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NVP\"/>
    </mc:Choice>
  </mc:AlternateContent>
  <xr:revisionPtr revIDLastSave="0" documentId="13_ncr:1_{7E00B5AB-F4EC-4F1B-8005-061455BCB843}" xr6:coauthVersionLast="45" xr6:coauthVersionMax="45" xr10:uidLastSave="{00000000-0000-0000-0000-000000000000}"/>
  <bookViews>
    <workbookView xWindow="232" yWindow="52" windowWidth="18945" windowHeight="10020" firstSheet="8" activeTab="12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AI6" i="2" s="1"/>
  <c r="H254" i="30"/>
  <c r="H6" i="2" s="1"/>
  <c r="U253" i="30"/>
  <c r="AI253" i="30"/>
  <c r="AI2" i="2" s="1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AH2" i="2" s="1"/>
  <c r="T253" i="30"/>
  <c r="AH254" i="30"/>
  <c r="AH6" i="2" s="1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AH2" i="8"/>
  <c r="AH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AI2" i="8"/>
  <c r="AI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AI8" i="8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AI8" i="2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AH8" i="8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H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AH2" i="9"/>
  <c r="R2" i="9"/>
  <c r="O2" i="9"/>
  <c r="G2" i="9"/>
  <c r="AD2" i="9"/>
  <c r="Q2" i="9"/>
  <c r="D2" i="9"/>
  <c r="E2" i="9"/>
  <c r="H2" i="9"/>
  <c r="T2" i="9"/>
  <c r="AG2" i="9"/>
  <c r="AI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AI5" i="15"/>
  <c r="AI4" i="15" s="1"/>
  <c r="U5" i="15"/>
  <c r="U4" i="15" s="1"/>
  <c r="J5" i="15"/>
  <c r="J4" i="15" s="1"/>
  <c r="AC5" i="12"/>
  <c r="AH5" i="15"/>
  <c r="AH4" i="15" s="1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AI4" i="17"/>
  <c r="AH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AI5" i="16"/>
  <c r="X5" i="16"/>
  <c r="AH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I5" i="1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AH5" i="9"/>
  <c r="AH4" i="9" s="1"/>
  <c r="R5" i="9"/>
  <c r="R4" i="9" s="1"/>
  <c r="AI5" i="9"/>
  <c r="AI3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AI5" i="10"/>
  <c r="B4" i="10"/>
  <c r="F5" i="10"/>
  <c r="I5" i="10"/>
  <c r="AC5" i="10"/>
  <c r="AF5" i="10"/>
  <c r="AE5" i="10"/>
  <c r="AH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AH2" i="14"/>
  <c r="G2" i="14"/>
  <c r="W2" i="16"/>
  <c r="Q2" i="15"/>
  <c r="R2" i="11"/>
  <c r="I2" i="14"/>
  <c r="AC2" i="11"/>
  <c r="AH2" i="12"/>
  <c r="AI2" i="12"/>
  <c r="W2" i="14"/>
  <c r="N2" i="16"/>
  <c r="R2" i="12"/>
  <c r="U2" i="11"/>
  <c r="AH2" i="16"/>
  <c r="AA2" i="11"/>
  <c r="V2" i="12"/>
  <c r="N2" i="12"/>
  <c r="AB2" i="11"/>
  <c r="AG2" i="12"/>
  <c r="M2" i="13"/>
  <c r="C2" i="13"/>
  <c r="L2" i="12"/>
  <c r="AI2" i="14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AH2" i="11"/>
  <c r="L2" i="16"/>
  <c r="AI2" i="15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AH2" i="15"/>
  <c r="L2" i="13"/>
  <c r="G2" i="16"/>
  <c r="AI2" i="11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I2" i="16"/>
  <c r="AB2" i="12"/>
  <c r="AD3" i="10"/>
  <c r="O2" i="16"/>
  <c r="M2" i="11"/>
  <c r="C2" i="14"/>
  <c r="AH2" i="13"/>
  <c r="L2" i="11"/>
  <c r="G2" i="11"/>
  <c r="AI2" i="13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AI3" i="10"/>
  <c r="AI8" i="10"/>
  <c r="AI7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H7" i="10"/>
  <c r="AH8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AH3" i="9"/>
  <c r="AI4" i="10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AI4" i="2"/>
  <c r="Y3" i="2"/>
  <c r="Z4" i="2"/>
  <c r="O4" i="2"/>
  <c r="Z3" i="2"/>
  <c r="C5" i="2"/>
  <c r="W3" i="2"/>
  <c r="F3" i="2"/>
  <c r="G4" i="2"/>
  <c r="AH5" i="2"/>
  <c r="AE4" i="2"/>
  <c r="I4" i="2"/>
  <c r="H3" i="2"/>
  <c r="AF4" i="2"/>
  <c r="Q4" i="2"/>
  <c r="K4" i="2"/>
  <c r="AH3" i="2"/>
  <c r="X3" i="2"/>
  <c r="C4" i="2"/>
  <c r="K3" i="2"/>
  <c r="S3" i="2"/>
  <c r="AI3" i="2"/>
  <c r="J3" i="2"/>
  <c r="AD3" i="2"/>
  <c r="AF5" i="2"/>
  <c r="AG3" i="2"/>
  <c r="I5" i="2"/>
  <c r="AH4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AI4" i="9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AH4" i="10"/>
  <c r="AH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AH7" i="9"/>
  <c r="AH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I7" i="9"/>
  <c r="AI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AI5" i="2"/>
  <c r="AI6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AH2" i="17"/>
  <c r="AI2" i="17"/>
  <c r="L2" i="17"/>
  <c r="T2" i="17"/>
  <c r="F2" i="17"/>
  <c r="AH2" i="10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AH6" i="10"/>
  <c r="D6" i="9"/>
  <c r="J2" i="17"/>
  <c r="X6" i="10"/>
  <c r="C6" i="9"/>
  <c r="AH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AI8" i="16"/>
  <c r="AI8" i="12"/>
  <c r="AI8" i="15"/>
  <c r="AI8" i="13"/>
  <c r="AI8" i="14"/>
  <c r="AI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H8" i="16"/>
  <c r="AH8" i="12"/>
  <c r="AH8" i="14"/>
  <c r="AH8" i="15"/>
  <c r="AH8" i="11"/>
  <c r="AH8" i="13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AI2" i="10"/>
  <c r="AI6" i="9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<sst xmlns="http://schemas.openxmlformats.org/spreadsheetml/2006/main" count="2508" uniqueCount="1252">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</sst>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2" fillId="0" borderId="1" xfId="2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/>
  </sheetViews>
  <sheetFormatPr defaultRowHeight="14.25" x14ac:dyDescent="0.45"/>
  <cols>
    <col min="2" max="2" width="56.265625" customWidth="1"/>
  </cols>
  <sheetData>
    <row r="1" spans="1:2" x14ac:dyDescent="0.45">
      <c r="A1" s="1" t="s">
        <v>21</v>
      </c>
    </row>
    <row r="3" spans="1:2" x14ac:dyDescent="0.45">
      <c r="A3" s="1" t="s">
        <v>22</v>
      </c>
      <c r="B3" s="2" t="s">
        <v>6</v>
      </c>
    </row>
    <row r="4" spans="1:2" x14ac:dyDescent="0.45">
      <c r="B4" s="5" t="s">
        <v>19</v>
      </c>
    </row>
    <row r="5" spans="1:2" x14ac:dyDescent="0.45">
      <c r="B5" s="7">
        <v>2019</v>
      </c>
    </row>
    <row r="6" spans="1:2" x14ac:dyDescent="0.45">
      <c r="B6" s="5" t="s">
        <v>1054</v>
      </c>
    </row>
    <row r="7" spans="1:2" x14ac:dyDescent="0.45">
      <c r="B7" s="5" t="s">
        <v>20</v>
      </c>
    </row>
    <row r="8" spans="1:2" x14ac:dyDescent="0.45">
      <c r="B8" s="5" t="s">
        <v>1050</v>
      </c>
    </row>
    <row r="9" spans="1:2" x14ac:dyDescent="0.45">
      <c r="B9" s="5"/>
    </row>
    <row r="10" spans="1:2" x14ac:dyDescent="0.45">
      <c r="B10" s="16" t="s">
        <v>790</v>
      </c>
    </row>
    <row r="11" spans="1:2" x14ac:dyDescent="0.45">
      <c r="B11" s="15" t="s">
        <v>1072</v>
      </c>
    </row>
    <row r="12" spans="1:2" x14ac:dyDescent="0.45">
      <c r="B12" s="17">
        <v>2018</v>
      </c>
    </row>
    <row r="13" spans="1:2" x14ac:dyDescent="0.45">
      <c r="B13" t="s">
        <v>1073</v>
      </c>
    </row>
    <row r="14" spans="1:2" x14ac:dyDescent="0.45">
      <c r="B14" s="14" t="s">
        <v>1074</v>
      </c>
    </row>
    <row r="16" spans="1:2" x14ac:dyDescent="0.45">
      <c r="B16" s="2" t="s">
        <v>791</v>
      </c>
    </row>
    <row r="17" spans="2:2" x14ac:dyDescent="0.45">
      <c r="B17" t="s">
        <v>769</v>
      </c>
    </row>
    <row r="18" spans="2:2" x14ac:dyDescent="0.45">
      <c r="B18" t="s">
        <v>770</v>
      </c>
    </row>
    <row r="19" spans="2:2" x14ac:dyDescent="0.45">
      <c r="B19" t="s">
        <v>771</v>
      </c>
    </row>
    <row r="20" spans="2:2" x14ac:dyDescent="0.45">
      <c r="B20" s="14" t="s">
        <v>772</v>
      </c>
    </row>
    <row r="21" spans="2:2" x14ac:dyDescent="0.45">
      <c r="B21" s="14" t="s">
        <v>773</v>
      </c>
    </row>
    <row r="22" spans="2:2" ht="57" x14ac:dyDescent="0.45">
      <c r="B22" s="15" t="s">
        <v>774</v>
      </c>
    </row>
    <row r="23" spans="2:2" x14ac:dyDescent="0.45">
      <c r="B23" s="15"/>
    </row>
    <row r="24" spans="2:2" x14ac:dyDescent="0.45">
      <c r="B24" s="16" t="s">
        <v>8</v>
      </c>
    </row>
    <row r="25" spans="2:2" x14ac:dyDescent="0.45">
      <c r="B25" s="15" t="s">
        <v>775</v>
      </c>
    </row>
    <row r="26" spans="2:2" x14ac:dyDescent="0.45">
      <c r="B26" s="17">
        <v>2012</v>
      </c>
    </row>
    <row r="27" spans="2:2" x14ac:dyDescent="0.45">
      <c r="B27" s="15" t="s">
        <v>776</v>
      </c>
    </row>
    <row r="28" spans="2:2" ht="28.5" x14ac:dyDescent="0.45">
      <c r="B28" s="15" t="s">
        <v>777</v>
      </c>
    </row>
    <row r="29" spans="2:2" x14ac:dyDescent="0.45">
      <c r="B29" s="15"/>
    </row>
    <row r="30" spans="2:2" x14ac:dyDescent="0.45">
      <c r="B30" s="16" t="s">
        <v>789</v>
      </c>
    </row>
    <row r="31" spans="2:2" x14ac:dyDescent="0.45">
      <c r="B31" s="15" t="s">
        <v>778</v>
      </c>
    </row>
    <row r="32" spans="2:2" x14ac:dyDescent="0.45">
      <c r="B32" s="17">
        <v>2014</v>
      </c>
    </row>
    <row r="33" spans="1:2" x14ac:dyDescent="0.45">
      <c r="B33" s="15" t="s">
        <v>779</v>
      </c>
    </row>
    <row r="34" spans="1:2" ht="28.5" x14ac:dyDescent="0.45">
      <c r="B34" s="15" t="s">
        <v>780</v>
      </c>
    </row>
    <row r="35" spans="1:2" x14ac:dyDescent="0.45">
      <c r="B35" s="15" t="s">
        <v>781</v>
      </c>
    </row>
    <row r="36" spans="1:2" x14ac:dyDescent="0.45">
      <c r="B36" s="15"/>
    </row>
    <row r="37" spans="1:2" x14ac:dyDescent="0.45">
      <c r="B37" s="2" t="s">
        <v>10</v>
      </c>
    </row>
    <row r="38" spans="1:2" x14ac:dyDescent="0.45">
      <c r="B38" s="6" t="s">
        <v>835</v>
      </c>
    </row>
    <row r="40" spans="1:2" x14ac:dyDescent="0.45">
      <c r="B40" s="16" t="s">
        <v>11</v>
      </c>
    </row>
    <row r="41" spans="1:2" x14ac:dyDescent="0.45">
      <c r="B41" s="15" t="s">
        <v>782</v>
      </c>
    </row>
    <row r="42" spans="1:2" x14ac:dyDescent="0.45">
      <c r="B42" s="17">
        <v>2016</v>
      </c>
    </row>
    <row r="43" spans="1:2" x14ac:dyDescent="0.45">
      <c r="B43" s="15" t="s">
        <v>783</v>
      </c>
    </row>
    <row r="44" spans="1:2" ht="28.5" x14ac:dyDescent="0.45">
      <c r="B44" s="15" t="s">
        <v>784</v>
      </c>
    </row>
    <row r="46" spans="1:2" x14ac:dyDescent="0.45">
      <c r="A46" s="1" t="s">
        <v>5</v>
      </c>
    </row>
    <row r="47" spans="1:2" x14ac:dyDescent="0.45">
      <c r="A47" t="s">
        <v>23</v>
      </c>
    </row>
    <row r="48" spans="1:2" x14ac:dyDescent="0.45">
      <c r="A48" t="s">
        <v>24</v>
      </c>
    </row>
    <row r="49" spans="1:1" x14ac:dyDescent="0.45">
      <c r="A49" t="s">
        <v>25</v>
      </c>
    </row>
    <row r="51" spans="1:1" x14ac:dyDescent="0.45">
      <c r="A51" s="1" t="s">
        <v>6</v>
      </c>
    </row>
    <row r="52" spans="1:1" x14ac:dyDescent="0.45">
      <c r="A52" t="s">
        <v>1039</v>
      </c>
    </row>
    <row r="53" spans="1:1" x14ac:dyDescent="0.45">
      <c r="A53" t="s">
        <v>1040</v>
      </c>
    </row>
    <row r="55" spans="1:1" x14ac:dyDescent="0.45">
      <c r="A55" t="s">
        <v>854</v>
      </c>
    </row>
    <row r="56" spans="1:1" x14ac:dyDescent="0.45">
      <c r="A56" t="s">
        <v>855</v>
      </c>
    </row>
    <row r="58" spans="1:1" x14ac:dyDescent="0.45">
      <c r="A58" t="s">
        <v>254</v>
      </c>
    </row>
    <row r="59" spans="1:1" x14ac:dyDescent="0.45">
      <c r="A59" t="s">
        <v>255</v>
      </c>
    </row>
    <row r="60" spans="1:1" x14ac:dyDescent="0.45">
      <c r="A60" t="s">
        <v>1047</v>
      </c>
    </row>
    <row r="61" spans="1:1" x14ac:dyDescent="0.45">
      <c r="A61" t="s">
        <v>1048</v>
      </c>
    </row>
    <row r="63" spans="1:1" x14ac:dyDescent="0.45">
      <c r="A63" t="s">
        <v>256</v>
      </c>
    </row>
    <row r="64" spans="1:1" x14ac:dyDescent="0.45">
      <c r="A64" t="s">
        <v>257</v>
      </c>
    </row>
    <row r="65" spans="1:2" x14ac:dyDescent="0.45">
      <c r="A65" t="s">
        <v>763</v>
      </c>
    </row>
    <row r="66" spans="1:2" x14ac:dyDescent="0.45">
      <c r="A66" t="s">
        <v>764</v>
      </c>
    </row>
    <row r="67" spans="1:2" x14ac:dyDescent="0.45">
      <c r="A67" t="s">
        <v>765</v>
      </c>
    </row>
    <row r="68" spans="1:2" x14ac:dyDescent="0.45">
      <c r="A68" t="s">
        <v>766</v>
      </c>
    </row>
    <row r="70" spans="1:2" x14ac:dyDescent="0.45">
      <c r="A70" s="1" t="s">
        <v>7</v>
      </c>
    </row>
    <row r="71" spans="1:2" x14ac:dyDescent="0.45">
      <c r="A71" t="s">
        <v>758</v>
      </c>
    </row>
    <row r="72" spans="1:2" x14ac:dyDescent="0.45">
      <c r="A72" t="s">
        <v>759</v>
      </c>
    </row>
    <row r="73" spans="1:2" x14ac:dyDescent="0.45">
      <c r="A73" t="s">
        <v>760</v>
      </c>
    </row>
    <row r="74" spans="1:2" x14ac:dyDescent="0.45">
      <c r="A74" t="s">
        <v>761</v>
      </c>
    </row>
    <row r="75" spans="1:2" x14ac:dyDescent="0.45">
      <c r="A75" t="s">
        <v>762</v>
      </c>
    </row>
    <row r="77" spans="1:2" x14ac:dyDescent="0.45">
      <c r="A77" t="s">
        <v>1071</v>
      </c>
      <c r="B77">
        <v>770000</v>
      </c>
    </row>
    <row r="79" spans="1:2" x14ac:dyDescent="0.45">
      <c r="A79" s="1" t="s">
        <v>8</v>
      </c>
    </row>
    <row r="80" spans="1:2" x14ac:dyDescent="0.45">
      <c r="A80" t="s">
        <v>767</v>
      </c>
    </row>
    <row r="81" spans="1:1" x14ac:dyDescent="0.45">
      <c r="A81" t="s">
        <v>768</v>
      </c>
    </row>
    <row r="82" spans="1:1" x14ac:dyDescent="0.45">
      <c r="A82" t="s">
        <v>786</v>
      </c>
    </row>
    <row r="83" spans="1:1" x14ac:dyDescent="0.45">
      <c r="A83" t="s">
        <v>1105</v>
      </c>
    </row>
    <row r="84" spans="1:1" x14ac:dyDescent="0.45">
      <c r="A84" t="s">
        <v>1106</v>
      </c>
    </row>
    <row r="86" spans="1:1" x14ac:dyDescent="0.45">
      <c r="A86" s="1" t="s">
        <v>9</v>
      </c>
    </row>
    <row r="87" spans="1:1" x14ac:dyDescent="0.45">
      <c r="A87" t="s">
        <v>785</v>
      </c>
    </row>
    <row r="88" spans="1:1" x14ac:dyDescent="0.45">
      <c r="A88" t="s">
        <v>787</v>
      </c>
    </row>
    <row r="89" spans="1:1" x14ac:dyDescent="0.45">
      <c r="A89" t="s">
        <v>788</v>
      </c>
    </row>
    <row r="90" spans="1:1" x14ac:dyDescent="0.45">
      <c r="A90" t="s">
        <v>1105</v>
      </c>
    </row>
    <row r="91" spans="1:1" x14ac:dyDescent="0.45">
      <c r="A91" t="s">
        <v>1106</v>
      </c>
    </row>
    <row r="93" spans="1:1" x14ac:dyDescent="0.45">
      <c r="A93" s="1" t="s">
        <v>832</v>
      </c>
    </row>
    <row r="94" spans="1:1" x14ac:dyDescent="0.45">
      <c r="A94" t="s">
        <v>831</v>
      </c>
    </row>
    <row r="96" spans="1:1" x14ac:dyDescent="0.45">
      <c r="A96" s="1" t="s">
        <v>793</v>
      </c>
    </row>
    <row r="97" spans="1:2" x14ac:dyDescent="0.45">
      <c r="A97" t="s">
        <v>831</v>
      </c>
    </row>
    <row r="98" spans="1:2" x14ac:dyDescent="0.45">
      <c r="A98" s="18"/>
    </row>
    <row r="99" spans="1:2" x14ac:dyDescent="0.45">
      <c r="A99" s="1" t="s">
        <v>11</v>
      </c>
    </row>
    <row r="100" spans="1:2" x14ac:dyDescent="0.45">
      <c r="A100" s="18" t="s">
        <v>851</v>
      </c>
    </row>
    <row r="101" spans="1:2" x14ac:dyDescent="0.45">
      <c r="A101" s="18" t="s">
        <v>852</v>
      </c>
    </row>
    <row r="102" spans="1:2" x14ac:dyDescent="0.45">
      <c r="A102" s="18" t="s">
        <v>853</v>
      </c>
    </row>
    <row r="103" spans="1:2" x14ac:dyDescent="0.45">
      <c r="A103" s="18"/>
    </row>
    <row r="104" spans="1:2" x14ac:dyDescent="0.45">
      <c r="A104" s="1" t="s">
        <v>750</v>
      </c>
    </row>
    <row r="105" spans="1:2" x14ac:dyDescent="0.45">
      <c r="A105" t="s">
        <v>751</v>
      </c>
    </row>
    <row r="106" spans="1:2" x14ac:dyDescent="0.45">
      <c r="A106" t="s">
        <v>752</v>
      </c>
    </row>
    <row r="107" spans="1:2" x14ac:dyDescent="0.45">
      <c r="A107" t="s">
        <v>753</v>
      </c>
      <c r="B107" t="s">
        <v>755</v>
      </c>
    </row>
    <row r="108" spans="1:2" x14ac:dyDescent="0.45">
      <c r="A108" t="s">
        <v>754</v>
      </c>
      <c r="B108" t="s">
        <v>756</v>
      </c>
    </row>
    <row r="109" spans="1:2" x14ac:dyDescent="0.45">
      <c r="A109">
        <v>0.97099999999999997</v>
      </c>
      <c r="B109" t="s">
        <v>757</v>
      </c>
    </row>
    <row r="110" spans="1:2" x14ac:dyDescent="0.45">
      <c r="A110">
        <v>0.98699999999999999</v>
      </c>
      <c r="B110" t="s">
        <v>1053</v>
      </c>
    </row>
    <row r="111" spans="1:2" x14ac:dyDescent="0.45">
      <c r="A111">
        <v>0.95299999999999996</v>
      </c>
      <c r="B111" t="s">
        <v>1070</v>
      </c>
    </row>
    <row r="112" spans="1:2" x14ac:dyDescent="0.45">
      <c r="A112" s="23">
        <v>0.93665959530026111</v>
      </c>
    </row>
    <row r="113" spans="1:1" x14ac:dyDescent="0.45">
      <c r="A113" s="23">
        <v>0.91400000000000003</v>
      </c>
    </row>
    <row r="114" spans="1:1" x14ac:dyDescent="0.45">
      <c r="A114" t="s">
        <v>253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713</v>
      </c>
    </row>
    <row r="2" spans="1:3" x14ac:dyDescent="0.45">
      <c r="A2" t="s">
        <v>714</v>
      </c>
    </row>
    <row r="4" spans="1:3" x14ac:dyDescent="0.45">
      <c r="A4" s="2" t="s">
        <v>715</v>
      </c>
      <c r="B4" s="10" t="s">
        <v>716</v>
      </c>
      <c r="C4" s="10" t="s">
        <v>717</v>
      </c>
    </row>
    <row r="5" spans="1:3" x14ac:dyDescent="0.45">
      <c r="A5" t="s">
        <v>718</v>
      </c>
      <c r="B5" s="9">
        <v>84000000</v>
      </c>
      <c r="C5" s="9">
        <v>41000000</v>
      </c>
    </row>
    <row r="6" spans="1:3" x14ac:dyDescent="0.45">
      <c r="A6" t="s">
        <v>719</v>
      </c>
      <c r="B6" s="9">
        <v>90000000</v>
      </c>
      <c r="C6" s="9">
        <v>45000000</v>
      </c>
    </row>
    <row r="7" spans="1:3" x14ac:dyDescent="0.45">
      <c r="A7" t="s">
        <v>720</v>
      </c>
      <c r="B7" s="9">
        <v>298000000</v>
      </c>
      <c r="C7" s="9">
        <v>149000000</v>
      </c>
    </row>
    <row r="8" spans="1:3" x14ac:dyDescent="0.45">
      <c r="A8" t="s">
        <v>721</v>
      </c>
      <c r="B8" s="9">
        <v>81000000</v>
      </c>
      <c r="C8" s="9">
        <v>30000000</v>
      </c>
    </row>
    <row r="9" spans="1:3" x14ac:dyDescent="0.45">
      <c r="A9" t="s">
        <v>722</v>
      </c>
      <c r="B9" s="9">
        <v>88000000</v>
      </c>
      <c r="C9" s="9">
        <v>40000000</v>
      </c>
    </row>
    <row r="10" spans="1:3" x14ac:dyDescent="0.45">
      <c r="A10" t="s">
        <v>723</v>
      </c>
      <c r="B10" s="9">
        <v>209000000</v>
      </c>
      <c r="C10" s="9">
        <v>84000000</v>
      </c>
    </row>
    <row r="12" spans="1:3" x14ac:dyDescent="0.45">
      <c r="A12" t="s">
        <v>724</v>
      </c>
    </row>
    <row r="13" spans="1:3" x14ac:dyDescent="0.45">
      <c r="A13" t="s">
        <v>725</v>
      </c>
    </row>
    <row r="14" spans="1:3" x14ac:dyDescent="0.4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4.25" x14ac:dyDescent="0.45"/>
  <cols>
    <col min="2" max="2" width="52.13281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792</v>
      </c>
      <c r="E1" s="2" t="s">
        <v>794</v>
      </c>
    </row>
    <row r="2" spans="1:5" x14ac:dyDescent="0.45">
      <c r="A2" t="s">
        <v>799</v>
      </c>
      <c r="E2" t="s">
        <v>795</v>
      </c>
    </row>
    <row r="3" spans="1:5" x14ac:dyDescent="0.45">
      <c r="A3" t="s">
        <v>833</v>
      </c>
      <c r="E3" t="s">
        <v>796</v>
      </c>
    </row>
    <row r="4" spans="1:5" x14ac:dyDescent="0.45">
      <c r="A4" t="s">
        <v>834</v>
      </c>
      <c r="E4" t="s">
        <v>797</v>
      </c>
    </row>
    <row r="5" spans="1:5" x14ac:dyDescent="0.45">
      <c r="E5" t="s">
        <v>798</v>
      </c>
    </row>
    <row r="6" spans="1:5" x14ac:dyDescent="0.45">
      <c r="A6" t="s">
        <v>800</v>
      </c>
    </row>
    <row r="7" spans="1:5" x14ac:dyDescent="0.45">
      <c r="A7" t="s">
        <v>801</v>
      </c>
    </row>
    <row r="8" spans="1:5" x14ac:dyDescent="0.45">
      <c r="A8" t="s">
        <v>802</v>
      </c>
    </row>
    <row r="9" spans="1:5" x14ac:dyDescent="0.45">
      <c r="A9" t="s">
        <v>804</v>
      </c>
    </row>
    <row r="10" spans="1:5" x14ac:dyDescent="0.45">
      <c r="A10" t="s">
        <v>805</v>
      </c>
    </row>
    <row r="11" spans="1:5" x14ac:dyDescent="0.45">
      <c r="A11" t="s">
        <v>806</v>
      </c>
    </row>
    <row r="13" spans="1:5" x14ac:dyDescent="0.45">
      <c r="A13" t="s">
        <v>807</v>
      </c>
      <c r="E13" s="2" t="s">
        <v>826</v>
      </c>
    </row>
    <row r="14" spans="1:5" x14ac:dyDescent="0.45">
      <c r="A14" t="s">
        <v>808</v>
      </c>
      <c r="E14" t="s">
        <v>803</v>
      </c>
    </row>
    <row r="15" spans="1:5" x14ac:dyDescent="0.45">
      <c r="A15" t="s">
        <v>809</v>
      </c>
    </row>
    <row r="16" spans="1:5" x14ac:dyDescent="0.45">
      <c r="E16" s="2" t="s">
        <v>827</v>
      </c>
    </row>
    <row r="17" spans="1:5" x14ac:dyDescent="0.45">
      <c r="A17" t="s">
        <v>815</v>
      </c>
      <c r="E17" t="s">
        <v>828</v>
      </c>
    </row>
    <row r="18" spans="1:5" x14ac:dyDescent="0.45">
      <c r="A18" t="s">
        <v>810</v>
      </c>
    </row>
    <row r="19" spans="1:5" x14ac:dyDescent="0.45">
      <c r="A19" t="s">
        <v>816</v>
      </c>
      <c r="E19" s="2" t="s">
        <v>829</v>
      </c>
    </row>
    <row r="20" spans="1:5" x14ac:dyDescent="0.45">
      <c r="A20" t="s">
        <v>818</v>
      </c>
      <c r="E20" t="s">
        <v>830</v>
      </c>
    </row>
    <row r="21" spans="1:5" x14ac:dyDescent="0.45">
      <c r="A21" t="s">
        <v>837</v>
      </c>
    </row>
    <row r="22" spans="1:5" x14ac:dyDescent="0.45">
      <c r="A22" t="s">
        <v>819</v>
      </c>
    </row>
    <row r="23" spans="1:5" x14ac:dyDescent="0.45">
      <c r="A23" t="s">
        <v>820</v>
      </c>
    </row>
    <row r="25" spans="1:5" ht="28.5" x14ac:dyDescent="0.4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45">
      <c r="B26" t="s">
        <v>812</v>
      </c>
      <c r="C26">
        <v>500</v>
      </c>
      <c r="D26">
        <v>5900000</v>
      </c>
      <c r="E26">
        <v>1984</v>
      </c>
    </row>
    <row r="27" spans="1:5" x14ac:dyDescent="0.45">
      <c r="B27" t="s">
        <v>814</v>
      </c>
      <c r="C27">
        <v>500</v>
      </c>
      <c r="D27">
        <v>7050000</v>
      </c>
      <c r="E27">
        <v>1984</v>
      </c>
    </row>
    <row r="28" spans="1:5" x14ac:dyDescent="0.45">
      <c r="B28" t="s">
        <v>817</v>
      </c>
      <c r="C28">
        <v>500</v>
      </c>
      <c r="D28">
        <v>7050000</v>
      </c>
      <c r="E28">
        <v>1983</v>
      </c>
    </row>
    <row r="29" spans="1:5" x14ac:dyDescent="0.45">
      <c r="B29" t="s">
        <v>824</v>
      </c>
      <c r="C29">
        <v>1030</v>
      </c>
      <c r="D29">
        <v>6000000</v>
      </c>
      <c r="E29">
        <v>1999</v>
      </c>
    </row>
    <row r="30" spans="1:5" x14ac:dyDescent="0.45">
      <c r="B30" t="s">
        <v>821</v>
      </c>
      <c r="C30">
        <v>1800</v>
      </c>
      <c r="D30">
        <v>6000000</v>
      </c>
      <c r="E30">
        <v>2009</v>
      </c>
    </row>
    <row r="31" spans="1:5" x14ac:dyDescent="0.45">
      <c r="B31" t="s">
        <v>822</v>
      </c>
      <c r="C31">
        <v>2800</v>
      </c>
      <c r="D31">
        <v>22000000</v>
      </c>
      <c r="E31">
        <v>2014</v>
      </c>
    </row>
    <row r="33" spans="1:5" x14ac:dyDescent="0.45">
      <c r="A33" t="s">
        <v>825</v>
      </c>
    </row>
    <row r="34" spans="1:5" x14ac:dyDescent="0.45">
      <c r="A34" t="s">
        <v>838</v>
      </c>
    </row>
    <row r="35" spans="1:5" x14ac:dyDescent="0.45">
      <c r="A35" s="13">
        <v>10000000</v>
      </c>
    </row>
    <row r="37" spans="1:5" x14ac:dyDescent="0.45">
      <c r="A37" t="s">
        <v>836</v>
      </c>
    </row>
    <row r="42" spans="1:5" x14ac:dyDescent="0.45">
      <c r="A42" s="2" t="s">
        <v>839</v>
      </c>
      <c r="B42" s="19"/>
      <c r="E42" s="2" t="s">
        <v>841</v>
      </c>
    </row>
    <row r="43" spans="1:5" x14ac:dyDescent="0.45">
      <c r="A43" t="s">
        <v>840</v>
      </c>
      <c r="E43" t="s">
        <v>842</v>
      </c>
    </row>
    <row r="44" spans="1:5" x14ac:dyDescent="0.45">
      <c r="A44" t="s">
        <v>843</v>
      </c>
    </row>
    <row r="45" spans="1:5" x14ac:dyDescent="0.45">
      <c r="E45" s="2" t="s">
        <v>846</v>
      </c>
    </row>
    <row r="46" spans="1:5" x14ac:dyDescent="0.45">
      <c r="A46" t="s">
        <v>844</v>
      </c>
      <c r="E46" t="s">
        <v>847</v>
      </c>
    </row>
    <row r="47" spans="1:5" x14ac:dyDescent="0.45">
      <c r="A47" t="s">
        <v>845</v>
      </c>
      <c r="E47" t="s">
        <v>848</v>
      </c>
    </row>
    <row r="48" spans="1:5" x14ac:dyDescent="0.45">
      <c r="A48" t="s">
        <v>850</v>
      </c>
      <c r="E48" t="s">
        <v>849</v>
      </c>
    </row>
    <row r="49" spans="1:1" x14ac:dyDescent="0.45">
      <c r="A49" s="13">
        <v>30000</v>
      </c>
    </row>
    <row r="51" spans="1:1" x14ac:dyDescent="0.45">
      <c r="A51" t="s">
        <v>836</v>
      </c>
    </row>
    <row r="53" spans="1:1" x14ac:dyDescent="0.45">
      <c r="A53" t="s">
        <v>1105</v>
      </c>
    </row>
    <row r="54" spans="1:1" x14ac:dyDescent="0.4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4.25" x14ac:dyDescent="0.45"/>
  <cols>
    <col min="1" max="1" width="16.59765625" customWidth="1"/>
    <col min="2" max="2" width="12.73046875" customWidth="1"/>
  </cols>
  <sheetData>
    <row r="1" spans="1:3" x14ac:dyDescent="0.45">
      <c r="A1" s="1" t="s">
        <v>727</v>
      </c>
    </row>
    <row r="2" spans="1:3" x14ac:dyDescent="0.45">
      <c r="A2" s="2" t="s">
        <v>728</v>
      </c>
      <c r="B2" s="2" t="s">
        <v>715</v>
      </c>
      <c r="C2" s="2" t="s">
        <v>729</v>
      </c>
    </row>
    <row r="3" spans="1:3" x14ac:dyDescent="0.45">
      <c r="A3" t="s">
        <v>730</v>
      </c>
      <c r="B3" t="s">
        <v>731</v>
      </c>
      <c r="C3">
        <v>8700</v>
      </c>
    </row>
    <row r="4" spans="1:3" x14ac:dyDescent="0.45">
      <c r="A4" t="s">
        <v>732</v>
      </c>
      <c r="B4" t="s">
        <v>733</v>
      </c>
      <c r="C4">
        <v>4600</v>
      </c>
    </row>
    <row r="5" spans="1:3" x14ac:dyDescent="0.45">
      <c r="A5" t="s">
        <v>734</v>
      </c>
      <c r="B5" t="s">
        <v>735</v>
      </c>
      <c r="C5">
        <v>10500</v>
      </c>
    </row>
    <row r="6" spans="1:3" x14ac:dyDescent="0.45">
      <c r="A6" t="s">
        <v>736</v>
      </c>
      <c r="B6" t="s">
        <v>737</v>
      </c>
      <c r="C6">
        <v>6500</v>
      </c>
    </row>
    <row r="7" spans="1:3" x14ac:dyDescent="0.45">
      <c r="A7" t="s">
        <v>738</v>
      </c>
      <c r="B7" t="s">
        <v>739</v>
      </c>
      <c r="C7">
        <v>3000</v>
      </c>
    </row>
    <row r="8" spans="1:3" x14ac:dyDescent="0.45">
      <c r="A8" t="s">
        <v>740</v>
      </c>
      <c r="B8" t="s">
        <v>741</v>
      </c>
      <c r="C8">
        <v>10000</v>
      </c>
    </row>
    <row r="9" spans="1:3" x14ac:dyDescent="0.45">
      <c r="A9" t="s">
        <v>742</v>
      </c>
      <c r="B9" t="s">
        <v>743</v>
      </c>
      <c r="C9">
        <v>13000</v>
      </c>
    </row>
    <row r="10" spans="1:3" x14ac:dyDescent="0.45">
      <c r="A10" t="s">
        <v>744</v>
      </c>
      <c r="B10" t="s">
        <v>745</v>
      </c>
      <c r="C10">
        <v>9000</v>
      </c>
    </row>
    <row r="11" spans="1:3" x14ac:dyDescent="0.45">
      <c r="A11" t="s">
        <v>746</v>
      </c>
      <c r="B11" t="s">
        <v>747</v>
      </c>
      <c r="C11">
        <v>19000</v>
      </c>
    </row>
    <row r="12" spans="1:3" x14ac:dyDescent="0.4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tabSelected="1" workbookViewId="0">
      <selection activeCell="I1" sqref="I1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>
        <f>'BEV and PHEV Price Calcs'!AH253</f>
        <v>-14.135177596893023</v>
      </c>
      <c r="AI2" s="4" t="e">
        <f>'BEV and PHEV Price Calcs'!AI253</f>
        <v>#DIV/0!</v>
      </c>
      <c r="AJ2" s="4"/>
    </row>
    <row r="3" spans="1:36" x14ac:dyDescent="0.4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 t="e">
        <f>SUMPRODUCT('LDV Shares'!AI90:AI105,'AEO 53'!AI123:AI138)*10^3*cpi_2018to2012</f>
        <v>#N/A</v>
      </c>
      <c r="AI3" s="4" t="e">
        <f>SUMPRODUCT('LDV Shares'!AJ90:AJ105,'AEO 53'!AJ123:AJ138)*10^3*cpi_2018to2012</f>
        <v>#N/A</v>
      </c>
      <c r="AJ3" s="4"/>
    </row>
    <row r="4" spans="1:36" x14ac:dyDescent="0.4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 t="e">
        <f>SUMPRODUCT('LDV Shares'!AI37:AI52,'AEO 53'!AI16:AI31)*10^3*cpi_2018to2012</f>
        <v>#N/A</v>
      </c>
      <c r="AI4" s="4" t="e">
        <f>SUMPRODUCT('LDV Shares'!AJ37:AJ52,'AEO 53'!AJ16:AJ31)*10^3*cpi_2018to2012</f>
        <v>#N/A</v>
      </c>
      <c r="AJ4" s="4"/>
    </row>
    <row r="5" spans="1:36" x14ac:dyDescent="0.4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 t="e">
        <f>SUMPRODUCT('LDV Shares'!AI58:AI73,'AEO 53'!AI34:AI49)*10^3*cpi_2018to2012</f>
        <v>#N/A</v>
      </c>
      <c r="AI5" s="4" t="e">
        <f>SUMPRODUCT('LDV Shares'!AJ58:AJ73,'AEO 53'!AJ34:AJ49)*10^3*cpi_2018to2012</f>
        <v>#N/A</v>
      </c>
      <c r="AJ5" s="4"/>
    </row>
    <row r="6" spans="1:36" x14ac:dyDescent="0.4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>
        <f>'BEV and PHEV Price Calcs'!AH254</f>
        <v>-0.82896238350691376</v>
      </c>
      <c r="AI6" s="4" t="e">
        <f>'BEV and PHEV Price Calcs'!AI254</f>
        <v>#DIV/0!</v>
      </c>
      <c r="AJ6" s="4"/>
    </row>
    <row r="7" spans="1:36" x14ac:dyDescent="0.4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>
        <f>'AEO 53'!AI145*10^3*cpi_2018to2012</f>
        <v>2.306022</v>
      </c>
      <c r="AI7" s="4">
        <f>'AEO 53'!AJ145*10^3*cpi_2018to2012</f>
        <v>0</v>
      </c>
      <c r="AJ7" s="4"/>
    </row>
    <row r="8" spans="1:36" x14ac:dyDescent="0.4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 t="e">
        <f>'Hydrogen Vehicle Calcs'!AH55*10^3*cpi_2018to2012</f>
        <v>#N/A</v>
      </c>
      <c r="AI8" s="4" t="e">
        <f>'Hydrogen Vehicle Calcs'!AI55*10^3*cpi_2018to2012</f>
        <v>#N/A</v>
      </c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 t="e">
        <f>INDEX('AEO 53'!$227:$227,MATCH('BNVP-LDVs-frgt'!AH$1,'AEO 53'!$1:$1,0))*10^3*cpi_2018to2012</f>
        <v>#N/A</v>
      </c>
      <c r="AI2" s="4" t="e">
        <f>INDEX('AEO 53'!$227:$227,MATCH('BNVP-LDVs-frgt'!AI$1,'AEO 53'!$1:$1,0))*10^3*cpi_2018to2012</f>
        <v>#N/A</v>
      </c>
      <c r="AJ2" s="4"/>
    </row>
    <row r="3" spans="1:36" x14ac:dyDescent="0.4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>
        <f>AVERAGE('AEO 53'!AI116,'AEO 53'!AI134,'AEO 53'!AI152,'AEO 53'!AI169)*'AEO 53'!AI29/'AEO 53'!AI25*10^3*cpi_2018to2012</f>
        <v>1.7060533413318451</v>
      </c>
      <c r="AI3" s="4" t="e">
        <f>AVERAGE('AEO 53'!AJ116,'AEO 53'!AJ134,'AEO 53'!AJ152,'AEO 53'!AJ169)*'AEO 53'!AJ29/'AEO 53'!AJ25*10^3*cpi_2018to2012</f>
        <v>#DIV/0!</v>
      </c>
      <c r="AJ3" s="4"/>
    </row>
    <row r="4" spans="1:36" x14ac:dyDescent="0.4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>
        <f>'AEO 53'!AI29*10^3*cpi_2018to2012</f>
        <v>1.5364340000000001</v>
      </c>
      <c r="AI4" s="4">
        <f>'AEO 53'!AJ29*10^3*cpi_2018to2012</f>
        <v>0</v>
      </c>
      <c r="AJ4" s="4"/>
    </row>
    <row r="5" spans="1:36" x14ac:dyDescent="0.4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>
        <f>'AEO 53'!AI47*10^3*cpi_2018to2012</f>
        <v>1.28874</v>
      </c>
      <c r="AI5" s="4">
        <f>'AEO 53'!AJ47*10^3*cpi_2018to2012</f>
        <v>0</v>
      </c>
      <c r="AJ5" s="4"/>
    </row>
    <row r="6" spans="1:36" x14ac:dyDescent="0.4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 t="e">
        <f>INDEX('AEO 53'!$85:$85,MATCH('BNVP-LDVs-frgt'!AH$1,'AEO 53'!$1:$1,0))*10^3*cpi_2018to2012</f>
        <v>#N/A</v>
      </c>
      <c r="AI6" s="4" t="e">
        <f>INDEX('AEO 53'!$85:$85,MATCH('BNVP-LDVs-frgt'!AI$1,'AEO 53'!$1:$1,0))*10^3*cpi_2018to2012</f>
        <v>#N/A</v>
      </c>
      <c r="AJ6" s="4"/>
    </row>
    <row r="7" spans="1:36" s="5" customFormat="1" x14ac:dyDescent="0.4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>
        <f>'AEO 53'!AI150*('AEO 53'!AI29/'AEO 53'!AI25)*10^3*cpi_2018to2012</f>
        <v>1.2523537552083333</v>
      </c>
      <c r="AI7" s="27" t="e">
        <f>'AEO 53'!AJ150*('AEO 53'!AJ29/'AEO 53'!AJ25)*10^3*cpi_2018to2012</f>
        <v>#DIV/0!</v>
      </c>
      <c r="AJ7" s="27"/>
    </row>
    <row r="8" spans="1:36" s="5" customFormat="1" x14ac:dyDescent="0.4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 t="e">
        <f>'Hydrogen Vehicle Calcs'!AH56*10^3*cpi_2018to2012</f>
        <v>#N/A</v>
      </c>
      <c r="AI8" s="27" t="e">
        <f>'Hydrogen Vehicle Calcs'!AI56*10^3*cpi_2018to2012</f>
        <v>#N/A</v>
      </c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>
        <f>$B$2*('BNVP-LDVs-psgr'!AH2/'BNVP-LDVs-psgr'!$B$2)</f>
        <v>-195.14584880881981</v>
      </c>
      <c r="AI2" s="4" t="e">
        <f>$B$2*('BNVP-LDVs-psgr'!AI2/'BNVP-LDVs-psgr'!$B$2)</f>
        <v>#DIV/0!</v>
      </c>
      <c r="AJ2" s="4"/>
    </row>
    <row r="3" spans="1:36" x14ac:dyDescent="0.4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>
        <f>AH5*('BNVP-LDVs-frgt'!AH3/'BNVP-LDVs-frgt'!AH5)</f>
        <v>13.068275144014622</v>
      </c>
      <c r="AI3" s="4" t="e">
        <f>AI5*('BNVP-LDVs-frgt'!AI3/'BNVP-LDVs-frgt'!AI5)</f>
        <v>#DIV/0!</v>
      </c>
      <c r="AJ3" s="4"/>
    </row>
    <row r="4" spans="1:36" x14ac:dyDescent="0.45">
      <c r="A4" t="s">
        <v>2</v>
      </c>
      <c r="B4" s="4">
        <f>B5</f>
        <v>480637.41599999997</v>
      </c>
      <c r="C4" s="4">
        <f t="shared" ref="C4:AI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>
        <f t="shared" si="0"/>
        <v>9.8716778081216727</v>
      </c>
      <c r="AI4" s="4">
        <f t="shared" si="0"/>
        <v>0</v>
      </c>
      <c r="AJ4" s="4"/>
    </row>
    <row r="5" spans="1:36" x14ac:dyDescent="0.4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>
        <f>$B5*('BNVP-LDVs-frgt'!AH$5/'BNVP-LDVs-frgt'!$B$5)</f>
        <v>9.8716778081216727</v>
      </c>
      <c r="AI5" s="4">
        <f>$B5*('BNVP-LDVs-frgt'!AI$5/'BNVP-LDVs-frgt'!$B$5)</f>
        <v>0</v>
      </c>
      <c r="AJ5" s="4"/>
    </row>
    <row r="6" spans="1:36" x14ac:dyDescent="0.4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 t="e">
        <f>AH5*('BNVP-LDVs-psgr'!AH6/'BNVP-LDVs-psgr'!AH5)</f>
        <v>#N/A</v>
      </c>
      <c r="AI6" s="4" t="e">
        <f>AI5*('BNVP-LDVs-psgr'!AI6/'BNVP-LDVs-psgr'!AI5)</f>
        <v>#DIV/0!</v>
      </c>
      <c r="AJ6" s="4"/>
    </row>
    <row r="7" spans="1:36" s="5" customFormat="1" x14ac:dyDescent="0.4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 t="e">
        <f>AH$5*('BNVP-LDVs-psgr'!AH7/'BNVP-LDVs-psgr'!AH$4)</f>
        <v>#N/A</v>
      </c>
      <c r="AI7" s="27" t="e">
        <f>AI$5*('BNVP-LDVs-psgr'!AI7/'BNVP-LDVs-psgr'!AI$4)</f>
        <v>#N/A</v>
      </c>
      <c r="AJ7" s="27"/>
    </row>
    <row r="8" spans="1:36" s="5" customFormat="1" x14ac:dyDescent="0.4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 t="e">
        <f>AH$5*('BNVP-LDVs-psgr'!AH8/'BNVP-LDVs-psgr'!AH$4)</f>
        <v>#N/A</v>
      </c>
      <c r="AI8" s="27" t="e">
        <f>AI$5*('BNVP-LDVs-psgr'!AI8/'BNVP-LDVs-psgr'!AI$4)</f>
        <v>#N/A</v>
      </c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 t="e">
        <f>AH5*('BNVP-LDVs-psgr'!AH2/'BNVP-LDVs-psgr'!AH5)</f>
        <v>#N/A</v>
      </c>
      <c r="AI2" s="4" t="e">
        <f>AI5*('BNVP-LDVs-psgr'!AI2/'BNVP-LDVs-psgr'!AI5)</f>
        <v>#DIV/0!</v>
      </c>
      <c r="AJ2" s="4"/>
    </row>
    <row r="3" spans="1:36" x14ac:dyDescent="0.4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>
        <f>AH5*('BNVP-LDVs-frgt'!AH3/'BNVP-LDVs-frgt'!AH5)</f>
        <v>3.6142418688994513</v>
      </c>
      <c r="AI3" s="4" t="e">
        <f>AI5*('BNVP-LDVs-frgt'!AI3/'BNVP-LDVs-frgt'!AI5)</f>
        <v>#DIV/0!</v>
      </c>
      <c r="AJ3" s="4"/>
    </row>
    <row r="4" spans="1:36" x14ac:dyDescent="0.45">
      <c r="A4" t="s">
        <v>2</v>
      </c>
      <c r="B4" s="4">
        <f>B5</f>
        <v>132928.01486984815</v>
      </c>
      <c r="C4" s="4">
        <f t="shared" ref="C4:AI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>
        <f t="shared" si="0"/>
        <v>2.7301714156776091</v>
      </c>
      <c r="AI4" s="4">
        <f t="shared" si="0"/>
        <v>0</v>
      </c>
      <c r="AJ4" s="4"/>
    </row>
    <row r="5" spans="1:36" x14ac:dyDescent="0.4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  <c r="AH5">
        <f>$B5*('BNVP-LDVs-frgt'!AH$5/'BNVP-LDVs-frgt'!$B$5)</f>
        <v>2.7301714156776091</v>
      </c>
      <c r="AI5">
        <f>$B5*('BNVP-LDVs-frgt'!AI$5/'BNVP-LDVs-frgt'!$B$5)</f>
        <v>0</v>
      </c>
    </row>
    <row r="6" spans="1:36" x14ac:dyDescent="0.4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 t="e">
        <f>AH5*('BNVP-LDVs-psgr'!AH6/'BNVP-LDVs-psgr'!AH5)</f>
        <v>#N/A</v>
      </c>
      <c r="AI6" s="4" t="e">
        <f>AI5*('BNVP-LDVs-psgr'!AI6/'BNVP-LDVs-psgr'!AI5)</f>
        <v>#DIV/0!</v>
      </c>
      <c r="AJ6" s="4"/>
    </row>
    <row r="7" spans="1:36" s="5" customFormat="1" x14ac:dyDescent="0.4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>
        <f>AH$5*('BNVP-LDVs-frgt'!AH7/'BNVP-LDVs-frgt'!AH$5)</f>
        <v>2.6530878414469208</v>
      </c>
      <c r="AI7" s="4" t="e">
        <f>AI$5*('BNVP-LDVs-frgt'!AI7/'BNVP-LDVs-frgt'!AI$5)</f>
        <v>#DIV/0!</v>
      </c>
      <c r="AJ7" s="27"/>
    </row>
    <row r="8" spans="1:36" s="5" customFormat="1" x14ac:dyDescent="0.4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 t="e">
        <f>AH$5*('BNVP-LDVs-frgt'!AH8/'BNVP-LDVs-frgt'!AH$5)</f>
        <v>#N/A</v>
      </c>
      <c r="AI8" s="4" t="e">
        <f>AI$5*('BNVP-LDVs-frgt'!AI8/'BNVP-LDVs-frgt'!AI$5)</f>
        <v>#N/A</v>
      </c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>
      <selection activeCell="B2" sqref="B2:B8"/>
    </sheetView>
  </sheetViews>
  <sheetFormatPr defaultRowHeight="14.25" x14ac:dyDescent="0.45"/>
  <cols>
    <col min="1" max="1" width="24.3984375" customWidth="1"/>
    <col min="2" max="35" width="10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>
        <f>AH$5*('BNVP-HDVs-psgr'!AH$2/'BNVP-HDVs-psgr'!AH$5)</f>
        <v>-1281641896.1758871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 s="12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2" sqref="B2:B8"/>
    </sheetView>
  </sheetViews>
  <sheetFormatPr defaultRowHeight="14.25" x14ac:dyDescent="0.45"/>
  <cols>
    <col min="1" max="1" width="24.3984375" customWidth="1"/>
    <col min="2" max="35" width="10.132812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>
        <f>AH$5*('BNVP-HDVs-psgr'!AH$2/'BNVP-HDVs-psgr'!AH$5)</f>
        <v>-1281641896.1758871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 s="13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2" sqref="B2: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>
        <f>AH$5*('BNVP-HDVs-psgr'!AH$2/'BNVP-HDVs-psgr'!AH$5)</f>
        <v>-49420638.670021348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 s="13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45"/>
  <cols>
    <col min="1" max="1" width="14.7304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4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4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4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4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4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4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4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4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4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4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4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4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4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4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4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4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4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4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4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4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4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4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4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4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4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4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4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4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4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4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4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4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4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4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4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4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4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4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4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4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4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4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4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4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48" t="s">
        <v>1160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2"/>
      <c r="AK67" s="43"/>
    </row>
    <row r="68" spans="1:37" ht="15" customHeight="1" x14ac:dyDescent="0.45">
      <c r="A68" s="31"/>
      <c r="B68" s="49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45">
      <c r="A69" s="31"/>
      <c r="B69" s="49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45">
      <c r="A70" s="31"/>
      <c r="B70" s="49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45">
      <c r="A71" s="31"/>
      <c r="B71" s="49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4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4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4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4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4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4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4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4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4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4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4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5"/>
    <row r="87" spans="1:37" ht="1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1:37" ht="15" customHeight="1" x14ac:dyDescent="0.45">
      <c r="B88" s="22"/>
    </row>
    <row r="89" spans="1:37" ht="15" customHeight="1" x14ac:dyDescent="0.45">
      <c r="B89" s="22"/>
    </row>
    <row r="90" spans="1:37" ht="15" customHeight="1" x14ac:dyDescent="0.45">
      <c r="B90" s="22"/>
    </row>
    <row r="91" spans="1:37" ht="15" customHeight="1" x14ac:dyDescent="0.45">
      <c r="B91" s="22"/>
    </row>
    <row r="92" spans="1:37" ht="15" customHeight="1" x14ac:dyDescent="0.45">
      <c r="B92" s="22"/>
    </row>
    <row r="93" spans="1:37" ht="15" customHeight="1" x14ac:dyDescent="0.45">
      <c r="B93" s="22"/>
    </row>
    <row r="94" spans="1:37" ht="15" customHeight="1" x14ac:dyDescent="0.45">
      <c r="B94" s="22"/>
    </row>
    <row r="95" spans="1:37" ht="15" customHeight="1" x14ac:dyDescent="0.45">
      <c r="B95" s="22"/>
    </row>
    <row r="96" spans="1:37" ht="15" customHeight="1" x14ac:dyDescent="0.45">
      <c r="B96" s="22"/>
    </row>
    <row r="97" spans="2:2" ht="15" customHeight="1" x14ac:dyDescent="0.45">
      <c r="B97" s="22"/>
    </row>
    <row r="98" spans="2:2" ht="15" customHeight="1" x14ac:dyDescent="0.4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>
        <f>AH$5*('BNVP-HDVs-psgr'!AH$2/'BNVP-HDVs-psgr'!AH$5)</f>
        <v>-49420638.670021348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 s="13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>
        <f>AH$5*('BNVP-HDVs-psgr'!AH$2/'BNVP-HDVs-psgr'!AH$5)</f>
        <v>-593047.66404025618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f>B$5</f>
        <v>30000</v>
      </c>
      <c r="C4">
        <f t="shared" ref="C4:AI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  <c r="AH4">
        <f t="shared" si="0"/>
        <v>30000</v>
      </c>
      <c r="AI4">
        <f t="shared" si="0"/>
        <v>30000</v>
      </c>
    </row>
    <row r="5" spans="1:36" x14ac:dyDescent="0.45">
      <c r="A5" t="s">
        <v>3</v>
      </c>
      <c r="B5" s="13">
        <f>Ships!A49</f>
        <v>30000</v>
      </c>
      <c r="C5">
        <f t="shared" ref="C5:AI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  <c r="AH5">
        <f t="shared" si="1"/>
        <v>30000</v>
      </c>
      <c r="AI5">
        <f t="shared" si="1"/>
        <v>30000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B2" sqref="B2:B8"/>
    </sheetView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>
        <f>AH$5*('BNVP-HDVs-psgr'!AH$2/'BNVP-HDVs-psgr'!AH$5)</f>
        <v>-197682554.68008539</v>
      </c>
      <c r="AI2" s="4" t="e">
        <f>AI$5*('BNVP-HDVs-psgr'!AI$2/'BNVP-HDVs-psgr'!AI$5)</f>
        <v>#DIV/0!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 s="13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 t="e">
        <f>AH$5*('BNVP-HDVs-psgr'!AH$8/'BNVP-HDVs-psgr'!AH$5)</f>
        <v>#N/A</v>
      </c>
      <c r="AI8" s="4" t="e">
        <f>AI$5*('BNVP-HDVs-psgr'!AI$8/'BNVP-HDVs-psgr'!AI$5)</f>
        <v>#N/A</v>
      </c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 t="e">
        <f>AH4*('BNVP-LDVs-psgr'!AH2/'BNVP-LDVs-psgr'!AH4)</f>
        <v>#N/A</v>
      </c>
      <c r="AI2" s="4" t="e">
        <f>AI4*('BNVP-LDVs-psgr'!AI2/'BNVP-LDVs-psgr'!AI4)</f>
        <v>#DIV/0!</v>
      </c>
      <c r="AJ2" s="4"/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 s="13">
        <f>AVERAGE(Motorbikes!C3:C12)</f>
        <v>8980</v>
      </c>
      <c r="C4">
        <f>$B4</f>
        <v>8980</v>
      </c>
      <c r="D4">
        <f t="shared" ref="D4:AI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RowHeight="14.25" x14ac:dyDescent="0.45"/>
  <cols>
    <col min="1" max="1" width="24.3984375" customWidth="1"/>
  </cols>
  <sheetData>
    <row r="1" spans="1:36" x14ac:dyDescent="0.4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  <c r="AH1">
        <f>'AEO 53'!AI1</f>
        <v>0</v>
      </c>
      <c r="AI1">
        <f>'AEO 53'!AJ1</f>
        <v>0</v>
      </c>
    </row>
    <row r="2" spans="1:36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4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7"/>
    </row>
    <row r="8" spans="1:36" s="5" customFormat="1" x14ac:dyDescent="0.4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45"/>
  <cols>
    <col min="1" max="1" width="13.796875" customWidth="1"/>
    <col min="2" max="2" width="45.73046875" customWidth="1"/>
  </cols>
  <sheetData>
    <row r="1" spans="1:37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4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5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4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4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4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45">
      <c r="A18" s="35" t="s">
        <v>1006</v>
      </c>
      <c r="B18" s="39" t="s">
        <v>979</v>
      </c>
      <c r="C18" s="50">
        <v>32.889961</v>
      </c>
      <c r="D18" s="50">
        <v>33.894725999999999</v>
      </c>
      <c r="E18" s="50">
        <v>35.099060000000001</v>
      </c>
      <c r="F18" s="50">
        <v>36.618167999999997</v>
      </c>
      <c r="G18" s="50">
        <v>38.326942000000003</v>
      </c>
      <c r="H18" s="50">
        <v>39.061954</v>
      </c>
      <c r="I18" s="50">
        <v>40.161727999999997</v>
      </c>
      <c r="J18" s="50">
        <v>40.186557999999998</v>
      </c>
      <c r="K18" s="50">
        <v>40.244514000000002</v>
      </c>
      <c r="L18" s="50">
        <v>40.314751000000001</v>
      </c>
      <c r="M18" s="50">
        <v>40.375256</v>
      </c>
      <c r="N18" s="50">
        <v>40.446235999999999</v>
      </c>
      <c r="O18" s="50">
        <v>40.483677</v>
      </c>
      <c r="P18" s="50">
        <v>40.525776</v>
      </c>
      <c r="Q18" s="50">
        <v>40.564804000000002</v>
      </c>
      <c r="R18" s="50">
        <v>40.592444999999998</v>
      </c>
      <c r="S18" s="50">
        <v>40.594414</v>
      </c>
      <c r="T18" s="50">
        <v>40.552677000000003</v>
      </c>
      <c r="U18" s="50">
        <v>40.496296000000001</v>
      </c>
      <c r="V18" s="50">
        <v>40.454219999999999</v>
      </c>
      <c r="W18" s="50">
        <v>40.421970000000002</v>
      </c>
      <c r="X18" s="50">
        <v>40.381915999999997</v>
      </c>
      <c r="Y18" s="50">
        <v>40.358021000000001</v>
      </c>
      <c r="Z18" s="50">
        <v>40.340316999999999</v>
      </c>
      <c r="AA18" s="50">
        <v>40.312533999999999</v>
      </c>
      <c r="AB18" s="50">
        <v>40.285381000000001</v>
      </c>
      <c r="AC18" s="50">
        <v>40.282527999999999</v>
      </c>
      <c r="AD18" s="50">
        <v>40.253529</v>
      </c>
      <c r="AE18" s="50">
        <v>40.231502999999996</v>
      </c>
      <c r="AF18" s="50">
        <v>40.225166000000002</v>
      </c>
      <c r="AG18" s="50">
        <v>40.198521</v>
      </c>
      <c r="AH18" s="50">
        <v>40.178719000000001</v>
      </c>
      <c r="AI18" s="41">
        <v>6.4780000000000003E-3</v>
      </c>
      <c r="AJ18" s="42"/>
      <c r="AK18" s="43"/>
    </row>
    <row r="19" spans="1:37" ht="15" customHeight="1" x14ac:dyDescent="0.45">
      <c r="A19" s="35" t="s">
        <v>1005</v>
      </c>
      <c r="B19" s="39" t="s">
        <v>977</v>
      </c>
      <c r="C19" s="50">
        <v>33.923518999999999</v>
      </c>
      <c r="D19" s="50">
        <v>35.311928000000002</v>
      </c>
      <c r="E19" s="50">
        <v>37.754905999999998</v>
      </c>
      <c r="F19" s="50">
        <v>40.534241000000002</v>
      </c>
      <c r="G19" s="50">
        <v>42.459842999999999</v>
      </c>
      <c r="H19" s="50">
        <v>43.392578</v>
      </c>
      <c r="I19" s="50">
        <v>44.611893000000002</v>
      </c>
      <c r="J19" s="50">
        <v>44.666325000000001</v>
      </c>
      <c r="K19" s="50">
        <v>44.625576000000002</v>
      </c>
      <c r="L19" s="50">
        <v>44.568516000000002</v>
      </c>
      <c r="M19" s="50">
        <v>44.553055000000001</v>
      </c>
      <c r="N19" s="50">
        <v>44.553890000000003</v>
      </c>
      <c r="O19" s="50">
        <v>44.516956</v>
      </c>
      <c r="P19" s="50">
        <v>44.465305000000001</v>
      </c>
      <c r="Q19" s="50">
        <v>44.407119999999999</v>
      </c>
      <c r="R19" s="50">
        <v>44.341163999999999</v>
      </c>
      <c r="S19" s="50">
        <v>44.230938000000002</v>
      </c>
      <c r="T19" s="50">
        <v>44.122456</v>
      </c>
      <c r="U19" s="50">
        <v>44.009639999999997</v>
      </c>
      <c r="V19" s="50">
        <v>43.920689000000003</v>
      </c>
      <c r="W19" s="50">
        <v>43.830871999999999</v>
      </c>
      <c r="X19" s="50">
        <v>43.733680999999997</v>
      </c>
      <c r="Y19" s="50">
        <v>43.646427000000003</v>
      </c>
      <c r="Z19" s="50">
        <v>43.570292999999999</v>
      </c>
      <c r="AA19" s="50">
        <v>43.487465</v>
      </c>
      <c r="AB19" s="50">
        <v>43.406193000000002</v>
      </c>
      <c r="AC19" s="50">
        <v>43.324252999999999</v>
      </c>
      <c r="AD19" s="50">
        <v>43.234428000000001</v>
      </c>
      <c r="AE19" s="50">
        <v>43.164149999999999</v>
      </c>
      <c r="AF19" s="50">
        <v>43.084403999999999</v>
      </c>
      <c r="AG19" s="50">
        <v>43.007998999999998</v>
      </c>
      <c r="AH19" s="50">
        <v>42.930363</v>
      </c>
      <c r="AI19" s="41">
        <v>7.6249999999999998E-3</v>
      </c>
      <c r="AJ19" s="42"/>
      <c r="AK19" s="43"/>
    </row>
    <row r="20" spans="1:37" ht="15" customHeight="1" x14ac:dyDescent="0.45">
      <c r="A20" s="35" t="s">
        <v>1004</v>
      </c>
      <c r="B20" s="39" t="s">
        <v>975</v>
      </c>
      <c r="C20" s="50">
        <v>40.650410000000001</v>
      </c>
      <c r="D20" s="50">
        <v>41.613976000000001</v>
      </c>
      <c r="E20" s="50">
        <v>43.302982</v>
      </c>
      <c r="F20" s="50">
        <v>45.381115000000001</v>
      </c>
      <c r="G20" s="50">
        <v>47.430594999999997</v>
      </c>
      <c r="H20" s="50">
        <v>48.331631000000002</v>
      </c>
      <c r="I20" s="50">
        <v>50.627791999999999</v>
      </c>
      <c r="J20" s="50">
        <v>50.645457999999998</v>
      </c>
      <c r="K20" s="50">
        <v>50.587418</v>
      </c>
      <c r="L20" s="50">
        <v>50.501475999999997</v>
      </c>
      <c r="M20" s="50">
        <v>50.443156999999999</v>
      </c>
      <c r="N20" s="50">
        <v>50.455578000000003</v>
      </c>
      <c r="O20" s="50">
        <v>50.436256</v>
      </c>
      <c r="P20" s="50">
        <v>50.421028</v>
      </c>
      <c r="Q20" s="50">
        <v>50.416687000000003</v>
      </c>
      <c r="R20" s="50">
        <v>50.399723000000002</v>
      </c>
      <c r="S20" s="50">
        <v>50.324706999999997</v>
      </c>
      <c r="T20" s="50">
        <v>50.246181</v>
      </c>
      <c r="U20" s="50">
        <v>50.152572999999997</v>
      </c>
      <c r="V20" s="50">
        <v>50.056778000000001</v>
      </c>
      <c r="W20" s="50">
        <v>49.951270999999998</v>
      </c>
      <c r="X20" s="50">
        <v>49.836021000000002</v>
      </c>
      <c r="Y20" s="50">
        <v>49.732964000000003</v>
      </c>
      <c r="Z20" s="50">
        <v>49.643051</v>
      </c>
      <c r="AA20" s="50">
        <v>49.541836000000004</v>
      </c>
      <c r="AB20" s="50">
        <v>49.443061999999998</v>
      </c>
      <c r="AC20" s="50">
        <v>49.347690999999998</v>
      </c>
      <c r="AD20" s="50">
        <v>49.238585999999998</v>
      </c>
      <c r="AE20" s="50">
        <v>49.153492</v>
      </c>
      <c r="AF20" s="50">
        <v>49.059055000000001</v>
      </c>
      <c r="AG20" s="50">
        <v>48.964916000000002</v>
      </c>
      <c r="AH20" s="50">
        <v>48.868819999999999</v>
      </c>
      <c r="AI20" s="41">
        <v>5.9569999999999996E-3</v>
      </c>
      <c r="AJ20" s="42"/>
      <c r="AK20" s="43"/>
    </row>
    <row r="21" spans="1:37" ht="15" customHeight="1" x14ac:dyDescent="0.45">
      <c r="A21" s="35" t="s">
        <v>1003</v>
      </c>
      <c r="B21" s="39" t="s">
        <v>973</v>
      </c>
      <c r="C21" s="50">
        <v>44.551704000000001</v>
      </c>
      <c r="D21" s="50">
        <v>45.423381999999997</v>
      </c>
      <c r="E21" s="50">
        <v>46.721885999999998</v>
      </c>
      <c r="F21" s="50">
        <v>48.356777000000001</v>
      </c>
      <c r="G21" s="50">
        <v>49.853127000000001</v>
      </c>
      <c r="H21" s="50">
        <v>51.122292000000002</v>
      </c>
      <c r="I21" s="50">
        <v>54.909092000000001</v>
      </c>
      <c r="J21" s="50">
        <v>54.946784999999998</v>
      </c>
      <c r="K21" s="50">
        <v>54.867001000000002</v>
      </c>
      <c r="L21" s="50">
        <v>54.769233999999997</v>
      </c>
      <c r="M21" s="50">
        <v>54.682549000000002</v>
      </c>
      <c r="N21" s="50">
        <v>54.669311999999998</v>
      </c>
      <c r="O21" s="50">
        <v>54.664318000000002</v>
      </c>
      <c r="P21" s="50">
        <v>54.584637000000001</v>
      </c>
      <c r="Q21" s="50">
        <v>54.519649999999999</v>
      </c>
      <c r="R21" s="50">
        <v>54.461243000000003</v>
      </c>
      <c r="S21" s="50">
        <v>54.404442000000003</v>
      </c>
      <c r="T21" s="50">
        <v>54.345547000000003</v>
      </c>
      <c r="U21" s="50">
        <v>54.229176000000002</v>
      </c>
      <c r="V21" s="50">
        <v>54.121765000000003</v>
      </c>
      <c r="W21" s="50">
        <v>54.011333</v>
      </c>
      <c r="X21" s="50">
        <v>53.893416999999999</v>
      </c>
      <c r="Y21" s="50">
        <v>53.788196999999997</v>
      </c>
      <c r="Z21" s="50">
        <v>53.695788999999998</v>
      </c>
      <c r="AA21" s="50">
        <v>53.596446999999998</v>
      </c>
      <c r="AB21" s="50">
        <v>53.499378</v>
      </c>
      <c r="AC21" s="50">
        <v>53.400374999999997</v>
      </c>
      <c r="AD21" s="50">
        <v>53.295456000000001</v>
      </c>
      <c r="AE21" s="50">
        <v>53.213757000000001</v>
      </c>
      <c r="AF21" s="50">
        <v>53.119014999999997</v>
      </c>
      <c r="AG21" s="50">
        <v>53.028854000000003</v>
      </c>
      <c r="AH21" s="50">
        <v>52.935172999999999</v>
      </c>
      <c r="AI21" s="41">
        <v>5.5770000000000004E-3</v>
      </c>
      <c r="AJ21" s="42"/>
      <c r="AK21" s="43"/>
    </row>
    <row r="22" spans="1:37" ht="15" customHeight="1" x14ac:dyDescent="0.45">
      <c r="A22" s="35" t="s">
        <v>1002</v>
      </c>
      <c r="B22" s="39" t="s">
        <v>971</v>
      </c>
      <c r="C22" s="50">
        <v>38.992538000000003</v>
      </c>
      <c r="D22" s="50">
        <v>39.982532999999997</v>
      </c>
      <c r="E22" s="50">
        <v>41.559207999999998</v>
      </c>
      <c r="F22" s="50">
        <v>43.501465000000003</v>
      </c>
      <c r="G22" s="50">
        <v>45.087752999999999</v>
      </c>
      <c r="H22" s="50">
        <v>46.188434999999998</v>
      </c>
      <c r="I22" s="50">
        <v>48.950400999999999</v>
      </c>
      <c r="J22" s="50">
        <v>48.938679</v>
      </c>
      <c r="K22" s="50">
        <v>48.908763999999998</v>
      </c>
      <c r="L22" s="50">
        <v>48.872089000000003</v>
      </c>
      <c r="M22" s="50">
        <v>48.843918000000002</v>
      </c>
      <c r="N22" s="50">
        <v>48.877437999999998</v>
      </c>
      <c r="O22" s="50">
        <v>48.909992000000003</v>
      </c>
      <c r="P22" s="50">
        <v>48.951408000000001</v>
      </c>
      <c r="Q22" s="50">
        <v>48.983207999999998</v>
      </c>
      <c r="R22" s="50">
        <v>48.964348000000001</v>
      </c>
      <c r="S22" s="50">
        <v>48.939571000000001</v>
      </c>
      <c r="T22" s="50">
        <v>48.919159000000001</v>
      </c>
      <c r="U22" s="50">
        <v>48.875362000000003</v>
      </c>
      <c r="V22" s="50">
        <v>48.828547999999998</v>
      </c>
      <c r="W22" s="50">
        <v>48.786095000000003</v>
      </c>
      <c r="X22" s="50">
        <v>48.723461</v>
      </c>
      <c r="Y22" s="50">
        <v>48.665008999999998</v>
      </c>
      <c r="Z22" s="50">
        <v>48.614657999999999</v>
      </c>
      <c r="AA22" s="50">
        <v>48.550404</v>
      </c>
      <c r="AB22" s="50">
        <v>48.478167999999997</v>
      </c>
      <c r="AC22" s="50">
        <v>48.399956000000003</v>
      </c>
      <c r="AD22" s="50">
        <v>48.315044</v>
      </c>
      <c r="AE22" s="50">
        <v>48.249049999999997</v>
      </c>
      <c r="AF22" s="50">
        <v>48.176063999999997</v>
      </c>
      <c r="AG22" s="50">
        <v>48.104897000000001</v>
      </c>
      <c r="AH22" s="50">
        <v>48.032082000000003</v>
      </c>
      <c r="AI22" s="41">
        <v>6.7479999999999997E-3</v>
      </c>
      <c r="AJ22" s="42"/>
      <c r="AK22" s="43"/>
    </row>
    <row r="23" spans="1:37" ht="15" customHeight="1" x14ac:dyDescent="0.45">
      <c r="A23" s="35" t="s">
        <v>1001</v>
      </c>
      <c r="B23" s="39" t="s">
        <v>969</v>
      </c>
      <c r="C23" s="50">
        <v>28.657945999999999</v>
      </c>
      <c r="D23" s="50">
        <v>29.703489000000001</v>
      </c>
      <c r="E23" s="50">
        <v>30.852295000000002</v>
      </c>
      <c r="F23" s="50">
        <v>32.044196999999997</v>
      </c>
      <c r="G23" s="50">
        <v>33.693866999999997</v>
      </c>
      <c r="H23" s="50">
        <v>34.266556000000001</v>
      </c>
      <c r="I23" s="50">
        <v>35.165866999999999</v>
      </c>
      <c r="J23" s="50">
        <v>35.221508</v>
      </c>
      <c r="K23" s="50">
        <v>35.242046000000002</v>
      </c>
      <c r="L23" s="50">
        <v>35.274456000000001</v>
      </c>
      <c r="M23" s="50">
        <v>35.280182000000003</v>
      </c>
      <c r="N23" s="50">
        <v>35.245139999999999</v>
      </c>
      <c r="O23" s="50">
        <v>35.159733000000003</v>
      </c>
      <c r="P23" s="50">
        <v>35.07</v>
      </c>
      <c r="Q23" s="50">
        <v>34.991675999999998</v>
      </c>
      <c r="R23" s="50">
        <v>34.921059</v>
      </c>
      <c r="S23" s="50">
        <v>34.851433</v>
      </c>
      <c r="T23" s="50">
        <v>34.798896999999997</v>
      </c>
      <c r="U23" s="50">
        <v>34.737651999999997</v>
      </c>
      <c r="V23" s="50">
        <v>34.680019000000001</v>
      </c>
      <c r="W23" s="50">
        <v>34.629646000000001</v>
      </c>
      <c r="X23" s="50">
        <v>34.570549</v>
      </c>
      <c r="Y23" s="50">
        <v>34.517761</v>
      </c>
      <c r="Z23" s="50">
        <v>34.471755999999999</v>
      </c>
      <c r="AA23" s="50">
        <v>34.419403000000003</v>
      </c>
      <c r="AB23" s="50">
        <v>34.369155999999997</v>
      </c>
      <c r="AC23" s="50">
        <v>34.329891000000003</v>
      </c>
      <c r="AD23" s="50">
        <v>34.277576000000003</v>
      </c>
      <c r="AE23" s="50">
        <v>34.236896999999999</v>
      </c>
      <c r="AF23" s="50">
        <v>34.199477999999999</v>
      </c>
      <c r="AG23" s="50">
        <v>34.154891999999997</v>
      </c>
      <c r="AH23" s="50">
        <v>34.113700999999999</v>
      </c>
      <c r="AI23" s="41">
        <v>5.6369999999999996E-3</v>
      </c>
      <c r="AJ23" s="42"/>
      <c r="AK23" s="43"/>
    </row>
    <row r="24" spans="1:37" ht="15" customHeight="1" x14ac:dyDescent="0.45">
      <c r="A24" s="35" t="s">
        <v>1163</v>
      </c>
      <c r="B24" s="39" t="s">
        <v>1055</v>
      </c>
      <c r="C24" s="50">
        <v>38.373775000000002</v>
      </c>
      <c r="D24" s="50">
        <v>39.099411000000003</v>
      </c>
      <c r="E24" s="50">
        <v>40.278140999999998</v>
      </c>
      <c r="F24" s="50">
        <v>41.970013000000002</v>
      </c>
      <c r="G24" s="50">
        <v>43.718414000000003</v>
      </c>
      <c r="H24" s="50">
        <v>45.116993000000001</v>
      </c>
      <c r="I24" s="50">
        <v>47.066189000000001</v>
      </c>
      <c r="J24" s="50">
        <v>47.079369</v>
      </c>
      <c r="K24" s="50">
        <v>47.026398</v>
      </c>
      <c r="L24" s="50">
        <v>46.976481999999997</v>
      </c>
      <c r="M24" s="50">
        <v>46.986114999999998</v>
      </c>
      <c r="N24" s="50">
        <v>47.015759000000003</v>
      </c>
      <c r="O24" s="50">
        <v>47.010513000000003</v>
      </c>
      <c r="P24" s="50">
        <v>46.957512000000001</v>
      </c>
      <c r="Q24" s="50">
        <v>46.919510000000002</v>
      </c>
      <c r="R24" s="50">
        <v>46.842548000000001</v>
      </c>
      <c r="S24" s="50">
        <v>46.759655000000002</v>
      </c>
      <c r="T24" s="50">
        <v>46.662590000000002</v>
      </c>
      <c r="U24" s="50">
        <v>46.564041000000003</v>
      </c>
      <c r="V24" s="50">
        <v>46.489178000000003</v>
      </c>
      <c r="W24" s="50">
        <v>46.412247000000001</v>
      </c>
      <c r="X24" s="50">
        <v>46.332653000000001</v>
      </c>
      <c r="Y24" s="50">
        <v>46.262264000000002</v>
      </c>
      <c r="Z24" s="50">
        <v>46.200405000000003</v>
      </c>
      <c r="AA24" s="50">
        <v>46.135154999999997</v>
      </c>
      <c r="AB24" s="50">
        <v>46.071331000000001</v>
      </c>
      <c r="AC24" s="50">
        <v>46.015652000000003</v>
      </c>
      <c r="AD24" s="50">
        <v>45.950867000000002</v>
      </c>
      <c r="AE24" s="50">
        <v>45.868972999999997</v>
      </c>
      <c r="AF24" s="50">
        <v>45.762301999999998</v>
      </c>
      <c r="AG24" s="50">
        <v>45.655521</v>
      </c>
      <c r="AH24" s="50">
        <v>45.548492000000003</v>
      </c>
      <c r="AI24" s="41">
        <v>5.5440000000000003E-3</v>
      </c>
      <c r="AJ24" s="42"/>
      <c r="AK24" s="43"/>
    </row>
    <row r="25" spans="1:37" ht="15" customHeight="1" x14ac:dyDescent="0.45">
      <c r="A25" s="35" t="s">
        <v>1164</v>
      </c>
      <c r="B25" s="39" t="s">
        <v>1056</v>
      </c>
      <c r="C25" s="50">
        <v>33.025688000000002</v>
      </c>
      <c r="D25" s="50">
        <v>34.269775000000003</v>
      </c>
      <c r="E25" s="50">
        <v>35.856068</v>
      </c>
      <c r="F25" s="50">
        <v>37.336852999999998</v>
      </c>
      <c r="G25" s="50">
        <v>39.006737000000001</v>
      </c>
      <c r="H25" s="50">
        <v>40.680484999999997</v>
      </c>
      <c r="I25" s="50">
        <v>41.715465999999999</v>
      </c>
      <c r="J25" s="50">
        <v>41.705680999999998</v>
      </c>
      <c r="K25" s="50">
        <v>41.717936999999999</v>
      </c>
      <c r="L25" s="50">
        <v>41.794865000000001</v>
      </c>
      <c r="M25" s="50">
        <v>41.871082000000001</v>
      </c>
      <c r="N25" s="50">
        <v>41.961998000000001</v>
      </c>
      <c r="O25" s="50">
        <v>42.000416000000001</v>
      </c>
      <c r="P25" s="50">
        <v>42.018462999999997</v>
      </c>
      <c r="Q25" s="50">
        <v>41.998584999999999</v>
      </c>
      <c r="R25" s="50">
        <v>41.964306000000001</v>
      </c>
      <c r="S25" s="50">
        <v>41.923724999999997</v>
      </c>
      <c r="T25" s="50">
        <v>41.867911999999997</v>
      </c>
      <c r="U25" s="50">
        <v>41.813389000000001</v>
      </c>
      <c r="V25" s="50">
        <v>41.768669000000003</v>
      </c>
      <c r="W25" s="50">
        <v>41.741698999999997</v>
      </c>
      <c r="X25" s="50">
        <v>41.708205999999997</v>
      </c>
      <c r="Y25" s="50">
        <v>41.678879000000002</v>
      </c>
      <c r="Z25" s="50">
        <v>41.655150999999996</v>
      </c>
      <c r="AA25" s="50">
        <v>41.625667999999997</v>
      </c>
      <c r="AB25" s="50">
        <v>41.597481000000002</v>
      </c>
      <c r="AC25" s="50">
        <v>41.599086999999997</v>
      </c>
      <c r="AD25" s="50">
        <v>41.577587000000001</v>
      </c>
      <c r="AE25" s="50">
        <v>41.561092000000002</v>
      </c>
      <c r="AF25" s="50">
        <v>41.561726</v>
      </c>
      <c r="AG25" s="50">
        <v>41.541691</v>
      </c>
      <c r="AH25" s="50">
        <v>41.530532999999998</v>
      </c>
      <c r="AI25" s="41">
        <v>7.4190000000000002E-3</v>
      </c>
      <c r="AJ25" s="42"/>
      <c r="AK25" s="43"/>
    </row>
    <row r="26" spans="1:37" ht="15" customHeight="1" x14ac:dyDescent="0.45">
      <c r="A26" s="35" t="s">
        <v>1000</v>
      </c>
      <c r="B26" s="39" t="s">
        <v>999</v>
      </c>
      <c r="C26" s="50">
        <v>40.032085000000002</v>
      </c>
      <c r="D26" s="50">
        <v>40.7547</v>
      </c>
      <c r="E26" s="50">
        <v>42.079085999999997</v>
      </c>
      <c r="F26" s="50">
        <v>43.836596999999998</v>
      </c>
      <c r="G26" s="50">
        <v>45.535183000000004</v>
      </c>
      <c r="H26" s="50">
        <v>46.758572000000001</v>
      </c>
      <c r="I26" s="50">
        <v>49.064857000000003</v>
      </c>
      <c r="J26" s="50">
        <v>49.090339999999998</v>
      </c>
      <c r="K26" s="50">
        <v>49.014290000000003</v>
      </c>
      <c r="L26" s="50">
        <v>48.944580000000002</v>
      </c>
      <c r="M26" s="50">
        <v>48.890636000000001</v>
      </c>
      <c r="N26" s="50">
        <v>48.861099000000003</v>
      </c>
      <c r="O26" s="50">
        <v>48.853340000000003</v>
      </c>
      <c r="P26" s="50">
        <v>48.782364000000001</v>
      </c>
      <c r="Q26" s="50">
        <v>48.713622999999998</v>
      </c>
      <c r="R26" s="50">
        <v>48.633853999999999</v>
      </c>
      <c r="S26" s="50">
        <v>48.547863</v>
      </c>
      <c r="T26" s="50">
        <v>48.450329000000004</v>
      </c>
      <c r="U26" s="50">
        <v>48.348391999999997</v>
      </c>
      <c r="V26" s="50">
        <v>48.244785</v>
      </c>
      <c r="W26" s="50">
        <v>48.148499000000001</v>
      </c>
      <c r="X26" s="50">
        <v>48.057353999999997</v>
      </c>
      <c r="Y26" s="50">
        <v>47.965443</v>
      </c>
      <c r="Z26" s="50">
        <v>47.876517999999997</v>
      </c>
      <c r="AA26" s="50">
        <v>47.795498000000002</v>
      </c>
      <c r="AB26" s="50">
        <v>47.709907999999999</v>
      </c>
      <c r="AC26" s="50">
        <v>47.625275000000002</v>
      </c>
      <c r="AD26" s="50">
        <v>47.544215999999999</v>
      </c>
      <c r="AE26" s="50">
        <v>47.446750999999999</v>
      </c>
      <c r="AF26" s="50">
        <v>47.353855000000003</v>
      </c>
      <c r="AG26" s="50">
        <v>47.257689999999997</v>
      </c>
      <c r="AH26" s="50">
        <v>47.160473000000003</v>
      </c>
      <c r="AI26" s="41">
        <v>5.3E-3</v>
      </c>
      <c r="AJ26" s="42"/>
      <c r="AK26" s="43"/>
    </row>
    <row r="27" spans="1:37" ht="15" customHeight="1" x14ac:dyDescent="0.45">
      <c r="A27" s="35" t="s">
        <v>998</v>
      </c>
      <c r="B27" s="39" t="s">
        <v>997</v>
      </c>
      <c r="C27" s="50">
        <v>32.690792000000002</v>
      </c>
      <c r="D27" s="50">
        <v>33.280887999999997</v>
      </c>
      <c r="E27" s="50">
        <v>34.362403999999998</v>
      </c>
      <c r="F27" s="50">
        <v>35.797611000000003</v>
      </c>
      <c r="G27" s="50">
        <v>37.184699999999999</v>
      </c>
      <c r="H27" s="50">
        <v>38.183739000000003</v>
      </c>
      <c r="I27" s="50">
        <v>40.067084999999999</v>
      </c>
      <c r="J27" s="50">
        <v>40.087893999999999</v>
      </c>
      <c r="K27" s="50">
        <v>40.025790999999998</v>
      </c>
      <c r="L27" s="50">
        <v>39.968864000000004</v>
      </c>
      <c r="M27" s="50">
        <v>39.924816</v>
      </c>
      <c r="N27" s="50">
        <v>39.900696000000003</v>
      </c>
      <c r="O27" s="50">
        <v>39.894359999999999</v>
      </c>
      <c r="P27" s="50">
        <v>39.836399</v>
      </c>
      <c r="Q27" s="50">
        <v>39.780262</v>
      </c>
      <c r="R27" s="50">
        <v>39.715122000000001</v>
      </c>
      <c r="S27" s="50">
        <v>39.644900999999997</v>
      </c>
      <c r="T27" s="50">
        <v>39.565254000000003</v>
      </c>
      <c r="U27" s="50">
        <v>39.482010000000002</v>
      </c>
      <c r="V27" s="50">
        <v>39.397404000000002</v>
      </c>
      <c r="W27" s="50">
        <v>39.318775000000002</v>
      </c>
      <c r="X27" s="50">
        <v>39.244343000000001</v>
      </c>
      <c r="Y27" s="50">
        <v>39.169288999999999</v>
      </c>
      <c r="Z27" s="50">
        <v>39.096671999999998</v>
      </c>
      <c r="AA27" s="50">
        <v>39.03051</v>
      </c>
      <c r="AB27" s="50">
        <v>38.960613000000002</v>
      </c>
      <c r="AC27" s="50">
        <v>38.891502000000003</v>
      </c>
      <c r="AD27" s="50">
        <v>38.825310000000002</v>
      </c>
      <c r="AE27" s="50">
        <v>38.745716000000002</v>
      </c>
      <c r="AF27" s="50">
        <v>38.669857</v>
      </c>
      <c r="AG27" s="50">
        <v>38.591327999999997</v>
      </c>
      <c r="AH27" s="50">
        <v>38.511935999999999</v>
      </c>
      <c r="AI27" s="41">
        <v>5.3E-3</v>
      </c>
      <c r="AJ27" s="42"/>
      <c r="AK27" s="43"/>
    </row>
    <row r="28" spans="1:37" ht="15" customHeight="1" x14ac:dyDescent="0.45">
      <c r="A28" s="21"/>
    </row>
    <row r="29" spans="1:37" ht="15" customHeight="1" x14ac:dyDescent="0.4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45">
      <c r="A30" s="35" t="s">
        <v>995</v>
      </c>
      <c r="B30" s="39" t="s">
        <v>964</v>
      </c>
      <c r="C30" s="50">
        <v>28.898015999999998</v>
      </c>
      <c r="D30" s="50">
        <v>30.083445000000001</v>
      </c>
      <c r="E30" s="50">
        <v>31.211254</v>
      </c>
      <c r="F30" s="50">
        <v>33.532485999999999</v>
      </c>
      <c r="G30" s="50">
        <v>34.952140999999997</v>
      </c>
      <c r="H30" s="50">
        <v>37.162497999999999</v>
      </c>
      <c r="I30" s="50">
        <v>39.233775999999999</v>
      </c>
      <c r="J30" s="50">
        <v>39.232261999999999</v>
      </c>
      <c r="K30" s="50">
        <v>39.244553000000003</v>
      </c>
      <c r="L30" s="50">
        <v>39.282017000000003</v>
      </c>
      <c r="M30" s="50">
        <v>39.340862000000001</v>
      </c>
      <c r="N30" s="50">
        <v>39.411563999999998</v>
      </c>
      <c r="O30" s="50">
        <v>39.450054000000002</v>
      </c>
      <c r="P30" s="50">
        <v>39.495162999999998</v>
      </c>
      <c r="Q30" s="50">
        <v>39.549900000000001</v>
      </c>
      <c r="R30" s="50">
        <v>39.586570999999999</v>
      </c>
      <c r="S30" s="50">
        <v>39.586010000000002</v>
      </c>
      <c r="T30" s="50">
        <v>39.518452000000003</v>
      </c>
      <c r="U30" s="50">
        <v>39.469971000000001</v>
      </c>
      <c r="V30" s="50">
        <v>39.428618999999998</v>
      </c>
      <c r="W30" s="50">
        <v>39.392257999999998</v>
      </c>
      <c r="X30" s="50">
        <v>39.349522</v>
      </c>
      <c r="Y30" s="50">
        <v>39.311337000000002</v>
      </c>
      <c r="Z30" s="50">
        <v>39.276791000000003</v>
      </c>
      <c r="AA30" s="50">
        <v>39.236561000000002</v>
      </c>
      <c r="AB30" s="50">
        <v>39.197029000000001</v>
      </c>
      <c r="AC30" s="50">
        <v>39.159519000000003</v>
      </c>
      <c r="AD30" s="50">
        <v>39.114643000000001</v>
      </c>
      <c r="AE30" s="50">
        <v>39.079360999999999</v>
      </c>
      <c r="AF30" s="50">
        <v>39.041119000000002</v>
      </c>
      <c r="AG30" s="50">
        <v>39.001601999999998</v>
      </c>
      <c r="AH30" s="50">
        <v>38.961468000000004</v>
      </c>
      <c r="AI30" s="41">
        <v>9.6849999999999992E-3</v>
      </c>
      <c r="AJ30" s="42"/>
      <c r="AK30" s="43"/>
    </row>
    <row r="31" spans="1:37" ht="15" customHeight="1" x14ac:dyDescent="0.45">
      <c r="A31" s="35" t="s">
        <v>994</v>
      </c>
      <c r="B31" s="39" t="s">
        <v>962</v>
      </c>
      <c r="C31" s="50">
        <v>26.799551000000001</v>
      </c>
      <c r="D31" s="50">
        <v>27.466609999999999</v>
      </c>
      <c r="E31" s="50">
        <v>28.099136000000001</v>
      </c>
      <c r="F31" s="50">
        <v>29.006043999999999</v>
      </c>
      <c r="G31" s="50">
        <v>29.808344000000002</v>
      </c>
      <c r="H31" s="50">
        <v>31.339894999999999</v>
      </c>
      <c r="I31" s="50">
        <v>32.575038999999997</v>
      </c>
      <c r="J31" s="50">
        <v>32.559928999999997</v>
      </c>
      <c r="K31" s="50">
        <v>32.580337999999998</v>
      </c>
      <c r="L31" s="50">
        <v>32.609054999999998</v>
      </c>
      <c r="M31" s="50">
        <v>32.641185999999998</v>
      </c>
      <c r="N31" s="50">
        <v>32.684010000000001</v>
      </c>
      <c r="O31" s="50">
        <v>32.714061999999998</v>
      </c>
      <c r="P31" s="50">
        <v>32.743744</v>
      </c>
      <c r="Q31" s="50">
        <v>32.765259</v>
      </c>
      <c r="R31" s="50">
        <v>32.762881999999998</v>
      </c>
      <c r="S31" s="50">
        <v>32.735947000000003</v>
      </c>
      <c r="T31" s="50">
        <v>32.689503000000002</v>
      </c>
      <c r="U31" s="50">
        <v>32.643684</v>
      </c>
      <c r="V31" s="50">
        <v>32.604950000000002</v>
      </c>
      <c r="W31" s="50">
        <v>32.569659999999999</v>
      </c>
      <c r="X31" s="50">
        <v>32.529324000000003</v>
      </c>
      <c r="Y31" s="50">
        <v>32.493504000000001</v>
      </c>
      <c r="Z31" s="50">
        <v>32.462829999999997</v>
      </c>
      <c r="AA31" s="50">
        <v>32.427303000000002</v>
      </c>
      <c r="AB31" s="50">
        <v>32.392414000000002</v>
      </c>
      <c r="AC31" s="50">
        <v>32.361190999999998</v>
      </c>
      <c r="AD31" s="50">
        <v>32.322277</v>
      </c>
      <c r="AE31" s="50">
        <v>32.291682999999999</v>
      </c>
      <c r="AF31" s="50">
        <v>32.259186</v>
      </c>
      <c r="AG31" s="50">
        <v>32.224876000000002</v>
      </c>
      <c r="AH31" s="50">
        <v>32.190337999999997</v>
      </c>
      <c r="AI31" s="41">
        <v>5.9300000000000004E-3</v>
      </c>
      <c r="AJ31" s="42"/>
      <c r="AK31" s="43"/>
    </row>
    <row r="32" spans="1:37" ht="15" customHeight="1" x14ac:dyDescent="0.45">
      <c r="A32" s="35" t="s">
        <v>993</v>
      </c>
      <c r="B32" s="39" t="s">
        <v>960</v>
      </c>
      <c r="C32" s="50">
        <v>30.626825</v>
      </c>
      <c r="D32" s="50">
        <v>31.372413999999999</v>
      </c>
      <c r="E32" s="50">
        <v>32.227393999999997</v>
      </c>
      <c r="F32" s="50">
        <v>33.561763999999997</v>
      </c>
      <c r="G32" s="50">
        <v>34.613250999999998</v>
      </c>
      <c r="H32" s="50">
        <v>36.436424000000002</v>
      </c>
      <c r="I32" s="50">
        <v>37.244346999999998</v>
      </c>
      <c r="J32" s="50">
        <v>37.255679999999998</v>
      </c>
      <c r="K32" s="50">
        <v>37.269871000000002</v>
      </c>
      <c r="L32" s="50">
        <v>37.293056</v>
      </c>
      <c r="M32" s="50">
        <v>37.330894000000001</v>
      </c>
      <c r="N32" s="50">
        <v>37.373863</v>
      </c>
      <c r="O32" s="50">
        <v>37.393635000000003</v>
      </c>
      <c r="P32" s="50">
        <v>37.419445000000003</v>
      </c>
      <c r="Q32" s="50">
        <v>37.431910999999999</v>
      </c>
      <c r="R32" s="50">
        <v>37.421680000000002</v>
      </c>
      <c r="S32" s="50">
        <v>37.426723000000003</v>
      </c>
      <c r="T32" s="50">
        <v>37.435211000000002</v>
      </c>
      <c r="U32" s="50">
        <v>37.432212999999997</v>
      </c>
      <c r="V32" s="50">
        <v>37.424048999999997</v>
      </c>
      <c r="W32" s="50">
        <v>37.410026999999999</v>
      </c>
      <c r="X32" s="50">
        <v>37.394787000000001</v>
      </c>
      <c r="Y32" s="50">
        <v>37.38203</v>
      </c>
      <c r="Z32" s="50">
        <v>37.371273000000002</v>
      </c>
      <c r="AA32" s="50">
        <v>37.358879000000002</v>
      </c>
      <c r="AB32" s="50">
        <v>37.346885999999998</v>
      </c>
      <c r="AC32" s="50">
        <v>37.336857000000002</v>
      </c>
      <c r="AD32" s="50">
        <v>37.323456</v>
      </c>
      <c r="AE32" s="50">
        <v>37.313042000000003</v>
      </c>
      <c r="AF32" s="50">
        <v>37.302714999999999</v>
      </c>
      <c r="AG32" s="50">
        <v>37.291865999999999</v>
      </c>
      <c r="AH32" s="50">
        <v>37.282412999999998</v>
      </c>
      <c r="AI32" s="41">
        <v>6.3639999999999999E-3</v>
      </c>
      <c r="AJ32" s="42"/>
      <c r="AK32" s="43"/>
    </row>
    <row r="33" spans="1:37" ht="15" customHeight="1" x14ac:dyDescent="0.45">
      <c r="A33" s="35" t="s">
        <v>992</v>
      </c>
      <c r="B33" s="39" t="s">
        <v>958</v>
      </c>
      <c r="C33" s="50">
        <v>27.806598999999999</v>
      </c>
      <c r="D33" s="50">
        <v>29.022406</v>
      </c>
      <c r="E33" s="50">
        <v>30.65119</v>
      </c>
      <c r="F33" s="50">
        <v>33.056426999999999</v>
      </c>
      <c r="G33" s="50">
        <v>35.480305000000001</v>
      </c>
      <c r="H33" s="50">
        <v>37.966723999999999</v>
      </c>
      <c r="I33" s="50">
        <v>39.056716999999999</v>
      </c>
      <c r="J33" s="50">
        <v>39.052852999999999</v>
      </c>
      <c r="K33" s="50">
        <v>39.058276999999997</v>
      </c>
      <c r="L33" s="50">
        <v>39.062942999999997</v>
      </c>
      <c r="M33" s="50">
        <v>39.108260999999999</v>
      </c>
      <c r="N33" s="50">
        <v>39.171348999999999</v>
      </c>
      <c r="O33" s="50">
        <v>39.224373</v>
      </c>
      <c r="P33" s="50">
        <v>39.286797</v>
      </c>
      <c r="Q33" s="50">
        <v>39.331322</v>
      </c>
      <c r="R33" s="50">
        <v>39.299149</v>
      </c>
      <c r="S33" s="50">
        <v>39.254593</v>
      </c>
      <c r="T33" s="50">
        <v>39.213965999999999</v>
      </c>
      <c r="U33" s="50">
        <v>39.174613999999998</v>
      </c>
      <c r="V33" s="50">
        <v>39.144736999999999</v>
      </c>
      <c r="W33" s="50">
        <v>39.113258000000002</v>
      </c>
      <c r="X33" s="50">
        <v>39.080368</v>
      </c>
      <c r="Y33" s="50">
        <v>39.051746000000001</v>
      </c>
      <c r="Z33" s="50">
        <v>39.025920999999997</v>
      </c>
      <c r="AA33" s="50">
        <v>38.997044000000002</v>
      </c>
      <c r="AB33" s="50">
        <v>38.968105000000001</v>
      </c>
      <c r="AC33" s="50">
        <v>38.937762999999997</v>
      </c>
      <c r="AD33" s="50">
        <v>38.904662999999999</v>
      </c>
      <c r="AE33" s="50">
        <v>38.878444999999999</v>
      </c>
      <c r="AF33" s="50">
        <v>38.847926999999999</v>
      </c>
      <c r="AG33" s="50">
        <v>38.817993000000001</v>
      </c>
      <c r="AH33" s="50">
        <v>38.786437999999997</v>
      </c>
      <c r="AI33" s="41">
        <v>1.0793000000000001E-2</v>
      </c>
      <c r="AJ33" s="42"/>
      <c r="AK33" s="43"/>
    </row>
    <row r="34" spans="1:37" ht="15" customHeight="1" x14ac:dyDescent="0.45">
      <c r="A34" s="35" t="s">
        <v>991</v>
      </c>
      <c r="B34" s="39" t="s">
        <v>956</v>
      </c>
      <c r="C34" s="50">
        <v>26.562259999999998</v>
      </c>
      <c r="D34" s="50">
        <v>27.920131999999999</v>
      </c>
      <c r="E34" s="50">
        <v>29.615781999999999</v>
      </c>
      <c r="F34" s="50">
        <v>32.268523999999999</v>
      </c>
      <c r="G34" s="50">
        <v>34.721587999999997</v>
      </c>
      <c r="H34" s="50">
        <v>37.454407000000003</v>
      </c>
      <c r="I34" s="50">
        <v>38.634917999999999</v>
      </c>
      <c r="J34" s="50">
        <v>38.629821999999997</v>
      </c>
      <c r="K34" s="50">
        <v>38.657744999999998</v>
      </c>
      <c r="L34" s="50">
        <v>38.686019999999999</v>
      </c>
      <c r="M34" s="50">
        <v>38.724784999999997</v>
      </c>
      <c r="N34" s="50">
        <v>38.751465000000003</v>
      </c>
      <c r="O34" s="50">
        <v>38.752819000000002</v>
      </c>
      <c r="P34" s="50">
        <v>38.760727000000003</v>
      </c>
      <c r="Q34" s="50">
        <v>38.763496000000004</v>
      </c>
      <c r="R34" s="50">
        <v>38.732211999999997</v>
      </c>
      <c r="S34" s="50">
        <v>38.685326000000003</v>
      </c>
      <c r="T34" s="50">
        <v>38.641235000000002</v>
      </c>
      <c r="U34" s="50">
        <v>38.598736000000002</v>
      </c>
      <c r="V34" s="50">
        <v>38.565716000000002</v>
      </c>
      <c r="W34" s="50">
        <v>38.532265000000002</v>
      </c>
      <c r="X34" s="50">
        <v>38.496082000000001</v>
      </c>
      <c r="Y34" s="50">
        <v>38.464218000000002</v>
      </c>
      <c r="Z34" s="50">
        <v>38.435904999999998</v>
      </c>
      <c r="AA34" s="50">
        <v>38.403861999999997</v>
      </c>
      <c r="AB34" s="50">
        <v>38.371986</v>
      </c>
      <c r="AC34" s="50">
        <v>38.340012000000002</v>
      </c>
      <c r="AD34" s="50">
        <v>38.303508999999998</v>
      </c>
      <c r="AE34" s="50">
        <v>38.274639000000001</v>
      </c>
      <c r="AF34" s="50">
        <v>38.242114999999998</v>
      </c>
      <c r="AG34" s="50">
        <v>38.209403999999999</v>
      </c>
      <c r="AH34" s="50">
        <v>38.175510000000003</v>
      </c>
      <c r="AI34" s="41">
        <v>1.1769E-2</v>
      </c>
      <c r="AJ34" s="42"/>
      <c r="AK34" s="43"/>
    </row>
    <row r="35" spans="1:37" ht="15" customHeight="1" x14ac:dyDescent="0.45">
      <c r="A35" s="35" t="s">
        <v>990</v>
      </c>
      <c r="B35" s="39" t="s">
        <v>954</v>
      </c>
      <c r="C35" s="50">
        <v>25.189889999999998</v>
      </c>
      <c r="D35" s="50">
        <v>25.737206</v>
      </c>
      <c r="E35" s="50">
        <v>26.314952999999999</v>
      </c>
      <c r="F35" s="50">
        <v>27.309975000000001</v>
      </c>
      <c r="G35" s="50">
        <v>28.108830999999999</v>
      </c>
      <c r="H35" s="50">
        <v>29.892150999999998</v>
      </c>
      <c r="I35" s="50">
        <v>31.35277</v>
      </c>
      <c r="J35" s="50">
        <v>31.352561999999999</v>
      </c>
      <c r="K35" s="50">
        <v>31.385131999999999</v>
      </c>
      <c r="L35" s="50">
        <v>31.427482999999999</v>
      </c>
      <c r="M35" s="50">
        <v>31.452529999999999</v>
      </c>
      <c r="N35" s="50">
        <v>31.482762999999998</v>
      </c>
      <c r="O35" s="50">
        <v>31.502697000000001</v>
      </c>
      <c r="P35" s="50">
        <v>31.534904000000001</v>
      </c>
      <c r="Q35" s="50">
        <v>31.529205000000001</v>
      </c>
      <c r="R35" s="50">
        <v>31.520600999999999</v>
      </c>
      <c r="S35" s="50">
        <v>31.487176999999999</v>
      </c>
      <c r="T35" s="50">
        <v>31.453296999999999</v>
      </c>
      <c r="U35" s="50">
        <v>31.418379000000002</v>
      </c>
      <c r="V35" s="50">
        <v>31.388659000000001</v>
      </c>
      <c r="W35" s="50">
        <v>31.361128000000001</v>
      </c>
      <c r="X35" s="50">
        <v>31.329232999999999</v>
      </c>
      <c r="Y35" s="50">
        <v>31.300331</v>
      </c>
      <c r="Z35" s="50">
        <v>31.275656000000001</v>
      </c>
      <c r="AA35" s="50">
        <v>31.246670000000002</v>
      </c>
      <c r="AB35" s="50">
        <v>31.217649000000002</v>
      </c>
      <c r="AC35" s="50">
        <v>31.19088</v>
      </c>
      <c r="AD35" s="50">
        <v>31.157416999999999</v>
      </c>
      <c r="AE35" s="50">
        <v>31.130801999999999</v>
      </c>
      <c r="AF35" s="50">
        <v>31.102229999999999</v>
      </c>
      <c r="AG35" s="50">
        <v>31.071878000000002</v>
      </c>
      <c r="AH35" s="50">
        <v>31.041132000000001</v>
      </c>
      <c r="AI35" s="41">
        <v>6.7600000000000004E-3</v>
      </c>
      <c r="AJ35" s="42"/>
      <c r="AK35" s="43"/>
    </row>
    <row r="36" spans="1:37" ht="15" customHeight="1" x14ac:dyDescent="0.45">
      <c r="A36" s="35" t="s">
        <v>1165</v>
      </c>
      <c r="B36" s="39" t="s">
        <v>1055</v>
      </c>
      <c r="C36" s="50">
        <v>35.140846000000003</v>
      </c>
      <c r="D36" s="50">
        <v>36.076416000000002</v>
      </c>
      <c r="E36" s="50">
        <v>37.128940999999998</v>
      </c>
      <c r="F36" s="50">
        <v>39.114803000000002</v>
      </c>
      <c r="G36" s="50">
        <v>40.339686999999998</v>
      </c>
      <c r="H36" s="50">
        <v>42.205635000000001</v>
      </c>
      <c r="I36" s="50">
        <v>44.738636</v>
      </c>
      <c r="J36" s="50">
        <v>44.696292999999997</v>
      </c>
      <c r="K36" s="50">
        <v>44.659106999999999</v>
      </c>
      <c r="L36" s="50">
        <v>44.613551999999999</v>
      </c>
      <c r="M36" s="50">
        <v>44.573017</v>
      </c>
      <c r="N36" s="50">
        <v>44.541736999999998</v>
      </c>
      <c r="O36" s="50">
        <v>44.491759999999999</v>
      </c>
      <c r="P36" s="50">
        <v>44.441184999999997</v>
      </c>
      <c r="Q36" s="50">
        <v>44.402016000000003</v>
      </c>
      <c r="R36" s="50">
        <v>44.356026</v>
      </c>
      <c r="S36" s="50">
        <v>44.304744999999997</v>
      </c>
      <c r="T36" s="50">
        <v>44.254874999999998</v>
      </c>
      <c r="U36" s="50">
        <v>44.182147999999998</v>
      </c>
      <c r="V36" s="50">
        <v>44.121367999999997</v>
      </c>
      <c r="W36" s="50">
        <v>44.060673000000001</v>
      </c>
      <c r="X36" s="50">
        <v>43.98959</v>
      </c>
      <c r="Y36" s="50">
        <v>43.924754999999998</v>
      </c>
      <c r="Z36" s="50">
        <v>43.863543999999997</v>
      </c>
      <c r="AA36" s="50">
        <v>43.793044999999999</v>
      </c>
      <c r="AB36" s="50">
        <v>43.723869000000001</v>
      </c>
      <c r="AC36" s="50">
        <v>43.659672</v>
      </c>
      <c r="AD36" s="50">
        <v>43.587059000000004</v>
      </c>
      <c r="AE36" s="50">
        <v>43.530472000000003</v>
      </c>
      <c r="AF36" s="50">
        <v>43.461585999999997</v>
      </c>
      <c r="AG36" s="50">
        <v>43.385886999999997</v>
      </c>
      <c r="AH36" s="50">
        <v>43.309868000000002</v>
      </c>
      <c r="AI36" s="41">
        <v>6.7650000000000002E-3</v>
      </c>
      <c r="AJ36" s="42"/>
      <c r="AK36" s="43"/>
    </row>
    <row r="37" spans="1:37" ht="15" customHeight="1" x14ac:dyDescent="0.45">
      <c r="A37" s="35" t="s">
        <v>1166</v>
      </c>
      <c r="B37" s="39" t="s">
        <v>1056</v>
      </c>
      <c r="C37" s="50">
        <v>30.155649</v>
      </c>
      <c r="D37" s="50">
        <v>31.29355</v>
      </c>
      <c r="E37" s="50">
        <v>33.098956999999999</v>
      </c>
      <c r="F37" s="50">
        <v>34.850056000000002</v>
      </c>
      <c r="G37" s="50">
        <v>36.166561000000002</v>
      </c>
      <c r="H37" s="50">
        <v>37.589087999999997</v>
      </c>
      <c r="I37" s="50">
        <v>38.980145</v>
      </c>
      <c r="J37" s="50">
        <v>39.445003999999997</v>
      </c>
      <c r="K37" s="50">
        <v>39.424819999999997</v>
      </c>
      <c r="L37" s="50">
        <v>39.389515000000003</v>
      </c>
      <c r="M37" s="50">
        <v>39.364815</v>
      </c>
      <c r="N37" s="50">
        <v>39.366978000000003</v>
      </c>
      <c r="O37" s="50">
        <v>39.364040000000003</v>
      </c>
      <c r="P37" s="50">
        <v>39.359127000000001</v>
      </c>
      <c r="Q37" s="50">
        <v>39.339458</v>
      </c>
      <c r="R37" s="50">
        <v>39.310574000000003</v>
      </c>
      <c r="S37" s="50">
        <v>39.278858</v>
      </c>
      <c r="T37" s="50">
        <v>39.228957999999999</v>
      </c>
      <c r="U37" s="50">
        <v>39.176582000000003</v>
      </c>
      <c r="V37" s="50">
        <v>39.131683000000002</v>
      </c>
      <c r="W37" s="50">
        <v>39.090012000000002</v>
      </c>
      <c r="X37" s="50">
        <v>39.039085</v>
      </c>
      <c r="Y37" s="50">
        <v>38.991813999999998</v>
      </c>
      <c r="Z37" s="50">
        <v>38.950451000000001</v>
      </c>
      <c r="AA37" s="50">
        <v>38.902706000000002</v>
      </c>
      <c r="AB37" s="50">
        <v>38.855068000000003</v>
      </c>
      <c r="AC37" s="50">
        <v>38.810200000000002</v>
      </c>
      <c r="AD37" s="50">
        <v>38.757159999999999</v>
      </c>
      <c r="AE37" s="50">
        <v>38.715763000000003</v>
      </c>
      <c r="AF37" s="50">
        <v>38.670357000000003</v>
      </c>
      <c r="AG37" s="50">
        <v>38.624222000000003</v>
      </c>
      <c r="AH37" s="50">
        <v>38.577435000000001</v>
      </c>
      <c r="AI37" s="41">
        <v>7.9769999999999997E-3</v>
      </c>
      <c r="AJ37" s="42"/>
      <c r="AK37" s="43"/>
    </row>
    <row r="38" spans="1:37" ht="15" customHeight="1" x14ac:dyDescent="0.45">
      <c r="A38" s="35" t="s">
        <v>989</v>
      </c>
      <c r="B38" s="39" t="s">
        <v>988</v>
      </c>
      <c r="C38" s="50">
        <v>29.903424999999999</v>
      </c>
      <c r="D38" s="50">
        <v>30.845013000000002</v>
      </c>
      <c r="E38" s="50">
        <v>32.078156</v>
      </c>
      <c r="F38" s="50">
        <v>33.657642000000003</v>
      </c>
      <c r="G38" s="50">
        <v>34.854492</v>
      </c>
      <c r="H38" s="50">
        <v>36.543221000000003</v>
      </c>
      <c r="I38" s="50">
        <v>38.052788</v>
      </c>
      <c r="J38" s="50">
        <v>38.184742</v>
      </c>
      <c r="K38" s="50">
        <v>38.165191999999998</v>
      </c>
      <c r="L38" s="50">
        <v>38.157668999999999</v>
      </c>
      <c r="M38" s="50">
        <v>38.153773999999999</v>
      </c>
      <c r="N38" s="50">
        <v>38.157932000000002</v>
      </c>
      <c r="O38" s="50">
        <v>38.159923999999997</v>
      </c>
      <c r="P38" s="50">
        <v>38.156787999999999</v>
      </c>
      <c r="Q38" s="50">
        <v>38.142822000000002</v>
      </c>
      <c r="R38" s="50">
        <v>38.113964000000003</v>
      </c>
      <c r="S38" s="50">
        <v>38.076134000000003</v>
      </c>
      <c r="T38" s="50">
        <v>38.023147999999999</v>
      </c>
      <c r="U38" s="50">
        <v>37.969329999999999</v>
      </c>
      <c r="V38" s="50">
        <v>37.918526</v>
      </c>
      <c r="W38" s="50">
        <v>37.871696</v>
      </c>
      <c r="X38" s="50">
        <v>37.820872999999999</v>
      </c>
      <c r="Y38" s="50">
        <v>37.772717</v>
      </c>
      <c r="Z38" s="50">
        <v>37.728248999999998</v>
      </c>
      <c r="AA38" s="50">
        <v>37.681355000000003</v>
      </c>
      <c r="AB38" s="50">
        <v>37.63335</v>
      </c>
      <c r="AC38" s="50">
        <v>37.587811000000002</v>
      </c>
      <c r="AD38" s="50">
        <v>37.537658999999998</v>
      </c>
      <c r="AE38" s="50">
        <v>37.491467</v>
      </c>
      <c r="AF38" s="50">
        <v>37.445076</v>
      </c>
      <c r="AG38" s="50">
        <v>37.395564999999998</v>
      </c>
      <c r="AH38" s="50">
        <v>37.345207000000002</v>
      </c>
      <c r="AI38" s="41">
        <v>7.195E-3</v>
      </c>
      <c r="AJ38" s="42"/>
      <c r="AK38" s="43"/>
    </row>
    <row r="39" spans="1:37" ht="15" customHeight="1" x14ac:dyDescent="0.45">
      <c r="A39" s="35" t="s">
        <v>987</v>
      </c>
      <c r="B39" s="39" t="s">
        <v>986</v>
      </c>
      <c r="C39" s="50">
        <v>24.381997999999999</v>
      </c>
      <c r="D39" s="50">
        <v>25.149729000000001</v>
      </c>
      <c r="E39" s="50">
        <v>26.155182</v>
      </c>
      <c r="F39" s="50">
        <v>27.443028999999999</v>
      </c>
      <c r="G39" s="50">
        <v>28.418890000000001</v>
      </c>
      <c r="H39" s="50">
        <v>29.795808999999998</v>
      </c>
      <c r="I39" s="50">
        <v>31.026646</v>
      </c>
      <c r="J39" s="50">
        <v>31.134236999999999</v>
      </c>
      <c r="K39" s="50">
        <v>31.118296000000001</v>
      </c>
      <c r="L39" s="50">
        <v>31.112162000000001</v>
      </c>
      <c r="M39" s="50">
        <v>31.108986000000002</v>
      </c>
      <c r="N39" s="50">
        <v>31.112376999999999</v>
      </c>
      <c r="O39" s="50">
        <v>31.114000000000001</v>
      </c>
      <c r="P39" s="50">
        <v>31.111443999999999</v>
      </c>
      <c r="Q39" s="50">
        <v>31.100058000000001</v>
      </c>
      <c r="R39" s="50">
        <v>31.076526999999999</v>
      </c>
      <c r="S39" s="50">
        <v>31.045680999999998</v>
      </c>
      <c r="T39" s="50">
        <v>31.002479999999998</v>
      </c>
      <c r="U39" s="50">
        <v>30.958599</v>
      </c>
      <c r="V39" s="50">
        <v>30.917175</v>
      </c>
      <c r="W39" s="50">
        <v>30.878992</v>
      </c>
      <c r="X39" s="50">
        <v>30.837553</v>
      </c>
      <c r="Y39" s="50">
        <v>30.798287999999999</v>
      </c>
      <c r="Z39" s="50">
        <v>30.762032000000001</v>
      </c>
      <c r="AA39" s="50">
        <v>30.723794999999999</v>
      </c>
      <c r="AB39" s="50">
        <v>30.684653999999998</v>
      </c>
      <c r="AC39" s="50">
        <v>30.647524000000001</v>
      </c>
      <c r="AD39" s="50">
        <v>30.606632000000001</v>
      </c>
      <c r="AE39" s="50">
        <v>30.568968000000002</v>
      </c>
      <c r="AF39" s="50">
        <v>30.531143</v>
      </c>
      <c r="AG39" s="50">
        <v>30.490773999999998</v>
      </c>
      <c r="AH39" s="50">
        <v>30.449715000000001</v>
      </c>
      <c r="AI39" s="41">
        <v>7.195E-3</v>
      </c>
      <c r="AJ39" s="42"/>
      <c r="AK39" s="43"/>
    </row>
    <row r="41" spans="1:37" ht="15" customHeight="1" x14ac:dyDescent="0.4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45">
      <c r="A42" s="35" t="s">
        <v>984</v>
      </c>
      <c r="B42" s="39" t="s">
        <v>947</v>
      </c>
      <c r="C42" s="51">
        <v>0.81661499999999998</v>
      </c>
      <c r="D42" s="51">
        <v>0.81661499999999998</v>
      </c>
      <c r="E42" s="51">
        <v>0.81661499999999998</v>
      </c>
      <c r="F42" s="51">
        <v>0.81661499999999998</v>
      </c>
      <c r="G42" s="51">
        <v>0.81661499999999998</v>
      </c>
      <c r="H42" s="51">
        <v>0.81661499999999998</v>
      </c>
      <c r="I42" s="51">
        <v>0.81661499999999998</v>
      </c>
      <c r="J42" s="51">
        <v>0.81661499999999998</v>
      </c>
      <c r="K42" s="51">
        <v>0.81661499999999998</v>
      </c>
      <c r="L42" s="51">
        <v>0.81661499999999998</v>
      </c>
      <c r="M42" s="51">
        <v>0.81661499999999998</v>
      </c>
      <c r="N42" s="51">
        <v>0.81661499999999998</v>
      </c>
      <c r="O42" s="51">
        <v>0.81661499999999998</v>
      </c>
      <c r="P42" s="51">
        <v>0.81661499999999998</v>
      </c>
      <c r="Q42" s="51">
        <v>0.81661499999999998</v>
      </c>
      <c r="R42" s="51">
        <v>0.81661499999999998</v>
      </c>
      <c r="S42" s="51">
        <v>0.81661499999999998</v>
      </c>
      <c r="T42" s="51">
        <v>0.81661499999999998</v>
      </c>
      <c r="U42" s="51">
        <v>0.81661499999999998</v>
      </c>
      <c r="V42" s="51">
        <v>0.81661499999999998</v>
      </c>
      <c r="W42" s="51">
        <v>0.81661499999999998</v>
      </c>
      <c r="X42" s="51">
        <v>0.81661499999999998</v>
      </c>
      <c r="Y42" s="51">
        <v>0.81661499999999998</v>
      </c>
      <c r="Z42" s="51">
        <v>0.81661499999999998</v>
      </c>
      <c r="AA42" s="51">
        <v>0.81661499999999998</v>
      </c>
      <c r="AB42" s="51">
        <v>0.81661499999999998</v>
      </c>
      <c r="AC42" s="51">
        <v>0.81661499999999998</v>
      </c>
      <c r="AD42" s="51">
        <v>0.81661499999999998</v>
      </c>
      <c r="AE42" s="51">
        <v>0.81661499999999998</v>
      </c>
      <c r="AF42" s="51">
        <v>0.81661499999999998</v>
      </c>
      <c r="AG42" s="51">
        <v>0.81661499999999998</v>
      </c>
      <c r="AH42" s="51">
        <v>0.81661499999999998</v>
      </c>
      <c r="AI42" s="41">
        <v>0</v>
      </c>
      <c r="AJ42" s="52"/>
      <c r="AK42" s="43"/>
    </row>
    <row r="43" spans="1:37" ht="15" customHeight="1" x14ac:dyDescent="0.45">
      <c r="A43" s="35" t="s">
        <v>983</v>
      </c>
      <c r="B43" s="39" t="s">
        <v>945</v>
      </c>
      <c r="C43" s="51">
        <v>0.81535800000000003</v>
      </c>
      <c r="D43" s="51">
        <v>0.81535800000000003</v>
      </c>
      <c r="E43" s="51">
        <v>0.81535800000000003</v>
      </c>
      <c r="F43" s="51">
        <v>0.81535800000000003</v>
      </c>
      <c r="G43" s="51">
        <v>0.81535800000000003</v>
      </c>
      <c r="H43" s="51">
        <v>0.81535800000000003</v>
      </c>
      <c r="I43" s="51">
        <v>0.81535800000000003</v>
      </c>
      <c r="J43" s="51">
        <v>0.81535800000000003</v>
      </c>
      <c r="K43" s="51">
        <v>0.81535800000000003</v>
      </c>
      <c r="L43" s="51">
        <v>0.81535800000000003</v>
      </c>
      <c r="M43" s="51">
        <v>0.81535800000000003</v>
      </c>
      <c r="N43" s="51">
        <v>0.81535800000000003</v>
      </c>
      <c r="O43" s="51">
        <v>0.81535800000000003</v>
      </c>
      <c r="P43" s="51">
        <v>0.81535800000000003</v>
      </c>
      <c r="Q43" s="51">
        <v>0.81535800000000003</v>
      </c>
      <c r="R43" s="51">
        <v>0.81535800000000003</v>
      </c>
      <c r="S43" s="51">
        <v>0.81535800000000003</v>
      </c>
      <c r="T43" s="51">
        <v>0.81535800000000003</v>
      </c>
      <c r="U43" s="51">
        <v>0.81535800000000003</v>
      </c>
      <c r="V43" s="51">
        <v>0.81535800000000003</v>
      </c>
      <c r="W43" s="51">
        <v>0.81535800000000003</v>
      </c>
      <c r="X43" s="51">
        <v>0.81535800000000003</v>
      </c>
      <c r="Y43" s="51">
        <v>0.81535800000000003</v>
      </c>
      <c r="Z43" s="51">
        <v>0.81535800000000003</v>
      </c>
      <c r="AA43" s="51">
        <v>0.81535800000000003</v>
      </c>
      <c r="AB43" s="51">
        <v>0.81535800000000003</v>
      </c>
      <c r="AC43" s="51">
        <v>0.81535800000000003</v>
      </c>
      <c r="AD43" s="51">
        <v>0.81535800000000003</v>
      </c>
      <c r="AE43" s="51">
        <v>0.81535800000000003</v>
      </c>
      <c r="AF43" s="51">
        <v>0.81535800000000003</v>
      </c>
      <c r="AG43" s="51">
        <v>0.81535800000000003</v>
      </c>
      <c r="AH43" s="51">
        <v>0.81535800000000003</v>
      </c>
      <c r="AI43" s="41">
        <v>0</v>
      </c>
      <c r="AJ43" s="52"/>
      <c r="AK43" s="43"/>
    </row>
    <row r="44" spans="1:37" ht="15" customHeight="1" x14ac:dyDescent="0.45">
      <c r="A44" s="21"/>
    </row>
    <row r="45" spans="1:37" ht="15" customHeight="1" x14ac:dyDescent="0.4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4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45">
      <c r="A47" s="35" t="s">
        <v>980</v>
      </c>
      <c r="B47" s="39" t="s">
        <v>979</v>
      </c>
      <c r="C47" s="50">
        <v>57.070320000000002</v>
      </c>
      <c r="D47" s="50">
        <v>56.728085</v>
      </c>
      <c r="E47" s="50">
        <v>56.225211999999999</v>
      </c>
      <c r="F47" s="50">
        <v>56.757423000000003</v>
      </c>
      <c r="G47" s="50">
        <v>58.154373</v>
      </c>
      <c r="H47" s="50">
        <v>57.636318000000003</v>
      </c>
      <c r="I47" s="50">
        <v>58.127827000000003</v>
      </c>
      <c r="J47" s="50">
        <v>56.815224000000001</v>
      </c>
      <c r="K47" s="50">
        <v>56.140537000000002</v>
      </c>
      <c r="L47" s="50">
        <v>55.869838999999999</v>
      </c>
      <c r="M47" s="50">
        <v>56.013644999999997</v>
      </c>
      <c r="N47" s="50">
        <v>57.327399999999997</v>
      </c>
      <c r="O47" s="50">
        <v>57.926361</v>
      </c>
      <c r="P47" s="50">
        <v>58.846428000000003</v>
      </c>
      <c r="Q47" s="50">
        <v>59.969481999999999</v>
      </c>
      <c r="R47" s="50">
        <v>60.916279000000003</v>
      </c>
      <c r="S47" s="50">
        <v>61.857875999999997</v>
      </c>
      <c r="T47" s="50">
        <v>62.755665</v>
      </c>
      <c r="U47" s="50">
        <v>63.447673999999999</v>
      </c>
      <c r="V47" s="50">
        <v>64.261566000000002</v>
      </c>
      <c r="W47" s="50">
        <v>65.107024999999993</v>
      </c>
      <c r="X47" s="50">
        <v>65.765395999999996</v>
      </c>
      <c r="Y47" s="50">
        <v>61.089893000000004</v>
      </c>
      <c r="Z47" s="50">
        <v>61.296173000000003</v>
      </c>
      <c r="AA47" s="50">
        <v>61.460887999999997</v>
      </c>
      <c r="AB47" s="50">
        <v>61.613391999999997</v>
      </c>
      <c r="AC47" s="50">
        <v>61.805328000000003</v>
      </c>
      <c r="AD47" s="50">
        <v>61.944724999999998</v>
      </c>
      <c r="AE47" s="50">
        <v>62.175151999999997</v>
      </c>
      <c r="AF47" s="50">
        <v>62.402458000000003</v>
      </c>
      <c r="AG47" s="50">
        <v>62.611851000000001</v>
      </c>
      <c r="AH47" s="50">
        <v>62.813147999999998</v>
      </c>
      <c r="AI47" s="41">
        <v>3.0980000000000001E-3</v>
      </c>
      <c r="AJ47" s="42"/>
      <c r="AK47" s="43"/>
    </row>
    <row r="48" spans="1:37" ht="15" customHeight="1" x14ac:dyDescent="0.45">
      <c r="A48" s="35" t="s">
        <v>978</v>
      </c>
      <c r="B48" s="39" t="s">
        <v>977</v>
      </c>
      <c r="C48" s="50">
        <v>49.373997000000003</v>
      </c>
      <c r="D48" s="50">
        <v>52.365119999999997</v>
      </c>
      <c r="E48" s="50">
        <v>58.031464</v>
      </c>
      <c r="F48" s="50">
        <v>64.885268999999994</v>
      </c>
      <c r="G48" s="50">
        <v>70.034003999999996</v>
      </c>
      <c r="H48" s="50">
        <v>75.486869999999996</v>
      </c>
      <c r="I48" s="50">
        <v>84.177254000000005</v>
      </c>
      <c r="J48" s="50">
        <v>84.909324999999995</v>
      </c>
      <c r="K48" s="50">
        <v>84.643646000000004</v>
      </c>
      <c r="L48" s="50">
        <v>84.680626000000004</v>
      </c>
      <c r="M48" s="50">
        <v>85.337006000000002</v>
      </c>
      <c r="N48" s="50">
        <v>86.612251000000001</v>
      </c>
      <c r="O48" s="50">
        <v>88.084655999999995</v>
      </c>
      <c r="P48" s="50">
        <v>89.900253000000006</v>
      </c>
      <c r="Q48" s="50">
        <v>91.834045000000003</v>
      </c>
      <c r="R48" s="50">
        <v>93.671028000000007</v>
      </c>
      <c r="S48" s="50">
        <v>95.429817</v>
      </c>
      <c r="T48" s="50">
        <v>97.081778999999997</v>
      </c>
      <c r="U48" s="50">
        <v>98.442169000000007</v>
      </c>
      <c r="V48" s="50">
        <v>99.751900000000006</v>
      </c>
      <c r="W48" s="50">
        <v>100.987831</v>
      </c>
      <c r="X48" s="50">
        <v>101.97062699999999</v>
      </c>
      <c r="Y48" s="50">
        <v>102.561905</v>
      </c>
      <c r="Z48" s="50">
        <v>103.231262</v>
      </c>
      <c r="AA48" s="50">
        <v>103.85096</v>
      </c>
      <c r="AB48" s="50">
        <v>104.432007</v>
      </c>
      <c r="AC48" s="50">
        <v>105.07428</v>
      </c>
      <c r="AD48" s="50">
        <v>105.604378</v>
      </c>
      <c r="AE48" s="50">
        <v>106.303032</v>
      </c>
      <c r="AF48" s="50">
        <v>106.974327</v>
      </c>
      <c r="AG48" s="50">
        <v>107.608406</v>
      </c>
      <c r="AH48" s="50">
        <v>108.19858600000001</v>
      </c>
      <c r="AI48" s="41">
        <v>2.5631000000000001E-2</v>
      </c>
      <c r="AJ48" s="42"/>
      <c r="AK48" s="43"/>
    </row>
    <row r="49" spans="1:37" ht="15" customHeight="1" x14ac:dyDescent="0.45">
      <c r="A49" s="35" t="s">
        <v>976</v>
      </c>
      <c r="B49" s="39" t="s">
        <v>975</v>
      </c>
      <c r="C49" s="50">
        <v>59.938125999999997</v>
      </c>
      <c r="D49" s="50">
        <v>63.325676000000001</v>
      </c>
      <c r="E49" s="50">
        <v>68.868713</v>
      </c>
      <c r="F49" s="50">
        <v>73.391982999999996</v>
      </c>
      <c r="G49" s="50">
        <v>77.986557000000005</v>
      </c>
      <c r="H49" s="50">
        <v>81.446640000000002</v>
      </c>
      <c r="I49" s="50">
        <v>90.613784999999993</v>
      </c>
      <c r="J49" s="50">
        <v>90.921013000000002</v>
      </c>
      <c r="K49" s="50">
        <v>90.564468000000005</v>
      </c>
      <c r="L49" s="50">
        <v>90.540993</v>
      </c>
      <c r="M49" s="50">
        <v>91.055785999999998</v>
      </c>
      <c r="N49" s="50">
        <v>92.155602000000002</v>
      </c>
      <c r="O49" s="50">
        <v>93.411788999999999</v>
      </c>
      <c r="P49" s="50">
        <v>94.994300999999993</v>
      </c>
      <c r="Q49" s="50">
        <v>96.681229000000002</v>
      </c>
      <c r="R49" s="50">
        <v>98.317718999999997</v>
      </c>
      <c r="S49" s="50">
        <v>99.893249999999995</v>
      </c>
      <c r="T49" s="50">
        <v>101.371674</v>
      </c>
      <c r="U49" s="50">
        <v>102.58009300000001</v>
      </c>
      <c r="V49" s="50">
        <v>103.736572</v>
      </c>
      <c r="W49" s="50">
        <v>104.829674</v>
      </c>
      <c r="X49" s="50">
        <v>105.719643</v>
      </c>
      <c r="Y49" s="50">
        <v>106.29769899999999</v>
      </c>
      <c r="Z49" s="50">
        <v>106.92141700000001</v>
      </c>
      <c r="AA49" s="50">
        <v>107.492233</v>
      </c>
      <c r="AB49" s="50">
        <v>108.024559</v>
      </c>
      <c r="AC49" s="50">
        <v>108.607933</v>
      </c>
      <c r="AD49" s="50">
        <v>109.10354599999999</v>
      </c>
      <c r="AE49" s="50">
        <v>109.736504</v>
      </c>
      <c r="AF49" s="50">
        <v>110.353127</v>
      </c>
      <c r="AG49" s="50">
        <v>110.941422</v>
      </c>
      <c r="AH49" s="50">
        <v>111.496132</v>
      </c>
      <c r="AI49" s="41">
        <v>2.0223999999999999E-2</v>
      </c>
      <c r="AJ49" s="42"/>
      <c r="AK49" s="43"/>
    </row>
    <row r="50" spans="1:37" ht="15" customHeight="1" x14ac:dyDescent="0.45">
      <c r="A50" s="35" t="s">
        <v>974</v>
      </c>
      <c r="B50" s="39" t="s">
        <v>973</v>
      </c>
      <c r="C50" s="50">
        <v>93.039008999999993</v>
      </c>
      <c r="D50" s="50">
        <v>99.411529999999999</v>
      </c>
      <c r="E50" s="50">
        <v>106.36039700000001</v>
      </c>
      <c r="F50" s="50">
        <v>108.98303199999999</v>
      </c>
      <c r="G50" s="50">
        <v>110.547157</v>
      </c>
      <c r="H50" s="50">
        <v>112.438591</v>
      </c>
      <c r="I50" s="50">
        <v>119.46663700000001</v>
      </c>
      <c r="J50" s="50">
        <v>119.58113899999999</v>
      </c>
      <c r="K50" s="50">
        <v>119.52050800000001</v>
      </c>
      <c r="L50" s="50">
        <v>119.542053</v>
      </c>
      <c r="M50" s="50">
        <v>119.771484</v>
      </c>
      <c r="N50" s="50">
        <v>120.180336</v>
      </c>
      <c r="O50" s="50">
        <v>120.568321</v>
      </c>
      <c r="P50" s="50">
        <v>120.997131</v>
      </c>
      <c r="Q50" s="50">
        <v>121.470276</v>
      </c>
      <c r="R50" s="50">
        <v>121.945412</v>
      </c>
      <c r="S50" s="50">
        <v>122.39247899999999</v>
      </c>
      <c r="T50" s="50">
        <v>122.787155</v>
      </c>
      <c r="U50" s="50">
        <v>123.084587</v>
      </c>
      <c r="V50" s="50">
        <v>123.34967</v>
      </c>
      <c r="W50" s="50">
        <v>123.58152800000001</v>
      </c>
      <c r="X50" s="50">
        <v>123.744293</v>
      </c>
      <c r="Y50" s="50">
        <v>123.897385</v>
      </c>
      <c r="Z50" s="50">
        <v>124.069626</v>
      </c>
      <c r="AA50" s="50">
        <v>124.22204600000001</v>
      </c>
      <c r="AB50" s="50">
        <v>124.364372</v>
      </c>
      <c r="AC50" s="50">
        <v>124.52069899999999</v>
      </c>
      <c r="AD50" s="50">
        <v>124.643501</v>
      </c>
      <c r="AE50" s="50">
        <v>124.808594</v>
      </c>
      <c r="AF50" s="50">
        <v>124.96163900000001</v>
      </c>
      <c r="AG50" s="50">
        <v>125.109146</v>
      </c>
      <c r="AH50" s="50">
        <v>125.247292</v>
      </c>
      <c r="AI50" s="41">
        <v>9.6360000000000005E-3</v>
      </c>
      <c r="AJ50" s="42"/>
      <c r="AK50" s="43"/>
    </row>
    <row r="51" spans="1:37" ht="15" customHeight="1" x14ac:dyDescent="0.45">
      <c r="A51" s="35" t="s">
        <v>972</v>
      </c>
      <c r="B51" s="39" t="s">
        <v>971</v>
      </c>
      <c r="C51" s="50">
        <v>63.376598000000001</v>
      </c>
      <c r="D51" s="50">
        <v>72.371216000000004</v>
      </c>
      <c r="E51" s="50">
        <v>81.192795000000004</v>
      </c>
      <c r="F51" s="50">
        <v>84.499511999999996</v>
      </c>
      <c r="G51" s="50">
        <v>87.392792</v>
      </c>
      <c r="H51" s="50">
        <v>89.982169999999996</v>
      </c>
      <c r="I51" s="50">
        <v>96.653580000000005</v>
      </c>
      <c r="J51" s="50">
        <v>96.763458</v>
      </c>
      <c r="K51" s="50">
        <v>97.051772999999997</v>
      </c>
      <c r="L51" s="50">
        <v>97.515784999999994</v>
      </c>
      <c r="M51" s="50">
        <v>98.235709999999997</v>
      </c>
      <c r="N51" s="50">
        <v>99.151893999999999</v>
      </c>
      <c r="O51" s="50">
        <v>100.005264</v>
      </c>
      <c r="P51" s="50">
        <v>100.898689</v>
      </c>
      <c r="Q51" s="50">
        <v>101.809296</v>
      </c>
      <c r="R51" s="50">
        <v>102.63159899999999</v>
      </c>
      <c r="S51" s="50">
        <v>103.38215599999999</v>
      </c>
      <c r="T51" s="50">
        <v>104.051613</v>
      </c>
      <c r="U51" s="50">
        <v>104.567795</v>
      </c>
      <c r="V51" s="50">
        <v>105.03198999999999</v>
      </c>
      <c r="W51" s="50">
        <v>105.44441999999999</v>
      </c>
      <c r="X51" s="50">
        <v>105.74355300000001</v>
      </c>
      <c r="Y51" s="50">
        <v>105.971344</v>
      </c>
      <c r="Z51" s="50">
        <v>106.22659299999999</v>
      </c>
      <c r="AA51" s="50">
        <v>106.451424</v>
      </c>
      <c r="AB51" s="50">
        <v>106.65673099999999</v>
      </c>
      <c r="AC51" s="50">
        <v>106.882874</v>
      </c>
      <c r="AD51" s="50">
        <v>107.057541</v>
      </c>
      <c r="AE51" s="50">
        <v>107.296143</v>
      </c>
      <c r="AF51" s="50">
        <v>107.52010300000001</v>
      </c>
      <c r="AG51" s="50">
        <v>107.73221599999999</v>
      </c>
      <c r="AH51" s="50">
        <v>107.92879499999999</v>
      </c>
      <c r="AI51" s="41">
        <v>1.7322000000000001E-2</v>
      </c>
      <c r="AJ51" s="42"/>
      <c r="AK51" s="43"/>
    </row>
    <row r="52" spans="1:37" ht="15" customHeight="1" x14ac:dyDescent="0.45">
      <c r="A52" s="35" t="s">
        <v>970</v>
      </c>
      <c r="B52" s="39" t="s">
        <v>969</v>
      </c>
      <c r="C52" s="50">
        <v>37.252974999999999</v>
      </c>
      <c r="D52" s="50">
        <v>41.826011999999999</v>
      </c>
      <c r="E52" s="50">
        <v>45.782837000000001</v>
      </c>
      <c r="F52" s="50">
        <v>48.508633000000003</v>
      </c>
      <c r="G52" s="50">
        <v>53.097275000000003</v>
      </c>
      <c r="H52" s="50">
        <v>56.189177999999998</v>
      </c>
      <c r="I52" s="50">
        <v>61.432758</v>
      </c>
      <c r="J52" s="50">
        <v>62.078311999999997</v>
      </c>
      <c r="K52" s="50">
        <v>62.599730999999998</v>
      </c>
      <c r="L52" s="50">
        <v>63.371563000000002</v>
      </c>
      <c r="M52" s="50">
        <v>64.532227000000006</v>
      </c>
      <c r="N52" s="50">
        <v>66.679580999999999</v>
      </c>
      <c r="O52" s="50">
        <v>68.597656000000001</v>
      </c>
      <c r="P52" s="50">
        <v>70.764472999999995</v>
      </c>
      <c r="Q52" s="50">
        <v>73.198463000000004</v>
      </c>
      <c r="R52" s="50">
        <v>75.439414999999997</v>
      </c>
      <c r="S52" s="50">
        <v>77.574860000000001</v>
      </c>
      <c r="T52" s="50">
        <v>79.645058000000006</v>
      </c>
      <c r="U52" s="50">
        <v>81.370529000000005</v>
      </c>
      <c r="V52" s="50">
        <v>83.119926000000007</v>
      </c>
      <c r="W52" s="50">
        <v>84.822890999999998</v>
      </c>
      <c r="X52" s="50">
        <v>86.219818000000004</v>
      </c>
      <c r="Y52" s="50">
        <v>87.125045999999998</v>
      </c>
      <c r="Z52" s="50">
        <v>88.161918999999997</v>
      </c>
      <c r="AA52" s="50">
        <v>89.086121000000006</v>
      </c>
      <c r="AB52" s="50">
        <v>89.943268000000003</v>
      </c>
      <c r="AC52" s="50">
        <v>90.893364000000005</v>
      </c>
      <c r="AD52" s="50">
        <v>91.683402999999998</v>
      </c>
      <c r="AE52" s="50">
        <v>92.734145999999996</v>
      </c>
      <c r="AF52" s="50">
        <v>93.756607000000002</v>
      </c>
      <c r="AG52" s="50">
        <v>94.714371</v>
      </c>
      <c r="AH52" s="50">
        <v>95.614188999999996</v>
      </c>
      <c r="AI52" s="41">
        <v>3.0873000000000001E-2</v>
      </c>
      <c r="AJ52" s="42"/>
      <c r="AK52" s="43"/>
    </row>
    <row r="53" spans="1:37" ht="15" customHeight="1" x14ac:dyDescent="0.45">
      <c r="A53" s="35" t="s">
        <v>1167</v>
      </c>
      <c r="B53" s="39" t="s">
        <v>1055</v>
      </c>
      <c r="C53" s="50">
        <v>57.572861000000003</v>
      </c>
      <c r="D53" s="50">
        <v>58.568382</v>
      </c>
      <c r="E53" s="50">
        <v>60.136288</v>
      </c>
      <c r="F53" s="50">
        <v>62.700885999999997</v>
      </c>
      <c r="G53" s="50">
        <v>65.815132000000006</v>
      </c>
      <c r="H53" s="50">
        <v>69.526580999999993</v>
      </c>
      <c r="I53" s="50">
        <v>77.203948999999994</v>
      </c>
      <c r="J53" s="50">
        <v>77.864563000000004</v>
      </c>
      <c r="K53" s="50">
        <v>78.018523999999999</v>
      </c>
      <c r="L53" s="50">
        <v>78.360198999999994</v>
      </c>
      <c r="M53" s="50">
        <v>79.065842000000004</v>
      </c>
      <c r="N53" s="50">
        <v>80.090355000000002</v>
      </c>
      <c r="O53" s="50">
        <v>81.202713000000003</v>
      </c>
      <c r="P53" s="50">
        <v>82.522728000000001</v>
      </c>
      <c r="Q53" s="50">
        <v>83.931145000000001</v>
      </c>
      <c r="R53" s="50">
        <v>85.266623999999993</v>
      </c>
      <c r="S53" s="50">
        <v>86.539574000000002</v>
      </c>
      <c r="T53" s="50">
        <v>87.739151000000007</v>
      </c>
      <c r="U53" s="50">
        <v>88.744545000000002</v>
      </c>
      <c r="V53" s="50">
        <v>89.734024000000005</v>
      </c>
      <c r="W53" s="50">
        <v>90.681099000000003</v>
      </c>
      <c r="X53" s="50">
        <v>91.458397000000005</v>
      </c>
      <c r="Y53" s="50">
        <v>91.922584999999998</v>
      </c>
      <c r="Z53" s="50">
        <v>92.427398999999994</v>
      </c>
      <c r="AA53" s="50">
        <v>92.882210000000001</v>
      </c>
      <c r="AB53" s="50">
        <v>93.307738999999998</v>
      </c>
      <c r="AC53" s="50">
        <v>93.785529999999994</v>
      </c>
      <c r="AD53" s="50">
        <v>94.176970999999995</v>
      </c>
      <c r="AE53" s="50">
        <v>94.743110999999999</v>
      </c>
      <c r="AF53" s="50">
        <v>95.311760000000007</v>
      </c>
      <c r="AG53" s="50">
        <v>95.851585</v>
      </c>
      <c r="AH53" s="50">
        <v>96.380279999999999</v>
      </c>
      <c r="AI53" s="41">
        <v>1.6760000000000001E-2</v>
      </c>
      <c r="AJ53" s="42"/>
      <c r="AK53" s="43"/>
    </row>
    <row r="54" spans="1:37" ht="15" customHeight="1" x14ac:dyDescent="0.45">
      <c r="A54" s="35" t="s">
        <v>1168</v>
      </c>
      <c r="B54" s="39" t="s">
        <v>1056</v>
      </c>
      <c r="C54" s="50">
        <v>53.258862000000001</v>
      </c>
      <c r="D54" s="50">
        <v>61.003673999999997</v>
      </c>
      <c r="E54" s="50">
        <v>67.822990000000004</v>
      </c>
      <c r="F54" s="50">
        <v>71.163276999999994</v>
      </c>
      <c r="G54" s="50">
        <v>74.516945000000007</v>
      </c>
      <c r="H54" s="50">
        <v>79.461539999999999</v>
      </c>
      <c r="I54" s="50">
        <v>84.624435000000005</v>
      </c>
      <c r="J54" s="50">
        <v>85.117255999999998</v>
      </c>
      <c r="K54" s="50">
        <v>85.354279000000005</v>
      </c>
      <c r="L54" s="50">
        <v>85.643676999999997</v>
      </c>
      <c r="M54" s="50">
        <v>86.157013000000006</v>
      </c>
      <c r="N54" s="50">
        <v>86.757866000000007</v>
      </c>
      <c r="O54" s="50">
        <v>87.505088999999998</v>
      </c>
      <c r="P54" s="50">
        <v>88.426688999999996</v>
      </c>
      <c r="Q54" s="50">
        <v>89.299453999999997</v>
      </c>
      <c r="R54" s="50">
        <v>90.067374999999998</v>
      </c>
      <c r="S54" s="50">
        <v>90.754562000000007</v>
      </c>
      <c r="T54" s="50">
        <v>91.365325999999996</v>
      </c>
      <c r="U54" s="50">
        <v>91.843613000000005</v>
      </c>
      <c r="V54" s="50">
        <v>92.283660999999995</v>
      </c>
      <c r="W54" s="50">
        <v>92.683525000000003</v>
      </c>
      <c r="X54" s="50">
        <v>92.979622000000006</v>
      </c>
      <c r="Y54" s="50">
        <v>93.178344999999993</v>
      </c>
      <c r="Z54" s="50">
        <v>93.405570999999995</v>
      </c>
      <c r="AA54" s="50">
        <v>93.603592000000006</v>
      </c>
      <c r="AB54" s="50">
        <v>93.787887999999995</v>
      </c>
      <c r="AC54" s="50">
        <v>93.999709999999993</v>
      </c>
      <c r="AD54" s="50">
        <v>94.161591000000001</v>
      </c>
      <c r="AE54" s="50">
        <v>94.391318999999996</v>
      </c>
      <c r="AF54" s="50">
        <v>94.606444999999994</v>
      </c>
      <c r="AG54" s="50">
        <v>94.808166999999997</v>
      </c>
      <c r="AH54" s="50">
        <v>94.997726</v>
      </c>
      <c r="AI54" s="41">
        <v>1.8842999999999999E-2</v>
      </c>
      <c r="AJ54" s="42"/>
      <c r="AK54" s="43"/>
    </row>
    <row r="55" spans="1:37" ht="15" customHeight="1" x14ac:dyDescent="0.45">
      <c r="A55" s="35" t="s">
        <v>968</v>
      </c>
      <c r="B55" s="39" t="s">
        <v>967</v>
      </c>
      <c r="C55" s="50">
        <v>75.36927</v>
      </c>
      <c r="D55" s="50">
        <v>80.259438000000003</v>
      </c>
      <c r="E55" s="50">
        <v>87.643303000000003</v>
      </c>
      <c r="F55" s="50">
        <v>90.875602999999998</v>
      </c>
      <c r="G55" s="50">
        <v>93.243645000000001</v>
      </c>
      <c r="H55" s="50">
        <v>95.913094000000001</v>
      </c>
      <c r="I55" s="50">
        <v>102.928612</v>
      </c>
      <c r="J55" s="50">
        <v>103.18358600000001</v>
      </c>
      <c r="K55" s="50">
        <v>103.019775</v>
      </c>
      <c r="L55" s="50">
        <v>103.061752</v>
      </c>
      <c r="M55" s="50">
        <v>103.326836</v>
      </c>
      <c r="N55" s="50">
        <v>103.730782</v>
      </c>
      <c r="O55" s="50">
        <v>104.56356</v>
      </c>
      <c r="P55" s="50">
        <v>105.325401</v>
      </c>
      <c r="Q55" s="50">
        <v>106.054199</v>
      </c>
      <c r="R55" s="50">
        <v>106.786652</v>
      </c>
      <c r="S55" s="50">
        <v>107.49603999999999</v>
      </c>
      <c r="T55" s="50">
        <v>108.095657</v>
      </c>
      <c r="U55" s="50">
        <v>108.624329</v>
      </c>
      <c r="V55" s="50">
        <v>109.021721</v>
      </c>
      <c r="W55" s="50">
        <v>109.41231500000001</v>
      </c>
      <c r="X55" s="50">
        <v>109.756226</v>
      </c>
      <c r="Y55" s="50">
        <v>109.900032</v>
      </c>
      <c r="Z55" s="50">
        <v>110.11597399999999</v>
      </c>
      <c r="AA55" s="50">
        <v>110.38252300000001</v>
      </c>
      <c r="AB55" s="50">
        <v>110.603706</v>
      </c>
      <c r="AC55" s="50">
        <v>110.82504299999999</v>
      </c>
      <c r="AD55" s="50">
        <v>111.068764</v>
      </c>
      <c r="AE55" s="50">
        <v>111.273087</v>
      </c>
      <c r="AF55" s="50">
        <v>111.550911</v>
      </c>
      <c r="AG55" s="50">
        <v>111.804688</v>
      </c>
      <c r="AH55" s="50">
        <v>112.04589799999999</v>
      </c>
      <c r="AI55" s="41">
        <v>1.2873000000000001E-2</v>
      </c>
      <c r="AJ55" s="42"/>
      <c r="AK55" s="43"/>
    </row>
    <row r="56" spans="1:37" ht="15" customHeight="1" x14ac:dyDescent="0.45">
      <c r="A56" s="21"/>
    </row>
    <row r="57" spans="1:37" ht="15" customHeight="1" x14ac:dyDescent="0.4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45">
      <c r="A58" s="35" t="s">
        <v>965</v>
      </c>
      <c r="B58" s="39" t="s">
        <v>964</v>
      </c>
      <c r="C58" s="50">
        <v>31.667079999999999</v>
      </c>
      <c r="D58" s="50">
        <v>36.531322000000003</v>
      </c>
      <c r="E58" s="50">
        <v>38.083720999999997</v>
      </c>
      <c r="F58" s="50">
        <v>40.269604000000001</v>
      </c>
      <c r="G58" s="50">
        <v>41.814898999999997</v>
      </c>
      <c r="H58" s="50">
        <v>44.479022999999998</v>
      </c>
      <c r="I58" s="50">
        <v>47.032359999999997</v>
      </c>
      <c r="J58" s="50">
        <v>46.861258999999997</v>
      </c>
      <c r="K58" s="50">
        <v>46.999622000000002</v>
      </c>
      <c r="L58" s="50">
        <v>47.167290000000001</v>
      </c>
      <c r="M58" s="50">
        <v>47.393420999999996</v>
      </c>
      <c r="N58" s="50">
        <v>47.726677000000002</v>
      </c>
      <c r="O58" s="50">
        <v>48.087898000000003</v>
      </c>
      <c r="P58" s="50">
        <v>48.480141000000003</v>
      </c>
      <c r="Q58" s="50">
        <v>48.915500999999999</v>
      </c>
      <c r="R58" s="50">
        <v>49.326014999999998</v>
      </c>
      <c r="S58" s="50">
        <v>49.697712000000003</v>
      </c>
      <c r="T58" s="50">
        <v>50.029967999999997</v>
      </c>
      <c r="U58" s="50">
        <v>50.312041999999998</v>
      </c>
      <c r="V58" s="50">
        <v>50.615645999999998</v>
      </c>
      <c r="W58" s="50">
        <v>50.933112999999999</v>
      </c>
      <c r="X58" s="50">
        <v>51.175697</v>
      </c>
      <c r="Y58" s="50">
        <v>51.326186999999997</v>
      </c>
      <c r="Z58" s="50">
        <v>51.518008999999999</v>
      </c>
      <c r="AA58" s="50">
        <v>51.669350000000001</v>
      </c>
      <c r="AB58" s="50">
        <v>51.810757000000002</v>
      </c>
      <c r="AC58" s="50">
        <v>51.992542</v>
      </c>
      <c r="AD58" s="50">
        <v>52.103656999999998</v>
      </c>
      <c r="AE58" s="50">
        <v>52.309361000000003</v>
      </c>
      <c r="AF58" s="50">
        <v>52.487507000000001</v>
      </c>
      <c r="AG58" s="50">
        <v>52.653407999999999</v>
      </c>
      <c r="AH58" s="50">
        <v>52.80545</v>
      </c>
      <c r="AI58" s="41">
        <v>1.6631E-2</v>
      </c>
      <c r="AJ58" s="42"/>
      <c r="AK58" s="43"/>
    </row>
    <row r="59" spans="1:37" ht="15" customHeight="1" x14ac:dyDescent="0.45">
      <c r="A59" s="35" t="s">
        <v>963</v>
      </c>
      <c r="B59" s="39" t="s">
        <v>962</v>
      </c>
      <c r="C59" s="50">
        <v>28.565308000000002</v>
      </c>
      <c r="D59" s="50">
        <v>29.794647000000001</v>
      </c>
      <c r="E59" s="50">
        <v>30.802385000000001</v>
      </c>
      <c r="F59" s="50">
        <v>31.865658</v>
      </c>
      <c r="G59" s="50">
        <v>32.843777000000003</v>
      </c>
      <c r="H59" s="50">
        <v>34.624889000000003</v>
      </c>
      <c r="I59" s="50">
        <v>36.440845000000003</v>
      </c>
      <c r="J59" s="50">
        <v>36.592914999999998</v>
      </c>
      <c r="K59" s="50">
        <v>36.764598999999997</v>
      </c>
      <c r="L59" s="50">
        <v>36.919395000000002</v>
      </c>
      <c r="M59" s="50">
        <v>37.072201</v>
      </c>
      <c r="N59" s="50">
        <v>37.240611999999999</v>
      </c>
      <c r="O59" s="50">
        <v>37.427906</v>
      </c>
      <c r="P59" s="50">
        <v>37.612170999999996</v>
      </c>
      <c r="Q59" s="50">
        <v>37.797832</v>
      </c>
      <c r="R59" s="50">
        <v>37.952438000000001</v>
      </c>
      <c r="S59" s="50">
        <v>38.075920000000004</v>
      </c>
      <c r="T59" s="50">
        <v>38.185378999999998</v>
      </c>
      <c r="U59" s="50">
        <v>38.271160000000002</v>
      </c>
      <c r="V59" s="50">
        <v>38.362468999999997</v>
      </c>
      <c r="W59" s="50">
        <v>38.453006999999999</v>
      </c>
      <c r="X59" s="50">
        <v>38.518397999999998</v>
      </c>
      <c r="Y59" s="50">
        <v>38.570770000000003</v>
      </c>
      <c r="Z59" s="50">
        <v>38.643684</v>
      </c>
      <c r="AA59" s="50">
        <v>38.699390000000001</v>
      </c>
      <c r="AB59" s="50">
        <v>38.755070000000003</v>
      </c>
      <c r="AC59" s="50">
        <v>38.821510000000004</v>
      </c>
      <c r="AD59" s="50">
        <v>38.863773000000002</v>
      </c>
      <c r="AE59" s="50">
        <v>38.942867</v>
      </c>
      <c r="AF59" s="50">
        <v>39.007072000000001</v>
      </c>
      <c r="AG59" s="50">
        <v>39.067368000000002</v>
      </c>
      <c r="AH59" s="50">
        <v>39.124924</v>
      </c>
      <c r="AI59" s="41">
        <v>1.0199E-2</v>
      </c>
      <c r="AJ59" s="42"/>
      <c r="AK59" s="43"/>
    </row>
    <row r="60" spans="1:37" ht="15" customHeight="1" x14ac:dyDescent="0.45">
      <c r="A60" s="35" t="s">
        <v>961</v>
      </c>
      <c r="B60" s="39" t="s">
        <v>960</v>
      </c>
      <c r="C60" s="50">
        <v>32.058208</v>
      </c>
      <c r="D60" s="50">
        <v>37.344627000000003</v>
      </c>
      <c r="E60" s="50">
        <v>39.589911999999998</v>
      </c>
      <c r="F60" s="50">
        <v>42.488067999999998</v>
      </c>
      <c r="G60" s="50">
        <v>43.980167000000002</v>
      </c>
      <c r="H60" s="50">
        <v>46.281723</v>
      </c>
      <c r="I60" s="50">
        <v>48.812182999999997</v>
      </c>
      <c r="J60" s="50">
        <v>48.898364999999998</v>
      </c>
      <c r="K60" s="50">
        <v>49.037430000000001</v>
      </c>
      <c r="L60" s="50">
        <v>49.194794000000002</v>
      </c>
      <c r="M60" s="50">
        <v>49.405678000000002</v>
      </c>
      <c r="N60" s="50">
        <v>49.726562000000001</v>
      </c>
      <c r="O60" s="50">
        <v>50.042121999999999</v>
      </c>
      <c r="P60" s="50">
        <v>50.392116999999999</v>
      </c>
      <c r="Q60" s="50">
        <v>50.761443999999997</v>
      </c>
      <c r="R60" s="50">
        <v>51.107951999999997</v>
      </c>
      <c r="S60" s="50">
        <v>51.442225999999998</v>
      </c>
      <c r="T60" s="50">
        <v>51.772826999999999</v>
      </c>
      <c r="U60" s="50">
        <v>52.039406</v>
      </c>
      <c r="V60" s="50">
        <v>52.307129000000003</v>
      </c>
      <c r="W60" s="50">
        <v>52.571784999999998</v>
      </c>
      <c r="X60" s="50">
        <v>52.777884999999998</v>
      </c>
      <c r="Y60" s="50">
        <v>52.898113000000002</v>
      </c>
      <c r="Z60" s="50">
        <v>53.045699999999997</v>
      </c>
      <c r="AA60" s="50">
        <v>53.167175</v>
      </c>
      <c r="AB60" s="50">
        <v>53.278354999999998</v>
      </c>
      <c r="AC60" s="50">
        <v>53.414551000000003</v>
      </c>
      <c r="AD60" s="50">
        <v>53.504435999999998</v>
      </c>
      <c r="AE60" s="50">
        <v>53.653934</v>
      </c>
      <c r="AF60" s="50">
        <v>53.792167999999997</v>
      </c>
      <c r="AG60" s="50">
        <v>53.921764000000003</v>
      </c>
      <c r="AH60" s="50">
        <v>54.036320000000003</v>
      </c>
      <c r="AI60" s="41">
        <v>1.6985E-2</v>
      </c>
      <c r="AJ60" s="42"/>
      <c r="AK60" s="43"/>
    </row>
    <row r="61" spans="1:37" ht="15" customHeight="1" x14ac:dyDescent="0.45">
      <c r="A61" s="35" t="s">
        <v>959</v>
      </c>
      <c r="B61" s="39" t="s">
        <v>958</v>
      </c>
      <c r="C61" s="50">
        <v>39.379767999999999</v>
      </c>
      <c r="D61" s="50">
        <v>43.034320999999998</v>
      </c>
      <c r="E61" s="50">
        <v>45.063305</v>
      </c>
      <c r="F61" s="50">
        <v>47.468860999999997</v>
      </c>
      <c r="G61" s="50">
        <v>49.934882999999999</v>
      </c>
      <c r="H61" s="50">
        <v>52.759932999999997</v>
      </c>
      <c r="I61" s="50">
        <v>54.465358999999999</v>
      </c>
      <c r="J61" s="50">
        <v>53.242652999999997</v>
      </c>
      <c r="K61" s="50">
        <v>52.969012999999997</v>
      </c>
      <c r="L61" s="50">
        <v>52.793982999999997</v>
      </c>
      <c r="M61" s="50">
        <v>52.757671000000002</v>
      </c>
      <c r="N61" s="50">
        <v>52.87603</v>
      </c>
      <c r="O61" s="50">
        <v>52.996521000000001</v>
      </c>
      <c r="P61" s="50">
        <v>53.174582999999998</v>
      </c>
      <c r="Q61" s="50">
        <v>53.374104000000003</v>
      </c>
      <c r="R61" s="50">
        <v>53.536769999999997</v>
      </c>
      <c r="S61" s="50">
        <v>53.675700999999997</v>
      </c>
      <c r="T61" s="50">
        <v>53.799624999999999</v>
      </c>
      <c r="U61" s="50">
        <v>53.871673999999999</v>
      </c>
      <c r="V61" s="50">
        <v>53.951855000000002</v>
      </c>
      <c r="W61" s="50">
        <v>54.035438999999997</v>
      </c>
      <c r="X61" s="50">
        <v>54.072299999999998</v>
      </c>
      <c r="Y61" s="50">
        <v>54.078975999999997</v>
      </c>
      <c r="Z61" s="50">
        <v>54.112304999999999</v>
      </c>
      <c r="AA61" s="50">
        <v>54.119911000000002</v>
      </c>
      <c r="AB61" s="50">
        <v>54.122894000000002</v>
      </c>
      <c r="AC61" s="50">
        <v>54.146281999999999</v>
      </c>
      <c r="AD61" s="50">
        <v>54.126410999999997</v>
      </c>
      <c r="AE61" s="50">
        <v>54.158268</v>
      </c>
      <c r="AF61" s="50">
        <v>54.173594999999999</v>
      </c>
      <c r="AG61" s="50">
        <v>54.178463000000001</v>
      </c>
      <c r="AH61" s="50">
        <v>54.177188999999998</v>
      </c>
      <c r="AI61" s="41">
        <v>1.0344000000000001E-2</v>
      </c>
      <c r="AJ61" s="42"/>
      <c r="AK61" s="43"/>
    </row>
    <row r="62" spans="1:37" ht="15" customHeight="1" x14ac:dyDescent="0.45">
      <c r="A62" s="35" t="s">
        <v>957</v>
      </c>
      <c r="B62" s="39" t="s">
        <v>956</v>
      </c>
      <c r="C62" s="50">
        <v>32.829783999999997</v>
      </c>
      <c r="D62" s="50">
        <v>36.244228</v>
      </c>
      <c r="E62" s="50">
        <v>40.061751999999998</v>
      </c>
      <c r="F62" s="50">
        <v>44.128906000000001</v>
      </c>
      <c r="G62" s="50">
        <v>47.627234999999999</v>
      </c>
      <c r="H62" s="50">
        <v>51.617733000000001</v>
      </c>
      <c r="I62" s="50">
        <v>53.787174</v>
      </c>
      <c r="J62" s="50">
        <v>53.537441000000001</v>
      </c>
      <c r="K62" s="50">
        <v>53.578772999999998</v>
      </c>
      <c r="L62" s="50">
        <v>53.703243000000001</v>
      </c>
      <c r="M62" s="50">
        <v>53.972881000000001</v>
      </c>
      <c r="N62" s="50">
        <v>54.446323</v>
      </c>
      <c r="O62" s="50">
        <v>54.911102</v>
      </c>
      <c r="P62" s="50">
        <v>55.445534000000002</v>
      </c>
      <c r="Q62" s="50">
        <v>56.014457999999998</v>
      </c>
      <c r="R62" s="50">
        <v>56.552235000000003</v>
      </c>
      <c r="S62" s="50">
        <v>57.045521000000001</v>
      </c>
      <c r="T62" s="50">
        <v>57.520245000000003</v>
      </c>
      <c r="U62" s="50">
        <v>57.890937999999998</v>
      </c>
      <c r="V62" s="50">
        <v>58.271473</v>
      </c>
      <c r="W62" s="50">
        <v>58.644813999999997</v>
      </c>
      <c r="X62" s="50">
        <v>58.915084999999998</v>
      </c>
      <c r="Y62" s="50">
        <v>59.035178999999999</v>
      </c>
      <c r="Z62" s="50">
        <v>59.196612999999999</v>
      </c>
      <c r="AA62" s="50">
        <v>59.314895999999997</v>
      </c>
      <c r="AB62" s="50">
        <v>59.414138999999999</v>
      </c>
      <c r="AC62" s="50">
        <v>59.549793000000001</v>
      </c>
      <c r="AD62" s="50">
        <v>59.606673999999998</v>
      </c>
      <c r="AE62" s="50">
        <v>59.768096999999997</v>
      </c>
      <c r="AF62" s="50">
        <v>59.902068999999997</v>
      </c>
      <c r="AG62" s="50">
        <v>60.013866</v>
      </c>
      <c r="AH62" s="50">
        <v>60.102715000000003</v>
      </c>
      <c r="AI62" s="41">
        <v>1.9699000000000001E-2</v>
      </c>
      <c r="AJ62" s="42"/>
      <c r="AK62" s="43"/>
    </row>
    <row r="63" spans="1:37" ht="15" customHeight="1" x14ac:dyDescent="0.45">
      <c r="A63" s="35" t="s">
        <v>955</v>
      </c>
      <c r="B63" s="39" t="s">
        <v>954</v>
      </c>
      <c r="C63" s="50">
        <v>28.389875</v>
      </c>
      <c r="D63" s="50">
        <v>29.862577000000002</v>
      </c>
      <c r="E63" s="50">
        <v>30.99267</v>
      </c>
      <c r="F63" s="50">
        <v>32.217140000000001</v>
      </c>
      <c r="G63" s="50">
        <v>33.232692999999998</v>
      </c>
      <c r="H63" s="50">
        <v>35.463970000000003</v>
      </c>
      <c r="I63" s="50">
        <v>37.967804000000001</v>
      </c>
      <c r="J63" s="50">
        <v>38.058605</v>
      </c>
      <c r="K63" s="50">
        <v>38.195816000000001</v>
      </c>
      <c r="L63" s="50">
        <v>38.350937000000002</v>
      </c>
      <c r="M63" s="50">
        <v>38.524985999999998</v>
      </c>
      <c r="N63" s="50">
        <v>38.765780999999997</v>
      </c>
      <c r="O63" s="50">
        <v>39.034615000000002</v>
      </c>
      <c r="P63" s="50">
        <v>39.327393000000001</v>
      </c>
      <c r="Q63" s="50">
        <v>39.617125999999999</v>
      </c>
      <c r="R63" s="50">
        <v>39.891151000000001</v>
      </c>
      <c r="S63" s="50">
        <v>40.137245</v>
      </c>
      <c r="T63" s="50">
        <v>40.386982000000003</v>
      </c>
      <c r="U63" s="50">
        <v>40.585754000000001</v>
      </c>
      <c r="V63" s="50">
        <v>40.783423999999997</v>
      </c>
      <c r="W63" s="50">
        <v>40.980049000000001</v>
      </c>
      <c r="X63" s="50">
        <v>41.129356000000001</v>
      </c>
      <c r="Y63" s="50">
        <v>41.215099000000002</v>
      </c>
      <c r="Z63" s="50">
        <v>41.324547000000003</v>
      </c>
      <c r="AA63" s="50">
        <v>41.409976999999998</v>
      </c>
      <c r="AB63" s="50">
        <v>41.487541</v>
      </c>
      <c r="AC63" s="50">
        <v>41.584259000000003</v>
      </c>
      <c r="AD63" s="50">
        <v>41.638939000000001</v>
      </c>
      <c r="AE63" s="50">
        <v>41.749912000000002</v>
      </c>
      <c r="AF63" s="50">
        <v>41.845047000000001</v>
      </c>
      <c r="AG63" s="50">
        <v>41.929195</v>
      </c>
      <c r="AH63" s="50">
        <v>42.003109000000002</v>
      </c>
      <c r="AI63" s="41">
        <v>1.2716E-2</v>
      </c>
      <c r="AJ63" s="42"/>
      <c r="AK63" s="43"/>
    </row>
    <row r="64" spans="1:37" ht="15" customHeight="1" x14ac:dyDescent="0.45">
      <c r="A64" s="35" t="s">
        <v>1169</v>
      </c>
      <c r="B64" s="39" t="s">
        <v>1055</v>
      </c>
      <c r="C64" s="50">
        <v>42.920611999999998</v>
      </c>
      <c r="D64" s="50">
        <v>45.786242999999999</v>
      </c>
      <c r="E64" s="50">
        <v>48.134231999999997</v>
      </c>
      <c r="F64" s="50">
        <v>50.866604000000002</v>
      </c>
      <c r="G64" s="50">
        <v>52.457653000000001</v>
      </c>
      <c r="H64" s="50">
        <v>54.972729000000001</v>
      </c>
      <c r="I64" s="50">
        <v>60.223689999999998</v>
      </c>
      <c r="J64" s="50">
        <v>62.37529</v>
      </c>
      <c r="K64" s="50">
        <v>63.044696999999999</v>
      </c>
      <c r="L64" s="50">
        <v>63.156238999999999</v>
      </c>
      <c r="M64" s="50">
        <v>63.306491999999999</v>
      </c>
      <c r="N64" s="50">
        <v>63.688060999999998</v>
      </c>
      <c r="O64" s="50">
        <v>64.033287000000001</v>
      </c>
      <c r="P64" s="50">
        <v>64.444121999999993</v>
      </c>
      <c r="Q64" s="50">
        <v>64.878219999999999</v>
      </c>
      <c r="R64" s="50">
        <v>65.277450999999999</v>
      </c>
      <c r="S64" s="50">
        <v>65.638367000000002</v>
      </c>
      <c r="T64" s="50">
        <v>65.977829</v>
      </c>
      <c r="U64" s="50">
        <v>66.217162999999999</v>
      </c>
      <c r="V64" s="50">
        <v>66.471878000000004</v>
      </c>
      <c r="W64" s="50">
        <v>66.716758999999996</v>
      </c>
      <c r="X64" s="50">
        <v>66.876137</v>
      </c>
      <c r="Y64" s="50">
        <v>66.921593000000001</v>
      </c>
      <c r="Z64" s="50">
        <v>66.997681</v>
      </c>
      <c r="AA64" s="50">
        <v>67.029205000000005</v>
      </c>
      <c r="AB64" s="50">
        <v>67.047577000000004</v>
      </c>
      <c r="AC64" s="50">
        <v>67.099815000000007</v>
      </c>
      <c r="AD64" s="50">
        <v>67.089721999999995</v>
      </c>
      <c r="AE64" s="50">
        <v>67.171074000000004</v>
      </c>
      <c r="AF64" s="50">
        <v>67.221160999999995</v>
      </c>
      <c r="AG64" s="50">
        <v>67.253883000000002</v>
      </c>
      <c r="AH64" s="50">
        <v>67.260323</v>
      </c>
      <c r="AI64" s="41">
        <v>1.4596E-2</v>
      </c>
      <c r="AJ64" s="42"/>
      <c r="AK64" s="43"/>
    </row>
    <row r="65" spans="1:37" ht="15" customHeight="1" x14ac:dyDescent="0.45">
      <c r="A65" s="35" t="s">
        <v>1170</v>
      </c>
      <c r="B65" s="39" t="s">
        <v>1056</v>
      </c>
      <c r="C65" s="50">
        <v>34.479236999999998</v>
      </c>
      <c r="D65" s="50">
        <v>36.802970999999999</v>
      </c>
      <c r="E65" s="50">
        <v>39.783721999999997</v>
      </c>
      <c r="F65" s="50">
        <v>42.052951999999998</v>
      </c>
      <c r="G65" s="50">
        <v>43.778323999999998</v>
      </c>
      <c r="H65" s="50">
        <v>45.724293000000003</v>
      </c>
      <c r="I65" s="50">
        <v>48.170464000000003</v>
      </c>
      <c r="J65" s="50">
        <v>48.890362000000003</v>
      </c>
      <c r="K65" s="50">
        <v>49.047767999999998</v>
      </c>
      <c r="L65" s="50">
        <v>49.205298999999997</v>
      </c>
      <c r="M65" s="50">
        <v>49.412632000000002</v>
      </c>
      <c r="N65" s="50">
        <v>49.740527999999998</v>
      </c>
      <c r="O65" s="50">
        <v>50.078144000000002</v>
      </c>
      <c r="P65" s="50">
        <v>50.432338999999999</v>
      </c>
      <c r="Q65" s="50">
        <v>50.795077999999997</v>
      </c>
      <c r="R65" s="50">
        <v>51.137363000000001</v>
      </c>
      <c r="S65" s="50">
        <v>51.459086999999997</v>
      </c>
      <c r="T65" s="50">
        <v>51.762988999999997</v>
      </c>
      <c r="U65" s="50">
        <v>52.010395000000003</v>
      </c>
      <c r="V65" s="50">
        <v>52.269973999999998</v>
      </c>
      <c r="W65" s="50">
        <v>52.532341000000002</v>
      </c>
      <c r="X65" s="50">
        <v>52.734985000000002</v>
      </c>
      <c r="Y65" s="50">
        <v>52.845722000000002</v>
      </c>
      <c r="Z65" s="50">
        <v>52.980533999999999</v>
      </c>
      <c r="AA65" s="50">
        <v>53.089191</v>
      </c>
      <c r="AB65" s="50">
        <v>53.189289000000002</v>
      </c>
      <c r="AC65" s="50">
        <v>53.313744</v>
      </c>
      <c r="AD65" s="50">
        <v>53.393569999999997</v>
      </c>
      <c r="AE65" s="50">
        <v>53.537391999999997</v>
      </c>
      <c r="AF65" s="50">
        <v>53.667422999999999</v>
      </c>
      <c r="AG65" s="50">
        <v>53.784911999999998</v>
      </c>
      <c r="AH65" s="50">
        <v>53.892712000000003</v>
      </c>
      <c r="AI65" s="41">
        <v>1.4512000000000001E-2</v>
      </c>
      <c r="AJ65" s="42"/>
      <c r="AK65" s="43"/>
    </row>
    <row r="66" spans="1:37" ht="15" customHeight="1" x14ac:dyDescent="0.4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4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45">
      <c r="A68" s="35" t="s">
        <v>951</v>
      </c>
      <c r="B68" s="39" t="s">
        <v>947</v>
      </c>
      <c r="C68" s="50">
        <v>41.748745</v>
      </c>
      <c r="D68" s="50">
        <v>42.197056000000003</v>
      </c>
      <c r="E68" s="50">
        <v>43.741497000000003</v>
      </c>
      <c r="F68" s="50">
        <v>45.642307000000002</v>
      </c>
      <c r="G68" s="50">
        <v>47.397640000000003</v>
      </c>
      <c r="H68" s="50">
        <v>48.660823999999998</v>
      </c>
      <c r="I68" s="50">
        <v>51.580230999999998</v>
      </c>
      <c r="J68" s="50">
        <v>51.691806999999997</v>
      </c>
      <c r="K68" s="50">
        <v>51.738453</v>
      </c>
      <c r="L68" s="50">
        <v>51.784058000000002</v>
      </c>
      <c r="M68" s="50">
        <v>51.854343</v>
      </c>
      <c r="N68" s="50">
        <v>51.981087000000002</v>
      </c>
      <c r="O68" s="50">
        <v>52.089142000000002</v>
      </c>
      <c r="P68" s="50">
        <v>52.158698999999999</v>
      </c>
      <c r="Q68" s="50">
        <v>52.223025999999997</v>
      </c>
      <c r="R68" s="50">
        <v>52.258682</v>
      </c>
      <c r="S68" s="50">
        <v>52.267639000000003</v>
      </c>
      <c r="T68" s="50">
        <v>52.262058000000003</v>
      </c>
      <c r="U68" s="50">
        <v>52.217013999999999</v>
      </c>
      <c r="V68" s="50">
        <v>52.169598000000001</v>
      </c>
      <c r="W68" s="50">
        <v>52.113255000000002</v>
      </c>
      <c r="X68" s="50">
        <v>52.039135000000002</v>
      </c>
      <c r="Y68" s="50">
        <v>51.969588999999999</v>
      </c>
      <c r="Z68" s="50">
        <v>51.906796</v>
      </c>
      <c r="AA68" s="50">
        <v>51.831584999999997</v>
      </c>
      <c r="AB68" s="50">
        <v>51.753928999999999</v>
      </c>
      <c r="AC68" s="50">
        <v>51.676482999999998</v>
      </c>
      <c r="AD68" s="50">
        <v>51.587524000000002</v>
      </c>
      <c r="AE68" s="50">
        <v>51.513953999999998</v>
      </c>
      <c r="AF68" s="50">
        <v>51.428973999999997</v>
      </c>
      <c r="AG68" s="50">
        <v>51.343597000000003</v>
      </c>
      <c r="AH68" s="50">
        <v>51.255961999999997</v>
      </c>
      <c r="AI68" s="41">
        <v>6.6400000000000001E-3</v>
      </c>
      <c r="AJ68" s="42"/>
      <c r="AK68" s="43"/>
    </row>
    <row r="69" spans="1:37" ht="15" customHeight="1" x14ac:dyDescent="0.45">
      <c r="A69" s="35" t="s">
        <v>950</v>
      </c>
      <c r="B69" s="39" t="s">
        <v>945</v>
      </c>
      <c r="C69" s="50">
        <v>29.297989000000001</v>
      </c>
      <c r="D69" s="50">
        <v>30.110862999999998</v>
      </c>
      <c r="E69" s="50">
        <v>31.341013</v>
      </c>
      <c r="F69" s="50">
        <v>33.007289999999998</v>
      </c>
      <c r="G69" s="50">
        <v>34.366183999999997</v>
      </c>
      <c r="H69" s="50">
        <v>36.224663</v>
      </c>
      <c r="I69" s="50">
        <v>37.777400999999998</v>
      </c>
      <c r="J69" s="50">
        <v>37.943953999999998</v>
      </c>
      <c r="K69" s="50">
        <v>38.012954999999998</v>
      </c>
      <c r="L69" s="50">
        <v>38.089500000000001</v>
      </c>
      <c r="M69" s="50">
        <v>38.181660000000001</v>
      </c>
      <c r="N69" s="50">
        <v>38.292197999999999</v>
      </c>
      <c r="O69" s="50">
        <v>38.390953000000003</v>
      </c>
      <c r="P69" s="50">
        <v>38.491154000000002</v>
      </c>
      <c r="Q69" s="50">
        <v>38.575012000000001</v>
      </c>
      <c r="R69" s="50">
        <v>38.628216000000002</v>
      </c>
      <c r="S69" s="50">
        <v>38.658611000000001</v>
      </c>
      <c r="T69" s="50">
        <v>38.668705000000003</v>
      </c>
      <c r="U69" s="50">
        <v>38.667006999999998</v>
      </c>
      <c r="V69" s="50">
        <v>38.664852000000003</v>
      </c>
      <c r="W69" s="50">
        <v>38.657173</v>
      </c>
      <c r="X69" s="50">
        <v>38.636833000000003</v>
      </c>
      <c r="Y69" s="50">
        <v>38.615676999999998</v>
      </c>
      <c r="Z69" s="50">
        <v>38.594948000000002</v>
      </c>
      <c r="AA69" s="50">
        <v>38.564990999999999</v>
      </c>
      <c r="AB69" s="50">
        <v>38.532677</v>
      </c>
      <c r="AC69" s="50">
        <v>38.500557000000001</v>
      </c>
      <c r="AD69" s="50">
        <v>38.459412</v>
      </c>
      <c r="AE69" s="50">
        <v>38.426777000000001</v>
      </c>
      <c r="AF69" s="50">
        <v>38.388877999999998</v>
      </c>
      <c r="AG69" s="50">
        <v>38.348495</v>
      </c>
      <c r="AH69" s="50">
        <v>38.306694</v>
      </c>
      <c r="AI69" s="41">
        <v>8.6859999999999993E-3</v>
      </c>
      <c r="AJ69" s="42"/>
      <c r="AK69" s="43"/>
    </row>
    <row r="70" spans="1:37" ht="15" customHeight="1" x14ac:dyDescent="0.45">
      <c r="A70" s="21"/>
    </row>
    <row r="71" spans="1:37" ht="15" customHeight="1" x14ac:dyDescent="0.4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45">
      <c r="A72" s="35" t="s">
        <v>948</v>
      </c>
      <c r="B72" s="39" t="s">
        <v>947</v>
      </c>
      <c r="C72" s="50">
        <v>31.656063</v>
      </c>
      <c r="D72" s="50">
        <v>32.260525000000001</v>
      </c>
      <c r="E72" s="50">
        <v>33.078423000000001</v>
      </c>
      <c r="F72" s="50">
        <v>34.158847999999999</v>
      </c>
      <c r="G72" s="50">
        <v>35.668762000000001</v>
      </c>
      <c r="H72" s="50">
        <v>36.952148000000001</v>
      </c>
      <c r="I72" s="50">
        <v>38.497813999999998</v>
      </c>
      <c r="J72" s="50">
        <v>39.687728999999997</v>
      </c>
      <c r="K72" s="50">
        <v>40.571609000000002</v>
      </c>
      <c r="L72" s="50">
        <v>41.252181999999998</v>
      </c>
      <c r="M72" s="50">
        <v>41.769427999999998</v>
      </c>
      <c r="N72" s="50">
        <v>42.172038999999998</v>
      </c>
      <c r="O72" s="50">
        <v>42.456997000000001</v>
      </c>
      <c r="P72" s="50">
        <v>42.594386999999998</v>
      </c>
      <c r="Q72" s="50">
        <v>42.712521000000002</v>
      </c>
      <c r="R72" s="50">
        <v>42.82</v>
      </c>
      <c r="S72" s="50">
        <v>42.917178999999997</v>
      </c>
      <c r="T72" s="50">
        <v>43.005642000000002</v>
      </c>
      <c r="U72" s="50">
        <v>43.069592</v>
      </c>
      <c r="V72" s="50">
        <v>43.110863000000002</v>
      </c>
      <c r="W72" s="50">
        <v>43.13937</v>
      </c>
      <c r="X72" s="50">
        <v>43.152203</v>
      </c>
      <c r="Y72" s="50">
        <v>43.153469000000001</v>
      </c>
      <c r="Z72" s="50">
        <v>43.140697000000003</v>
      </c>
      <c r="AA72" s="50">
        <v>43.116630999999998</v>
      </c>
      <c r="AB72" s="50">
        <v>43.082886000000002</v>
      </c>
      <c r="AC72" s="50">
        <v>43.041907999999999</v>
      </c>
      <c r="AD72" s="50">
        <v>42.992064999999997</v>
      </c>
      <c r="AE72" s="50">
        <v>42.939720000000001</v>
      </c>
      <c r="AF72" s="50">
        <v>42.881225999999998</v>
      </c>
      <c r="AG72" s="50">
        <v>42.818283000000001</v>
      </c>
      <c r="AH72" s="50">
        <v>42.751998999999998</v>
      </c>
      <c r="AI72" s="41">
        <v>9.7400000000000004E-3</v>
      </c>
      <c r="AJ72" s="42"/>
      <c r="AK72" s="43"/>
    </row>
    <row r="73" spans="1:37" ht="15" customHeight="1" x14ac:dyDescent="0.45">
      <c r="A73" s="35" t="s">
        <v>946</v>
      </c>
      <c r="B73" s="39" t="s">
        <v>945</v>
      </c>
      <c r="C73" s="50">
        <v>22.140131</v>
      </c>
      <c r="D73" s="50">
        <v>22.744184000000001</v>
      </c>
      <c r="E73" s="50">
        <v>23.423190999999999</v>
      </c>
      <c r="F73" s="50">
        <v>24.403147000000001</v>
      </c>
      <c r="G73" s="50">
        <v>25.431294999999999</v>
      </c>
      <c r="H73" s="50">
        <v>26.615532000000002</v>
      </c>
      <c r="I73" s="50">
        <v>27.775525999999999</v>
      </c>
      <c r="J73" s="50">
        <v>28.706582999999998</v>
      </c>
      <c r="K73" s="50">
        <v>29.414648</v>
      </c>
      <c r="L73" s="50">
        <v>29.928633000000001</v>
      </c>
      <c r="M73" s="50">
        <v>30.309282</v>
      </c>
      <c r="N73" s="50">
        <v>30.527763</v>
      </c>
      <c r="O73" s="50">
        <v>30.617929</v>
      </c>
      <c r="P73" s="50">
        <v>30.690905000000001</v>
      </c>
      <c r="Q73" s="50">
        <v>30.761088999999998</v>
      </c>
      <c r="R73" s="50">
        <v>30.823506999999999</v>
      </c>
      <c r="S73" s="50">
        <v>30.879303</v>
      </c>
      <c r="T73" s="50">
        <v>30.925709000000001</v>
      </c>
      <c r="U73" s="50">
        <v>30.961480999999999</v>
      </c>
      <c r="V73" s="50">
        <v>30.987922999999999</v>
      </c>
      <c r="W73" s="50">
        <v>31.007618000000001</v>
      </c>
      <c r="X73" s="50">
        <v>31.019964000000002</v>
      </c>
      <c r="Y73" s="50">
        <v>31.027342000000001</v>
      </c>
      <c r="Z73" s="50">
        <v>31.030846</v>
      </c>
      <c r="AA73" s="50">
        <v>31.030767000000001</v>
      </c>
      <c r="AB73" s="50">
        <v>31.027325000000001</v>
      </c>
      <c r="AC73" s="50">
        <v>31.020942999999999</v>
      </c>
      <c r="AD73" s="50">
        <v>31.010169999999999</v>
      </c>
      <c r="AE73" s="50">
        <v>30.997302999999999</v>
      </c>
      <c r="AF73" s="50">
        <v>30.981186000000001</v>
      </c>
      <c r="AG73" s="50">
        <v>30.962026999999999</v>
      </c>
      <c r="AH73" s="50">
        <v>30.940194999999999</v>
      </c>
      <c r="AI73" s="41">
        <v>1.0854000000000001E-2</v>
      </c>
      <c r="AJ73" s="42"/>
      <c r="AK73" s="43"/>
    </row>
    <row r="74" spans="1:37" ht="15" customHeight="1" x14ac:dyDescent="0.45">
      <c r="A74" s="21"/>
    </row>
    <row r="75" spans="1:37" ht="15" customHeight="1" x14ac:dyDescent="0.4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4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45">
      <c r="A77" s="35" t="s">
        <v>943</v>
      </c>
      <c r="B77" s="39" t="s">
        <v>914</v>
      </c>
      <c r="C77" s="50">
        <v>0.42189599999999999</v>
      </c>
      <c r="D77" s="50">
        <v>0.45046399999999998</v>
      </c>
      <c r="E77" s="50">
        <v>0.461476</v>
      </c>
      <c r="F77" s="50">
        <v>0.46820000000000001</v>
      </c>
      <c r="G77" s="50">
        <v>0.47221299999999999</v>
      </c>
      <c r="H77" s="50">
        <v>0.47637400000000002</v>
      </c>
      <c r="I77" s="50">
        <v>0.48658499999999999</v>
      </c>
      <c r="J77" s="50">
        <v>0.486985</v>
      </c>
      <c r="K77" s="50">
        <v>0.489736</v>
      </c>
      <c r="L77" s="50">
        <v>0.49090600000000001</v>
      </c>
      <c r="M77" s="50">
        <v>0.49444500000000002</v>
      </c>
      <c r="N77" s="50">
        <v>0.50604099999999996</v>
      </c>
      <c r="O77" s="50">
        <v>0.49839</v>
      </c>
      <c r="P77" s="50">
        <v>0.50017400000000001</v>
      </c>
      <c r="Q77" s="50">
        <v>0.504471</v>
      </c>
      <c r="R77" s="50">
        <v>0.50395400000000001</v>
      </c>
      <c r="S77" s="50">
        <v>0.50378199999999995</v>
      </c>
      <c r="T77" s="50">
        <v>0.50528499999999998</v>
      </c>
      <c r="U77" s="50">
        <v>0.50430900000000001</v>
      </c>
      <c r="V77" s="50">
        <v>0.50736099999999995</v>
      </c>
      <c r="W77" s="50">
        <v>0.50861599999999996</v>
      </c>
      <c r="X77" s="50">
        <v>0.50751599999999997</v>
      </c>
      <c r="Y77" s="50">
        <v>0.50927999999999995</v>
      </c>
      <c r="Z77" s="50">
        <v>0.51212400000000002</v>
      </c>
      <c r="AA77" s="50">
        <v>0.51123600000000002</v>
      </c>
      <c r="AB77" s="50">
        <v>0.51194600000000001</v>
      </c>
      <c r="AC77" s="50">
        <v>0.51372300000000004</v>
      </c>
      <c r="AD77" s="50">
        <v>0.51249999999999996</v>
      </c>
      <c r="AE77" s="50">
        <v>0.51629599999999998</v>
      </c>
      <c r="AF77" s="50">
        <v>0.51583699999999999</v>
      </c>
      <c r="AG77" s="50">
        <v>0.51582700000000004</v>
      </c>
      <c r="AH77" s="50">
        <v>0.51607800000000004</v>
      </c>
      <c r="AI77" s="41">
        <v>6.5209999999999999E-3</v>
      </c>
      <c r="AJ77" s="42"/>
      <c r="AK77" s="43"/>
    </row>
    <row r="78" spans="1:37" ht="15" customHeight="1" x14ac:dyDescent="0.45">
      <c r="A78" s="35" t="s">
        <v>942</v>
      </c>
      <c r="B78" s="39" t="s">
        <v>912</v>
      </c>
      <c r="C78" s="50">
        <v>4.5220320000000003</v>
      </c>
      <c r="D78" s="50">
        <v>4.5735450000000002</v>
      </c>
      <c r="E78" s="50">
        <v>4.5620079999999996</v>
      </c>
      <c r="F78" s="50">
        <v>4.5971869999999999</v>
      </c>
      <c r="G78" s="50">
        <v>4.6078520000000003</v>
      </c>
      <c r="H78" s="50">
        <v>4.4991789999999998</v>
      </c>
      <c r="I78" s="50">
        <v>4.6238599999999996</v>
      </c>
      <c r="J78" s="50">
        <v>4.5186869999999999</v>
      </c>
      <c r="K78" s="50">
        <v>4.5195030000000003</v>
      </c>
      <c r="L78" s="50">
        <v>4.4955239999999996</v>
      </c>
      <c r="M78" s="50">
        <v>4.5066519999999999</v>
      </c>
      <c r="N78" s="50">
        <v>4.5508420000000003</v>
      </c>
      <c r="O78" s="50">
        <v>4.4811920000000001</v>
      </c>
      <c r="P78" s="50">
        <v>4.4804240000000002</v>
      </c>
      <c r="Q78" s="50">
        <v>4.4975690000000004</v>
      </c>
      <c r="R78" s="50">
        <v>4.4804110000000001</v>
      </c>
      <c r="S78" s="50">
        <v>4.4603539999999997</v>
      </c>
      <c r="T78" s="50">
        <v>4.4598209999999998</v>
      </c>
      <c r="U78" s="50">
        <v>4.4333999999999998</v>
      </c>
      <c r="V78" s="50">
        <v>4.4496960000000003</v>
      </c>
      <c r="W78" s="50">
        <v>4.4498340000000001</v>
      </c>
      <c r="X78" s="50">
        <v>4.4242549999999996</v>
      </c>
      <c r="Y78" s="50">
        <v>4.4292199999999999</v>
      </c>
      <c r="Z78" s="50">
        <v>4.4457129999999996</v>
      </c>
      <c r="AA78" s="50">
        <v>4.4252120000000001</v>
      </c>
      <c r="AB78" s="50">
        <v>4.4214039999999999</v>
      </c>
      <c r="AC78" s="50">
        <v>4.4301490000000001</v>
      </c>
      <c r="AD78" s="50">
        <v>4.4039390000000003</v>
      </c>
      <c r="AE78" s="50">
        <v>4.4365069999999998</v>
      </c>
      <c r="AF78" s="50">
        <v>4.4213909999999998</v>
      </c>
      <c r="AG78" s="50">
        <v>4.4119089999999996</v>
      </c>
      <c r="AH78" s="50">
        <v>4.4044249999999998</v>
      </c>
      <c r="AI78" s="41">
        <v>-8.4999999999999995E-4</v>
      </c>
      <c r="AJ78" s="42"/>
      <c r="AK78" s="43"/>
    </row>
    <row r="79" spans="1:37" ht="15" customHeight="1" x14ac:dyDescent="0.45">
      <c r="A79" s="35" t="s">
        <v>941</v>
      </c>
      <c r="B79" s="39" t="s">
        <v>910</v>
      </c>
      <c r="C79" s="50">
        <v>14.593612</v>
      </c>
      <c r="D79" s="50">
        <v>14.720454999999999</v>
      </c>
      <c r="E79" s="50">
        <v>14.653378</v>
      </c>
      <c r="F79" s="50">
        <v>14.548759</v>
      </c>
      <c r="G79" s="50">
        <v>14.458205</v>
      </c>
      <c r="H79" s="50">
        <v>14.353745</v>
      </c>
      <c r="I79" s="50">
        <v>14.4741</v>
      </c>
      <c r="J79" s="50">
        <v>14.369308</v>
      </c>
      <c r="K79" s="50">
        <v>14.351089999999999</v>
      </c>
      <c r="L79" s="50">
        <v>14.277136</v>
      </c>
      <c r="M79" s="50">
        <v>14.289742</v>
      </c>
      <c r="N79" s="50">
        <v>14.407166</v>
      </c>
      <c r="O79" s="50">
        <v>14.203670000000001</v>
      </c>
      <c r="P79" s="50">
        <v>14.188316</v>
      </c>
      <c r="Q79" s="50">
        <v>14.22113</v>
      </c>
      <c r="R79" s="50">
        <v>14.175269999999999</v>
      </c>
      <c r="S79" s="50">
        <v>14.117388999999999</v>
      </c>
      <c r="T79" s="50">
        <v>14.10539</v>
      </c>
      <c r="U79" s="50">
        <v>14.030537000000001</v>
      </c>
      <c r="V79" s="50">
        <v>14.061178</v>
      </c>
      <c r="W79" s="50">
        <v>14.052524</v>
      </c>
      <c r="X79" s="50">
        <v>13.982597999999999</v>
      </c>
      <c r="Y79" s="50">
        <v>13.985798000000001</v>
      </c>
      <c r="Z79" s="50">
        <v>14.018862</v>
      </c>
      <c r="AA79" s="50">
        <v>13.961834</v>
      </c>
      <c r="AB79" s="50">
        <v>13.944964000000001</v>
      </c>
      <c r="AC79" s="50">
        <v>13.959742</v>
      </c>
      <c r="AD79" s="50">
        <v>13.891313999999999</v>
      </c>
      <c r="AE79" s="50">
        <v>13.96148</v>
      </c>
      <c r="AF79" s="50">
        <v>13.918029000000001</v>
      </c>
      <c r="AG79" s="50">
        <v>13.888484</v>
      </c>
      <c r="AH79" s="50">
        <v>13.86565</v>
      </c>
      <c r="AI79" s="41">
        <v>-1.6490000000000001E-3</v>
      </c>
      <c r="AJ79" s="42"/>
      <c r="AK79" s="43"/>
    </row>
    <row r="80" spans="1:37" ht="15" customHeight="1" x14ac:dyDescent="0.45">
      <c r="A80" s="35" t="s">
        <v>940</v>
      </c>
      <c r="B80" s="39" t="s">
        <v>908</v>
      </c>
      <c r="C80" s="50">
        <v>38.814579000000002</v>
      </c>
      <c r="D80" s="50">
        <v>36.790703000000001</v>
      </c>
      <c r="E80" s="50">
        <v>36.157631000000002</v>
      </c>
      <c r="F80" s="50">
        <v>35.740734000000003</v>
      </c>
      <c r="G80" s="50">
        <v>35.605258999999997</v>
      </c>
      <c r="H80" s="50">
        <v>35.601607999999999</v>
      </c>
      <c r="I80" s="50">
        <v>34.771197999999998</v>
      </c>
      <c r="J80" s="50">
        <v>34.908123000000003</v>
      </c>
      <c r="K80" s="50">
        <v>34.730587</v>
      </c>
      <c r="L80" s="50">
        <v>34.695694000000003</v>
      </c>
      <c r="M80" s="50">
        <v>34.490105</v>
      </c>
      <c r="N80" s="50">
        <v>34.104323999999998</v>
      </c>
      <c r="O80" s="50">
        <v>34.376410999999997</v>
      </c>
      <c r="P80" s="50">
        <v>34.267215999999998</v>
      </c>
      <c r="Q80" s="50">
        <v>34.070843000000004</v>
      </c>
      <c r="R80" s="50">
        <v>34.002322999999997</v>
      </c>
      <c r="S80" s="50">
        <v>34.005501000000002</v>
      </c>
      <c r="T80" s="50">
        <v>33.920634999999997</v>
      </c>
      <c r="U80" s="50">
        <v>33.980182999999997</v>
      </c>
      <c r="V80" s="50">
        <v>33.813960999999999</v>
      </c>
      <c r="W80" s="50">
        <v>33.735976999999998</v>
      </c>
      <c r="X80" s="50">
        <v>33.795940000000002</v>
      </c>
      <c r="Y80" s="50">
        <v>33.702339000000002</v>
      </c>
      <c r="Z80" s="50">
        <v>33.545349000000002</v>
      </c>
      <c r="AA80" s="50">
        <v>33.588104000000001</v>
      </c>
      <c r="AB80" s="50">
        <v>33.547089</v>
      </c>
      <c r="AC80" s="50">
        <v>33.438225000000003</v>
      </c>
      <c r="AD80" s="50">
        <v>33.516795999999999</v>
      </c>
      <c r="AE80" s="50">
        <v>33.30048</v>
      </c>
      <c r="AF80" s="50">
        <v>33.335937999999999</v>
      </c>
      <c r="AG80" s="50">
        <v>33.334591000000003</v>
      </c>
      <c r="AH80" s="50">
        <v>33.319206000000001</v>
      </c>
      <c r="AI80" s="41">
        <v>-4.9119999999999997E-3</v>
      </c>
      <c r="AJ80" s="42"/>
      <c r="AK80" s="43"/>
    </row>
    <row r="81" spans="1:37" ht="15" customHeight="1" x14ac:dyDescent="0.45">
      <c r="A81" s="35" t="s">
        <v>939</v>
      </c>
      <c r="B81" s="39" t="s">
        <v>906</v>
      </c>
      <c r="C81" s="50">
        <v>14.780246999999999</v>
      </c>
      <c r="D81" s="50">
        <v>13.754198000000001</v>
      </c>
      <c r="E81" s="50">
        <v>13.275525</v>
      </c>
      <c r="F81" s="50">
        <v>13.07835</v>
      </c>
      <c r="G81" s="50">
        <v>12.960122</v>
      </c>
      <c r="H81" s="50">
        <v>12.828448</v>
      </c>
      <c r="I81" s="50">
        <v>12.401965000000001</v>
      </c>
      <c r="J81" s="50">
        <v>12.416797000000001</v>
      </c>
      <c r="K81" s="50">
        <v>12.294007000000001</v>
      </c>
      <c r="L81" s="50">
        <v>12.255452999999999</v>
      </c>
      <c r="M81" s="50">
        <v>12.117990000000001</v>
      </c>
      <c r="N81" s="50">
        <v>11.879538</v>
      </c>
      <c r="O81" s="50">
        <v>12.01484</v>
      </c>
      <c r="P81" s="50">
        <v>11.938667000000001</v>
      </c>
      <c r="Q81" s="50">
        <v>11.811798</v>
      </c>
      <c r="R81" s="50">
        <v>11.787006999999999</v>
      </c>
      <c r="S81" s="50">
        <v>11.783389</v>
      </c>
      <c r="T81" s="50">
        <v>11.724318999999999</v>
      </c>
      <c r="U81" s="50">
        <v>11.747636999999999</v>
      </c>
      <c r="V81" s="50">
        <v>11.643086</v>
      </c>
      <c r="W81" s="50">
        <v>11.591467</v>
      </c>
      <c r="X81" s="50">
        <v>11.620789</v>
      </c>
      <c r="Y81" s="50">
        <v>11.558788</v>
      </c>
      <c r="Z81" s="50">
        <v>11.464002000000001</v>
      </c>
      <c r="AA81" s="50">
        <v>11.48366</v>
      </c>
      <c r="AB81" s="50">
        <v>11.454397999999999</v>
      </c>
      <c r="AC81" s="50">
        <v>11.389194</v>
      </c>
      <c r="AD81" s="50">
        <v>11.429582</v>
      </c>
      <c r="AE81" s="50">
        <v>11.301695</v>
      </c>
      <c r="AF81" s="50">
        <v>11.315531999999999</v>
      </c>
      <c r="AG81" s="50">
        <v>11.309448</v>
      </c>
      <c r="AH81" s="50">
        <v>11.297884</v>
      </c>
      <c r="AI81" s="41">
        <v>-8.6300000000000005E-3</v>
      </c>
      <c r="AJ81" s="42"/>
      <c r="AK81" s="43"/>
    </row>
    <row r="82" spans="1:37" ht="15" customHeight="1" x14ac:dyDescent="0.45">
      <c r="A82" s="35" t="s">
        <v>938</v>
      </c>
      <c r="B82" s="39" t="s">
        <v>904</v>
      </c>
      <c r="C82" s="50">
        <v>0.97134299999999996</v>
      </c>
      <c r="D82" s="50">
        <v>0.94567900000000005</v>
      </c>
      <c r="E82" s="50">
        <v>0.93995399999999996</v>
      </c>
      <c r="F82" s="50">
        <v>0.94154000000000004</v>
      </c>
      <c r="G82" s="50">
        <v>0.93577200000000005</v>
      </c>
      <c r="H82" s="50">
        <v>0.93525599999999998</v>
      </c>
      <c r="I82" s="50">
        <v>0.93962999999999997</v>
      </c>
      <c r="J82" s="50">
        <v>0.92757699999999998</v>
      </c>
      <c r="K82" s="50">
        <v>0.92549899999999996</v>
      </c>
      <c r="L82" s="50">
        <v>0.92526399999999998</v>
      </c>
      <c r="M82" s="50">
        <v>0.92313199999999995</v>
      </c>
      <c r="N82" s="50">
        <v>0.92000099999999996</v>
      </c>
      <c r="O82" s="50">
        <v>0.92361800000000005</v>
      </c>
      <c r="P82" s="50">
        <v>0.92211399999999999</v>
      </c>
      <c r="Q82" s="50">
        <v>0.91968700000000003</v>
      </c>
      <c r="R82" s="50">
        <v>0.91744300000000001</v>
      </c>
      <c r="S82" s="50">
        <v>0.91678499999999996</v>
      </c>
      <c r="T82" s="50">
        <v>0.91549499999999995</v>
      </c>
      <c r="U82" s="50">
        <v>0.91583800000000004</v>
      </c>
      <c r="V82" s="50">
        <v>0.91375499999999998</v>
      </c>
      <c r="W82" s="50">
        <v>0.91261700000000001</v>
      </c>
      <c r="X82" s="50">
        <v>0.913246</v>
      </c>
      <c r="Y82" s="50">
        <v>0.91195599999999999</v>
      </c>
      <c r="Z82" s="50">
        <v>0.91000899999999996</v>
      </c>
      <c r="AA82" s="50">
        <v>0.91037800000000002</v>
      </c>
      <c r="AB82" s="50">
        <v>0.90972799999999998</v>
      </c>
      <c r="AC82" s="50">
        <v>0.90834700000000002</v>
      </c>
      <c r="AD82" s="50">
        <v>0.90922899999999995</v>
      </c>
      <c r="AE82" s="50">
        <v>0.90664900000000004</v>
      </c>
      <c r="AF82" s="50">
        <v>0.90678499999999995</v>
      </c>
      <c r="AG82" s="50">
        <v>0.90659900000000004</v>
      </c>
      <c r="AH82" s="50">
        <v>0.90615900000000005</v>
      </c>
      <c r="AI82" s="41">
        <v>-2.238E-3</v>
      </c>
      <c r="AJ82" s="42"/>
      <c r="AK82" s="43"/>
    </row>
    <row r="83" spans="1:37" ht="15" customHeight="1" x14ac:dyDescent="0.45">
      <c r="A83" s="35" t="s">
        <v>1171</v>
      </c>
      <c r="B83" s="39" t="s">
        <v>1058</v>
      </c>
      <c r="C83" s="50">
        <v>21.314177999999998</v>
      </c>
      <c r="D83" s="50">
        <v>23.842644</v>
      </c>
      <c r="E83" s="50">
        <v>24.827641</v>
      </c>
      <c r="F83" s="50">
        <v>25.333970999999998</v>
      </c>
      <c r="G83" s="50">
        <v>25.587554999999998</v>
      </c>
      <c r="H83" s="50">
        <v>25.791640999999998</v>
      </c>
      <c r="I83" s="50">
        <v>26.687304000000001</v>
      </c>
      <c r="J83" s="50">
        <v>26.695404</v>
      </c>
      <c r="K83" s="50">
        <v>26.962492000000001</v>
      </c>
      <c r="L83" s="50">
        <v>27.067619000000001</v>
      </c>
      <c r="M83" s="50">
        <v>27.350351</v>
      </c>
      <c r="N83" s="50">
        <v>27.802261000000001</v>
      </c>
      <c r="O83" s="50">
        <v>27.576212000000002</v>
      </c>
      <c r="P83" s="50">
        <v>27.742683</v>
      </c>
      <c r="Q83" s="50">
        <v>27.995211000000001</v>
      </c>
      <c r="R83" s="50">
        <v>28.097539999999999</v>
      </c>
      <c r="S83" s="50">
        <v>28.128895</v>
      </c>
      <c r="T83" s="50">
        <v>28.257584000000001</v>
      </c>
      <c r="U83" s="50">
        <v>28.229153</v>
      </c>
      <c r="V83" s="50">
        <v>28.441351000000001</v>
      </c>
      <c r="W83" s="50">
        <v>28.556626999999999</v>
      </c>
      <c r="X83" s="50">
        <v>28.519258000000001</v>
      </c>
      <c r="Y83" s="50">
        <v>28.648779000000001</v>
      </c>
      <c r="Z83" s="50">
        <v>28.844097000000001</v>
      </c>
      <c r="AA83" s="50">
        <v>28.822247000000001</v>
      </c>
      <c r="AB83" s="50">
        <v>28.890737999999999</v>
      </c>
      <c r="AC83" s="50">
        <v>29.031044000000001</v>
      </c>
      <c r="AD83" s="50">
        <v>28.966145999999998</v>
      </c>
      <c r="AE83" s="50">
        <v>29.216007000000001</v>
      </c>
      <c r="AF83" s="50">
        <v>29.194852999999998</v>
      </c>
      <c r="AG83" s="50">
        <v>29.216476</v>
      </c>
      <c r="AH83" s="50">
        <v>29.250595000000001</v>
      </c>
      <c r="AI83" s="41">
        <v>1.0263E-2</v>
      </c>
      <c r="AJ83" s="42"/>
      <c r="AK83" s="43"/>
    </row>
    <row r="84" spans="1:37" ht="15" customHeight="1" x14ac:dyDescent="0.45">
      <c r="A84" s="35" t="s">
        <v>1172</v>
      </c>
      <c r="B84" s="39" t="s">
        <v>1059</v>
      </c>
      <c r="C84" s="50">
        <v>4.5820860000000003</v>
      </c>
      <c r="D84" s="50">
        <v>4.922301</v>
      </c>
      <c r="E84" s="50">
        <v>5.1223840000000003</v>
      </c>
      <c r="F84" s="50">
        <v>5.291245</v>
      </c>
      <c r="G84" s="50">
        <v>5.373024</v>
      </c>
      <c r="H84" s="50">
        <v>5.5137510000000001</v>
      </c>
      <c r="I84" s="50">
        <v>5.615386</v>
      </c>
      <c r="J84" s="50">
        <v>5.6771349999999998</v>
      </c>
      <c r="K84" s="50">
        <v>5.7271200000000002</v>
      </c>
      <c r="L84" s="50">
        <v>5.7924230000000003</v>
      </c>
      <c r="M84" s="50">
        <v>5.8276000000000003</v>
      </c>
      <c r="N84" s="50">
        <v>5.8298199999999998</v>
      </c>
      <c r="O84" s="50">
        <v>5.9256279999999997</v>
      </c>
      <c r="P84" s="50">
        <v>5.9604189999999999</v>
      </c>
      <c r="Q84" s="50">
        <v>5.9792949999999996</v>
      </c>
      <c r="R84" s="50">
        <v>6.0360519999999998</v>
      </c>
      <c r="S84" s="50">
        <v>6.0839109999999996</v>
      </c>
      <c r="T84" s="50">
        <v>6.1114750000000004</v>
      </c>
      <c r="U84" s="50">
        <v>6.1589939999999999</v>
      </c>
      <c r="V84" s="50">
        <v>6.1696499999999999</v>
      </c>
      <c r="W84" s="50">
        <v>6.1923649999999997</v>
      </c>
      <c r="X84" s="50">
        <v>6.2363910000000002</v>
      </c>
      <c r="Y84" s="50">
        <v>6.2538039999999997</v>
      </c>
      <c r="Z84" s="50">
        <v>6.2598229999999999</v>
      </c>
      <c r="AA84" s="50">
        <v>6.2973169999999996</v>
      </c>
      <c r="AB84" s="50">
        <v>6.3197400000000004</v>
      </c>
      <c r="AC84" s="50">
        <v>6.3296049999999999</v>
      </c>
      <c r="AD84" s="50">
        <v>6.3705059999999998</v>
      </c>
      <c r="AE84" s="50">
        <v>6.3608909999999996</v>
      </c>
      <c r="AF84" s="50">
        <v>6.391667</v>
      </c>
      <c r="AG84" s="50">
        <v>6.4166420000000004</v>
      </c>
      <c r="AH84" s="50">
        <v>6.44</v>
      </c>
      <c r="AI84" s="41">
        <v>1.1039999999999999E-2</v>
      </c>
      <c r="AJ84" s="42"/>
      <c r="AK84" s="43"/>
    </row>
    <row r="85" spans="1:37" ht="15" customHeight="1" x14ac:dyDescent="0.45">
      <c r="C85" s="24"/>
    </row>
    <row r="86" spans="1:37" ht="15" customHeight="1" x14ac:dyDescent="0.4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45">
      <c r="A87" s="35" t="s">
        <v>937</v>
      </c>
      <c r="B87" s="39" t="s">
        <v>900</v>
      </c>
      <c r="C87" s="50">
        <v>3.673584</v>
      </c>
      <c r="D87" s="50">
        <v>3.6252209999999998</v>
      </c>
      <c r="E87" s="50">
        <v>3.5789879999999998</v>
      </c>
      <c r="F87" s="50">
        <v>3.550157</v>
      </c>
      <c r="G87" s="50">
        <v>3.5574479999999999</v>
      </c>
      <c r="H87" s="50">
        <v>3.55287</v>
      </c>
      <c r="I87" s="50">
        <v>3.4710239999999999</v>
      </c>
      <c r="J87" s="50">
        <v>3.495962</v>
      </c>
      <c r="K87" s="50">
        <v>3.4759799999999998</v>
      </c>
      <c r="L87" s="50">
        <v>3.475571</v>
      </c>
      <c r="M87" s="50">
        <v>3.451759</v>
      </c>
      <c r="N87" s="50">
        <v>3.415575</v>
      </c>
      <c r="O87" s="50">
        <v>3.4422869999999999</v>
      </c>
      <c r="P87" s="50">
        <v>3.4304730000000001</v>
      </c>
      <c r="Q87" s="50">
        <v>3.4090289999999999</v>
      </c>
      <c r="R87" s="50">
        <v>3.408277</v>
      </c>
      <c r="S87" s="50">
        <v>3.412992</v>
      </c>
      <c r="T87" s="50">
        <v>3.4042870000000001</v>
      </c>
      <c r="U87" s="50">
        <v>3.4132250000000002</v>
      </c>
      <c r="V87" s="50">
        <v>3.393602</v>
      </c>
      <c r="W87" s="50">
        <v>3.3851650000000002</v>
      </c>
      <c r="X87" s="50">
        <v>3.3948140000000002</v>
      </c>
      <c r="Y87" s="50">
        <v>3.3842370000000002</v>
      </c>
      <c r="Z87" s="50">
        <v>3.3658779999999999</v>
      </c>
      <c r="AA87" s="50">
        <v>3.3728600000000002</v>
      </c>
      <c r="AB87" s="50">
        <v>3.368935</v>
      </c>
      <c r="AC87" s="50">
        <v>3.3562880000000002</v>
      </c>
      <c r="AD87" s="50">
        <v>3.3683429999999999</v>
      </c>
      <c r="AE87" s="50">
        <v>3.3408120000000001</v>
      </c>
      <c r="AF87" s="50">
        <v>3.3466290000000001</v>
      </c>
      <c r="AG87" s="50">
        <v>3.3476249999999999</v>
      </c>
      <c r="AH87" s="50">
        <v>3.3475769999999998</v>
      </c>
      <c r="AI87" s="41">
        <v>-2.993E-3</v>
      </c>
      <c r="AJ87" s="42"/>
      <c r="AK87" s="43"/>
    </row>
    <row r="88" spans="1:37" ht="15" customHeight="1" x14ac:dyDescent="0.45">
      <c r="A88" s="35" t="s">
        <v>936</v>
      </c>
      <c r="B88" s="39" t="s">
        <v>898</v>
      </c>
      <c r="C88" s="50">
        <v>19.123017999999998</v>
      </c>
      <c r="D88" s="50">
        <v>19.811509999999998</v>
      </c>
      <c r="E88" s="50">
        <v>20.072116999999999</v>
      </c>
      <c r="F88" s="50">
        <v>20.276941000000001</v>
      </c>
      <c r="G88" s="50">
        <v>20.398121</v>
      </c>
      <c r="H88" s="50">
        <v>20.426268</v>
      </c>
      <c r="I88" s="50">
        <v>20.655066999999999</v>
      </c>
      <c r="J88" s="50">
        <v>20.690200999999998</v>
      </c>
      <c r="K88" s="50">
        <v>20.756157000000002</v>
      </c>
      <c r="L88" s="50">
        <v>20.805354999999999</v>
      </c>
      <c r="M88" s="50">
        <v>20.858761000000001</v>
      </c>
      <c r="N88" s="50">
        <v>20.935188</v>
      </c>
      <c r="O88" s="50">
        <v>20.967617000000001</v>
      </c>
      <c r="P88" s="50">
        <v>21.005413000000001</v>
      </c>
      <c r="Q88" s="50">
        <v>21.052517000000002</v>
      </c>
      <c r="R88" s="50">
        <v>21.092457</v>
      </c>
      <c r="S88" s="50">
        <v>21.121120000000001</v>
      </c>
      <c r="T88" s="50">
        <v>21.151150000000001</v>
      </c>
      <c r="U88" s="50">
        <v>21.171151999999999</v>
      </c>
      <c r="V88" s="50">
        <v>21.203897000000001</v>
      </c>
      <c r="W88" s="50">
        <v>21.227772000000002</v>
      </c>
      <c r="X88" s="50">
        <v>21.241116999999999</v>
      </c>
      <c r="Y88" s="50">
        <v>21.267586000000001</v>
      </c>
      <c r="Z88" s="50">
        <v>21.293904999999999</v>
      </c>
      <c r="AA88" s="50">
        <v>21.306350999999999</v>
      </c>
      <c r="AB88" s="50">
        <v>21.325294</v>
      </c>
      <c r="AC88" s="50">
        <v>21.344678999999999</v>
      </c>
      <c r="AD88" s="50">
        <v>21.353929999999998</v>
      </c>
      <c r="AE88" s="50">
        <v>21.380949000000001</v>
      </c>
      <c r="AF88" s="50">
        <v>21.392503999999999</v>
      </c>
      <c r="AG88" s="50">
        <v>21.406960000000002</v>
      </c>
      <c r="AH88" s="50">
        <v>21.422118999999999</v>
      </c>
      <c r="AI88" s="41">
        <v>3.669E-3</v>
      </c>
      <c r="AJ88" s="42"/>
      <c r="AK88" s="43"/>
    </row>
    <row r="89" spans="1:37" ht="15" customHeight="1" x14ac:dyDescent="0.45">
      <c r="A89" s="35" t="s">
        <v>935</v>
      </c>
      <c r="B89" s="39" t="s">
        <v>896</v>
      </c>
      <c r="C89" s="50">
        <v>3.2340849999999999</v>
      </c>
      <c r="D89" s="50">
        <v>3.6015039999999998</v>
      </c>
      <c r="E89" s="50">
        <v>3.6601020000000002</v>
      </c>
      <c r="F89" s="50">
        <v>3.7134100000000001</v>
      </c>
      <c r="G89" s="50">
        <v>3.7126800000000002</v>
      </c>
      <c r="H89" s="50">
        <v>3.6288420000000001</v>
      </c>
      <c r="I89" s="50">
        <v>3.7747869999999999</v>
      </c>
      <c r="J89" s="50">
        <v>3.799207</v>
      </c>
      <c r="K89" s="50">
        <v>3.8127930000000001</v>
      </c>
      <c r="L89" s="50">
        <v>3.7986110000000002</v>
      </c>
      <c r="M89" s="50">
        <v>3.820891</v>
      </c>
      <c r="N89" s="50">
        <v>3.8654410000000001</v>
      </c>
      <c r="O89" s="50">
        <v>3.8124850000000001</v>
      </c>
      <c r="P89" s="50">
        <v>3.819547</v>
      </c>
      <c r="Q89" s="50">
        <v>3.8421090000000002</v>
      </c>
      <c r="R89" s="50">
        <v>3.8580009999999998</v>
      </c>
      <c r="S89" s="50">
        <v>3.8462619999999998</v>
      </c>
      <c r="T89" s="50">
        <v>3.8512439999999999</v>
      </c>
      <c r="U89" s="50">
        <v>3.8289249999999999</v>
      </c>
      <c r="V89" s="50">
        <v>3.8513359999999999</v>
      </c>
      <c r="W89" s="50">
        <v>3.8568799999999999</v>
      </c>
      <c r="X89" s="50">
        <v>3.8348770000000001</v>
      </c>
      <c r="Y89" s="50">
        <v>3.8443209999999999</v>
      </c>
      <c r="Z89" s="50">
        <v>3.866336</v>
      </c>
      <c r="AA89" s="50">
        <v>3.849113</v>
      </c>
      <c r="AB89" s="50">
        <v>3.8491330000000001</v>
      </c>
      <c r="AC89" s="50">
        <v>3.8629519999999999</v>
      </c>
      <c r="AD89" s="50">
        <v>3.838511</v>
      </c>
      <c r="AE89" s="50">
        <v>3.8760810000000001</v>
      </c>
      <c r="AF89" s="50">
        <v>3.8618109999999999</v>
      </c>
      <c r="AG89" s="50">
        <v>3.8551069999999998</v>
      </c>
      <c r="AH89" s="50">
        <v>3.8525969999999998</v>
      </c>
      <c r="AI89" s="41">
        <v>5.6610000000000002E-3</v>
      </c>
      <c r="AJ89" s="42"/>
      <c r="AK89" s="43"/>
    </row>
    <row r="90" spans="1:37" ht="15" customHeight="1" x14ac:dyDescent="0.45">
      <c r="A90" s="35" t="s">
        <v>934</v>
      </c>
      <c r="B90" s="39" t="s">
        <v>894</v>
      </c>
      <c r="C90" s="50">
        <v>4.1318419999999998</v>
      </c>
      <c r="D90" s="50">
        <v>4.1534849999999999</v>
      </c>
      <c r="E90" s="50">
        <v>4.1145209999999999</v>
      </c>
      <c r="F90" s="50">
        <v>4.0917269999999997</v>
      </c>
      <c r="G90" s="50">
        <v>4.0711909999999998</v>
      </c>
      <c r="H90" s="50">
        <v>4.0615790000000001</v>
      </c>
      <c r="I90" s="50">
        <v>4.0759020000000001</v>
      </c>
      <c r="J90" s="50">
        <v>4.0737610000000002</v>
      </c>
      <c r="K90" s="50">
        <v>4.0611059999999997</v>
      </c>
      <c r="L90" s="50">
        <v>4.0495479999999997</v>
      </c>
      <c r="M90" s="50">
        <v>4.0393230000000004</v>
      </c>
      <c r="N90" s="50">
        <v>4.0320539999999996</v>
      </c>
      <c r="O90" s="50">
        <v>4.0234880000000004</v>
      </c>
      <c r="P90" s="50">
        <v>4.0155479999999999</v>
      </c>
      <c r="Q90" s="50">
        <v>4.0089550000000003</v>
      </c>
      <c r="R90" s="50">
        <v>4.008858</v>
      </c>
      <c r="S90" s="50">
        <v>4.0037760000000002</v>
      </c>
      <c r="T90" s="50">
        <v>3.9978090000000002</v>
      </c>
      <c r="U90" s="50">
        <v>3.9919560000000001</v>
      </c>
      <c r="V90" s="50">
        <v>3.9868250000000001</v>
      </c>
      <c r="W90" s="50">
        <v>3.9816940000000001</v>
      </c>
      <c r="X90" s="50">
        <v>3.9764370000000002</v>
      </c>
      <c r="Y90" s="50">
        <v>3.97207</v>
      </c>
      <c r="Z90" s="50">
        <v>3.967816</v>
      </c>
      <c r="AA90" s="50">
        <v>3.963282</v>
      </c>
      <c r="AB90" s="50">
        <v>3.9592589999999999</v>
      </c>
      <c r="AC90" s="50">
        <v>3.9553229999999999</v>
      </c>
      <c r="AD90" s="50">
        <v>3.9512830000000001</v>
      </c>
      <c r="AE90" s="50">
        <v>3.9479920000000002</v>
      </c>
      <c r="AF90" s="50">
        <v>3.9443679999999999</v>
      </c>
      <c r="AG90" s="50">
        <v>3.941004</v>
      </c>
      <c r="AH90" s="50">
        <v>3.9383900000000001</v>
      </c>
      <c r="AI90" s="41">
        <v>-1.5460000000000001E-3</v>
      </c>
      <c r="AJ90" s="42"/>
      <c r="AK90" s="43"/>
    </row>
    <row r="91" spans="1:37" ht="15" customHeight="1" x14ac:dyDescent="0.45">
      <c r="A91" s="35" t="s">
        <v>933</v>
      </c>
      <c r="B91" s="39" t="s">
        <v>892</v>
      </c>
      <c r="C91" s="50">
        <v>5.0728650000000002</v>
      </c>
      <c r="D91" s="50">
        <v>4.7375350000000003</v>
      </c>
      <c r="E91" s="50">
        <v>4.6014499999999998</v>
      </c>
      <c r="F91" s="50">
        <v>4.503838</v>
      </c>
      <c r="G91" s="50">
        <v>4.4375809999999998</v>
      </c>
      <c r="H91" s="50">
        <v>4.4095639999999996</v>
      </c>
      <c r="I91" s="50">
        <v>4.3427740000000004</v>
      </c>
      <c r="J91" s="50">
        <v>4.2947610000000003</v>
      </c>
      <c r="K91" s="50">
        <v>4.2587679999999999</v>
      </c>
      <c r="L91" s="50">
        <v>4.233358</v>
      </c>
      <c r="M91" s="50">
        <v>4.2022899999999996</v>
      </c>
      <c r="N91" s="50">
        <v>4.173527</v>
      </c>
      <c r="O91" s="50">
        <v>4.1612349999999996</v>
      </c>
      <c r="P91" s="50">
        <v>4.1390390000000004</v>
      </c>
      <c r="Q91" s="50">
        <v>4.1154770000000003</v>
      </c>
      <c r="R91" s="50">
        <v>4.0935139999999999</v>
      </c>
      <c r="S91" s="50">
        <v>4.0789210000000002</v>
      </c>
      <c r="T91" s="50">
        <v>4.061871</v>
      </c>
      <c r="U91" s="50">
        <v>4.0517349999999999</v>
      </c>
      <c r="V91" s="50">
        <v>4.0327029999999997</v>
      </c>
      <c r="W91" s="50">
        <v>4.0180470000000001</v>
      </c>
      <c r="X91" s="50">
        <v>4.0103989999999996</v>
      </c>
      <c r="Y91" s="50">
        <v>3.995879</v>
      </c>
      <c r="Z91" s="50">
        <v>3.979609</v>
      </c>
      <c r="AA91" s="50">
        <v>3.9723139999999999</v>
      </c>
      <c r="AB91" s="50">
        <v>3.9614690000000001</v>
      </c>
      <c r="AC91" s="50">
        <v>3.9482819999999998</v>
      </c>
      <c r="AD91" s="50">
        <v>3.9440200000000001</v>
      </c>
      <c r="AE91" s="50">
        <v>3.9261499999999998</v>
      </c>
      <c r="AF91" s="50">
        <v>3.919842</v>
      </c>
      <c r="AG91" s="50">
        <v>3.912153</v>
      </c>
      <c r="AH91" s="50">
        <v>3.9039860000000002</v>
      </c>
      <c r="AI91" s="41">
        <v>-8.4130000000000003E-3</v>
      </c>
      <c r="AJ91" s="42"/>
      <c r="AK91" s="43"/>
    </row>
    <row r="92" spans="1:37" ht="15" customHeight="1" x14ac:dyDescent="0.45">
      <c r="A92" s="35" t="s">
        <v>932</v>
      </c>
      <c r="B92" s="39" t="s">
        <v>890</v>
      </c>
      <c r="C92" s="50">
        <v>5.0137349999999996</v>
      </c>
      <c r="D92" s="50">
        <v>4.8219000000000003</v>
      </c>
      <c r="E92" s="50">
        <v>4.7427539999999997</v>
      </c>
      <c r="F92" s="50">
        <v>4.6869750000000003</v>
      </c>
      <c r="G92" s="50">
        <v>4.641413</v>
      </c>
      <c r="H92" s="50">
        <v>4.615469</v>
      </c>
      <c r="I92" s="50">
        <v>4.6057220000000001</v>
      </c>
      <c r="J92" s="50">
        <v>4.5595869999999996</v>
      </c>
      <c r="K92" s="50">
        <v>4.5398310000000004</v>
      </c>
      <c r="L92" s="50">
        <v>4.5212899999999996</v>
      </c>
      <c r="M92" s="50">
        <v>4.5061900000000001</v>
      </c>
      <c r="N92" s="50">
        <v>4.4955629999999998</v>
      </c>
      <c r="O92" s="50">
        <v>4.4792589999999999</v>
      </c>
      <c r="P92" s="50">
        <v>4.4664679999999999</v>
      </c>
      <c r="Q92" s="50">
        <v>4.4554710000000002</v>
      </c>
      <c r="R92" s="50">
        <v>4.4412240000000001</v>
      </c>
      <c r="S92" s="50">
        <v>4.4288850000000002</v>
      </c>
      <c r="T92" s="50">
        <v>4.4188159999999996</v>
      </c>
      <c r="U92" s="50">
        <v>4.4080620000000001</v>
      </c>
      <c r="V92" s="50">
        <v>4.3998739999999996</v>
      </c>
      <c r="W92" s="50">
        <v>4.3914</v>
      </c>
      <c r="X92" s="50">
        <v>4.382504</v>
      </c>
      <c r="Y92" s="50">
        <v>4.374752</v>
      </c>
      <c r="Z92" s="50">
        <v>4.3682319999999999</v>
      </c>
      <c r="AA92" s="50">
        <v>4.3604520000000004</v>
      </c>
      <c r="AB92" s="50">
        <v>4.3533910000000002</v>
      </c>
      <c r="AC92" s="50">
        <v>4.3473769999999998</v>
      </c>
      <c r="AD92" s="50">
        <v>4.340192</v>
      </c>
      <c r="AE92" s="50">
        <v>4.3353089999999996</v>
      </c>
      <c r="AF92" s="50">
        <v>4.3285980000000004</v>
      </c>
      <c r="AG92" s="50">
        <v>4.3223880000000001</v>
      </c>
      <c r="AH92" s="50">
        <v>4.3163010000000002</v>
      </c>
      <c r="AI92" s="41">
        <v>-4.8199999999999996E-3</v>
      </c>
      <c r="AJ92" s="42"/>
      <c r="AK92" s="43"/>
    </row>
    <row r="93" spans="1:37" ht="15" customHeight="1" x14ac:dyDescent="0.45">
      <c r="A93" s="35" t="s">
        <v>1173</v>
      </c>
      <c r="B93" s="39" t="s">
        <v>1058</v>
      </c>
      <c r="C93" s="50">
        <v>22.905639999999998</v>
      </c>
      <c r="D93" s="50">
        <v>22.595912999999999</v>
      </c>
      <c r="E93" s="50">
        <v>22.579879999999999</v>
      </c>
      <c r="F93" s="50">
        <v>22.581316000000001</v>
      </c>
      <c r="G93" s="50">
        <v>22.600197000000001</v>
      </c>
      <c r="H93" s="50">
        <v>22.651952999999999</v>
      </c>
      <c r="I93" s="50">
        <v>22.502846000000002</v>
      </c>
      <c r="J93" s="50">
        <v>22.573132000000001</v>
      </c>
      <c r="K93" s="50">
        <v>22.576599000000002</v>
      </c>
      <c r="L93" s="50">
        <v>22.600512999999999</v>
      </c>
      <c r="M93" s="50">
        <v>22.596627999999999</v>
      </c>
      <c r="N93" s="50">
        <v>22.578990999999998</v>
      </c>
      <c r="O93" s="50">
        <v>22.620418999999998</v>
      </c>
      <c r="P93" s="50">
        <v>22.623096</v>
      </c>
      <c r="Q93" s="50">
        <v>22.613337000000001</v>
      </c>
      <c r="R93" s="50">
        <v>22.603945</v>
      </c>
      <c r="S93" s="50">
        <v>22.615632999999999</v>
      </c>
      <c r="T93" s="50">
        <v>22.616720000000001</v>
      </c>
      <c r="U93" s="50">
        <v>22.637135000000001</v>
      </c>
      <c r="V93" s="50">
        <v>22.625143000000001</v>
      </c>
      <c r="W93" s="50">
        <v>22.625388999999998</v>
      </c>
      <c r="X93" s="50">
        <v>22.645882</v>
      </c>
      <c r="Y93" s="50">
        <v>22.641670000000001</v>
      </c>
      <c r="Z93" s="50">
        <v>22.629673</v>
      </c>
      <c r="AA93" s="50">
        <v>22.645728999999999</v>
      </c>
      <c r="AB93" s="50">
        <v>22.648334999999999</v>
      </c>
      <c r="AC93" s="50">
        <v>22.642022999999998</v>
      </c>
      <c r="AD93" s="50">
        <v>22.663073000000001</v>
      </c>
      <c r="AE93" s="50">
        <v>22.63843</v>
      </c>
      <c r="AF93" s="50">
        <v>22.649937000000001</v>
      </c>
      <c r="AG93" s="50">
        <v>22.655859</v>
      </c>
      <c r="AH93" s="50">
        <v>22.659421999999999</v>
      </c>
      <c r="AI93" s="41">
        <v>-3.4900000000000003E-4</v>
      </c>
      <c r="AJ93" s="42"/>
      <c r="AK93" s="43"/>
    </row>
    <row r="94" spans="1:37" ht="15" customHeight="1" x14ac:dyDescent="0.45">
      <c r="A94" s="35" t="s">
        <v>1174</v>
      </c>
      <c r="B94" s="39" t="s">
        <v>1059</v>
      </c>
      <c r="C94" s="50">
        <v>36.845207000000002</v>
      </c>
      <c r="D94" s="50">
        <v>36.652934999999999</v>
      </c>
      <c r="E94" s="50">
        <v>36.650207999999999</v>
      </c>
      <c r="F94" s="50">
        <v>36.595599999999997</v>
      </c>
      <c r="G94" s="50">
        <v>36.581401999999997</v>
      </c>
      <c r="H94" s="50">
        <v>36.653438999999999</v>
      </c>
      <c r="I94" s="50">
        <v>36.571872999999997</v>
      </c>
      <c r="J94" s="50">
        <v>36.513404999999999</v>
      </c>
      <c r="K94" s="50">
        <v>36.518737999999999</v>
      </c>
      <c r="L94" s="50">
        <v>36.515746999999998</v>
      </c>
      <c r="M94" s="50">
        <v>36.524151000000003</v>
      </c>
      <c r="N94" s="50">
        <v>36.503653999999997</v>
      </c>
      <c r="O94" s="50">
        <v>36.493198</v>
      </c>
      <c r="P94" s="50">
        <v>36.500430999999999</v>
      </c>
      <c r="Q94" s="50">
        <v>36.503132000000001</v>
      </c>
      <c r="R94" s="50">
        <v>36.493766999999998</v>
      </c>
      <c r="S94" s="50">
        <v>36.492420000000003</v>
      </c>
      <c r="T94" s="50">
        <v>36.498134999999998</v>
      </c>
      <c r="U94" s="50">
        <v>36.497802999999998</v>
      </c>
      <c r="V94" s="50">
        <v>36.506625999999997</v>
      </c>
      <c r="W94" s="50">
        <v>36.513641</v>
      </c>
      <c r="X94" s="50">
        <v>36.513973</v>
      </c>
      <c r="Y94" s="50">
        <v>36.519492999999997</v>
      </c>
      <c r="Z94" s="50">
        <v>36.528542000000002</v>
      </c>
      <c r="AA94" s="50">
        <v>36.529907000000001</v>
      </c>
      <c r="AB94" s="50">
        <v>36.534163999999997</v>
      </c>
      <c r="AC94" s="50">
        <v>36.543101999999998</v>
      </c>
      <c r="AD94" s="50">
        <v>36.540619</v>
      </c>
      <c r="AE94" s="50">
        <v>36.554313999999998</v>
      </c>
      <c r="AF94" s="50">
        <v>36.556328000000001</v>
      </c>
      <c r="AG94" s="50">
        <v>36.558903000000001</v>
      </c>
      <c r="AH94" s="50">
        <v>36.559601000000001</v>
      </c>
      <c r="AI94" s="41">
        <v>-2.5099999999999998E-4</v>
      </c>
      <c r="AJ94" s="42"/>
      <c r="AK94" s="43"/>
    </row>
    <row r="95" spans="1:37" ht="15" customHeight="1" x14ac:dyDescent="0.45">
      <c r="A95" s="21"/>
    </row>
    <row r="96" spans="1:37" ht="15" customHeight="1" x14ac:dyDescent="0.4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4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45">
      <c r="A98" s="35" t="s">
        <v>930</v>
      </c>
      <c r="B98" s="39" t="s">
        <v>914</v>
      </c>
      <c r="C98" s="53">
        <v>266.53851300000002</v>
      </c>
      <c r="D98" s="53">
        <v>258.79482999999999</v>
      </c>
      <c r="E98" s="53">
        <v>249.36682099999999</v>
      </c>
      <c r="F98" s="53">
        <v>240.318726</v>
      </c>
      <c r="G98" s="53">
        <v>232.31012000000001</v>
      </c>
      <c r="H98" s="53">
        <v>230.724716</v>
      </c>
      <c r="I98" s="53">
        <v>226.87321499999999</v>
      </c>
      <c r="J98" s="53">
        <v>225.49809300000001</v>
      </c>
      <c r="K98" s="53">
        <v>224.11094700000001</v>
      </c>
      <c r="L98" s="53">
        <v>222.94657900000001</v>
      </c>
      <c r="M98" s="53">
        <v>221.79155</v>
      </c>
      <c r="N98" s="53">
        <v>220.428528</v>
      </c>
      <c r="O98" s="53">
        <v>219.424271</v>
      </c>
      <c r="P98" s="53">
        <v>218.451538</v>
      </c>
      <c r="Q98" s="53">
        <v>217.355774</v>
      </c>
      <c r="R98" s="53">
        <v>216.26507599999999</v>
      </c>
      <c r="S98" s="53">
        <v>215.228882</v>
      </c>
      <c r="T98" s="53">
        <v>214.148865</v>
      </c>
      <c r="U98" s="53">
        <v>214.77702300000001</v>
      </c>
      <c r="V98" s="53">
        <v>215.28291300000001</v>
      </c>
      <c r="W98" s="53">
        <v>215.77685500000001</v>
      </c>
      <c r="X98" s="53">
        <v>216.448105</v>
      </c>
      <c r="Y98" s="53">
        <v>217.04127500000001</v>
      </c>
      <c r="Z98" s="53">
        <v>217.52789300000001</v>
      </c>
      <c r="AA98" s="53">
        <v>218.14686599999999</v>
      </c>
      <c r="AB98" s="53">
        <v>218.766785</v>
      </c>
      <c r="AC98" s="53">
        <v>219.34023999999999</v>
      </c>
      <c r="AD98" s="53">
        <v>220.08369400000001</v>
      </c>
      <c r="AE98" s="53">
        <v>220.60740699999999</v>
      </c>
      <c r="AF98" s="53">
        <v>221.203461</v>
      </c>
      <c r="AG98" s="53">
        <v>221.82875100000001</v>
      </c>
      <c r="AH98" s="53">
        <v>222.46868900000001</v>
      </c>
      <c r="AI98" s="41">
        <v>-5.8129999999999996E-3</v>
      </c>
      <c r="AJ98" s="54"/>
      <c r="AK98" s="43"/>
    </row>
    <row r="99" spans="1:37" ht="15" customHeight="1" x14ac:dyDescent="0.45">
      <c r="A99" s="35" t="s">
        <v>929</v>
      </c>
      <c r="B99" s="39" t="s">
        <v>912</v>
      </c>
      <c r="C99" s="53">
        <v>263.97189300000002</v>
      </c>
      <c r="D99" s="53">
        <v>259.28146400000003</v>
      </c>
      <c r="E99" s="53">
        <v>249.404144</v>
      </c>
      <c r="F99" s="53">
        <v>236.245453</v>
      </c>
      <c r="G99" s="53">
        <v>226.63812300000001</v>
      </c>
      <c r="H99" s="53">
        <v>223.258636</v>
      </c>
      <c r="I99" s="53">
        <v>216.68838500000001</v>
      </c>
      <c r="J99" s="53">
        <v>215.558853</v>
      </c>
      <c r="K99" s="53">
        <v>214.64598100000001</v>
      </c>
      <c r="L99" s="53">
        <v>214.031937</v>
      </c>
      <c r="M99" s="53">
        <v>213.384995</v>
      </c>
      <c r="N99" s="53">
        <v>212.30844099999999</v>
      </c>
      <c r="O99" s="53">
        <v>211.78866600000001</v>
      </c>
      <c r="P99" s="53">
        <v>211.29016100000001</v>
      </c>
      <c r="Q99" s="53">
        <v>210.54409799999999</v>
      </c>
      <c r="R99" s="53">
        <v>209.902771</v>
      </c>
      <c r="S99" s="53">
        <v>209.37359599999999</v>
      </c>
      <c r="T99" s="53">
        <v>208.80426</v>
      </c>
      <c r="U99" s="53">
        <v>208.467682</v>
      </c>
      <c r="V99" s="53">
        <v>207.93173200000001</v>
      </c>
      <c r="W99" s="53">
        <v>207.38865699999999</v>
      </c>
      <c r="X99" s="53">
        <v>207.15988200000001</v>
      </c>
      <c r="Y99" s="53">
        <v>206.810959</v>
      </c>
      <c r="Z99" s="53">
        <v>206.291977</v>
      </c>
      <c r="AA99" s="53">
        <v>206.01151999999999</v>
      </c>
      <c r="AB99" s="53">
        <v>205.74234000000001</v>
      </c>
      <c r="AC99" s="53">
        <v>205.409988</v>
      </c>
      <c r="AD99" s="53">
        <v>205.36875900000001</v>
      </c>
      <c r="AE99" s="53">
        <v>204.964584</v>
      </c>
      <c r="AF99" s="53">
        <v>204.702316</v>
      </c>
      <c r="AG99" s="53">
        <v>204.49041700000001</v>
      </c>
      <c r="AH99" s="53">
        <v>204.32197600000001</v>
      </c>
      <c r="AI99" s="41">
        <v>-8.2290000000000002E-3</v>
      </c>
      <c r="AJ99" s="54"/>
      <c r="AK99" s="43"/>
    </row>
    <row r="100" spans="1:37" ht="15" customHeight="1" x14ac:dyDescent="0.45">
      <c r="A100" s="35" t="s">
        <v>928</v>
      </c>
      <c r="B100" s="39" t="s">
        <v>910</v>
      </c>
      <c r="C100" s="53">
        <v>172.973816</v>
      </c>
      <c r="D100" s="53">
        <v>170.951584</v>
      </c>
      <c r="E100" s="53">
        <v>166.65081799999999</v>
      </c>
      <c r="F100" s="53">
        <v>161.37016299999999</v>
      </c>
      <c r="G100" s="53">
        <v>156.798416</v>
      </c>
      <c r="H100" s="53">
        <v>156.45622299999999</v>
      </c>
      <c r="I100" s="53">
        <v>153.090057</v>
      </c>
      <c r="J100" s="53">
        <v>152.568207</v>
      </c>
      <c r="K100" s="53">
        <v>152.01092499999999</v>
      </c>
      <c r="L100" s="53">
        <v>151.689178</v>
      </c>
      <c r="M100" s="53">
        <v>151.33377100000001</v>
      </c>
      <c r="N100" s="53">
        <v>150.65557899999999</v>
      </c>
      <c r="O100" s="53">
        <v>150.410797</v>
      </c>
      <c r="P100" s="53">
        <v>150.17894000000001</v>
      </c>
      <c r="Q100" s="53">
        <v>149.754425</v>
      </c>
      <c r="R100" s="53">
        <v>149.45192</v>
      </c>
      <c r="S100" s="53">
        <v>149.23973100000001</v>
      </c>
      <c r="T100" s="53">
        <v>148.98976099999999</v>
      </c>
      <c r="U100" s="53">
        <v>148.91265899999999</v>
      </c>
      <c r="V100" s="53">
        <v>148.66159099999999</v>
      </c>
      <c r="W100" s="53">
        <v>148.39823899999999</v>
      </c>
      <c r="X100" s="53">
        <v>148.37470999999999</v>
      </c>
      <c r="Y100" s="53">
        <v>148.25314299999999</v>
      </c>
      <c r="Z100" s="53">
        <v>147.99491900000001</v>
      </c>
      <c r="AA100" s="53">
        <v>147.91769400000001</v>
      </c>
      <c r="AB100" s="53">
        <v>147.845856</v>
      </c>
      <c r="AC100" s="53">
        <v>147.72331199999999</v>
      </c>
      <c r="AD100" s="53">
        <v>147.822281</v>
      </c>
      <c r="AE100" s="53">
        <v>147.634613</v>
      </c>
      <c r="AF100" s="53">
        <v>147.55552700000001</v>
      </c>
      <c r="AG100" s="53">
        <v>147.511368</v>
      </c>
      <c r="AH100" s="53">
        <v>147.50349399999999</v>
      </c>
      <c r="AI100" s="41">
        <v>-5.1250000000000002E-3</v>
      </c>
      <c r="AJ100" s="54"/>
      <c r="AK100" s="43"/>
    </row>
    <row r="101" spans="1:37" ht="15" customHeight="1" x14ac:dyDescent="0.45">
      <c r="A101" s="35" t="s">
        <v>927</v>
      </c>
      <c r="B101" s="39" t="s">
        <v>908</v>
      </c>
      <c r="C101" s="53">
        <v>184.16880800000001</v>
      </c>
      <c r="D101" s="53">
        <v>182.73208600000001</v>
      </c>
      <c r="E101" s="53">
        <v>179.830612</v>
      </c>
      <c r="F101" s="53">
        <v>174.78471400000001</v>
      </c>
      <c r="G101" s="53">
        <v>171.44541899999999</v>
      </c>
      <c r="H101" s="53">
        <v>169.97936999999999</v>
      </c>
      <c r="I101" s="53">
        <v>163.13557399999999</v>
      </c>
      <c r="J101" s="53">
        <v>163.60827599999999</v>
      </c>
      <c r="K101" s="53">
        <v>164.05372600000001</v>
      </c>
      <c r="L101" s="53">
        <v>164.71798699999999</v>
      </c>
      <c r="M101" s="53">
        <v>165.32685900000001</v>
      </c>
      <c r="N101" s="53">
        <v>165.59899899999999</v>
      </c>
      <c r="O101" s="53">
        <v>166.30946399999999</v>
      </c>
      <c r="P101" s="53">
        <v>166.998627</v>
      </c>
      <c r="Q101" s="53">
        <v>167.48324600000001</v>
      </c>
      <c r="R101" s="53">
        <v>168.09558100000001</v>
      </c>
      <c r="S101" s="53">
        <v>168.81073000000001</v>
      </c>
      <c r="T101" s="53">
        <v>169.47894299999999</v>
      </c>
      <c r="U101" s="53">
        <v>170.303574</v>
      </c>
      <c r="V101" s="53">
        <v>170.94811999999999</v>
      </c>
      <c r="W101" s="53">
        <v>171.57456999999999</v>
      </c>
      <c r="X101" s="53">
        <v>172.439865</v>
      </c>
      <c r="Y101" s="53">
        <v>173.19787600000001</v>
      </c>
      <c r="Z101" s="53">
        <v>173.807648</v>
      </c>
      <c r="AA101" s="53">
        <v>174.59677099999999</v>
      </c>
      <c r="AB101" s="53">
        <v>175.384064</v>
      </c>
      <c r="AC101" s="53">
        <v>176.10960399999999</v>
      </c>
      <c r="AD101" s="53">
        <v>177.05947900000001</v>
      </c>
      <c r="AE101" s="53">
        <v>177.705994</v>
      </c>
      <c r="AF101" s="53">
        <v>178.455826</v>
      </c>
      <c r="AG101" s="53">
        <v>179.236267</v>
      </c>
      <c r="AH101" s="53">
        <v>180.04705799999999</v>
      </c>
      <c r="AI101" s="41">
        <v>-7.2999999999999996E-4</v>
      </c>
      <c r="AJ101" s="54"/>
      <c r="AK101" s="43"/>
    </row>
    <row r="102" spans="1:37" ht="15" customHeight="1" x14ac:dyDescent="0.45">
      <c r="A102" s="35" t="s">
        <v>926</v>
      </c>
      <c r="B102" s="39" t="s">
        <v>906</v>
      </c>
      <c r="C102" s="53">
        <v>231.91864000000001</v>
      </c>
      <c r="D102" s="53">
        <v>230.52375799999999</v>
      </c>
      <c r="E102" s="53">
        <v>226.71426400000001</v>
      </c>
      <c r="F102" s="53">
        <v>221.10136399999999</v>
      </c>
      <c r="G102" s="53">
        <v>213.607529</v>
      </c>
      <c r="H102" s="53">
        <v>212.22699</v>
      </c>
      <c r="I102" s="53">
        <v>206.62974500000001</v>
      </c>
      <c r="J102" s="53">
        <v>205.78836100000001</v>
      </c>
      <c r="K102" s="53">
        <v>205.111313</v>
      </c>
      <c r="L102" s="53">
        <v>204.69859299999999</v>
      </c>
      <c r="M102" s="53">
        <v>204.23796100000001</v>
      </c>
      <c r="N102" s="53">
        <v>203.407791</v>
      </c>
      <c r="O102" s="53">
        <v>203.09094200000001</v>
      </c>
      <c r="P102" s="53">
        <v>202.79039</v>
      </c>
      <c r="Q102" s="53">
        <v>203.98400899999999</v>
      </c>
      <c r="R102" s="53">
        <v>205.27316300000001</v>
      </c>
      <c r="S102" s="53">
        <v>206.67211900000001</v>
      </c>
      <c r="T102" s="53">
        <v>208.01895099999999</v>
      </c>
      <c r="U102" s="53">
        <v>209.55171200000001</v>
      </c>
      <c r="V102" s="53">
        <v>210.87574799999999</v>
      </c>
      <c r="W102" s="53">
        <v>212.179565</v>
      </c>
      <c r="X102" s="53">
        <v>213.747162</v>
      </c>
      <c r="Y102" s="53">
        <v>215.187759</v>
      </c>
      <c r="Z102" s="53">
        <v>216.45581100000001</v>
      </c>
      <c r="AA102" s="53">
        <v>217.92349200000001</v>
      </c>
      <c r="AB102" s="53">
        <v>219.38308699999999</v>
      </c>
      <c r="AC102" s="53">
        <v>220.768021</v>
      </c>
      <c r="AD102" s="53">
        <v>222.407837</v>
      </c>
      <c r="AE102" s="53">
        <v>223.697678</v>
      </c>
      <c r="AF102" s="53">
        <v>225.10450700000001</v>
      </c>
      <c r="AG102" s="53">
        <v>226.54406700000001</v>
      </c>
      <c r="AH102" s="53">
        <v>228.01338200000001</v>
      </c>
      <c r="AI102" s="41">
        <v>-5.4799999999999998E-4</v>
      </c>
      <c r="AJ102" s="54"/>
      <c r="AK102" s="43"/>
    </row>
    <row r="103" spans="1:37" ht="15" customHeight="1" x14ac:dyDescent="0.45">
      <c r="A103" s="35" t="s">
        <v>925</v>
      </c>
      <c r="B103" s="39" t="s">
        <v>904</v>
      </c>
      <c r="C103" s="53">
        <v>374.82540899999998</v>
      </c>
      <c r="D103" s="53">
        <v>369.29083300000002</v>
      </c>
      <c r="E103" s="53">
        <v>360.979401</v>
      </c>
      <c r="F103" s="53">
        <v>350.63223299999999</v>
      </c>
      <c r="G103" s="53">
        <v>340.16806000000003</v>
      </c>
      <c r="H103" s="53">
        <v>342.72100799999998</v>
      </c>
      <c r="I103" s="53">
        <v>340.95834400000001</v>
      </c>
      <c r="J103" s="53">
        <v>342.57470699999999</v>
      </c>
      <c r="K103" s="53">
        <v>344.65225199999998</v>
      </c>
      <c r="L103" s="53">
        <v>347.23501599999997</v>
      </c>
      <c r="M103" s="53">
        <v>349.719604</v>
      </c>
      <c r="N103" s="53">
        <v>351.47549400000003</v>
      </c>
      <c r="O103" s="53">
        <v>354.01608299999998</v>
      </c>
      <c r="P103" s="53">
        <v>356.55636600000003</v>
      </c>
      <c r="Q103" s="53">
        <v>358.73968500000001</v>
      </c>
      <c r="R103" s="53">
        <v>360.975525</v>
      </c>
      <c r="S103" s="53">
        <v>363.34075899999999</v>
      </c>
      <c r="T103" s="53">
        <v>365.61721799999998</v>
      </c>
      <c r="U103" s="53">
        <v>368.22436499999998</v>
      </c>
      <c r="V103" s="53">
        <v>370.48818999999997</v>
      </c>
      <c r="W103" s="53">
        <v>372.71829200000002</v>
      </c>
      <c r="X103" s="53">
        <v>375.41348299999999</v>
      </c>
      <c r="Y103" s="53">
        <v>377.89901700000001</v>
      </c>
      <c r="Z103" s="53">
        <v>380.09774800000002</v>
      </c>
      <c r="AA103" s="53">
        <v>382.64776599999999</v>
      </c>
      <c r="AB103" s="53">
        <v>385.19601399999999</v>
      </c>
      <c r="AC103" s="53">
        <v>387.62283300000001</v>
      </c>
      <c r="AD103" s="53">
        <v>390.49279799999999</v>
      </c>
      <c r="AE103" s="53">
        <v>392.76196299999998</v>
      </c>
      <c r="AF103" s="53">
        <v>395.23635899999999</v>
      </c>
      <c r="AG103" s="53">
        <v>397.77322400000003</v>
      </c>
      <c r="AH103" s="53">
        <v>400.34716800000001</v>
      </c>
      <c r="AI103" s="41">
        <v>2.127E-3</v>
      </c>
      <c r="AJ103" s="54"/>
      <c r="AK103" s="43"/>
    </row>
    <row r="104" spans="1:37" ht="15" customHeight="1" x14ac:dyDescent="0.45">
      <c r="A104" s="35" t="s">
        <v>1175</v>
      </c>
      <c r="B104" s="39" t="s">
        <v>1058</v>
      </c>
      <c r="C104" s="53">
        <v>166.264343</v>
      </c>
      <c r="D104" s="53">
        <v>164.70640599999999</v>
      </c>
      <c r="E104" s="53">
        <v>161.99623099999999</v>
      </c>
      <c r="F104" s="53">
        <v>157.76672400000001</v>
      </c>
      <c r="G104" s="53">
        <v>153.42083700000001</v>
      </c>
      <c r="H104" s="53">
        <v>150.03762800000001</v>
      </c>
      <c r="I104" s="53">
        <v>145.450806</v>
      </c>
      <c r="J104" s="53">
        <v>145.02351400000001</v>
      </c>
      <c r="K104" s="53">
        <v>144.58990499999999</v>
      </c>
      <c r="L104" s="53">
        <v>144.30462600000001</v>
      </c>
      <c r="M104" s="53">
        <v>144.010559</v>
      </c>
      <c r="N104" s="53">
        <v>143.51859999999999</v>
      </c>
      <c r="O104" s="53">
        <v>143.292282</v>
      </c>
      <c r="P104" s="53">
        <v>143.06607099999999</v>
      </c>
      <c r="Q104" s="53">
        <v>142.72764599999999</v>
      </c>
      <c r="R104" s="53">
        <v>142.46469099999999</v>
      </c>
      <c r="S104" s="53">
        <v>142.272797</v>
      </c>
      <c r="T104" s="53">
        <v>142.06050099999999</v>
      </c>
      <c r="U104" s="53">
        <v>141.9599</v>
      </c>
      <c r="V104" s="53">
        <v>141.766006</v>
      </c>
      <c r="W104" s="53">
        <v>141.57080099999999</v>
      </c>
      <c r="X104" s="53">
        <v>141.52529899999999</v>
      </c>
      <c r="Y104" s="53">
        <v>141.42392000000001</v>
      </c>
      <c r="Z104" s="53">
        <v>141.24331699999999</v>
      </c>
      <c r="AA104" s="53">
        <v>141.175827</v>
      </c>
      <c r="AB104" s="53">
        <v>141.11407500000001</v>
      </c>
      <c r="AC104" s="53">
        <v>141.05787699999999</v>
      </c>
      <c r="AD104" s="53">
        <v>141.13859600000001</v>
      </c>
      <c r="AE104" s="53">
        <v>141.35266100000001</v>
      </c>
      <c r="AF104" s="53">
        <v>141.806839</v>
      </c>
      <c r="AG104" s="53">
        <v>142.270264</v>
      </c>
      <c r="AH104" s="53">
        <v>142.742538</v>
      </c>
      <c r="AI104" s="41">
        <v>-4.908E-3</v>
      </c>
      <c r="AJ104" s="54"/>
      <c r="AK104" s="43"/>
    </row>
    <row r="105" spans="1:37" ht="15" customHeight="1" x14ac:dyDescent="0.45">
      <c r="A105" s="35" t="s">
        <v>1176</v>
      </c>
      <c r="B105" s="39" t="s">
        <v>1059</v>
      </c>
      <c r="C105" s="53">
        <v>233.82427999999999</v>
      </c>
      <c r="D105" s="53">
        <v>230.97438</v>
      </c>
      <c r="E105" s="53">
        <v>226.46798699999999</v>
      </c>
      <c r="F105" s="53">
        <v>220.092941</v>
      </c>
      <c r="G105" s="53">
        <v>214.72789</v>
      </c>
      <c r="H105" s="53">
        <v>208.67913799999999</v>
      </c>
      <c r="I105" s="53">
        <v>206.38720699999999</v>
      </c>
      <c r="J105" s="53">
        <v>205.72737100000001</v>
      </c>
      <c r="K105" s="53">
        <v>205.58935500000001</v>
      </c>
      <c r="L105" s="53">
        <v>205.602631</v>
      </c>
      <c r="M105" s="53">
        <v>205.59028599999999</v>
      </c>
      <c r="N105" s="53">
        <v>205.38458299999999</v>
      </c>
      <c r="O105" s="53">
        <v>205.42112700000001</v>
      </c>
      <c r="P105" s="53">
        <v>205.46054100000001</v>
      </c>
      <c r="Q105" s="53">
        <v>205.39704900000001</v>
      </c>
      <c r="R105" s="53">
        <v>205.37808200000001</v>
      </c>
      <c r="S105" s="53">
        <v>205.41429099999999</v>
      </c>
      <c r="T105" s="53">
        <v>205.422821</v>
      </c>
      <c r="U105" s="53">
        <v>205.534515</v>
      </c>
      <c r="V105" s="53">
        <v>205.55003400000001</v>
      </c>
      <c r="W105" s="53">
        <v>205.56126399999999</v>
      </c>
      <c r="X105" s="53">
        <v>205.71182300000001</v>
      </c>
      <c r="Y105" s="53">
        <v>205.804428</v>
      </c>
      <c r="Z105" s="53">
        <v>205.81662</v>
      </c>
      <c r="AA105" s="53">
        <v>205.93412799999999</v>
      </c>
      <c r="AB105" s="53">
        <v>206.054001</v>
      </c>
      <c r="AC105" s="53">
        <v>206.13857999999999</v>
      </c>
      <c r="AD105" s="53">
        <v>206.35429400000001</v>
      </c>
      <c r="AE105" s="53">
        <v>206.402252</v>
      </c>
      <c r="AF105" s="53">
        <v>206.50813299999999</v>
      </c>
      <c r="AG105" s="53">
        <v>206.636368</v>
      </c>
      <c r="AH105" s="53">
        <v>206.77958699999999</v>
      </c>
      <c r="AI105" s="41">
        <v>-3.9569999999999996E-3</v>
      </c>
      <c r="AJ105" s="54"/>
      <c r="AK105" s="43"/>
    </row>
    <row r="106" spans="1:37" ht="15" customHeight="1" x14ac:dyDescent="0.45">
      <c r="A106" s="35" t="s">
        <v>924</v>
      </c>
      <c r="B106" s="39" t="s">
        <v>902</v>
      </c>
      <c r="C106" s="53">
        <v>193.55296300000001</v>
      </c>
      <c r="D106" s="53">
        <v>190.73744199999999</v>
      </c>
      <c r="E106" s="53">
        <v>186.68551600000001</v>
      </c>
      <c r="F106" s="53">
        <v>181.153076</v>
      </c>
      <c r="G106" s="53">
        <v>176.303314</v>
      </c>
      <c r="H106" s="53">
        <v>174.03062399999999</v>
      </c>
      <c r="I106" s="53">
        <v>168.49671900000001</v>
      </c>
      <c r="J106" s="53">
        <v>168.23957799999999</v>
      </c>
      <c r="K106" s="53">
        <v>167.97290000000001</v>
      </c>
      <c r="L106" s="53">
        <v>167.997894</v>
      </c>
      <c r="M106" s="53">
        <v>167.881226</v>
      </c>
      <c r="N106" s="53">
        <v>167.359207</v>
      </c>
      <c r="O106" s="53">
        <v>167.63031000000001</v>
      </c>
      <c r="P106" s="53">
        <v>167.65838600000001</v>
      </c>
      <c r="Q106" s="53">
        <v>167.62318400000001</v>
      </c>
      <c r="R106" s="53">
        <v>167.788757</v>
      </c>
      <c r="S106" s="53">
        <v>168.07629399999999</v>
      </c>
      <c r="T106" s="53">
        <v>168.255798</v>
      </c>
      <c r="U106" s="53">
        <v>168.70115699999999</v>
      </c>
      <c r="V106" s="53">
        <v>168.817688</v>
      </c>
      <c r="W106" s="53">
        <v>168.98957799999999</v>
      </c>
      <c r="X106" s="53">
        <v>169.48898299999999</v>
      </c>
      <c r="Y106" s="53">
        <v>169.76367200000001</v>
      </c>
      <c r="Z106" s="53">
        <v>169.85514800000001</v>
      </c>
      <c r="AA106" s="53">
        <v>170.28282200000001</v>
      </c>
      <c r="AB106" s="53">
        <v>170.63391100000001</v>
      </c>
      <c r="AC106" s="53">
        <v>170.88095100000001</v>
      </c>
      <c r="AD106" s="53">
        <v>171.50524899999999</v>
      </c>
      <c r="AE106" s="53">
        <v>171.68009900000001</v>
      </c>
      <c r="AF106" s="53">
        <v>172.25288399999999</v>
      </c>
      <c r="AG106" s="53">
        <v>172.81393399999999</v>
      </c>
      <c r="AH106" s="53">
        <v>173.386154</v>
      </c>
      <c r="AI106" s="41">
        <v>-3.5430000000000001E-3</v>
      </c>
      <c r="AJ106" s="54"/>
      <c r="AK106" s="43"/>
    </row>
    <row r="107" spans="1:37" ht="15" customHeight="1" x14ac:dyDescent="0.45">
      <c r="A107" s="21"/>
    </row>
    <row r="108" spans="1:37" ht="15" customHeight="1" x14ac:dyDescent="0.4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45">
      <c r="A109" s="35" t="s">
        <v>923</v>
      </c>
      <c r="B109" s="39" t="s">
        <v>900</v>
      </c>
      <c r="C109" s="53">
        <v>246.25941499999999</v>
      </c>
      <c r="D109" s="53">
        <v>239.72602800000001</v>
      </c>
      <c r="E109" s="53">
        <v>232.780823</v>
      </c>
      <c r="F109" s="53">
        <v>220.55564899999999</v>
      </c>
      <c r="G109" s="53">
        <v>211.95938100000001</v>
      </c>
      <c r="H109" s="53">
        <v>198.90481600000001</v>
      </c>
      <c r="I109" s="53">
        <v>190.24717699999999</v>
      </c>
      <c r="J109" s="53">
        <v>186.884018</v>
      </c>
      <c r="K109" s="53">
        <v>183.594086</v>
      </c>
      <c r="L109" s="53">
        <v>180.48962399999999</v>
      </c>
      <c r="M109" s="53">
        <v>177.444885</v>
      </c>
      <c r="N109" s="53">
        <v>174.31353799999999</v>
      </c>
      <c r="O109" s="53">
        <v>171.47163399999999</v>
      </c>
      <c r="P109" s="53">
        <v>168.704376</v>
      </c>
      <c r="Q109" s="53">
        <v>165.90437299999999</v>
      </c>
      <c r="R109" s="53">
        <v>163.20465100000001</v>
      </c>
      <c r="S109" s="53">
        <v>160.60801699999999</v>
      </c>
      <c r="T109" s="53">
        <v>158.03341699999999</v>
      </c>
      <c r="U109" s="53">
        <v>157.36651599999999</v>
      </c>
      <c r="V109" s="53">
        <v>156.63417100000001</v>
      </c>
      <c r="W109" s="53">
        <v>155.917145</v>
      </c>
      <c r="X109" s="53">
        <v>155.351395</v>
      </c>
      <c r="Y109" s="53">
        <v>154.75044299999999</v>
      </c>
      <c r="Z109" s="53">
        <v>154.09338399999999</v>
      </c>
      <c r="AA109" s="53">
        <v>153.55297899999999</v>
      </c>
      <c r="AB109" s="53">
        <v>153.03161600000001</v>
      </c>
      <c r="AC109" s="53">
        <v>152.497086</v>
      </c>
      <c r="AD109" s="53">
        <v>152.09910600000001</v>
      </c>
      <c r="AE109" s="53">
        <v>151.558853</v>
      </c>
      <c r="AF109" s="53">
        <v>151.09120200000001</v>
      </c>
      <c r="AG109" s="53">
        <v>150.65609699999999</v>
      </c>
      <c r="AH109" s="53">
        <v>150.25145000000001</v>
      </c>
      <c r="AI109" s="41">
        <v>-1.5812E-2</v>
      </c>
      <c r="AJ109" s="54"/>
      <c r="AK109" s="43"/>
    </row>
    <row r="110" spans="1:37" ht="15" customHeight="1" x14ac:dyDescent="0.45">
      <c r="A110" s="35" t="s">
        <v>922</v>
      </c>
      <c r="B110" s="39" t="s">
        <v>898</v>
      </c>
      <c r="C110" s="53">
        <v>346.97671500000001</v>
      </c>
      <c r="D110" s="53">
        <v>342.36554000000001</v>
      </c>
      <c r="E110" s="53">
        <v>337.44268799999998</v>
      </c>
      <c r="F110" s="53">
        <v>327.71133400000002</v>
      </c>
      <c r="G110" s="53">
        <v>320.61190800000003</v>
      </c>
      <c r="H110" s="53">
        <v>310.29055799999998</v>
      </c>
      <c r="I110" s="53">
        <v>302.95452899999998</v>
      </c>
      <c r="J110" s="53">
        <v>300.24880999999999</v>
      </c>
      <c r="K110" s="53">
        <v>297.61752300000001</v>
      </c>
      <c r="L110" s="53">
        <v>295.26977499999998</v>
      </c>
      <c r="M110" s="53">
        <v>292.92913800000002</v>
      </c>
      <c r="N110" s="53">
        <v>290.30300899999997</v>
      </c>
      <c r="O110" s="53">
        <v>288.16433699999999</v>
      </c>
      <c r="P110" s="53">
        <v>286.08371</v>
      </c>
      <c r="Q110" s="53">
        <v>283.84497099999999</v>
      </c>
      <c r="R110" s="53">
        <v>282.74377399999997</v>
      </c>
      <c r="S110" s="53">
        <v>281.858948</v>
      </c>
      <c r="T110" s="53">
        <v>280.95291099999997</v>
      </c>
      <c r="U110" s="53">
        <v>280.26147500000002</v>
      </c>
      <c r="V110" s="53">
        <v>279.43170199999997</v>
      </c>
      <c r="W110" s="53">
        <v>278.62643400000002</v>
      </c>
      <c r="X110" s="53">
        <v>278.09957900000001</v>
      </c>
      <c r="Y110" s="53">
        <v>277.49694799999997</v>
      </c>
      <c r="Z110" s="53">
        <v>276.77743500000003</v>
      </c>
      <c r="AA110" s="53">
        <v>276.27200299999998</v>
      </c>
      <c r="AB110" s="53">
        <v>275.79473899999999</v>
      </c>
      <c r="AC110" s="53">
        <v>275.28649899999999</v>
      </c>
      <c r="AD110" s="53">
        <v>275.03042599999998</v>
      </c>
      <c r="AE110" s="53">
        <v>274.494934</v>
      </c>
      <c r="AF110" s="53">
        <v>274.09197999999998</v>
      </c>
      <c r="AG110" s="53">
        <v>273.74349999999998</v>
      </c>
      <c r="AH110" s="53">
        <v>273.44574</v>
      </c>
      <c r="AI110" s="41">
        <v>-7.6530000000000001E-3</v>
      </c>
      <c r="AJ110" s="54"/>
      <c r="AK110" s="43"/>
    </row>
    <row r="111" spans="1:37" ht="15" customHeight="1" x14ac:dyDescent="0.45">
      <c r="A111" s="35" t="s">
        <v>921</v>
      </c>
      <c r="B111" s="39" t="s">
        <v>896</v>
      </c>
      <c r="C111" s="53">
        <v>259.07885700000003</v>
      </c>
      <c r="D111" s="53">
        <v>255.61691300000001</v>
      </c>
      <c r="E111" s="53">
        <v>252.197968</v>
      </c>
      <c r="F111" s="53">
        <v>246.58223000000001</v>
      </c>
      <c r="G111" s="53">
        <v>242.479309</v>
      </c>
      <c r="H111" s="53">
        <v>236.80703700000001</v>
      </c>
      <c r="I111" s="53">
        <v>234.554214</v>
      </c>
      <c r="J111" s="53">
        <v>233.587234</v>
      </c>
      <c r="K111" s="53">
        <v>232.94984400000001</v>
      </c>
      <c r="L111" s="53">
        <v>232.37695299999999</v>
      </c>
      <c r="M111" s="53">
        <v>231.79830899999999</v>
      </c>
      <c r="N111" s="53">
        <v>231.13659699999999</v>
      </c>
      <c r="O111" s="53">
        <v>230.60766599999999</v>
      </c>
      <c r="P111" s="53">
        <v>230.08689899999999</v>
      </c>
      <c r="Q111" s="53">
        <v>229.51791399999999</v>
      </c>
      <c r="R111" s="53">
        <v>228.958313</v>
      </c>
      <c r="S111" s="53">
        <v>229.13784799999999</v>
      </c>
      <c r="T111" s="53">
        <v>229.30316199999999</v>
      </c>
      <c r="U111" s="53">
        <v>229.513138</v>
      </c>
      <c r="V111" s="53">
        <v>229.67276000000001</v>
      </c>
      <c r="W111" s="53">
        <v>229.82501199999999</v>
      </c>
      <c r="X111" s="53">
        <v>230.040131</v>
      </c>
      <c r="Y111" s="53">
        <v>230.22348</v>
      </c>
      <c r="Z111" s="53">
        <v>230.364822</v>
      </c>
      <c r="AA111" s="53">
        <v>230.55201700000001</v>
      </c>
      <c r="AB111" s="53">
        <v>230.73635899999999</v>
      </c>
      <c r="AC111" s="53">
        <v>230.901993</v>
      </c>
      <c r="AD111" s="53">
        <v>231.124908</v>
      </c>
      <c r="AE111" s="53">
        <v>231.266006</v>
      </c>
      <c r="AF111" s="53">
        <v>231.43228099999999</v>
      </c>
      <c r="AG111" s="53">
        <v>231.739655</v>
      </c>
      <c r="AH111" s="53">
        <v>232.05027799999999</v>
      </c>
      <c r="AI111" s="41">
        <v>-3.5479999999999999E-3</v>
      </c>
      <c r="AJ111" s="54"/>
      <c r="AK111" s="43"/>
    </row>
    <row r="112" spans="1:37" ht="15" customHeight="1" x14ac:dyDescent="0.45">
      <c r="A112" s="35" t="s">
        <v>920</v>
      </c>
      <c r="B112" s="39" t="s">
        <v>894</v>
      </c>
      <c r="C112" s="53">
        <v>275.55026199999998</v>
      </c>
      <c r="D112" s="53">
        <v>268.77417000000003</v>
      </c>
      <c r="E112" s="53">
        <v>261.46829200000002</v>
      </c>
      <c r="F112" s="53">
        <v>250.44314600000001</v>
      </c>
      <c r="G112" s="53">
        <v>239.70365899999999</v>
      </c>
      <c r="H112" s="53">
        <v>229.82595800000001</v>
      </c>
      <c r="I112" s="53">
        <v>225.40089399999999</v>
      </c>
      <c r="J112" s="53">
        <v>223.70611600000001</v>
      </c>
      <c r="K112" s="53">
        <v>222.029663</v>
      </c>
      <c r="L112" s="53">
        <v>220.46186800000001</v>
      </c>
      <c r="M112" s="53">
        <v>218.906891</v>
      </c>
      <c r="N112" s="53">
        <v>217.240005</v>
      </c>
      <c r="O112" s="53">
        <v>215.80354299999999</v>
      </c>
      <c r="P112" s="53">
        <v>214.39627100000001</v>
      </c>
      <c r="Q112" s="53">
        <v>212.92308</v>
      </c>
      <c r="R112" s="53">
        <v>211.48619099999999</v>
      </c>
      <c r="S112" s="53">
        <v>210.253265</v>
      </c>
      <c r="T112" s="53">
        <v>209.01916499999999</v>
      </c>
      <c r="U112" s="53">
        <v>207.881866</v>
      </c>
      <c r="V112" s="53">
        <v>206.68388400000001</v>
      </c>
      <c r="W112" s="53">
        <v>205.495667</v>
      </c>
      <c r="X112" s="53">
        <v>204.43630999999999</v>
      </c>
      <c r="Y112" s="53">
        <v>203.343018</v>
      </c>
      <c r="Z112" s="53">
        <v>202.19541899999999</v>
      </c>
      <c r="AA112" s="53">
        <v>201.15029899999999</v>
      </c>
      <c r="AB112" s="53">
        <v>200.119888</v>
      </c>
      <c r="AC112" s="53">
        <v>199.07484400000001</v>
      </c>
      <c r="AD112" s="53">
        <v>198.15571600000001</v>
      </c>
      <c r="AE112" s="53">
        <v>197.099808</v>
      </c>
      <c r="AF112" s="53">
        <v>196.11097699999999</v>
      </c>
      <c r="AG112" s="53">
        <v>195.151611</v>
      </c>
      <c r="AH112" s="53">
        <v>194.220978</v>
      </c>
      <c r="AI112" s="41">
        <v>-1.1220000000000001E-2</v>
      </c>
      <c r="AJ112" s="54"/>
      <c r="AK112" s="43"/>
    </row>
    <row r="113" spans="1:37" ht="15" customHeight="1" x14ac:dyDescent="0.45">
      <c r="A113" s="35" t="s">
        <v>919</v>
      </c>
      <c r="B113" s="39" t="s">
        <v>892</v>
      </c>
      <c r="C113" s="53">
        <v>268.31140099999999</v>
      </c>
      <c r="D113" s="53">
        <v>259.680969</v>
      </c>
      <c r="E113" s="53">
        <v>249.88479599999999</v>
      </c>
      <c r="F113" s="53">
        <v>234.95837399999999</v>
      </c>
      <c r="G113" s="53">
        <v>223.62086500000001</v>
      </c>
      <c r="H113" s="53">
        <v>212.28239400000001</v>
      </c>
      <c r="I113" s="53">
        <v>207.314896</v>
      </c>
      <c r="J113" s="53">
        <v>205.39056400000001</v>
      </c>
      <c r="K113" s="53">
        <v>203.49437</v>
      </c>
      <c r="L113" s="53">
        <v>201.72363300000001</v>
      </c>
      <c r="M113" s="53">
        <v>199.96426400000001</v>
      </c>
      <c r="N113" s="53">
        <v>198.080521</v>
      </c>
      <c r="O113" s="53">
        <v>196.424057</v>
      </c>
      <c r="P113" s="53">
        <v>194.8013</v>
      </c>
      <c r="Q113" s="53">
        <v>193.11029099999999</v>
      </c>
      <c r="R113" s="53">
        <v>191.46017499999999</v>
      </c>
      <c r="S113" s="53">
        <v>190.340012</v>
      </c>
      <c r="T113" s="53">
        <v>189.21945199999999</v>
      </c>
      <c r="U113" s="53">
        <v>188.20347599999999</v>
      </c>
      <c r="V113" s="53">
        <v>187.12170399999999</v>
      </c>
      <c r="W113" s="53">
        <v>186.05023199999999</v>
      </c>
      <c r="X113" s="53">
        <v>185.11621099999999</v>
      </c>
      <c r="Y113" s="53">
        <v>184.145645</v>
      </c>
      <c r="Z113" s="53">
        <v>183.11758399999999</v>
      </c>
      <c r="AA113" s="53">
        <v>182.19747899999999</v>
      </c>
      <c r="AB113" s="53">
        <v>181.29260300000001</v>
      </c>
      <c r="AC113" s="53">
        <v>180.37223800000001</v>
      </c>
      <c r="AD113" s="53">
        <v>179.582581</v>
      </c>
      <c r="AE113" s="53">
        <v>178.65107699999999</v>
      </c>
      <c r="AF113" s="53">
        <v>177.78877299999999</v>
      </c>
      <c r="AG113" s="53">
        <v>176.95665</v>
      </c>
      <c r="AH113" s="53">
        <v>176.152603</v>
      </c>
      <c r="AI113" s="41">
        <v>-1.3481999999999999E-2</v>
      </c>
      <c r="AJ113" s="54"/>
      <c r="AK113" s="43"/>
    </row>
    <row r="114" spans="1:37" ht="15" customHeight="1" x14ac:dyDescent="0.45">
      <c r="A114" s="35" t="s">
        <v>918</v>
      </c>
      <c r="B114" s="39" t="s">
        <v>890</v>
      </c>
      <c r="C114" s="53">
        <v>347.89175399999999</v>
      </c>
      <c r="D114" s="53">
        <v>341.669556</v>
      </c>
      <c r="E114" s="53">
        <v>334.70864899999998</v>
      </c>
      <c r="F114" s="53">
        <v>322.36547899999999</v>
      </c>
      <c r="G114" s="53">
        <v>313.080963</v>
      </c>
      <c r="H114" s="53">
        <v>297.09167500000001</v>
      </c>
      <c r="I114" s="53">
        <v>289.10919200000001</v>
      </c>
      <c r="J114" s="53">
        <v>285.56463600000001</v>
      </c>
      <c r="K114" s="53">
        <v>282.11071800000002</v>
      </c>
      <c r="L114" s="53">
        <v>278.88992300000001</v>
      </c>
      <c r="M114" s="53">
        <v>275.712219</v>
      </c>
      <c r="N114" s="53">
        <v>272.38436899999999</v>
      </c>
      <c r="O114" s="53">
        <v>269.42715500000003</v>
      </c>
      <c r="P114" s="53">
        <v>266.54901100000001</v>
      </c>
      <c r="Q114" s="53">
        <v>263.58026100000001</v>
      </c>
      <c r="R114" s="53">
        <v>261.12091099999998</v>
      </c>
      <c r="S114" s="53">
        <v>258.72024499999998</v>
      </c>
      <c r="T114" s="53">
        <v>256.34960899999999</v>
      </c>
      <c r="U114" s="53">
        <v>254.166077</v>
      </c>
      <c r="V114" s="53">
        <v>251.91227699999999</v>
      </c>
      <c r="W114" s="53">
        <v>249.703003</v>
      </c>
      <c r="X114" s="53">
        <v>247.725662</v>
      </c>
      <c r="Y114" s="53">
        <v>245.71850599999999</v>
      </c>
      <c r="Z114" s="53">
        <v>243.65051299999999</v>
      </c>
      <c r="AA114" s="53">
        <v>241.76666299999999</v>
      </c>
      <c r="AB114" s="53">
        <v>239.92756700000001</v>
      </c>
      <c r="AC114" s="53">
        <v>238.08779899999999</v>
      </c>
      <c r="AD114" s="53">
        <v>236.46051</v>
      </c>
      <c r="AE114" s="53">
        <v>234.64328</v>
      </c>
      <c r="AF114" s="53">
        <v>232.94770800000001</v>
      </c>
      <c r="AG114" s="53">
        <v>231.31407200000001</v>
      </c>
      <c r="AH114" s="53">
        <v>229.73472599999999</v>
      </c>
      <c r="AI114" s="41">
        <v>-1.3297E-2</v>
      </c>
      <c r="AJ114" s="54"/>
      <c r="AK114" s="43"/>
    </row>
    <row r="115" spans="1:37" ht="15" customHeight="1" x14ac:dyDescent="0.45">
      <c r="A115" s="35" t="s">
        <v>1177</v>
      </c>
      <c r="B115" s="39" t="s">
        <v>1058</v>
      </c>
      <c r="C115" s="53">
        <v>184.81456</v>
      </c>
      <c r="D115" s="53">
        <v>181.43568400000001</v>
      </c>
      <c r="E115" s="53">
        <v>177.65600599999999</v>
      </c>
      <c r="F115" s="53">
        <v>171.209259</v>
      </c>
      <c r="G115" s="53">
        <v>167.42013499999999</v>
      </c>
      <c r="H115" s="53">
        <v>163.42770400000001</v>
      </c>
      <c r="I115" s="53">
        <v>158.400543</v>
      </c>
      <c r="J115" s="53">
        <v>156.44302400000001</v>
      </c>
      <c r="K115" s="53">
        <v>154.50680500000001</v>
      </c>
      <c r="L115" s="53">
        <v>152.75007600000001</v>
      </c>
      <c r="M115" s="53">
        <v>150.98732000000001</v>
      </c>
      <c r="N115" s="53">
        <v>149.01676900000001</v>
      </c>
      <c r="O115" s="53">
        <v>147.36540199999999</v>
      </c>
      <c r="P115" s="53">
        <v>145.743469</v>
      </c>
      <c r="Q115" s="53">
        <v>144.01315299999999</v>
      </c>
      <c r="R115" s="53">
        <v>142.37785299999999</v>
      </c>
      <c r="S115" s="53">
        <v>140.836456</v>
      </c>
      <c r="T115" s="53">
        <v>139.48812899999999</v>
      </c>
      <c r="U115" s="53">
        <v>138.27562</v>
      </c>
      <c r="V115" s="53">
        <v>136.96464499999999</v>
      </c>
      <c r="W115" s="53">
        <v>135.66340600000001</v>
      </c>
      <c r="X115" s="53">
        <v>134.543655</v>
      </c>
      <c r="Y115" s="53">
        <v>133.36874399999999</v>
      </c>
      <c r="Z115" s="53">
        <v>132.111435</v>
      </c>
      <c r="AA115" s="53">
        <v>130.99470500000001</v>
      </c>
      <c r="AB115" s="53">
        <v>129.89447000000001</v>
      </c>
      <c r="AC115" s="53">
        <v>130.08897400000001</v>
      </c>
      <c r="AD115" s="53">
        <v>130.43713399999999</v>
      </c>
      <c r="AE115" s="53">
        <v>130.58290099999999</v>
      </c>
      <c r="AF115" s="53">
        <v>130.88209499999999</v>
      </c>
      <c r="AG115" s="53">
        <v>131.250946</v>
      </c>
      <c r="AH115" s="53">
        <v>131.63790900000001</v>
      </c>
      <c r="AI115" s="41">
        <v>-1.0885000000000001E-2</v>
      </c>
      <c r="AJ115" s="54"/>
      <c r="AK115" s="43"/>
    </row>
    <row r="116" spans="1:37" ht="15" customHeight="1" x14ac:dyDescent="0.45">
      <c r="A116" s="35" t="s">
        <v>1178</v>
      </c>
      <c r="B116" s="39" t="s">
        <v>1059</v>
      </c>
      <c r="C116" s="53">
        <v>272.51892099999998</v>
      </c>
      <c r="D116" s="53">
        <v>267.51483200000001</v>
      </c>
      <c r="E116" s="53">
        <v>257.61535600000002</v>
      </c>
      <c r="F116" s="53">
        <v>249.60977199999999</v>
      </c>
      <c r="G116" s="53">
        <v>243.46054100000001</v>
      </c>
      <c r="H116" s="53">
        <v>232.01470900000001</v>
      </c>
      <c r="I116" s="53">
        <v>227.35110499999999</v>
      </c>
      <c r="J116" s="53">
        <v>227.08137500000001</v>
      </c>
      <c r="K116" s="53">
        <v>225.974594</v>
      </c>
      <c r="L116" s="53">
        <v>225.10913099999999</v>
      </c>
      <c r="M116" s="53">
        <v>224.22903400000001</v>
      </c>
      <c r="N116" s="53">
        <v>223.05987500000001</v>
      </c>
      <c r="O116" s="53">
        <v>222.33062699999999</v>
      </c>
      <c r="P116" s="53">
        <v>221.631348</v>
      </c>
      <c r="Q116" s="53">
        <v>220.752365</v>
      </c>
      <c r="R116" s="53">
        <v>219.950119</v>
      </c>
      <c r="S116" s="53">
        <v>219.95825199999999</v>
      </c>
      <c r="T116" s="53">
        <v>220.46942100000001</v>
      </c>
      <c r="U116" s="53">
        <v>221.14941400000001</v>
      </c>
      <c r="V116" s="53">
        <v>221.66716</v>
      </c>
      <c r="W116" s="53">
        <v>222.17262299999999</v>
      </c>
      <c r="X116" s="53">
        <v>222.91119399999999</v>
      </c>
      <c r="Y116" s="53">
        <v>223.549713</v>
      </c>
      <c r="Z116" s="53">
        <v>224.04920999999999</v>
      </c>
      <c r="AA116" s="53">
        <v>224.724289</v>
      </c>
      <c r="AB116" s="53">
        <v>225.400711</v>
      </c>
      <c r="AC116" s="53">
        <v>226.02200300000001</v>
      </c>
      <c r="AD116" s="53">
        <v>226.86088599999999</v>
      </c>
      <c r="AE116" s="53">
        <v>227.410889</v>
      </c>
      <c r="AF116" s="53">
        <v>228.06471300000001</v>
      </c>
      <c r="AG116" s="53">
        <v>228.74958799999999</v>
      </c>
      <c r="AH116" s="53">
        <v>229.46078499999999</v>
      </c>
      <c r="AI116" s="41">
        <v>-5.5319999999999996E-3</v>
      </c>
      <c r="AJ116" s="54"/>
      <c r="AK116" s="43"/>
    </row>
    <row r="117" spans="1:37" ht="15" customHeight="1" x14ac:dyDescent="0.45">
      <c r="A117" s="35" t="s">
        <v>917</v>
      </c>
      <c r="B117" s="39" t="s">
        <v>888</v>
      </c>
      <c r="C117" s="53">
        <v>266.91445900000002</v>
      </c>
      <c r="D117" s="53">
        <v>262.86853000000002</v>
      </c>
      <c r="E117" s="53">
        <v>256.13763399999999</v>
      </c>
      <c r="F117" s="53">
        <v>247.721619</v>
      </c>
      <c r="G117" s="53">
        <v>241.574783</v>
      </c>
      <c r="H117" s="53">
        <v>232.14442399999999</v>
      </c>
      <c r="I117" s="53">
        <v>227.060486</v>
      </c>
      <c r="J117" s="53">
        <v>225.47811899999999</v>
      </c>
      <c r="K117" s="53">
        <v>223.73599200000001</v>
      </c>
      <c r="L117" s="53">
        <v>222.16644299999999</v>
      </c>
      <c r="M117" s="53">
        <v>220.64297500000001</v>
      </c>
      <c r="N117" s="53">
        <v>218.92330899999999</v>
      </c>
      <c r="O117" s="53">
        <v>217.449127</v>
      </c>
      <c r="P117" s="53">
        <v>216.08621199999999</v>
      </c>
      <c r="Q117" s="53">
        <v>214.61312899999999</v>
      </c>
      <c r="R117" s="53">
        <v>213.43640099999999</v>
      </c>
      <c r="S117" s="53">
        <v>212.66398599999999</v>
      </c>
      <c r="T117" s="53">
        <v>212.15237400000001</v>
      </c>
      <c r="U117" s="53">
        <v>211.812454</v>
      </c>
      <c r="V117" s="53">
        <v>211.41980000000001</v>
      </c>
      <c r="W117" s="53">
        <v>211.002365</v>
      </c>
      <c r="X117" s="53">
        <v>210.75237999999999</v>
      </c>
      <c r="Y117" s="53">
        <v>210.48687699999999</v>
      </c>
      <c r="Z117" s="53">
        <v>210.132339</v>
      </c>
      <c r="AA117" s="53">
        <v>209.87445099999999</v>
      </c>
      <c r="AB117" s="53">
        <v>209.66171299999999</v>
      </c>
      <c r="AC117" s="53">
        <v>209.75138899999999</v>
      </c>
      <c r="AD117" s="53">
        <v>209.970551</v>
      </c>
      <c r="AE117" s="53">
        <v>210.058502</v>
      </c>
      <c r="AF117" s="53">
        <v>210.17291299999999</v>
      </c>
      <c r="AG117" s="53">
        <v>210.35228000000001</v>
      </c>
      <c r="AH117" s="53">
        <v>210.56616199999999</v>
      </c>
      <c r="AI117" s="41">
        <v>-7.62E-3</v>
      </c>
      <c r="AJ117" s="54"/>
      <c r="AK117" s="43"/>
    </row>
    <row r="118" spans="1:37" ht="15" customHeight="1" x14ac:dyDescent="0.45">
      <c r="A118" s="21"/>
    </row>
    <row r="119" spans="1:37" ht="15" customHeight="1" x14ac:dyDescent="0.4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4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45">
      <c r="A121" s="35" t="s">
        <v>915</v>
      </c>
      <c r="B121" s="39" t="s">
        <v>914</v>
      </c>
      <c r="C121" s="53">
        <v>2938.2875979999999</v>
      </c>
      <c r="D121" s="53">
        <v>2889.3691410000001</v>
      </c>
      <c r="E121" s="53">
        <v>2825.6982419999999</v>
      </c>
      <c r="F121" s="53">
        <v>2758.2145999999998</v>
      </c>
      <c r="G121" s="53">
        <v>2698.6723630000001</v>
      </c>
      <c r="H121" s="53">
        <v>2675.3723140000002</v>
      </c>
      <c r="I121" s="53">
        <v>2643.6520999999998</v>
      </c>
      <c r="J121" s="53">
        <v>2643.344482</v>
      </c>
      <c r="K121" s="53">
        <v>2642.6823730000001</v>
      </c>
      <c r="L121" s="53">
        <v>2642.2583009999998</v>
      </c>
      <c r="M121" s="53">
        <v>2642.0627439999998</v>
      </c>
      <c r="N121" s="53">
        <v>2641.9572750000002</v>
      </c>
      <c r="O121" s="53">
        <v>2642.1767580000001</v>
      </c>
      <c r="P121" s="53">
        <v>2642.4907229999999</v>
      </c>
      <c r="Q121" s="53">
        <v>2643.0058589999999</v>
      </c>
      <c r="R121" s="53">
        <v>2643.1079100000002</v>
      </c>
      <c r="S121" s="53">
        <v>2643.110596</v>
      </c>
      <c r="T121" s="53">
        <v>2643.110107</v>
      </c>
      <c r="U121" s="53">
        <v>2643.0812989999999</v>
      </c>
      <c r="V121" s="53">
        <v>2643.0541990000002</v>
      </c>
      <c r="W121" s="53">
        <v>2642.993164</v>
      </c>
      <c r="X121" s="53">
        <v>2642.9501949999999</v>
      </c>
      <c r="Y121" s="53">
        <v>2642.8625489999999</v>
      </c>
      <c r="Z121" s="53">
        <v>2642.7702640000002</v>
      </c>
      <c r="AA121" s="53">
        <v>2642.7006839999999</v>
      </c>
      <c r="AB121" s="53">
        <v>2642.6364749999998</v>
      </c>
      <c r="AC121" s="53">
        <v>2642.4885250000002</v>
      </c>
      <c r="AD121" s="53">
        <v>2642.4255370000001</v>
      </c>
      <c r="AE121" s="53">
        <v>2642.373779</v>
      </c>
      <c r="AF121" s="53">
        <v>2642.2421880000002</v>
      </c>
      <c r="AG121" s="53">
        <v>2642.1953119999998</v>
      </c>
      <c r="AH121" s="53">
        <v>2642.1179200000001</v>
      </c>
      <c r="AI121" s="41">
        <v>-3.421E-3</v>
      </c>
      <c r="AJ121" s="54"/>
      <c r="AK121" s="43"/>
    </row>
    <row r="122" spans="1:37" ht="15" customHeight="1" x14ac:dyDescent="0.45">
      <c r="A122" s="35" t="s">
        <v>913</v>
      </c>
      <c r="B122" s="39" t="s">
        <v>912</v>
      </c>
      <c r="C122" s="53">
        <v>3315.5913089999999</v>
      </c>
      <c r="D122" s="53">
        <v>3263.9794919999999</v>
      </c>
      <c r="E122" s="53">
        <v>3173.3796390000002</v>
      </c>
      <c r="F122" s="53">
        <v>3066.499268</v>
      </c>
      <c r="G122" s="53">
        <v>2991.9099120000001</v>
      </c>
      <c r="H122" s="53">
        <v>2951.1979980000001</v>
      </c>
      <c r="I122" s="53">
        <v>2891.55249</v>
      </c>
      <c r="J122" s="53">
        <v>2891.0439449999999</v>
      </c>
      <c r="K122" s="53">
        <v>2891.3325199999999</v>
      </c>
      <c r="L122" s="53">
        <v>2891.6665039999998</v>
      </c>
      <c r="M122" s="53">
        <v>2891.9948730000001</v>
      </c>
      <c r="N122" s="53">
        <v>2892.3266600000002</v>
      </c>
      <c r="O122" s="53">
        <v>2892.7248540000001</v>
      </c>
      <c r="P122" s="53">
        <v>2893.2619629999999</v>
      </c>
      <c r="Q122" s="53">
        <v>2893.8125</v>
      </c>
      <c r="R122" s="53">
        <v>2893.9040530000002</v>
      </c>
      <c r="S122" s="53">
        <v>2893.8937989999999</v>
      </c>
      <c r="T122" s="53">
        <v>2893.8771969999998</v>
      </c>
      <c r="U122" s="53">
        <v>2893.8627929999998</v>
      </c>
      <c r="V122" s="53">
        <v>2893.8637699999999</v>
      </c>
      <c r="W122" s="53">
        <v>2893.8508299999999</v>
      </c>
      <c r="X122" s="53">
        <v>2893.843018</v>
      </c>
      <c r="Y122" s="53">
        <v>2893.8376459999999</v>
      </c>
      <c r="Z122" s="53">
        <v>2893.8303219999998</v>
      </c>
      <c r="AA122" s="53">
        <v>2893.8254390000002</v>
      </c>
      <c r="AB122" s="53">
        <v>2893.8203119999998</v>
      </c>
      <c r="AC122" s="53">
        <v>2893.8041990000002</v>
      </c>
      <c r="AD122" s="53">
        <v>2893.796143</v>
      </c>
      <c r="AE122" s="53">
        <v>2893.7897950000001</v>
      </c>
      <c r="AF122" s="53">
        <v>2893.7753910000001</v>
      </c>
      <c r="AG122" s="53">
        <v>2893.7617190000001</v>
      </c>
      <c r="AH122" s="53">
        <v>2893.7387699999999</v>
      </c>
      <c r="AI122" s="41">
        <v>-4.3800000000000002E-3</v>
      </c>
      <c r="AJ122" s="54"/>
      <c r="AK122" s="43"/>
    </row>
    <row r="123" spans="1:37" ht="15" customHeight="1" x14ac:dyDescent="0.45">
      <c r="A123" s="35" t="s">
        <v>911</v>
      </c>
      <c r="B123" s="39" t="s">
        <v>910</v>
      </c>
      <c r="C123" s="53">
        <v>3080.2934570000002</v>
      </c>
      <c r="D123" s="53">
        <v>3047.9626459999999</v>
      </c>
      <c r="E123" s="53">
        <v>2986.1120609999998</v>
      </c>
      <c r="F123" s="53">
        <v>2918.8474120000001</v>
      </c>
      <c r="G123" s="53">
        <v>2865.2209469999998</v>
      </c>
      <c r="H123" s="53">
        <v>2843.1130370000001</v>
      </c>
      <c r="I123" s="53">
        <v>2794.3508299999999</v>
      </c>
      <c r="J123" s="53">
        <v>2794.3066410000001</v>
      </c>
      <c r="K123" s="53">
        <v>2794.6921390000002</v>
      </c>
      <c r="L123" s="53">
        <v>2795.255615</v>
      </c>
      <c r="M123" s="53">
        <v>2795.906982</v>
      </c>
      <c r="N123" s="53">
        <v>2796.560547</v>
      </c>
      <c r="O123" s="53">
        <v>2797.2138669999999</v>
      </c>
      <c r="P123" s="53">
        <v>2797.8720699999999</v>
      </c>
      <c r="Q123" s="53">
        <v>2798.5361330000001</v>
      </c>
      <c r="R123" s="53">
        <v>2798.7285160000001</v>
      </c>
      <c r="S123" s="53">
        <v>2798.819336</v>
      </c>
      <c r="T123" s="53">
        <v>2798.921143</v>
      </c>
      <c r="U123" s="53">
        <v>2799.001221</v>
      </c>
      <c r="V123" s="53">
        <v>2799.0571289999998</v>
      </c>
      <c r="W123" s="53">
        <v>2799.1069339999999</v>
      </c>
      <c r="X123" s="53">
        <v>2799.1267090000001</v>
      </c>
      <c r="Y123" s="53">
        <v>2799.1357419999999</v>
      </c>
      <c r="Z123" s="53">
        <v>2799.1420899999998</v>
      </c>
      <c r="AA123" s="53">
        <v>2799.14624</v>
      </c>
      <c r="AB123" s="53">
        <v>2799.1491700000001</v>
      </c>
      <c r="AC123" s="53">
        <v>2799.1511230000001</v>
      </c>
      <c r="AD123" s="53">
        <v>2799.1523440000001</v>
      </c>
      <c r="AE123" s="53">
        <v>2799.1530760000001</v>
      </c>
      <c r="AF123" s="53">
        <v>2799.155029</v>
      </c>
      <c r="AG123" s="53">
        <v>2799.1560060000002</v>
      </c>
      <c r="AH123" s="53">
        <v>2799.157471</v>
      </c>
      <c r="AI123" s="41">
        <v>-3.0829999999999998E-3</v>
      </c>
      <c r="AJ123" s="54"/>
      <c r="AK123" s="43"/>
    </row>
    <row r="124" spans="1:37" ht="15" customHeight="1" x14ac:dyDescent="0.45">
      <c r="A124" s="35" t="s">
        <v>909</v>
      </c>
      <c r="B124" s="39" t="s">
        <v>908</v>
      </c>
      <c r="C124" s="53">
        <v>3167.8234859999998</v>
      </c>
      <c r="D124" s="53">
        <v>3142.9128420000002</v>
      </c>
      <c r="E124" s="53">
        <v>3100.3815920000002</v>
      </c>
      <c r="F124" s="53">
        <v>3042.5664059999999</v>
      </c>
      <c r="G124" s="53">
        <v>3004.1186520000001</v>
      </c>
      <c r="H124" s="53">
        <v>2971.7326659999999</v>
      </c>
      <c r="I124" s="53">
        <v>2884.1364749999998</v>
      </c>
      <c r="J124" s="53">
        <v>2883.9858399999998</v>
      </c>
      <c r="K124" s="53">
        <v>2884.632568</v>
      </c>
      <c r="L124" s="53">
        <v>2885.3015140000002</v>
      </c>
      <c r="M124" s="53">
        <v>2885.9711910000001</v>
      </c>
      <c r="N124" s="53">
        <v>2886.6435550000001</v>
      </c>
      <c r="O124" s="53">
        <v>2887.3164059999999</v>
      </c>
      <c r="P124" s="53">
        <v>2887.994385</v>
      </c>
      <c r="Q124" s="53">
        <v>2888.6203609999998</v>
      </c>
      <c r="R124" s="53">
        <v>2888.7221679999998</v>
      </c>
      <c r="S124" s="53">
        <v>2888.7666020000001</v>
      </c>
      <c r="T124" s="53">
        <v>2888.8166500000002</v>
      </c>
      <c r="U124" s="53">
        <v>2888.8552249999998</v>
      </c>
      <c r="V124" s="53">
        <v>2888.8847660000001</v>
      </c>
      <c r="W124" s="53">
        <v>2888.9067380000001</v>
      </c>
      <c r="X124" s="53">
        <v>2888.9240719999998</v>
      </c>
      <c r="Y124" s="53">
        <v>2888.936768</v>
      </c>
      <c r="Z124" s="53">
        <v>2888.9458009999998</v>
      </c>
      <c r="AA124" s="53">
        <v>2888.9514159999999</v>
      </c>
      <c r="AB124" s="53">
        <v>2888.9553219999998</v>
      </c>
      <c r="AC124" s="53">
        <v>2888.9562989999999</v>
      </c>
      <c r="AD124" s="53">
        <v>2888.9570309999999</v>
      </c>
      <c r="AE124" s="53">
        <v>2888.9570309999999</v>
      </c>
      <c r="AF124" s="53">
        <v>2888.9580080000001</v>
      </c>
      <c r="AG124" s="53">
        <v>2888.9582519999999</v>
      </c>
      <c r="AH124" s="53">
        <v>2888.9567870000001</v>
      </c>
      <c r="AI124" s="41">
        <v>-2.9680000000000002E-3</v>
      </c>
      <c r="AJ124" s="54"/>
      <c r="AK124" s="43"/>
    </row>
    <row r="125" spans="1:37" ht="15" customHeight="1" x14ac:dyDescent="0.45">
      <c r="A125" s="35" t="s">
        <v>907</v>
      </c>
      <c r="B125" s="39" t="s">
        <v>906</v>
      </c>
      <c r="C125" s="53">
        <v>3489.4650879999999</v>
      </c>
      <c r="D125" s="53">
        <v>3462.584961</v>
      </c>
      <c r="E125" s="53">
        <v>3413.9526369999999</v>
      </c>
      <c r="F125" s="53">
        <v>3354.4392090000001</v>
      </c>
      <c r="G125" s="53">
        <v>3293.7004390000002</v>
      </c>
      <c r="H125" s="53">
        <v>3264.02124</v>
      </c>
      <c r="I125" s="53">
        <v>3198.5964359999998</v>
      </c>
      <c r="J125" s="53">
        <v>3198.9516600000002</v>
      </c>
      <c r="K125" s="53">
        <v>3199.1540530000002</v>
      </c>
      <c r="L125" s="53">
        <v>3199.3647460000002</v>
      </c>
      <c r="M125" s="53">
        <v>3199.5913089999999</v>
      </c>
      <c r="N125" s="53">
        <v>3199.8005370000001</v>
      </c>
      <c r="O125" s="53">
        <v>3200.0422359999998</v>
      </c>
      <c r="P125" s="53">
        <v>3200.2634280000002</v>
      </c>
      <c r="Q125" s="53">
        <v>3200.4807129999999</v>
      </c>
      <c r="R125" s="53">
        <v>3200.5651859999998</v>
      </c>
      <c r="S125" s="53">
        <v>3200.6164549999999</v>
      </c>
      <c r="T125" s="53">
        <v>3200.6713869999999</v>
      </c>
      <c r="U125" s="53">
        <v>3200.7136230000001</v>
      </c>
      <c r="V125" s="53">
        <v>3200.7446289999998</v>
      </c>
      <c r="W125" s="53">
        <v>3200.7695309999999</v>
      </c>
      <c r="X125" s="53">
        <v>3200.7861330000001</v>
      </c>
      <c r="Y125" s="53">
        <v>3200.795654</v>
      </c>
      <c r="Z125" s="53">
        <v>3200.8020019999999</v>
      </c>
      <c r="AA125" s="53">
        <v>3200.805664</v>
      </c>
      <c r="AB125" s="53">
        <v>3200.8071289999998</v>
      </c>
      <c r="AC125" s="53">
        <v>3200.804932</v>
      </c>
      <c r="AD125" s="53">
        <v>3200.8041990000002</v>
      </c>
      <c r="AE125" s="53">
        <v>3200.8039549999999</v>
      </c>
      <c r="AF125" s="53">
        <v>3200.796875</v>
      </c>
      <c r="AG125" s="53">
        <v>3200.7922359999998</v>
      </c>
      <c r="AH125" s="53">
        <v>3200.7844239999999</v>
      </c>
      <c r="AI125" s="41">
        <v>-2.7820000000000002E-3</v>
      </c>
      <c r="AJ125" s="54"/>
      <c r="AK125" s="43"/>
    </row>
    <row r="126" spans="1:37" ht="15" customHeight="1" x14ac:dyDescent="0.45">
      <c r="A126" s="35" t="s">
        <v>905</v>
      </c>
      <c r="B126" s="39" t="s">
        <v>904</v>
      </c>
      <c r="C126" s="53">
        <v>3077.2170409999999</v>
      </c>
      <c r="D126" s="53">
        <v>3032.9853520000001</v>
      </c>
      <c r="E126" s="53">
        <v>2977.6064449999999</v>
      </c>
      <c r="F126" s="53">
        <v>2916.3366700000001</v>
      </c>
      <c r="G126" s="53">
        <v>2854.0695799999999</v>
      </c>
      <c r="H126" s="53">
        <v>2848.4243160000001</v>
      </c>
      <c r="I126" s="53">
        <v>2824.4479980000001</v>
      </c>
      <c r="J126" s="53">
        <v>2823.586182</v>
      </c>
      <c r="K126" s="53">
        <v>2823.5444339999999</v>
      </c>
      <c r="L126" s="53">
        <v>2823.758789</v>
      </c>
      <c r="M126" s="53">
        <v>2824.2189939999998</v>
      </c>
      <c r="N126" s="53">
        <v>2824.7604980000001</v>
      </c>
      <c r="O126" s="53">
        <v>2825.3503420000002</v>
      </c>
      <c r="P126" s="53">
        <v>2825.9584960000002</v>
      </c>
      <c r="Q126" s="53">
        <v>2826.7265619999998</v>
      </c>
      <c r="R126" s="53">
        <v>2827.2304690000001</v>
      </c>
      <c r="S126" s="53">
        <v>2827.5473630000001</v>
      </c>
      <c r="T126" s="53">
        <v>2827.5109859999998</v>
      </c>
      <c r="U126" s="53">
        <v>2827.4819339999999</v>
      </c>
      <c r="V126" s="53">
        <v>2827.466797</v>
      </c>
      <c r="W126" s="53">
        <v>2827.429443</v>
      </c>
      <c r="X126" s="53">
        <v>2827.4067380000001</v>
      </c>
      <c r="Y126" s="53">
        <v>2827.3808589999999</v>
      </c>
      <c r="Z126" s="53">
        <v>2827.357422</v>
      </c>
      <c r="AA126" s="53">
        <v>2827.3398440000001</v>
      </c>
      <c r="AB126" s="53">
        <v>2827.3208009999998</v>
      </c>
      <c r="AC126" s="53">
        <v>2827.2578119999998</v>
      </c>
      <c r="AD126" s="53">
        <v>2827.2241210000002</v>
      </c>
      <c r="AE126" s="53">
        <v>2827.1970209999999</v>
      </c>
      <c r="AF126" s="53">
        <v>2827.1291500000002</v>
      </c>
      <c r="AG126" s="53">
        <v>2827.0986330000001</v>
      </c>
      <c r="AH126" s="53">
        <v>2827.0466310000002</v>
      </c>
      <c r="AI126" s="41">
        <v>-2.7320000000000001E-3</v>
      </c>
      <c r="AJ126" s="54"/>
      <c r="AK126" s="43"/>
    </row>
    <row r="127" spans="1:37" ht="15" customHeight="1" x14ac:dyDescent="0.45">
      <c r="A127" s="35" t="s">
        <v>1179</v>
      </c>
      <c r="B127" s="39" t="s">
        <v>1058</v>
      </c>
      <c r="C127" s="53">
        <v>3298.3666990000002</v>
      </c>
      <c r="D127" s="53">
        <v>3272.7885740000002</v>
      </c>
      <c r="E127" s="53">
        <v>3229.720703</v>
      </c>
      <c r="F127" s="53">
        <v>3171.248047</v>
      </c>
      <c r="G127" s="53">
        <v>3118.2941890000002</v>
      </c>
      <c r="H127" s="53">
        <v>3065.0690920000002</v>
      </c>
      <c r="I127" s="53">
        <v>3000.6052249999998</v>
      </c>
      <c r="J127" s="53">
        <v>3000.7758789999998</v>
      </c>
      <c r="K127" s="53">
        <v>3001.4592290000001</v>
      </c>
      <c r="L127" s="53">
        <v>3002.1367190000001</v>
      </c>
      <c r="M127" s="53">
        <v>3002.8154300000001</v>
      </c>
      <c r="N127" s="53">
        <v>3003.4970699999999</v>
      </c>
      <c r="O127" s="53">
        <v>3004.1791990000002</v>
      </c>
      <c r="P127" s="53">
        <v>3004.796875</v>
      </c>
      <c r="Q127" s="53">
        <v>3005.4436040000001</v>
      </c>
      <c r="R127" s="53">
        <v>3005.5947270000001</v>
      </c>
      <c r="S127" s="53">
        <v>3005.6452640000002</v>
      </c>
      <c r="T127" s="53">
        <v>3005.6997070000002</v>
      </c>
      <c r="U127" s="53">
        <v>3005.741943</v>
      </c>
      <c r="V127" s="53">
        <v>3005.772461</v>
      </c>
      <c r="W127" s="53">
        <v>3005.7973630000001</v>
      </c>
      <c r="X127" s="53">
        <v>3005.8161620000001</v>
      </c>
      <c r="Y127" s="53">
        <v>3005.8295899999998</v>
      </c>
      <c r="Z127" s="53">
        <v>3005.8393550000001</v>
      </c>
      <c r="AA127" s="53">
        <v>3005.845703</v>
      </c>
      <c r="AB127" s="53">
        <v>3005.8498540000001</v>
      </c>
      <c r="AC127" s="53">
        <v>3005.8210450000001</v>
      </c>
      <c r="AD127" s="53">
        <v>3005.8100589999999</v>
      </c>
      <c r="AE127" s="53">
        <v>3005.8010250000002</v>
      </c>
      <c r="AF127" s="53">
        <v>3005.7795409999999</v>
      </c>
      <c r="AG127" s="53">
        <v>3005.7687989999999</v>
      </c>
      <c r="AH127" s="53">
        <v>3005.751953</v>
      </c>
      <c r="AI127" s="41">
        <v>-2.9919999999999999E-3</v>
      </c>
      <c r="AJ127" s="54"/>
      <c r="AK127" s="43"/>
    </row>
    <row r="128" spans="1:37" ht="15" customHeight="1" x14ac:dyDescent="0.45">
      <c r="A128" s="35" t="s">
        <v>1180</v>
      </c>
      <c r="B128" s="39" t="s">
        <v>1059</v>
      </c>
      <c r="C128" s="53">
        <v>3809.7441410000001</v>
      </c>
      <c r="D128" s="53">
        <v>3770.1142580000001</v>
      </c>
      <c r="E128" s="53">
        <v>3715.0429690000001</v>
      </c>
      <c r="F128" s="53">
        <v>3651.804932</v>
      </c>
      <c r="G128" s="53">
        <v>3595.2973630000001</v>
      </c>
      <c r="H128" s="53">
        <v>3528.828125</v>
      </c>
      <c r="I128" s="53">
        <v>3501.4172359999998</v>
      </c>
      <c r="J128" s="53">
        <v>3501.7795409999999</v>
      </c>
      <c r="K128" s="53">
        <v>3501.9179690000001</v>
      </c>
      <c r="L128" s="53">
        <v>3502.1003420000002</v>
      </c>
      <c r="M128" s="53">
        <v>3502.3239749999998</v>
      </c>
      <c r="N128" s="53">
        <v>3502.5527339999999</v>
      </c>
      <c r="O128" s="53">
        <v>3502.7802729999999</v>
      </c>
      <c r="P128" s="53">
        <v>3503.0356449999999</v>
      </c>
      <c r="Q128" s="53">
        <v>3503.5708009999998</v>
      </c>
      <c r="R128" s="53">
        <v>3503.724365</v>
      </c>
      <c r="S128" s="53">
        <v>3503.7802729999999</v>
      </c>
      <c r="T128" s="53">
        <v>3503.8403320000002</v>
      </c>
      <c r="U128" s="53">
        <v>3503.8869629999999</v>
      </c>
      <c r="V128" s="53">
        <v>3503.9204100000002</v>
      </c>
      <c r="W128" s="53">
        <v>3503.900635</v>
      </c>
      <c r="X128" s="53">
        <v>3503.8835450000001</v>
      </c>
      <c r="Y128" s="53">
        <v>3503.8652339999999</v>
      </c>
      <c r="Z128" s="53">
        <v>3503.843018</v>
      </c>
      <c r="AA128" s="53">
        <v>3503.8251949999999</v>
      </c>
      <c r="AB128" s="53">
        <v>3503.8063959999999</v>
      </c>
      <c r="AC128" s="53">
        <v>3503.6845699999999</v>
      </c>
      <c r="AD128" s="53">
        <v>3503.6271969999998</v>
      </c>
      <c r="AE128" s="53">
        <v>3503.5810550000001</v>
      </c>
      <c r="AF128" s="53">
        <v>3503.4580080000001</v>
      </c>
      <c r="AG128" s="53">
        <v>3503.4047850000002</v>
      </c>
      <c r="AH128" s="53">
        <v>3503.311279</v>
      </c>
      <c r="AI128" s="41">
        <v>-2.7009999999999998E-3</v>
      </c>
      <c r="AJ128" s="54"/>
      <c r="AK128" s="43"/>
    </row>
    <row r="129" spans="1:37" ht="15" customHeight="1" x14ac:dyDescent="0.45">
      <c r="A129" s="35" t="s">
        <v>903</v>
      </c>
      <c r="B129" s="39" t="s">
        <v>902</v>
      </c>
      <c r="C129" s="53">
        <v>3264.5048830000001</v>
      </c>
      <c r="D129" s="53">
        <v>3238.4152829999998</v>
      </c>
      <c r="E129" s="53">
        <v>3190.44751</v>
      </c>
      <c r="F129" s="53">
        <v>3129.67749</v>
      </c>
      <c r="G129" s="53">
        <v>3080.046143</v>
      </c>
      <c r="H129" s="53">
        <v>3042.2473140000002</v>
      </c>
      <c r="I129" s="53">
        <v>2974.9897460000002</v>
      </c>
      <c r="J129" s="53">
        <v>2975.6691890000002</v>
      </c>
      <c r="K129" s="53">
        <v>2976.4902339999999</v>
      </c>
      <c r="L129" s="53">
        <v>2977.626221</v>
      </c>
      <c r="M129" s="53">
        <v>2978.3220209999999</v>
      </c>
      <c r="N129" s="53">
        <v>2978.4807129999999</v>
      </c>
      <c r="O129" s="53">
        <v>2980.2456050000001</v>
      </c>
      <c r="P129" s="53">
        <v>2981.045654</v>
      </c>
      <c r="Q129" s="53">
        <v>2981.6064449999999</v>
      </c>
      <c r="R129" s="53">
        <v>2982.282471</v>
      </c>
      <c r="S129" s="53">
        <v>2982.8002929999998</v>
      </c>
      <c r="T129" s="53">
        <v>2983.0336910000001</v>
      </c>
      <c r="U129" s="53">
        <v>2983.5747070000002</v>
      </c>
      <c r="V129" s="53">
        <v>2983.5493160000001</v>
      </c>
      <c r="W129" s="53">
        <v>2983.7192380000001</v>
      </c>
      <c r="X129" s="53">
        <v>2984.209961</v>
      </c>
      <c r="Y129" s="53">
        <v>2984.2917480000001</v>
      </c>
      <c r="Z129" s="53">
        <v>2984.2158199999999</v>
      </c>
      <c r="AA129" s="53">
        <v>2984.6154790000001</v>
      </c>
      <c r="AB129" s="53">
        <v>2984.7919919999999</v>
      </c>
      <c r="AC129" s="53">
        <v>2984.7783199999999</v>
      </c>
      <c r="AD129" s="53">
        <v>2985.224365</v>
      </c>
      <c r="AE129" s="53">
        <v>2984.923828</v>
      </c>
      <c r="AF129" s="53">
        <v>2985.2138669999999</v>
      </c>
      <c r="AG129" s="53">
        <v>2985.4375</v>
      </c>
      <c r="AH129" s="53">
        <v>2985.6308589999999</v>
      </c>
      <c r="AI129" s="41">
        <v>-2.8760000000000001E-3</v>
      </c>
      <c r="AJ129" s="54"/>
      <c r="AK129" s="43"/>
    </row>
    <row r="131" spans="1:37" ht="15" customHeight="1" x14ac:dyDescent="0.4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45">
      <c r="A132" s="35" t="s">
        <v>901</v>
      </c>
      <c r="B132" s="39" t="s">
        <v>900</v>
      </c>
      <c r="C132" s="53">
        <v>4004.0927729999999</v>
      </c>
      <c r="D132" s="53">
        <v>3934.8308109999998</v>
      </c>
      <c r="E132" s="53">
        <v>3862.2910160000001</v>
      </c>
      <c r="F132" s="53">
        <v>3736.8232419999999</v>
      </c>
      <c r="G132" s="53">
        <v>3650.2541500000002</v>
      </c>
      <c r="H132" s="53">
        <v>3522.320068</v>
      </c>
      <c r="I132" s="53">
        <v>3434.7148440000001</v>
      </c>
      <c r="J132" s="53">
        <v>3435.0478520000001</v>
      </c>
      <c r="K132" s="53">
        <v>3435.272461</v>
      </c>
      <c r="L132" s="53">
        <v>3435.5180660000001</v>
      </c>
      <c r="M132" s="53">
        <v>3435.7629390000002</v>
      </c>
      <c r="N132" s="53">
        <v>3436.0024410000001</v>
      </c>
      <c r="O132" s="53">
        <v>3436.576172</v>
      </c>
      <c r="P132" s="53">
        <v>3437.1762699999999</v>
      </c>
      <c r="Q132" s="53">
        <v>3437.7758789999998</v>
      </c>
      <c r="R132" s="53">
        <v>3437.8759770000001</v>
      </c>
      <c r="S132" s="53">
        <v>3437.8759770000001</v>
      </c>
      <c r="T132" s="53">
        <v>3437.8759770000001</v>
      </c>
      <c r="U132" s="53">
        <v>3437.8476559999999</v>
      </c>
      <c r="V132" s="53">
        <v>3437.8427729999999</v>
      </c>
      <c r="W132" s="53">
        <v>3437.8139649999998</v>
      </c>
      <c r="X132" s="53">
        <v>3437.794922</v>
      </c>
      <c r="Y132" s="53">
        <v>3437.7758789999998</v>
      </c>
      <c r="Z132" s="53">
        <v>3437.763672</v>
      </c>
      <c r="AA132" s="53">
        <v>3437.7553710000002</v>
      </c>
      <c r="AB132" s="53">
        <v>3437.7470699999999</v>
      </c>
      <c r="AC132" s="53">
        <v>3437.7290039999998</v>
      </c>
      <c r="AD132" s="53">
        <v>3437.7226559999999</v>
      </c>
      <c r="AE132" s="53">
        <v>3437.7172850000002</v>
      </c>
      <c r="AF132" s="53">
        <v>3437.7048340000001</v>
      </c>
      <c r="AG132" s="53">
        <v>3437.6989749999998</v>
      </c>
      <c r="AH132" s="53">
        <v>3437.6896969999998</v>
      </c>
      <c r="AI132" s="41">
        <v>-4.908E-3</v>
      </c>
      <c r="AJ132" s="54"/>
      <c r="AK132" s="43"/>
    </row>
    <row r="133" spans="1:37" ht="15" customHeight="1" x14ac:dyDescent="0.45">
      <c r="A133" s="35" t="s">
        <v>899</v>
      </c>
      <c r="B133" s="39" t="s">
        <v>898</v>
      </c>
      <c r="C133" s="53">
        <v>4672.9418949999999</v>
      </c>
      <c r="D133" s="53">
        <v>4625.4345700000003</v>
      </c>
      <c r="E133" s="53">
        <v>4573.9350590000004</v>
      </c>
      <c r="F133" s="53">
        <v>4481.3344729999999</v>
      </c>
      <c r="G133" s="53">
        <v>4411.876953</v>
      </c>
      <c r="H133" s="53">
        <v>4308.3623049999997</v>
      </c>
      <c r="I133" s="53">
        <v>4236.0561520000001</v>
      </c>
      <c r="J133" s="53">
        <v>4236.6030270000001</v>
      </c>
      <c r="K133" s="53">
        <v>4237.1479490000002</v>
      </c>
      <c r="L133" s="53">
        <v>4237.6938479999999</v>
      </c>
      <c r="M133" s="53">
        <v>4238.2397460000002</v>
      </c>
      <c r="N133" s="53">
        <v>4238.7944340000004</v>
      </c>
      <c r="O133" s="53">
        <v>4239.3969729999999</v>
      </c>
      <c r="P133" s="53">
        <v>4239.9936520000001</v>
      </c>
      <c r="Q133" s="53">
        <v>4240.5776370000003</v>
      </c>
      <c r="R133" s="53">
        <v>4240.6342770000001</v>
      </c>
      <c r="S133" s="53">
        <v>4240.5966799999997</v>
      </c>
      <c r="T133" s="53">
        <v>4240.5634769999997</v>
      </c>
      <c r="U133" s="53">
        <v>4240.5600590000004</v>
      </c>
      <c r="V133" s="53">
        <v>4240.5639650000003</v>
      </c>
      <c r="W133" s="53">
        <v>4240.5561520000001</v>
      </c>
      <c r="X133" s="53">
        <v>4240.5527339999999</v>
      </c>
      <c r="Y133" s="53">
        <v>4240.5502930000002</v>
      </c>
      <c r="Z133" s="53">
        <v>4240.5444340000004</v>
      </c>
      <c r="AA133" s="53">
        <v>4240.5410160000001</v>
      </c>
      <c r="AB133" s="53">
        <v>4240.5351559999999</v>
      </c>
      <c r="AC133" s="53">
        <v>4240.5200199999999</v>
      </c>
      <c r="AD133" s="53">
        <v>4240.5151370000003</v>
      </c>
      <c r="AE133" s="53">
        <v>4240.5107420000004</v>
      </c>
      <c r="AF133" s="53">
        <v>4240.5009769999997</v>
      </c>
      <c r="AG133" s="53">
        <v>4240.4960940000001</v>
      </c>
      <c r="AH133" s="53">
        <v>4240.4892579999996</v>
      </c>
      <c r="AI133" s="41">
        <v>-3.1280000000000001E-3</v>
      </c>
      <c r="AJ133" s="54"/>
      <c r="AK133" s="43"/>
    </row>
    <row r="134" spans="1:37" ht="15" customHeight="1" x14ac:dyDescent="0.45">
      <c r="A134" s="35" t="s">
        <v>897</v>
      </c>
      <c r="B134" s="39" t="s">
        <v>896</v>
      </c>
      <c r="C134" s="53">
        <v>4192.0151370000003</v>
      </c>
      <c r="D134" s="53">
        <v>4152.7612300000001</v>
      </c>
      <c r="E134" s="53">
        <v>4112.9057620000003</v>
      </c>
      <c r="F134" s="53">
        <v>4049.3845209999999</v>
      </c>
      <c r="G134" s="53">
        <v>4002.2873540000001</v>
      </c>
      <c r="H134" s="53">
        <v>3934.4433589999999</v>
      </c>
      <c r="I134" s="53">
        <v>3905.5065920000002</v>
      </c>
      <c r="J134" s="53">
        <v>3905.8237300000001</v>
      </c>
      <c r="K134" s="53">
        <v>3906.0651859999998</v>
      </c>
      <c r="L134" s="53">
        <v>3906.32251</v>
      </c>
      <c r="M134" s="53">
        <v>3906.5791020000001</v>
      </c>
      <c r="N134" s="53">
        <v>3906.8439939999998</v>
      </c>
      <c r="O134" s="53">
        <v>3907.398682</v>
      </c>
      <c r="P134" s="53">
        <v>3907.9516600000002</v>
      </c>
      <c r="Q134" s="53">
        <v>3908.5441890000002</v>
      </c>
      <c r="R134" s="53">
        <v>3908.6440429999998</v>
      </c>
      <c r="S134" s="53">
        <v>3908.5947270000001</v>
      </c>
      <c r="T134" s="53">
        <v>3908.5739749999998</v>
      </c>
      <c r="U134" s="53">
        <v>3908.563721</v>
      </c>
      <c r="V134" s="53">
        <v>3908.5595699999999</v>
      </c>
      <c r="W134" s="53">
        <v>3908.5458979999999</v>
      </c>
      <c r="X134" s="53">
        <v>3908.5378420000002</v>
      </c>
      <c r="Y134" s="53">
        <v>3908.5295409999999</v>
      </c>
      <c r="Z134" s="53">
        <v>3908.5185550000001</v>
      </c>
      <c r="AA134" s="53">
        <v>3908.5095209999999</v>
      </c>
      <c r="AB134" s="53">
        <v>3908.4997560000002</v>
      </c>
      <c r="AC134" s="53">
        <v>3908.4802249999998</v>
      </c>
      <c r="AD134" s="53">
        <v>3908.4736330000001</v>
      </c>
      <c r="AE134" s="53">
        <v>3908.4685060000002</v>
      </c>
      <c r="AF134" s="53">
        <v>3908.4555660000001</v>
      </c>
      <c r="AG134" s="53">
        <v>3908.4477539999998</v>
      </c>
      <c r="AH134" s="53">
        <v>3908.4323730000001</v>
      </c>
      <c r="AI134" s="41">
        <v>-2.2569999999999999E-3</v>
      </c>
      <c r="AJ134" s="54"/>
      <c r="AK134" s="43"/>
    </row>
    <row r="135" spans="1:37" ht="15" customHeight="1" x14ac:dyDescent="0.45">
      <c r="A135" s="35" t="s">
        <v>895</v>
      </c>
      <c r="B135" s="39" t="s">
        <v>894</v>
      </c>
      <c r="C135" s="53">
        <v>4496.7749020000001</v>
      </c>
      <c r="D135" s="53">
        <v>4423.3764650000003</v>
      </c>
      <c r="E135" s="53">
        <v>4341.330078</v>
      </c>
      <c r="F135" s="53">
        <v>4219.3325199999999</v>
      </c>
      <c r="G135" s="53">
        <v>4100.6337890000004</v>
      </c>
      <c r="H135" s="53">
        <v>3997.4960940000001</v>
      </c>
      <c r="I135" s="53">
        <v>3951.5043949999999</v>
      </c>
      <c r="J135" s="53">
        <v>3952.0097660000001</v>
      </c>
      <c r="K135" s="53">
        <v>3952.4965820000002</v>
      </c>
      <c r="L135" s="53">
        <v>3952.9882809999999</v>
      </c>
      <c r="M135" s="53">
        <v>3953.4790039999998</v>
      </c>
      <c r="N135" s="53">
        <v>3953.970703</v>
      </c>
      <c r="O135" s="53">
        <v>3954.5209960000002</v>
      </c>
      <c r="P135" s="53">
        <v>3955.109375</v>
      </c>
      <c r="Q135" s="53">
        <v>3955.7092290000001</v>
      </c>
      <c r="R135" s="53">
        <v>3955.8093260000001</v>
      </c>
      <c r="S135" s="53">
        <v>3955.8039549999999</v>
      </c>
      <c r="T135" s="53">
        <v>3955.7958979999999</v>
      </c>
      <c r="U135" s="53">
        <v>3955.7937010000001</v>
      </c>
      <c r="V135" s="53">
        <v>3955.796143</v>
      </c>
      <c r="W135" s="53">
        <v>3955.7944339999999</v>
      </c>
      <c r="X135" s="53">
        <v>3955.7934570000002</v>
      </c>
      <c r="Y135" s="53">
        <v>3955.7919919999999</v>
      </c>
      <c r="Z135" s="53">
        <v>3955.7895509999998</v>
      </c>
      <c r="AA135" s="53">
        <v>3955.7873540000001</v>
      </c>
      <c r="AB135" s="53">
        <v>3955.7849120000001</v>
      </c>
      <c r="AC135" s="53">
        <v>3955.780029</v>
      </c>
      <c r="AD135" s="53">
        <v>3955.7783199999999</v>
      </c>
      <c r="AE135" s="53">
        <v>3955.7770999999998</v>
      </c>
      <c r="AF135" s="53">
        <v>3955.773682</v>
      </c>
      <c r="AG135" s="53">
        <v>3955.7719729999999</v>
      </c>
      <c r="AH135" s="53">
        <v>3955.7695309999999</v>
      </c>
      <c r="AI135" s="41">
        <v>-4.1260000000000003E-3</v>
      </c>
      <c r="AJ135" s="54"/>
      <c r="AK135" s="43"/>
    </row>
    <row r="136" spans="1:37" ht="15" customHeight="1" x14ac:dyDescent="0.45">
      <c r="A136" s="35" t="s">
        <v>893</v>
      </c>
      <c r="B136" s="39" t="s">
        <v>892</v>
      </c>
      <c r="C136" s="53">
        <v>4146.2631840000004</v>
      </c>
      <c r="D136" s="53">
        <v>4059.51001</v>
      </c>
      <c r="E136" s="53">
        <v>3960.6416020000001</v>
      </c>
      <c r="F136" s="53">
        <v>3810.1960450000001</v>
      </c>
      <c r="G136" s="53">
        <v>3692.5341800000001</v>
      </c>
      <c r="H136" s="53">
        <v>3576.8459469999998</v>
      </c>
      <c r="I136" s="53">
        <v>3526.6311040000001</v>
      </c>
      <c r="J136" s="53">
        <v>3527.0634770000001</v>
      </c>
      <c r="K136" s="53">
        <v>3527.4685060000002</v>
      </c>
      <c r="L136" s="53">
        <v>3527.880615</v>
      </c>
      <c r="M136" s="53">
        <v>3528.2917480000001</v>
      </c>
      <c r="N136" s="53">
        <v>3528.7155760000001</v>
      </c>
      <c r="O136" s="53">
        <v>3529.3156739999999</v>
      </c>
      <c r="P136" s="53">
        <v>3529.9228520000001</v>
      </c>
      <c r="Q136" s="53">
        <v>3530.5336910000001</v>
      </c>
      <c r="R136" s="53">
        <v>3530.616211</v>
      </c>
      <c r="S136" s="53">
        <v>3530.594482</v>
      </c>
      <c r="T136" s="53">
        <v>3530.5786130000001</v>
      </c>
      <c r="U136" s="53">
        <v>3530.578125</v>
      </c>
      <c r="V136" s="53">
        <v>3530.5815429999998</v>
      </c>
      <c r="W136" s="53">
        <v>3530.578125</v>
      </c>
      <c r="X136" s="53">
        <v>3530.5756839999999</v>
      </c>
      <c r="Y136" s="53">
        <v>3530.5729980000001</v>
      </c>
      <c r="Z136" s="53">
        <v>3530.5683589999999</v>
      </c>
      <c r="AA136" s="53">
        <v>3530.564453</v>
      </c>
      <c r="AB136" s="53">
        <v>3530.5595699999999</v>
      </c>
      <c r="AC136" s="53">
        <v>3530.5498050000001</v>
      </c>
      <c r="AD136" s="53">
        <v>3530.546875</v>
      </c>
      <c r="AE136" s="53">
        <v>3530.5444339999999</v>
      </c>
      <c r="AF136" s="53">
        <v>3530.538086</v>
      </c>
      <c r="AG136" s="53">
        <v>3530.5351559999999</v>
      </c>
      <c r="AH136" s="53">
        <v>3530.5307619999999</v>
      </c>
      <c r="AI136" s="41">
        <v>-5.1720000000000004E-3</v>
      </c>
      <c r="AJ136" s="54"/>
      <c r="AK136" s="43"/>
    </row>
    <row r="137" spans="1:37" ht="15" customHeight="1" x14ac:dyDescent="0.45">
      <c r="A137" s="35" t="s">
        <v>891</v>
      </c>
      <c r="B137" s="39" t="s">
        <v>890</v>
      </c>
      <c r="C137" s="53">
        <v>5278.1191410000001</v>
      </c>
      <c r="D137" s="53">
        <v>5215.671875</v>
      </c>
      <c r="E137" s="53">
        <v>5146.673828</v>
      </c>
      <c r="F137" s="53">
        <v>5027.4155270000001</v>
      </c>
      <c r="G137" s="53">
        <v>4936.2631840000004</v>
      </c>
      <c r="H137" s="53">
        <v>4774.2700199999999</v>
      </c>
      <c r="I137" s="53">
        <v>4685.6831050000001</v>
      </c>
      <c r="J137" s="53">
        <v>4686.1997069999998</v>
      </c>
      <c r="K137" s="53">
        <v>4686.7128910000001</v>
      </c>
      <c r="L137" s="53">
        <v>4687.2270509999998</v>
      </c>
      <c r="M137" s="53">
        <v>4687.7407229999999</v>
      </c>
      <c r="N137" s="53">
        <v>4688.2700199999999</v>
      </c>
      <c r="O137" s="53">
        <v>4688.8666990000002</v>
      </c>
      <c r="P137" s="53">
        <v>4689.423828</v>
      </c>
      <c r="Q137" s="53">
        <v>4689.9809569999998</v>
      </c>
      <c r="R137" s="53">
        <v>4690.4174800000001</v>
      </c>
      <c r="S137" s="53">
        <v>4690.3823240000002</v>
      </c>
      <c r="T137" s="53">
        <v>4690.3588870000003</v>
      </c>
      <c r="U137" s="53">
        <v>4690.3388670000004</v>
      </c>
      <c r="V137" s="53">
        <v>4690.3286129999997</v>
      </c>
      <c r="W137" s="53">
        <v>4690.3129879999997</v>
      </c>
      <c r="X137" s="53">
        <v>4690.3017579999996</v>
      </c>
      <c r="Y137" s="53">
        <v>4690.2924800000001</v>
      </c>
      <c r="Z137" s="53">
        <v>4690.2836909999996</v>
      </c>
      <c r="AA137" s="53">
        <v>4690.2763670000004</v>
      </c>
      <c r="AB137" s="53">
        <v>4690.2705079999996</v>
      </c>
      <c r="AC137" s="53">
        <v>4690.2592770000001</v>
      </c>
      <c r="AD137" s="53">
        <v>4690.2558589999999</v>
      </c>
      <c r="AE137" s="53">
        <v>4690.2529299999997</v>
      </c>
      <c r="AF137" s="53">
        <v>4690.2460940000001</v>
      </c>
      <c r="AG137" s="53">
        <v>4690.2426759999998</v>
      </c>
      <c r="AH137" s="53">
        <v>4690.2377930000002</v>
      </c>
      <c r="AI137" s="41">
        <v>-3.8019999999999998E-3</v>
      </c>
      <c r="AJ137" s="54"/>
      <c r="AK137" s="43"/>
    </row>
    <row r="138" spans="1:37" ht="15" customHeight="1" x14ac:dyDescent="0.45">
      <c r="A138" s="35" t="s">
        <v>1181</v>
      </c>
      <c r="B138" s="39" t="s">
        <v>1058</v>
      </c>
      <c r="C138" s="53">
        <v>3523.0810550000001</v>
      </c>
      <c r="D138" s="53">
        <v>3473.0742190000001</v>
      </c>
      <c r="E138" s="53">
        <v>3418.97876</v>
      </c>
      <c r="F138" s="53">
        <v>3334.4165039999998</v>
      </c>
      <c r="G138" s="53">
        <v>3283.9614259999998</v>
      </c>
      <c r="H138" s="53">
        <v>3225.3344729999999</v>
      </c>
      <c r="I138" s="53">
        <v>3156.6577149999998</v>
      </c>
      <c r="J138" s="53">
        <v>3157.257568</v>
      </c>
      <c r="K138" s="53">
        <v>3157.836182</v>
      </c>
      <c r="L138" s="53">
        <v>3158.4377439999998</v>
      </c>
      <c r="M138" s="53">
        <v>3159.039307</v>
      </c>
      <c r="N138" s="53">
        <v>3159.6408689999998</v>
      </c>
      <c r="O138" s="53">
        <v>3160.242432</v>
      </c>
      <c r="P138" s="53">
        <v>3160.84375</v>
      </c>
      <c r="Q138" s="53">
        <v>3161.4445799999999</v>
      </c>
      <c r="R138" s="53">
        <v>3161.5451659999999</v>
      </c>
      <c r="S138" s="53">
        <v>3161.5458979999999</v>
      </c>
      <c r="T138" s="53">
        <v>3161.5390619999998</v>
      </c>
      <c r="U138" s="53">
        <v>3161.5397950000001</v>
      </c>
      <c r="V138" s="53">
        <v>3161.5429690000001</v>
      </c>
      <c r="W138" s="53">
        <v>3161.5427249999998</v>
      </c>
      <c r="X138" s="53">
        <v>3161.5444339999999</v>
      </c>
      <c r="Y138" s="53">
        <v>3161.5437010000001</v>
      </c>
      <c r="Z138" s="53">
        <v>3161.5429690000001</v>
      </c>
      <c r="AA138" s="53">
        <v>3161.5446780000002</v>
      </c>
      <c r="AB138" s="53">
        <v>3161.5446780000002</v>
      </c>
      <c r="AC138" s="53">
        <v>3161.52124</v>
      </c>
      <c r="AD138" s="53">
        <v>3161.5063479999999</v>
      </c>
      <c r="AE138" s="53">
        <v>3161.4946289999998</v>
      </c>
      <c r="AF138" s="53">
        <v>3161.4660640000002</v>
      </c>
      <c r="AG138" s="53">
        <v>3161.4521479999999</v>
      </c>
      <c r="AH138" s="53">
        <v>3161.4304200000001</v>
      </c>
      <c r="AI138" s="41">
        <v>-3.4880000000000002E-3</v>
      </c>
      <c r="AJ138" s="54"/>
      <c r="AK138" s="43"/>
    </row>
    <row r="139" spans="1:37" ht="15" customHeight="1" x14ac:dyDescent="0.45">
      <c r="A139" s="35" t="s">
        <v>1182</v>
      </c>
      <c r="B139" s="39" t="s">
        <v>1059</v>
      </c>
      <c r="C139" s="53">
        <v>4246.3041990000002</v>
      </c>
      <c r="D139" s="53">
        <v>4182.748047</v>
      </c>
      <c r="E139" s="53">
        <v>4074.9716800000001</v>
      </c>
      <c r="F139" s="53">
        <v>3986.9323730000001</v>
      </c>
      <c r="G139" s="53">
        <v>3919.4304200000001</v>
      </c>
      <c r="H139" s="53">
        <v>3817.7604980000001</v>
      </c>
      <c r="I139" s="53">
        <v>3770.2114259999998</v>
      </c>
      <c r="J139" s="53">
        <v>3770.2929690000001</v>
      </c>
      <c r="K139" s="53">
        <v>3770.7773440000001</v>
      </c>
      <c r="L139" s="53">
        <v>3771.3774410000001</v>
      </c>
      <c r="M139" s="53">
        <v>3771.977539</v>
      </c>
      <c r="N139" s="53">
        <v>3772.577393</v>
      </c>
      <c r="O139" s="53">
        <v>3773.1772460000002</v>
      </c>
      <c r="P139" s="53">
        <v>3773.7768550000001</v>
      </c>
      <c r="Q139" s="53">
        <v>3774.376953</v>
      </c>
      <c r="R139" s="53">
        <v>3774.4643550000001</v>
      </c>
      <c r="S139" s="53">
        <v>3774.4492190000001</v>
      </c>
      <c r="T139" s="53">
        <v>3774.4179690000001</v>
      </c>
      <c r="U139" s="53">
        <v>3774.3930660000001</v>
      </c>
      <c r="V139" s="53">
        <v>3774.3833009999998</v>
      </c>
      <c r="W139" s="53">
        <v>3774.366211</v>
      </c>
      <c r="X139" s="53">
        <v>3774.3564449999999</v>
      </c>
      <c r="Y139" s="53">
        <v>3774.3510740000002</v>
      </c>
      <c r="Z139" s="53">
        <v>3774.34375</v>
      </c>
      <c r="AA139" s="53">
        <v>3774.3378910000001</v>
      </c>
      <c r="AB139" s="53">
        <v>3774.3320309999999</v>
      </c>
      <c r="AC139" s="53">
        <v>3774.3188479999999</v>
      </c>
      <c r="AD139" s="53">
        <v>3774.314453</v>
      </c>
      <c r="AE139" s="53">
        <v>3774.3110350000002</v>
      </c>
      <c r="AF139" s="53">
        <v>3774.3051759999998</v>
      </c>
      <c r="AG139" s="53">
        <v>3774.3032229999999</v>
      </c>
      <c r="AH139" s="53">
        <v>3774.3000489999999</v>
      </c>
      <c r="AI139" s="41">
        <v>-3.7940000000000001E-3</v>
      </c>
      <c r="AJ139" s="54"/>
      <c r="AK139" s="43"/>
    </row>
    <row r="140" spans="1:37" ht="15" customHeight="1" x14ac:dyDescent="0.45">
      <c r="A140" s="35" t="s">
        <v>889</v>
      </c>
      <c r="B140" s="39" t="s">
        <v>888</v>
      </c>
      <c r="C140" s="53">
        <v>4182.3388670000004</v>
      </c>
      <c r="D140" s="53">
        <v>4128.8632809999999</v>
      </c>
      <c r="E140" s="53">
        <v>4052.0759280000002</v>
      </c>
      <c r="F140" s="53">
        <v>3959.6120609999998</v>
      </c>
      <c r="G140" s="53">
        <v>3891.982422</v>
      </c>
      <c r="H140" s="53">
        <v>3797.2387699999999</v>
      </c>
      <c r="I140" s="53">
        <v>3740.3710940000001</v>
      </c>
      <c r="J140" s="53">
        <v>3739.9731449999999</v>
      </c>
      <c r="K140" s="53">
        <v>3740.7807619999999</v>
      </c>
      <c r="L140" s="53">
        <v>3741.2543949999999</v>
      </c>
      <c r="M140" s="53">
        <v>3742.1689449999999</v>
      </c>
      <c r="N140" s="53">
        <v>3743.4536130000001</v>
      </c>
      <c r="O140" s="53">
        <v>3743.5703119999998</v>
      </c>
      <c r="P140" s="53">
        <v>3744.3256839999999</v>
      </c>
      <c r="Q140" s="53">
        <v>3745.3149410000001</v>
      </c>
      <c r="R140" s="53">
        <v>3745.6416020000001</v>
      </c>
      <c r="S140" s="53">
        <v>3745.555664</v>
      </c>
      <c r="T140" s="53">
        <v>3745.6625979999999</v>
      </c>
      <c r="U140" s="53">
        <v>3745.4379880000001</v>
      </c>
      <c r="V140" s="53">
        <v>3745.7778320000002</v>
      </c>
      <c r="W140" s="53">
        <v>3745.8813479999999</v>
      </c>
      <c r="X140" s="53">
        <v>3745.6376949999999</v>
      </c>
      <c r="Y140" s="53">
        <v>3745.8190920000002</v>
      </c>
      <c r="Z140" s="53">
        <v>3746.1264649999998</v>
      </c>
      <c r="AA140" s="53">
        <v>3745.9438479999999</v>
      </c>
      <c r="AB140" s="53">
        <v>3745.9873050000001</v>
      </c>
      <c r="AC140" s="53">
        <v>3746.1640619999998</v>
      </c>
      <c r="AD140" s="53">
        <v>3745.8896479999999</v>
      </c>
      <c r="AE140" s="53">
        <v>3746.3815920000002</v>
      </c>
      <c r="AF140" s="53">
        <v>3746.2387699999999</v>
      </c>
      <c r="AG140" s="53">
        <v>3746.2021479999999</v>
      </c>
      <c r="AH140" s="53">
        <v>3746.1992190000001</v>
      </c>
      <c r="AI140" s="41">
        <v>-3.5460000000000001E-3</v>
      </c>
      <c r="AJ140" s="54"/>
      <c r="AK140" s="43"/>
    </row>
    <row r="142" spans="1:37" ht="15" customHeight="1" x14ac:dyDescent="0.4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45">
      <c r="A143" s="35" t="s">
        <v>886</v>
      </c>
      <c r="B143" s="39" t="s">
        <v>885</v>
      </c>
      <c r="C143" s="53">
        <v>3364.40625</v>
      </c>
      <c r="D143" s="53">
        <v>3358.077393</v>
      </c>
      <c r="E143" s="53">
        <v>3349.4978030000002</v>
      </c>
      <c r="F143" s="53">
        <v>3338.1499020000001</v>
      </c>
      <c r="G143" s="53">
        <v>3324.3947750000002</v>
      </c>
      <c r="H143" s="53">
        <v>3308.4794919999999</v>
      </c>
      <c r="I143" s="53">
        <v>3289.0979000000002</v>
      </c>
      <c r="J143" s="53">
        <v>3268.6389159999999</v>
      </c>
      <c r="K143" s="53">
        <v>3247.3413089999999</v>
      </c>
      <c r="L143" s="53">
        <v>3225.4350589999999</v>
      </c>
      <c r="M143" s="53">
        <v>3203.5249020000001</v>
      </c>
      <c r="N143" s="53">
        <v>3181.7685550000001</v>
      </c>
      <c r="O143" s="53">
        <v>3161.0527339999999</v>
      </c>
      <c r="P143" s="53">
        <v>3140.9233399999998</v>
      </c>
      <c r="Q143" s="53">
        <v>3121.4064939999998</v>
      </c>
      <c r="R143" s="53">
        <v>3102.6896969999998</v>
      </c>
      <c r="S143" s="53">
        <v>3086.3012699999999</v>
      </c>
      <c r="T143" s="53">
        <v>3071.241211</v>
      </c>
      <c r="U143" s="53">
        <v>3057.7529300000001</v>
      </c>
      <c r="V143" s="53">
        <v>3046.0280760000001</v>
      </c>
      <c r="W143" s="53">
        <v>3035.9819339999999</v>
      </c>
      <c r="X143" s="53">
        <v>3027.6491700000001</v>
      </c>
      <c r="Y143" s="53">
        <v>3020.7409670000002</v>
      </c>
      <c r="Z143" s="53">
        <v>3015.0959469999998</v>
      </c>
      <c r="AA143" s="53">
        <v>3010.4897460000002</v>
      </c>
      <c r="AB143" s="53">
        <v>3006.7375489999999</v>
      </c>
      <c r="AC143" s="53">
        <v>3003.6437989999999</v>
      </c>
      <c r="AD143" s="53">
        <v>3001.1059570000002</v>
      </c>
      <c r="AE143" s="53">
        <v>2998.9765619999998</v>
      </c>
      <c r="AF143" s="53">
        <v>2997.1721189999998</v>
      </c>
      <c r="AG143" s="53">
        <v>2995.6308589999999</v>
      </c>
      <c r="AH143" s="53">
        <v>2994.290039</v>
      </c>
      <c r="AI143" s="41">
        <v>-3.7520000000000001E-3</v>
      </c>
      <c r="AJ143" s="54"/>
      <c r="AK143" s="43"/>
    </row>
    <row r="144" spans="1:37" ht="15" customHeight="1" x14ac:dyDescent="0.45">
      <c r="A144" s="35" t="s">
        <v>884</v>
      </c>
      <c r="B144" s="39" t="s">
        <v>883</v>
      </c>
      <c r="C144" s="53">
        <v>4487.8896480000003</v>
      </c>
      <c r="D144" s="53">
        <v>4463.3051759999998</v>
      </c>
      <c r="E144" s="53">
        <v>4433.2709960000002</v>
      </c>
      <c r="F144" s="53">
        <v>4398.0244140000004</v>
      </c>
      <c r="G144" s="53">
        <v>4358.982422</v>
      </c>
      <c r="H144" s="53">
        <v>4314.9580079999996</v>
      </c>
      <c r="I144" s="53">
        <v>4268.8266599999997</v>
      </c>
      <c r="J144" s="53">
        <v>4223.4858400000003</v>
      </c>
      <c r="K144" s="53">
        <v>4180.7641599999997</v>
      </c>
      <c r="L144" s="53">
        <v>4140.3046880000002</v>
      </c>
      <c r="M144" s="53">
        <v>4102.689453</v>
      </c>
      <c r="N144" s="53">
        <v>4068.3566890000002</v>
      </c>
      <c r="O144" s="53">
        <v>4036.459961</v>
      </c>
      <c r="P144" s="53">
        <v>4006.3874510000001</v>
      </c>
      <c r="Q144" s="53">
        <v>3980.1357419999999</v>
      </c>
      <c r="R144" s="53">
        <v>3955.9489749999998</v>
      </c>
      <c r="S144" s="53">
        <v>3933.9709469999998</v>
      </c>
      <c r="T144" s="53">
        <v>3914.4709469999998</v>
      </c>
      <c r="U144" s="53">
        <v>3896.95874</v>
      </c>
      <c r="V144" s="53">
        <v>3880.9997560000002</v>
      </c>
      <c r="W144" s="53">
        <v>3866.5588379999999</v>
      </c>
      <c r="X144" s="53">
        <v>3854.0441890000002</v>
      </c>
      <c r="Y144" s="53">
        <v>3842.7297359999998</v>
      </c>
      <c r="Z144" s="53">
        <v>3832.5859380000002</v>
      </c>
      <c r="AA144" s="53">
        <v>3823.803711</v>
      </c>
      <c r="AB144" s="53">
        <v>3816.0197750000002</v>
      </c>
      <c r="AC144" s="53">
        <v>3809.1391600000002</v>
      </c>
      <c r="AD144" s="53">
        <v>3802.9890140000002</v>
      </c>
      <c r="AE144" s="53">
        <v>3797.5031739999999</v>
      </c>
      <c r="AF144" s="53">
        <v>3792.5991210000002</v>
      </c>
      <c r="AG144" s="53">
        <v>3788.1601559999999</v>
      </c>
      <c r="AH144" s="53">
        <v>3784.1584469999998</v>
      </c>
      <c r="AI144" s="41">
        <v>-5.4869999999999997E-3</v>
      </c>
      <c r="AJ144" s="54"/>
      <c r="AK144" s="43"/>
    </row>
    <row r="145" spans="2:37" ht="15" customHeight="1" thickBot="1" x14ac:dyDescent="0.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45">
      <c r="B146" s="48" t="s">
        <v>1061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55"/>
      <c r="AK146" s="55"/>
    </row>
    <row r="147" spans="2:37" ht="15" customHeight="1" x14ac:dyDescent="0.45">
      <c r="B147" s="49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45">
      <c r="B148" s="49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45">
      <c r="B149" s="22"/>
    </row>
    <row r="150" spans="2:37" ht="15" customHeight="1" x14ac:dyDescent="0.45">
      <c r="B150" s="22"/>
    </row>
    <row r="151" spans="2:37" ht="15" customHeight="1" x14ac:dyDescent="0.4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45"/>
  <sheetData>
    <row r="1" spans="1:35" ht="15" customHeight="1" thickBot="1" x14ac:dyDescent="0.5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4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4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4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4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4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4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4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45">
      <c r="A16" s="35" t="s">
        <v>250</v>
      </c>
      <c r="B16" s="39" t="s">
        <v>55</v>
      </c>
      <c r="C16" s="50">
        <v>76.875038000000004</v>
      </c>
      <c r="D16" s="50">
        <v>77.389809</v>
      </c>
      <c r="E16" s="50">
        <v>77.807152000000002</v>
      </c>
      <c r="F16" s="50">
        <v>78.159263999999993</v>
      </c>
      <c r="G16" s="50">
        <v>78.563545000000005</v>
      </c>
      <c r="H16" s="50">
        <v>78.744941999999995</v>
      </c>
      <c r="I16" s="50">
        <v>79.012778999999995</v>
      </c>
      <c r="J16" s="50">
        <v>79.111153000000002</v>
      </c>
      <c r="K16" s="50">
        <v>79.212303000000006</v>
      </c>
      <c r="L16" s="50">
        <v>79.313118000000003</v>
      </c>
      <c r="M16" s="50">
        <v>79.411179000000004</v>
      </c>
      <c r="N16" s="50">
        <v>79.504951000000005</v>
      </c>
      <c r="O16" s="50">
        <v>79.601157999999998</v>
      </c>
      <c r="P16" s="50">
        <v>79.697288999999998</v>
      </c>
      <c r="Q16" s="50">
        <v>79.791259999999994</v>
      </c>
      <c r="R16" s="50">
        <v>79.821387999999999</v>
      </c>
      <c r="S16" s="50">
        <v>79.839066000000003</v>
      </c>
      <c r="T16" s="50">
        <v>79.855766000000003</v>
      </c>
      <c r="U16" s="50">
        <v>79.874352000000002</v>
      </c>
      <c r="V16" s="50">
        <v>79.891486999999998</v>
      </c>
      <c r="W16" s="50">
        <v>79.908851999999996</v>
      </c>
      <c r="X16" s="50">
        <v>79.928122999999999</v>
      </c>
      <c r="Y16" s="50">
        <v>79.946708999999998</v>
      </c>
      <c r="Z16" s="50">
        <v>79.963813999999999</v>
      </c>
      <c r="AA16" s="50">
        <v>79.982178000000005</v>
      </c>
      <c r="AB16" s="50">
        <v>80.000450000000001</v>
      </c>
      <c r="AC16" s="50">
        <v>80.018974</v>
      </c>
      <c r="AD16" s="50">
        <v>80.038619999999995</v>
      </c>
      <c r="AE16" s="50">
        <v>80.055396999999999</v>
      </c>
      <c r="AF16" s="50">
        <v>80.073830000000001</v>
      </c>
      <c r="AG16" s="50">
        <v>80.091742999999994</v>
      </c>
      <c r="AH16" s="50">
        <v>80.103927999999996</v>
      </c>
      <c r="AI16" s="41">
        <v>1.328E-3</v>
      </c>
    </row>
    <row r="17" spans="1:35" ht="15" customHeight="1" x14ac:dyDescent="0.45">
      <c r="A17" s="35" t="s">
        <v>249</v>
      </c>
      <c r="B17" s="39" t="s">
        <v>53</v>
      </c>
      <c r="C17" s="50">
        <v>40.670394999999999</v>
      </c>
      <c r="D17" s="50">
        <v>41.248215000000002</v>
      </c>
      <c r="E17" s="50">
        <v>41.845661</v>
      </c>
      <c r="F17" s="50">
        <v>42.415576999999999</v>
      </c>
      <c r="G17" s="50">
        <v>42.801806999999997</v>
      </c>
      <c r="H17" s="50">
        <v>43.002200999999999</v>
      </c>
      <c r="I17" s="50">
        <v>43.283206999999997</v>
      </c>
      <c r="J17" s="50">
        <v>43.404342999999997</v>
      </c>
      <c r="K17" s="50">
        <v>43.505412999999997</v>
      </c>
      <c r="L17" s="50">
        <v>43.609591999999999</v>
      </c>
      <c r="M17" s="50">
        <v>43.713042999999999</v>
      </c>
      <c r="N17" s="50">
        <v>43.810313999999998</v>
      </c>
      <c r="O17" s="50">
        <v>43.913753999999997</v>
      </c>
      <c r="P17" s="50">
        <v>44.016280999999999</v>
      </c>
      <c r="Q17" s="50">
        <v>44.114387999999998</v>
      </c>
      <c r="R17" s="50">
        <v>44.151027999999997</v>
      </c>
      <c r="S17" s="50">
        <v>44.175865000000002</v>
      </c>
      <c r="T17" s="50">
        <v>44.199928</v>
      </c>
      <c r="U17" s="50">
        <v>44.226818000000002</v>
      </c>
      <c r="V17" s="50">
        <v>44.251251000000003</v>
      </c>
      <c r="W17" s="50">
        <v>44.275295</v>
      </c>
      <c r="X17" s="50">
        <v>44.303336999999999</v>
      </c>
      <c r="Y17" s="50">
        <v>44.329650999999998</v>
      </c>
      <c r="Z17" s="50">
        <v>44.353580000000001</v>
      </c>
      <c r="AA17" s="50">
        <v>44.380474</v>
      </c>
      <c r="AB17" s="50">
        <v>44.407325999999998</v>
      </c>
      <c r="AC17" s="50">
        <v>44.433022000000001</v>
      </c>
      <c r="AD17" s="50">
        <v>44.462474999999998</v>
      </c>
      <c r="AE17" s="50">
        <v>44.487000000000002</v>
      </c>
      <c r="AF17" s="50">
        <v>44.513119000000003</v>
      </c>
      <c r="AG17" s="50">
        <v>44.539867000000001</v>
      </c>
      <c r="AH17" s="50">
        <v>44.560859999999998</v>
      </c>
      <c r="AI17" s="41">
        <v>2.9510000000000001E-3</v>
      </c>
    </row>
    <row r="18" spans="1:35" ht="15" customHeight="1" x14ac:dyDescent="0.45">
      <c r="A18" s="35" t="s">
        <v>248</v>
      </c>
      <c r="B18" s="39" t="s">
        <v>51</v>
      </c>
      <c r="C18" s="50">
        <v>29.937078</v>
      </c>
      <c r="D18" s="50">
        <v>30.377672</v>
      </c>
      <c r="E18" s="50">
        <v>30.736597</v>
      </c>
      <c r="F18" s="50">
        <v>31.122178999999999</v>
      </c>
      <c r="G18" s="50">
        <v>31.519235999999999</v>
      </c>
      <c r="H18" s="50">
        <v>31.718975</v>
      </c>
      <c r="I18" s="50">
        <v>32.122982</v>
      </c>
      <c r="J18" s="50">
        <v>32.235588</v>
      </c>
      <c r="K18" s="50">
        <v>32.337090000000003</v>
      </c>
      <c r="L18" s="50">
        <v>32.442436000000001</v>
      </c>
      <c r="M18" s="50">
        <v>32.546497000000002</v>
      </c>
      <c r="N18" s="50">
        <v>32.644511999999999</v>
      </c>
      <c r="O18" s="50">
        <v>32.749747999999997</v>
      </c>
      <c r="P18" s="50">
        <v>32.854481</v>
      </c>
      <c r="Q18" s="50">
        <v>32.954987000000003</v>
      </c>
      <c r="R18" s="50">
        <v>32.994469000000002</v>
      </c>
      <c r="S18" s="50">
        <v>33.022143999999997</v>
      </c>
      <c r="T18" s="50">
        <v>33.048763000000001</v>
      </c>
      <c r="U18" s="50">
        <v>33.078403000000002</v>
      </c>
      <c r="V18" s="50">
        <v>33.104897000000001</v>
      </c>
      <c r="W18" s="50">
        <v>33.130710999999998</v>
      </c>
      <c r="X18" s="50">
        <v>33.161105999999997</v>
      </c>
      <c r="Y18" s="50">
        <v>33.189597999999997</v>
      </c>
      <c r="Z18" s="50">
        <v>33.215378000000001</v>
      </c>
      <c r="AA18" s="50">
        <v>33.244292999999999</v>
      </c>
      <c r="AB18" s="50">
        <v>33.273139999999998</v>
      </c>
      <c r="AC18" s="50">
        <v>33.300690000000003</v>
      </c>
      <c r="AD18" s="50">
        <v>33.332301999999999</v>
      </c>
      <c r="AE18" s="50">
        <v>33.358485999999999</v>
      </c>
      <c r="AF18" s="50">
        <v>33.386414000000002</v>
      </c>
      <c r="AG18" s="50">
        <v>33.414912999999999</v>
      </c>
      <c r="AH18" s="50">
        <v>33.437679000000003</v>
      </c>
      <c r="AI18" s="41">
        <v>3.5739999999999999E-3</v>
      </c>
    </row>
    <row r="19" spans="1:35" ht="15" customHeight="1" x14ac:dyDescent="0.45">
      <c r="A19" s="35" t="s">
        <v>247</v>
      </c>
      <c r="B19" s="39" t="s">
        <v>49</v>
      </c>
      <c r="C19" s="50">
        <v>28.122962999999999</v>
      </c>
      <c r="D19" s="50">
        <v>28.554724</v>
      </c>
      <c r="E19" s="50">
        <v>28.841942</v>
      </c>
      <c r="F19" s="50">
        <v>29.163243999999999</v>
      </c>
      <c r="G19" s="50">
        <v>29.469946</v>
      </c>
      <c r="H19" s="50">
        <v>29.702891999999999</v>
      </c>
      <c r="I19" s="50">
        <v>30.287600999999999</v>
      </c>
      <c r="J19" s="50">
        <v>30.400932000000001</v>
      </c>
      <c r="K19" s="50">
        <v>30.500643</v>
      </c>
      <c r="L19" s="50">
        <v>30.603598000000002</v>
      </c>
      <c r="M19" s="50">
        <v>30.705248000000001</v>
      </c>
      <c r="N19" s="50">
        <v>30.801544</v>
      </c>
      <c r="O19" s="50">
        <v>30.904934000000001</v>
      </c>
      <c r="P19" s="50">
        <v>31.006781</v>
      </c>
      <c r="Q19" s="50">
        <v>31.105587</v>
      </c>
      <c r="R19" s="50">
        <v>31.143484000000001</v>
      </c>
      <c r="S19" s="50">
        <v>31.171661</v>
      </c>
      <c r="T19" s="50">
        <v>31.198795</v>
      </c>
      <c r="U19" s="50">
        <v>31.226742000000002</v>
      </c>
      <c r="V19" s="50">
        <v>31.251503</v>
      </c>
      <c r="W19" s="50">
        <v>31.275513</v>
      </c>
      <c r="X19" s="50">
        <v>31.303187999999999</v>
      </c>
      <c r="Y19" s="50">
        <v>31.328980999999999</v>
      </c>
      <c r="Z19" s="50">
        <v>31.352276</v>
      </c>
      <c r="AA19" s="50">
        <v>31.378283</v>
      </c>
      <c r="AB19" s="50">
        <v>31.404095000000002</v>
      </c>
      <c r="AC19" s="50">
        <v>31.428605999999998</v>
      </c>
      <c r="AD19" s="50">
        <v>31.456657</v>
      </c>
      <c r="AE19" s="50">
        <v>31.479984000000002</v>
      </c>
      <c r="AF19" s="50">
        <v>31.504669</v>
      </c>
      <c r="AG19" s="50">
        <v>31.529838999999999</v>
      </c>
      <c r="AH19" s="50">
        <v>31.549130999999999</v>
      </c>
      <c r="AI19" s="41">
        <v>3.715E-3</v>
      </c>
    </row>
    <row r="20" spans="1:35" ht="15" customHeight="1" x14ac:dyDescent="0.45">
      <c r="A20" s="35" t="s">
        <v>246</v>
      </c>
      <c r="B20" s="39" t="s">
        <v>47</v>
      </c>
      <c r="C20" s="50">
        <v>35.054501000000002</v>
      </c>
      <c r="D20" s="50">
        <v>35.508766000000001</v>
      </c>
      <c r="E20" s="50">
        <v>35.878554999999999</v>
      </c>
      <c r="F20" s="50">
        <v>36.206206999999999</v>
      </c>
      <c r="G20" s="50">
        <v>36.467177999999997</v>
      </c>
      <c r="H20" s="50">
        <v>36.677169999999997</v>
      </c>
      <c r="I20" s="50">
        <v>37.135249999999999</v>
      </c>
      <c r="J20" s="50">
        <v>37.249054000000001</v>
      </c>
      <c r="K20" s="50">
        <v>37.348843000000002</v>
      </c>
      <c r="L20" s="50">
        <v>37.451591000000001</v>
      </c>
      <c r="M20" s="50">
        <v>37.553474000000001</v>
      </c>
      <c r="N20" s="50">
        <v>37.649974999999998</v>
      </c>
      <c r="O20" s="50">
        <v>37.752991000000002</v>
      </c>
      <c r="P20" s="50">
        <v>37.855473000000003</v>
      </c>
      <c r="Q20" s="50">
        <v>37.954056000000001</v>
      </c>
      <c r="R20" s="50">
        <v>37.990383000000001</v>
      </c>
      <c r="S20" s="50">
        <v>38.015841999999999</v>
      </c>
      <c r="T20" s="50">
        <v>38.040531000000001</v>
      </c>
      <c r="U20" s="50">
        <v>38.067188000000002</v>
      </c>
      <c r="V20" s="50">
        <v>38.090935000000002</v>
      </c>
      <c r="W20" s="50">
        <v>38.114086</v>
      </c>
      <c r="X20" s="50">
        <v>38.140442</v>
      </c>
      <c r="Y20" s="50">
        <v>38.164969999999997</v>
      </c>
      <c r="Z20" s="50">
        <v>38.187164000000003</v>
      </c>
      <c r="AA20" s="50">
        <v>38.211624</v>
      </c>
      <c r="AB20" s="50">
        <v>38.235698999999997</v>
      </c>
      <c r="AC20" s="50">
        <v>38.258476000000002</v>
      </c>
      <c r="AD20" s="50">
        <v>38.284367000000003</v>
      </c>
      <c r="AE20" s="50">
        <v>38.305965</v>
      </c>
      <c r="AF20" s="50">
        <v>38.328811999999999</v>
      </c>
      <c r="AG20" s="50">
        <v>38.352020000000003</v>
      </c>
      <c r="AH20" s="50">
        <v>38.369244000000002</v>
      </c>
      <c r="AI20" s="41">
        <v>2.9190000000000002E-3</v>
      </c>
    </row>
    <row r="21" spans="1:35" ht="15" customHeight="1" x14ac:dyDescent="0.45">
      <c r="A21" s="35" t="s">
        <v>245</v>
      </c>
      <c r="B21" s="39" t="s">
        <v>45</v>
      </c>
      <c r="C21" s="50">
        <v>102.50882</v>
      </c>
      <c r="D21" s="50">
        <v>103.10483600000001</v>
      </c>
      <c r="E21" s="50">
        <v>103.573097</v>
      </c>
      <c r="F21" s="50">
        <v>103.889229</v>
      </c>
      <c r="G21" s="50">
        <v>104.315521</v>
      </c>
      <c r="H21" s="50">
        <v>104.48214</v>
      </c>
      <c r="I21" s="50">
        <v>104.682495</v>
      </c>
      <c r="J21" s="50">
        <v>104.80089599999999</v>
      </c>
      <c r="K21" s="50">
        <v>104.908005</v>
      </c>
      <c r="L21" s="50">
        <v>105.01707500000001</v>
      </c>
      <c r="M21" s="50">
        <v>105.122665</v>
      </c>
      <c r="N21" s="50">
        <v>105.220001</v>
      </c>
      <c r="O21" s="50">
        <v>105.321579</v>
      </c>
      <c r="P21" s="50">
        <v>105.422012</v>
      </c>
      <c r="Q21" s="50">
        <v>105.519485</v>
      </c>
      <c r="R21" s="50">
        <v>105.553436</v>
      </c>
      <c r="S21" s="50">
        <v>105.575912</v>
      </c>
      <c r="T21" s="50">
        <v>105.599411</v>
      </c>
      <c r="U21" s="50">
        <v>105.62515999999999</v>
      </c>
      <c r="V21" s="50">
        <v>105.648033</v>
      </c>
      <c r="W21" s="50">
        <v>105.670883</v>
      </c>
      <c r="X21" s="50">
        <v>105.696831</v>
      </c>
      <c r="Y21" s="50">
        <v>105.721085</v>
      </c>
      <c r="Z21" s="50">
        <v>105.743004</v>
      </c>
      <c r="AA21" s="50">
        <v>105.76722700000001</v>
      </c>
      <c r="AB21" s="50">
        <v>105.791336</v>
      </c>
      <c r="AC21" s="50">
        <v>105.814964</v>
      </c>
      <c r="AD21" s="50">
        <v>105.84111799999999</v>
      </c>
      <c r="AE21" s="50">
        <v>105.862961</v>
      </c>
      <c r="AF21" s="50">
        <v>105.886543</v>
      </c>
      <c r="AG21" s="50">
        <v>105.91001900000001</v>
      </c>
      <c r="AH21" s="50">
        <v>105.927643</v>
      </c>
      <c r="AI21" s="41">
        <v>1.059E-3</v>
      </c>
    </row>
    <row r="22" spans="1:35" ht="15" customHeight="1" x14ac:dyDescent="0.45">
      <c r="A22" s="35" t="s">
        <v>1185</v>
      </c>
      <c r="B22" s="39" t="s">
        <v>1063</v>
      </c>
      <c r="C22" s="50">
        <v>27.189509999999999</v>
      </c>
      <c r="D22" s="50">
        <v>27.624303999999999</v>
      </c>
      <c r="E22" s="50">
        <v>27.943438</v>
      </c>
      <c r="F22" s="50">
        <v>28.303726000000001</v>
      </c>
      <c r="G22" s="50">
        <v>28.674410000000002</v>
      </c>
      <c r="H22" s="50">
        <v>28.923601000000001</v>
      </c>
      <c r="I22" s="50">
        <v>29.282758999999999</v>
      </c>
      <c r="J22" s="50">
        <v>29.385072999999998</v>
      </c>
      <c r="K22" s="50">
        <v>29.479569999999999</v>
      </c>
      <c r="L22" s="50">
        <v>29.576578000000001</v>
      </c>
      <c r="M22" s="50">
        <v>29.673535999999999</v>
      </c>
      <c r="N22" s="50">
        <v>29.766323</v>
      </c>
      <c r="O22" s="50">
        <v>29.863413000000001</v>
      </c>
      <c r="P22" s="50">
        <v>29.960284999999999</v>
      </c>
      <c r="Q22" s="50">
        <v>30.056227</v>
      </c>
      <c r="R22" s="50">
        <v>30.088502999999999</v>
      </c>
      <c r="S22" s="50">
        <v>30.109183999999999</v>
      </c>
      <c r="T22" s="50">
        <v>30.128758999999999</v>
      </c>
      <c r="U22" s="50">
        <v>30.150303000000001</v>
      </c>
      <c r="V22" s="50">
        <v>30.170036</v>
      </c>
      <c r="W22" s="50">
        <v>30.189250999999999</v>
      </c>
      <c r="X22" s="50">
        <v>30.211296000000001</v>
      </c>
      <c r="Y22" s="50">
        <v>30.232054000000002</v>
      </c>
      <c r="Z22" s="50">
        <v>30.251004999999999</v>
      </c>
      <c r="AA22" s="50">
        <v>30.272074</v>
      </c>
      <c r="AB22" s="50">
        <v>30.29307</v>
      </c>
      <c r="AC22" s="50">
        <v>30.313542999999999</v>
      </c>
      <c r="AD22" s="50">
        <v>30.336556999999999</v>
      </c>
      <c r="AE22" s="50">
        <v>30.364677</v>
      </c>
      <c r="AF22" s="50">
        <v>30.399253999999999</v>
      </c>
      <c r="AG22" s="50">
        <v>30.433866999999999</v>
      </c>
      <c r="AH22" s="50">
        <v>30.462425</v>
      </c>
      <c r="AI22" s="41">
        <v>3.673E-3</v>
      </c>
    </row>
    <row r="23" spans="1:35" ht="15" customHeight="1" x14ac:dyDescent="0.45">
      <c r="A23" s="35" t="s">
        <v>1186</v>
      </c>
      <c r="B23" s="39" t="s">
        <v>1064</v>
      </c>
      <c r="C23" s="50">
        <v>35.646571999999999</v>
      </c>
      <c r="D23" s="50">
        <v>36.163212000000001</v>
      </c>
      <c r="E23" s="50">
        <v>36.541378000000002</v>
      </c>
      <c r="F23" s="50">
        <v>36.866061999999999</v>
      </c>
      <c r="G23" s="50">
        <v>37.240524000000001</v>
      </c>
      <c r="H23" s="50">
        <v>37.503478999999999</v>
      </c>
      <c r="I23" s="50">
        <v>37.749648999999998</v>
      </c>
      <c r="J23" s="50">
        <v>37.843055999999997</v>
      </c>
      <c r="K23" s="50">
        <v>37.936016000000002</v>
      </c>
      <c r="L23" s="50">
        <v>38.031329999999997</v>
      </c>
      <c r="M23" s="50">
        <v>38.125881</v>
      </c>
      <c r="N23" s="50">
        <v>38.217606000000004</v>
      </c>
      <c r="O23" s="50">
        <v>38.311633999999998</v>
      </c>
      <c r="P23" s="50">
        <v>38.405833999999999</v>
      </c>
      <c r="Q23" s="50">
        <v>38.497402000000001</v>
      </c>
      <c r="R23" s="50">
        <v>38.525115999999997</v>
      </c>
      <c r="S23" s="50">
        <v>38.541060999999999</v>
      </c>
      <c r="T23" s="50">
        <v>38.556431000000003</v>
      </c>
      <c r="U23" s="50">
        <v>38.573135000000001</v>
      </c>
      <c r="V23" s="50">
        <v>38.588496999999997</v>
      </c>
      <c r="W23" s="50">
        <v>38.604210000000002</v>
      </c>
      <c r="X23" s="50">
        <v>38.621521000000001</v>
      </c>
      <c r="Y23" s="50">
        <v>38.637852000000002</v>
      </c>
      <c r="Z23" s="50">
        <v>38.652968999999999</v>
      </c>
      <c r="AA23" s="50">
        <v>38.669249999999998</v>
      </c>
      <c r="AB23" s="50">
        <v>38.685451999999998</v>
      </c>
      <c r="AC23" s="50">
        <v>38.702030000000001</v>
      </c>
      <c r="AD23" s="50">
        <v>38.719608000000001</v>
      </c>
      <c r="AE23" s="50">
        <v>38.734763999999998</v>
      </c>
      <c r="AF23" s="50">
        <v>38.751399999999997</v>
      </c>
      <c r="AG23" s="50">
        <v>38.767547999999998</v>
      </c>
      <c r="AH23" s="50">
        <v>38.778022999999997</v>
      </c>
      <c r="AI23" s="41">
        <v>2.7200000000000002E-3</v>
      </c>
    </row>
    <row r="24" spans="1:35" ht="15" customHeight="1" x14ac:dyDescent="0.45">
      <c r="A24" s="35" t="s">
        <v>244</v>
      </c>
      <c r="B24" s="39" t="s">
        <v>43</v>
      </c>
      <c r="C24" s="50">
        <v>33.066090000000003</v>
      </c>
      <c r="D24" s="50">
        <v>33.678218999999999</v>
      </c>
      <c r="E24" s="50">
        <v>34.110064999999999</v>
      </c>
      <c r="F24" s="50">
        <v>34.562736999999998</v>
      </c>
      <c r="G24" s="50">
        <v>34.821948999999996</v>
      </c>
      <c r="H24" s="50">
        <v>35.189006999999997</v>
      </c>
      <c r="I24" s="50">
        <v>35.595303000000001</v>
      </c>
      <c r="J24" s="50">
        <v>35.687018999999999</v>
      </c>
      <c r="K24" s="50">
        <v>35.778522000000002</v>
      </c>
      <c r="L24" s="50">
        <v>35.871448999999998</v>
      </c>
      <c r="M24" s="50">
        <v>35.964118999999997</v>
      </c>
      <c r="N24" s="50">
        <v>36.054394000000002</v>
      </c>
      <c r="O24" s="50">
        <v>36.147556000000002</v>
      </c>
      <c r="P24" s="50">
        <v>36.240825999999998</v>
      </c>
      <c r="Q24" s="50">
        <v>36.332596000000002</v>
      </c>
      <c r="R24" s="50">
        <v>36.361305000000002</v>
      </c>
      <c r="S24" s="50">
        <v>36.377758</v>
      </c>
      <c r="T24" s="50">
        <v>36.393028000000001</v>
      </c>
      <c r="U24" s="50">
        <v>36.41198</v>
      </c>
      <c r="V24" s="50">
        <v>36.429229999999997</v>
      </c>
      <c r="W24" s="50">
        <v>36.446525999999999</v>
      </c>
      <c r="X24" s="50">
        <v>36.465877999999996</v>
      </c>
      <c r="Y24" s="50">
        <v>36.484222000000003</v>
      </c>
      <c r="Z24" s="50">
        <v>36.501049000000002</v>
      </c>
      <c r="AA24" s="50">
        <v>36.519482000000004</v>
      </c>
      <c r="AB24" s="50">
        <v>36.537860999999999</v>
      </c>
      <c r="AC24" s="50">
        <v>36.555779000000001</v>
      </c>
      <c r="AD24" s="50">
        <v>36.575783000000001</v>
      </c>
      <c r="AE24" s="50">
        <v>36.592899000000003</v>
      </c>
      <c r="AF24" s="50">
        <v>36.611148999999997</v>
      </c>
      <c r="AG24" s="50">
        <v>36.629649999999998</v>
      </c>
      <c r="AH24" s="50">
        <v>36.642296000000002</v>
      </c>
      <c r="AI24" s="41">
        <v>3.3180000000000002E-3</v>
      </c>
    </row>
    <row r="25" spans="1:35" ht="15" customHeight="1" x14ac:dyDescent="0.45">
      <c r="A25" s="35" t="s">
        <v>243</v>
      </c>
      <c r="B25" s="39" t="s">
        <v>41</v>
      </c>
      <c r="C25" s="50">
        <v>38.063777999999999</v>
      </c>
      <c r="D25" s="50">
        <v>38.574451000000003</v>
      </c>
      <c r="E25" s="50">
        <v>38.927245999999997</v>
      </c>
      <c r="F25" s="50">
        <v>39.201873999999997</v>
      </c>
      <c r="G25" s="50">
        <v>39.455382999999998</v>
      </c>
      <c r="H25" s="50">
        <v>39.906905999999999</v>
      </c>
      <c r="I25" s="50">
        <v>40.287945000000001</v>
      </c>
      <c r="J25" s="50">
        <v>40.382088000000003</v>
      </c>
      <c r="K25" s="50">
        <v>40.475731000000003</v>
      </c>
      <c r="L25" s="50">
        <v>40.571120999999998</v>
      </c>
      <c r="M25" s="50">
        <v>40.665984999999999</v>
      </c>
      <c r="N25" s="50">
        <v>40.757671000000002</v>
      </c>
      <c r="O25" s="50">
        <v>40.853026999999997</v>
      </c>
      <c r="P25" s="50">
        <v>40.948298999999999</v>
      </c>
      <c r="Q25" s="50">
        <v>41.041443000000001</v>
      </c>
      <c r="R25" s="50">
        <v>41.071308000000002</v>
      </c>
      <c r="S25" s="50">
        <v>41.088901999999997</v>
      </c>
      <c r="T25" s="50">
        <v>41.105896000000001</v>
      </c>
      <c r="U25" s="50">
        <v>41.125427000000002</v>
      </c>
      <c r="V25" s="50">
        <v>41.143208000000001</v>
      </c>
      <c r="W25" s="50">
        <v>41.160953999999997</v>
      </c>
      <c r="X25" s="50">
        <v>41.181049000000002</v>
      </c>
      <c r="Y25" s="50">
        <v>41.200127000000002</v>
      </c>
      <c r="Z25" s="50">
        <v>41.217739000000002</v>
      </c>
      <c r="AA25" s="50">
        <v>41.237090999999999</v>
      </c>
      <c r="AB25" s="50">
        <v>41.256435000000003</v>
      </c>
      <c r="AC25" s="50">
        <v>41.275345000000002</v>
      </c>
      <c r="AD25" s="50">
        <v>41.296429000000003</v>
      </c>
      <c r="AE25" s="50">
        <v>41.314407000000003</v>
      </c>
      <c r="AF25" s="50">
        <v>41.333644999999997</v>
      </c>
      <c r="AG25" s="50">
        <v>41.353122999999997</v>
      </c>
      <c r="AH25" s="50">
        <v>41.366771999999997</v>
      </c>
      <c r="AI25" s="41">
        <v>2.6879999999999999E-3</v>
      </c>
    </row>
    <row r="26" spans="1:35" ht="15" customHeight="1" x14ac:dyDescent="0.45">
      <c r="A26" s="35" t="s">
        <v>242</v>
      </c>
      <c r="B26" s="39" t="s">
        <v>39</v>
      </c>
      <c r="C26" s="50">
        <v>32.723849999999999</v>
      </c>
      <c r="D26" s="50">
        <v>33.257454000000003</v>
      </c>
      <c r="E26" s="50">
        <v>33.670631</v>
      </c>
      <c r="F26" s="50">
        <v>34.012058000000003</v>
      </c>
      <c r="G26" s="50">
        <v>34.281643000000003</v>
      </c>
      <c r="H26" s="50">
        <v>34.728648999999997</v>
      </c>
      <c r="I26" s="50">
        <v>34.934460000000001</v>
      </c>
      <c r="J26" s="50">
        <v>35.023228000000003</v>
      </c>
      <c r="K26" s="50">
        <v>35.111538000000003</v>
      </c>
      <c r="L26" s="50">
        <v>35.200358999999999</v>
      </c>
      <c r="M26" s="50">
        <v>35.288741999999999</v>
      </c>
      <c r="N26" s="50">
        <v>35.375813000000001</v>
      </c>
      <c r="O26" s="50">
        <v>35.463825</v>
      </c>
      <c r="P26" s="50">
        <v>35.551647000000003</v>
      </c>
      <c r="Q26" s="50">
        <v>35.638412000000002</v>
      </c>
      <c r="R26" s="50">
        <v>35.661045000000001</v>
      </c>
      <c r="S26" s="50">
        <v>35.672165</v>
      </c>
      <c r="T26" s="50">
        <v>35.684081999999997</v>
      </c>
      <c r="U26" s="50">
        <v>35.695999</v>
      </c>
      <c r="V26" s="50">
        <v>35.706802000000003</v>
      </c>
      <c r="W26" s="50">
        <v>35.717232000000003</v>
      </c>
      <c r="X26" s="50">
        <v>35.728290999999999</v>
      </c>
      <c r="Y26" s="50">
        <v>35.738914000000001</v>
      </c>
      <c r="Z26" s="50">
        <v>35.748939999999997</v>
      </c>
      <c r="AA26" s="50">
        <v>35.759430000000002</v>
      </c>
      <c r="AB26" s="50">
        <v>35.769790999999998</v>
      </c>
      <c r="AC26" s="50">
        <v>35.780045000000001</v>
      </c>
      <c r="AD26" s="50">
        <v>35.790847999999997</v>
      </c>
      <c r="AE26" s="50">
        <v>35.800635999999997</v>
      </c>
      <c r="AF26" s="50">
        <v>35.810844000000003</v>
      </c>
      <c r="AG26" s="50">
        <v>35.821026000000003</v>
      </c>
      <c r="AH26" s="50">
        <v>35.825153</v>
      </c>
      <c r="AI26" s="41">
        <v>2.9250000000000001E-3</v>
      </c>
    </row>
    <row r="27" spans="1:35" ht="15" customHeight="1" x14ac:dyDescent="0.45">
      <c r="A27" s="35" t="s">
        <v>241</v>
      </c>
      <c r="B27" s="39" t="s">
        <v>37</v>
      </c>
      <c r="C27" s="50">
        <v>31.101369999999999</v>
      </c>
      <c r="D27" s="50">
        <v>31.732315</v>
      </c>
      <c r="E27" s="50">
        <v>32.305576000000002</v>
      </c>
      <c r="F27" s="50">
        <v>32.821102000000003</v>
      </c>
      <c r="G27" s="50">
        <v>33.308636</v>
      </c>
      <c r="H27" s="50">
        <v>33.792144999999998</v>
      </c>
      <c r="I27" s="50">
        <v>34.000340000000001</v>
      </c>
      <c r="J27" s="50">
        <v>34.090324000000003</v>
      </c>
      <c r="K27" s="50">
        <v>34.179828999999998</v>
      </c>
      <c r="L27" s="50">
        <v>34.270206000000002</v>
      </c>
      <c r="M27" s="50">
        <v>34.360168000000002</v>
      </c>
      <c r="N27" s="50">
        <v>34.448295999999999</v>
      </c>
      <c r="O27" s="50">
        <v>34.538448000000002</v>
      </c>
      <c r="P27" s="50">
        <v>34.628563</v>
      </c>
      <c r="Q27" s="50">
        <v>34.717391999999997</v>
      </c>
      <c r="R27" s="50">
        <v>34.741759999999999</v>
      </c>
      <c r="S27" s="50">
        <v>34.754058999999998</v>
      </c>
      <c r="T27" s="50">
        <v>34.766685000000003</v>
      </c>
      <c r="U27" s="50">
        <v>34.780650999999999</v>
      </c>
      <c r="V27" s="50">
        <v>34.793849999999999</v>
      </c>
      <c r="W27" s="50">
        <v>34.806914999999996</v>
      </c>
      <c r="X27" s="50">
        <v>34.821635999999998</v>
      </c>
      <c r="Y27" s="50">
        <v>34.835861000000001</v>
      </c>
      <c r="Z27" s="50">
        <v>34.849181999999999</v>
      </c>
      <c r="AA27" s="50">
        <v>34.863762000000001</v>
      </c>
      <c r="AB27" s="50">
        <v>34.878394999999998</v>
      </c>
      <c r="AC27" s="50">
        <v>34.892628000000002</v>
      </c>
      <c r="AD27" s="50">
        <v>34.908566</v>
      </c>
      <c r="AE27" s="50">
        <v>34.922542999999997</v>
      </c>
      <c r="AF27" s="50">
        <v>34.937294000000001</v>
      </c>
      <c r="AG27" s="50">
        <v>34.952415000000002</v>
      </c>
      <c r="AH27" s="50">
        <v>34.961620000000003</v>
      </c>
      <c r="AI27" s="41">
        <v>3.7810000000000001E-3</v>
      </c>
    </row>
    <row r="28" spans="1:35" ht="15" customHeight="1" x14ac:dyDescent="0.45">
      <c r="A28" s="35" t="s">
        <v>240</v>
      </c>
      <c r="B28" s="39" t="s">
        <v>35</v>
      </c>
      <c r="C28" s="50">
        <v>35.879027999999998</v>
      </c>
      <c r="D28" s="50">
        <v>36.548290000000001</v>
      </c>
      <c r="E28" s="50">
        <v>37.138294000000002</v>
      </c>
      <c r="F28" s="50">
        <v>37.694324000000002</v>
      </c>
      <c r="G28" s="50">
        <v>38.185893999999998</v>
      </c>
      <c r="H28" s="50">
        <v>38.709159999999997</v>
      </c>
      <c r="I28" s="50">
        <v>38.914096999999998</v>
      </c>
      <c r="J28" s="50">
        <v>39.005237999999999</v>
      </c>
      <c r="K28" s="50">
        <v>39.096432</v>
      </c>
      <c r="L28" s="50">
        <v>39.188823999999997</v>
      </c>
      <c r="M28" s="50">
        <v>39.280574999999999</v>
      </c>
      <c r="N28" s="50">
        <v>39.369312000000001</v>
      </c>
      <c r="O28" s="50">
        <v>39.460251</v>
      </c>
      <c r="P28" s="50">
        <v>39.551197000000002</v>
      </c>
      <c r="Q28" s="50">
        <v>39.640811999999997</v>
      </c>
      <c r="R28" s="50">
        <v>39.666854999999998</v>
      </c>
      <c r="S28" s="50">
        <v>39.680762999999999</v>
      </c>
      <c r="T28" s="50">
        <v>39.694705999999996</v>
      </c>
      <c r="U28" s="50">
        <v>39.710479999999997</v>
      </c>
      <c r="V28" s="50">
        <v>39.725158999999998</v>
      </c>
      <c r="W28" s="50">
        <v>39.739735000000003</v>
      </c>
      <c r="X28" s="50">
        <v>39.756126000000002</v>
      </c>
      <c r="Y28" s="50">
        <v>39.771847000000001</v>
      </c>
      <c r="Z28" s="50">
        <v>39.786472000000003</v>
      </c>
      <c r="AA28" s="50">
        <v>39.802501999999997</v>
      </c>
      <c r="AB28" s="50">
        <v>39.818558000000003</v>
      </c>
      <c r="AC28" s="50">
        <v>39.834209000000001</v>
      </c>
      <c r="AD28" s="50">
        <v>39.851719000000003</v>
      </c>
      <c r="AE28" s="50">
        <v>39.866923999999997</v>
      </c>
      <c r="AF28" s="50">
        <v>39.88306</v>
      </c>
      <c r="AG28" s="50">
        <v>39.899529000000001</v>
      </c>
      <c r="AH28" s="50">
        <v>39.910107000000004</v>
      </c>
      <c r="AI28" s="41">
        <v>3.441E-3</v>
      </c>
    </row>
    <row r="29" spans="1:35" ht="15" customHeight="1" x14ac:dyDescent="0.45">
      <c r="A29" s="35" t="s">
        <v>239</v>
      </c>
      <c r="B29" s="39" t="s">
        <v>33</v>
      </c>
      <c r="C29" s="50">
        <v>62.510323</v>
      </c>
      <c r="D29" s="50">
        <v>62.988273999999997</v>
      </c>
      <c r="E29" s="50">
        <v>63.313431000000001</v>
      </c>
      <c r="F29" s="50">
        <v>63.606796000000003</v>
      </c>
      <c r="G29" s="50">
        <v>63.846828000000002</v>
      </c>
      <c r="H29" s="50">
        <v>64.371077999999997</v>
      </c>
      <c r="I29" s="50">
        <v>64.819252000000006</v>
      </c>
      <c r="J29" s="50">
        <v>64.911293000000001</v>
      </c>
      <c r="K29" s="50">
        <v>65.003058999999993</v>
      </c>
      <c r="L29" s="50">
        <v>65.096214000000003</v>
      </c>
      <c r="M29" s="50">
        <v>65.188491999999997</v>
      </c>
      <c r="N29" s="50">
        <v>65.278435000000002</v>
      </c>
      <c r="O29" s="50">
        <v>65.371207999999996</v>
      </c>
      <c r="P29" s="50">
        <v>65.464591999999996</v>
      </c>
      <c r="Q29" s="50">
        <v>65.555412000000004</v>
      </c>
      <c r="R29" s="50">
        <v>65.583099000000004</v>
      </c>
      <c r="S29" s="50">
        <v>65.598052999999993</v>
      </c>
      <c r="T29" s="50">
        <v>65.613440999999995</v>
      </c>
      <c r="U29" s="50">
        <v>65.630393999999995</v>
      </c>
      <c r="V29" s="50">
        <v>65.646125999999995</v>
      </c>
      <c r="W29" s="50">
        <v>65.661934000000002</v>
      </c>
      <c r="X29" s="50">
        <v>65.679878000000002</v>
      </c>
      <c r="Y29" s="50">
        <v>65.697074999999998</v>
      </c>
      <c r="Z29" s="50">
        <v>65.713158000000007</v>
      </c>
      <c r="AA29" s="50">
        <v>65.730903999999995</v>
      </c>
      <c r="AB29" s="50">
        <v>65.748756</v>
      </c>
      <c r="AC29" s="50">
        <v>65.766281000000006</v>
      </c>
      <c r="AD29" s="50">
        <v>65.785895999999994</v>
      </c>
      <c r="AE29" s="50">
        <v>65.802825999999996</v>
      </c>
      <c r="AF29" s="50">
        <v>65.820960999999997</v>
      </c>
      <c r="AG29" s="50">
        <v>65.839438999999999</v>
      </c>
      <c r="AH29" s="50">
        <v>65.852097000000001</v>
      </c>
      <c r="AI29" s="41">
        <v>1.681E-3</v>
      </c>
    </row>
    <row r="30" spans="1:35" ht="15" customHeight="1" x14ac:dyDescent="0.45">
      <c r="A30" s="35" t="s">
        <v>1187</v>
      </c>
      <c r="B30" s="39" t="s">
        <v>1065</v>
      </c>
      <c r="C30" s="50">
        <v>31.086566999999999</v>
      </c>
      <c r="D30" s="50">
        <v>31.489381999999999</v>
      </c>
      <c r="E30" s="50">
        <v>31.804265999999998</v>
      </c>
      <c r="F30" s="50">
        <v>32.230518000000004</v>
      </c>
      <c r="G30" s="50">
        <v>32.508567999999997</v>
      </c>
      <c r="H30" s="50">
        <v>32.932194000000003</v>
      </c>
      <c r="I30" s="50">
        <v>33.473300999999999</v>
      </c>
      <c r="J30" s="50">
        <v>33.570141</v>
      </c>
      <c r="K30" s="50">
        <v>33.666656000000003</v>
      </c>
      <c r="L30" s="50">
        <v>33.765244000000003</v>
      </c>
      <c r="M30" s="50">
        <v>33.863033000000001</v>
      </c>
      <c r="N30" s="50">
        <v>33.956192000000001</v>
      </c>
      <c r="O30" s="50">
        <v>34.054305999999997</v>
      </c>
      <c r="P30" s="50">
        <v>34.152264000000002</v>
      </c>
      <c r="Q30" s="50">
        <v>34.247692000000001</v>
      </c>
      <c r="R30" s="50">
        <v>34.280704</v>
      </c>
      <c r="S30" s="50">
        <v>34.302410000000002</v>
      </c>
      <c r="T30" s="50">
        <v>34.323692000000001</v>
      </c>
      <c r="U30" s="50">
        <v>34.347228999999999</v>
      </c>
      <c r="V30" s="50">
        <v>34.368698000000002</v>
      </c>
      <c r="W30" s="50">
        <v>34.389995999999996</v>
      </c>
      <c r="X30" s="50">
        <v>34.414585000000002</v>
      </c>
      <c r="Y30" s="50">
        <v>34.437809000000001</v>
      </c>
      <c r="Z30" s="50">
        <v>34.458911999999998</v>
      </c>
      <c r="AA30" s="50">
        <v>34.482532999999997</v>
      </c>
      <c r="AB30" s="50">
        <v>34.506256</v>
      </c>
      <c r="AC30" s="50">
        <v>34.529159999999997</v>
      </c>
      <c r="AD30" s="50">
        <v>34.555145000000003</v>
      </c>
      <c r="AE30" s="50">
        <v>34.576878000000001</v>
      </c>
      <c r="AF30" s="50">
        <v>34.602271999999999</v>
      </c>
      <c r="AG30" s="50">
        <v>34.629272</v>
      </c>
      <c r="AH30" s="50">
        <v>34.650398000000003</v>
      </c>
      <c r="AI30" s="41">
        <v>3.5070000000000001E-3</v>
      </c>
    </row>
    <row r="31" spans="1:35" ht="15" customHeight="1" x14ac:dyDescent="0.45">
      <c r="A31" s="35" t="s">
        <v>1188</v>
      </c>
      <c r="B31" s="39" t="s">
        <v>1066</v>
      </c>
      <c r="C31" s="50">
        <v>43.234428000000001</v>
      </c>
      <c r="D31" s="50">
        <v>43.730541000000002</v>
      </c>
      <c r="E31" s="50">
        <v>44.168858</v>
      </c>
      <c r="F31" s="50">
        <v>44.528027000000002</v>
      </c>
      <c r="G31" s="50">
        <v>44.806252000000001</v>
      </c>
      <c r="H31" s="50">
        <v>45.183532999999997</v>
      </c>
      <c r="I31" s="50">
        <v>45.482494000000003</v>
      </c>
      <c r="J31" s="50">
        <v>45.646656</v>
      </c>
      <c r="K31" s="50">
        <v>45.743259000000002</v>
      </c>
      <c r="L31" s="50">
        <v>45.841960999999998</v>
      </c>
      <c r="M31" s="50">
        <v>45.939864999999998</v>
      </c>
      <c r="N31" s="50">
        <v>46.033695000000002</v>
      </c>
      <c r="O31" s="50">
        <v>46.132156000000002</v>
      </c>
      <c r="P31" s="50">
        <v>46.230331</v>
      </c>
      <c r="Q31" s="50">
        <v>46.325538999999999</v>
      </c>
      <c r="R31" s="50">
        <v>46.357627999999998</v>
      </c>
      <c r="S31" s="50">
        <v>46.378109000000002</v>
      </c>
      <c r="T31" s="50">
        <v>46.397739000000001</v>
      </c>
      <c r="U31" s="50">
        <v>46.420001999999997</v>
      </c>
      <c r="V31" s="50">
        <v>46.440013999999998</v>
      </c>
      <c r="W31" s="50">
        <v>46.459983999999999</v>
      </c>
      <c r="X31" s="50">
        <v>46.482422</v>
      </c>
      <c r="Y31" s="50">
        <v>46.503402999999999</v>
      </c>
      <c r="Z31" s="50">
        <v>46.522537</v>
      </c>
      <c r="AA31" s="50">
        <v>46.543551999999998</v>
      </c>
      <c r="AB31" s="50">
        <v>46.564383999999997</v>
      </c>
      <c r="AC31" s="50">
        <v>46.584491999999997</v>
      </c>
      <c r="AD31" s="50">
        <v>46.606994999999998</v>
      </c>
      <c r="AE31" s="50">
        <v>46.626007000000001</v>
      </c>
      <c r="AF31" s="50">
        <v>46.646191000000002</v>
      </c>
      <c r="AG31" s="50">
        <v>46.666598999999998</v>
      </c>
      <c r="AH31" s="50">
        <v>46.681057000000003</v>
      </c>
      <c r="AI31" s="41">
        <v>2.477E-3</v>
      </c>
    </row>
    <row r="33" spans="1:35" ht="15" customHeight="1" x14ac:dyDescent="0.4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45">
      <c r="A34" s="35" t="s">
        <v>237</v>
      </c>
      <c r="B34" s="39" t="s">
        <v>55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41" t="s">
        <v>12</v>
      </c>
    </row>
    <row r="35" spans="1:35" ht="15" customHeight="1" x14ac:dyDescent="0.45">
      <c r="A35" s="35" t="s">
        <v>236</v>
      </c>
      <c r="B35" s="39" t="s">
        <v>53</v>
      </c>
      <c r="C35" s="50">
        <v>44.894427999999998</v>
      </c>
      <c r="D35" s="50">
        <v>45.345722000000002</v>
      </c>
      <c r="E35" s="50">
        <v>45.740116</v>
      </c>
      <c r="F35" s="50">
        <v>46.062621999999998</v>
      </c>
      <c r="G35" s="50">
        <v>46.413330000000002</v>
      </c>
      <c r="H35" s="50">
        <v>46.563842999999999</v>
      </c>
      <c r="I35" s="50">
        <v>46.817729999999997</v>
      </c>
      <c r="J35" s="50">
        <v>46.919842000000003</v>
      </c>
      <c r="K35" s="50">
        <v>47.02129</v>
      </c>
      <c r="L35" s="50">
        <v>47.126041000000001</v>
      </c>
      <c r="M35" s="50">
        <v>47.229706</v>
      </c>
      <c r="N35" s="50">
        <v>47.327724000000003</v>
      </c>
      <c r="O35" s="50">
        <v>47.432456999999999</v>
      </c>
      <c r="P35" s="50">
        <v>47.536864999999999</v>
      </c>
      <c r="Q35" s="50">
        <v>47.636845000000001</v>
      </c>
      <c r="R35" s="50">
        <v>47.673507999999998</v>
      </c>
      <c r="S35" s="50">
        <v>47.699264999999997</v>
      </c>
      <c r="T35" s="50">
        <v>47.724266</v>
      </c>
      <c r="U35" s="50">
        <v>47.751781000000001</v>
      </c>
      <c r="V35" s="50">
        <v>47.776896999999998</v>
      </c>
      <c r="W35" s="50">
        <v>47.801552000000001</v>
      </c>
      <c r="X35" s="50">
        <v>47.830325999999999</v>
      </c>
      <c r="Y35" s="50">
        <v>47.857399000000001</v>
      </c>
      <c r="Z35" s="50">
        <v>47.882041999999998</v>
      </c>
      <c r="AA35" s="50">
        <v>47.909889</v>
      </c>
      <c r="AB35" s="50">
        <v>47.937767000000001</v>
      </c>
      <c r="AC35" s="50">
        <v>47.964343999999997</v>
      </c>
      <c r="AD35" s="50">
        <v>47.995089999999998</v>
      </c>
      <c r="AE35" s="50">
        <v>48.020702</v>
      </c>
      <c r="AF35" s="50">
        <v>48.047966000000002</v>
      </c>
      <c r="AG35" s="50">
        <v>48.075977000000002</v>
      </c>
      <c r="AH35" s="50">
        <v>48.098179000000002</v>
      </c>
      <c r="AI35" s="41">
        <v>2.2260000000000001E-3</v>
      </c>
    </row>
    <row r="36" spans="1:35" ht="15" customHeight="1" x14ac:dyDescent="0.45">
      <c r="A36" s="35" t="s">
        <v>235</v>
      </c>
      <c r="B36" s="39" t="s">
        <v>51</v>
      </c>
      <c r="C36" s="50">
        <v>34.277732999999998</v>
      </c>
      <c r="D36" s="50">
        <v>34.672859000000003</v>
      </c>
      <c r="E36" s="50">
        <v>34.944645000000001</v>
      </c>
      <c r="F36" s="50">
        <v>35.195968999999998</v>
      </c>
      <c r="G36" s="50">
        <v>35.480857999999998</v>
      </c>
      <c r="H36" s="50">
        <v>35.626488000000002</v>
      </c>
      <c r="I36" s="50">
        <v>35.982112999999998</v>
      </c>
      <c r="J36" s="50">
        <v>36.085414999999998</v>
      </c>
      <c r="K36" s="50">
        <v>36.187828000000003</v>
      </c>
      <c r="L36" s="50">
        <v>36.293906999999997</v>
      </c>
      <c r="M36" s="50">
        <v>36.398926000000003</v>
      </c>
      <c r="N36" s="50">
        <v>36.497222999999998</v>
      </c>
      <c r="O36" s="50">
        <v>36.603451</v>
      </c>
      <c r="P36" s="50">
        <v>36.709868999999998</v>
      </c>
      <c r="Q36" s="50">
        <v>36.812472999999997</v>
      </c>
      <c r="R36" s="50">
        <v>36.852939999999997</v>
      </c>
      <c r="S36" s="50">
        <v>36.881897000000002</v>
      </c>
      <c r="T36" s="50">
        <v>36.909855</v>
      </c>
      <c r="U36" s="50">
        <v>36.940886999999996</v>
      </c>
      <c r="V36" s="50">
        <v>36.968688999999998</v>
      </c>
      <c r="W36" s="50">
        <v>36.996043999999998</v>
      </c>
      <c r="X36" s="50">
        <v>37.027721</v>
      </c>
      <c r="Y36" s="50">
        <v>37.057377000000002</v>
      </c>
      <c r="Z36" s="50">
        <v>37.084232</v>
      </c>
      <c r="AA36" s="50">
        <v>37.114395000000002</v>
      </c>
      <c r="AB36" s="50">
        <v>37.144500999999998</v>
      </c>
      <c r="AC36" s="50">
        <v>37.173423999999997</v>
      </c>
      <c r="AD36" s="50">
        <v>37.206612</v>
      </c>
      <c r="AE36" s="50">
        <v>37.234130999999998</v>
      </c>
      <c r="AF36" s="50">
        <v>37.263610999999997</v>
      </c>
      <c r="AG36" s="50">
        <v>37.293700999999999</v>
      </c>
      <c r="AH36" s="50">
        <v>37.318016</v>
      </c>
      <c r="AI36" s="41">
        <v>2.745E-3</v>
      </c>
    </row>
    <row r="37" spans="1:35" ht="15" customHeight="1" x14ac:dyDescent="0.45">
      <c r="A37" s="35" t="s">
        <v>234</v>
      </c>
      <c r="B37" s="39" t="s">
        <v>49</v>
      </c>
      <c r="C37" s="50">
        <v>32.192329000000001</v>
      </c>
      <c r="D37" s="50">
        <v>32.580920999999996</v>
      </c>
      <c r="E37" s="50">
        <v>32.797192000000003</v>
      </c>
      <c r="F37" s="50">
        <v>33.015701</v>
      </c>
      <c r="G37" s="50">
        <v>33.248066000000001</v>
      </c>
      <c r="H37" s="50">
        <v>33.407608000000003</v>
      </c>
      <c r="I37" s="50">
        <v>33.872394999999997</v>
      </c>
      <c r="J37" s="50">
        <v>33.974567</v>
      </c>
      <c r="K37" s="50">
        <v>34.075992999999997</v>
      </c>
      <c r="L37" s="50">
        <v>34.180973000000002</v>
      </c>
      <c r="M37" s="50">
        <v>34.284835999999999</v>
      </c>
      <c r="N37" s="50">
        <v>34.382542000000001</v>
      </c>
      <c r="O37" s="50">
        <v>34.487479999999998</v>
      </c>
      <c r="P37" s="50">
        <v>34.592339000000003</v>
      </c>
      <c r="Q37" s="50">
        <v>34.693480999999998</v>
      </c>
      <c r="R37" s="50">
        <v>34.732590000000002</v>
      </c>
      <c r="S37" s="50">
        <v>34.761127000000002</v>
      </c>
      <c r="T37" s="50">
        <v>34.789391000000002</v>
      </c>
      <c r="U37" s="50">
        <v>34.821891999999998</v>
      </c>
      <c r="V37" s="50">
        <v>34.850726999999999</v>
      </c>
      <c r="W37" s="50">
        <v>34.879134999999998</v>
      </c>
      <c r="X37" s="50">
        <v>34.948475000000002</v>
      </c>
      <c r="Y37" s="50">
        <v>35.031714999999998</v>
      </c>
      <c r="Z37" s="50">
        <v>35.113995000000003</v>
      </c>
      <c r="AA37" s="50">
        <v>35.197155000000002</v>
      </c>
      <c r="AB37" s="50">
        <v>35.279998999999997</v>
      </c>
      <c r="AC37" s="50">
        <v>35.362079999999999</v>
      </c>
      <c r="AD37" s="50">
        <v>35.445670999999997</v>
      </c>
      <c r="AE37" s="50">
        <v>35.527599000000002</v>
      </c>
      <c r="AF37" s="50">
        <v>35.609935999999998</v>
      </c>
      <c r="AG37" s="50">
        <v>35.692611999999997</v>
      </c>
      <c r="AH37" s="50">
        <v>35.769165000000001</v>
      </c>
      <c r="AI37" s="41">
        <v>3.4039999999999999E-3</v>
      </c>
    </row>
    <row r="38" spans="1:35" ht="15" customHeight="1" x14ac:dyDescent="0.45">
      <c r="A38" s="35" t="s">
        <v>233</v>
      </c>
      <c r="B38" s="39" t="s">
        <v>47</v>
      </c>
      <c r="C38" s="50">
        <v>39.125411999999997</v>
      </c>
      <c r="D38" s="50">
        <v>39.513233</v>
      </c>
      <c r="E38" s="50">
        <v>39.742916000000001</v>
      </c>
      <c r="F38" s="50">
        <v>39.961491000000002</v>
      </c>
      <c r="G38" s="50">
        <v>40.190272999999998</v>
      </c>
      <c r="H38" s="50">
        <v>40.341644000000002</v>
      </c>
      <c r="I38" s="50">
        <v>40.670113000000001</v>
      </c>
      <c r="J38" s="50">
        <v>40.770781999999997</v>
      </c>
      <c r="K38" s="50">
        <v>40.870795999999999</v>
      </c>
      <c r="L38" s="50">
        <v>40.974068000000003</v>
      </c>
      <c r="M38" s="50">
        <v>41.076293999999997</v>
      </c>
      <c r="N38" s="50">
        <v>41.173096000000001</v>
      </c>
      <c r="O38" s="50">
        <v>41.276741000000001</v>
      </c>
      <c r="P38" s="50">
        <v>41.379910000000002</v>
      </c>
      <c r="Q38" s="50">
        <v>41.479252000000002</v>
      </c>
      <c r="R38" s="50">
        <v>41.515422999999998</v>
      </c>
      <c r="S38" s="50">
        <v>41.540301999999997</v>
      </c>
      <c r="T38" s="50">
        <v>41.565207999999998</v>
      </c>
      <c r="U38" s="50">
        <v>41.592953000000001</v>
      </c>
      <c r="V38" s="50">
        <v>41.617722000000001</v>
      </c>
      <c r="W38" s="50">
        <v>41.641846000000001</v>
      </c>
      <c r="X38" s="50">
        <v>41.669369000000003</v>
      </c>
      <c r="Y38" s="50">
        <v>41.695030000000003</v>
      </c>
      <c r="Z38" s="50">
        <v>41.718273000000003</v>
      </c>
      <c r="AA38" s="50">
        <v>41.744087</v>
      </c>
      <c r="AB38" s="50">
        <v>41.769725999999999</v>
      </c>
      <c r="AC38" s="50">
        <v>41.794243000000002</v>
      </c>
      <c r="AD38" s="50">
        <v>41.822094</v>
      </c>
      <c r="AE38" s="50">
        <v>41.845317999999999</v>
      </c>
      <c r="AF38" s="50">
        <v>41.870060000000002</v>
      </c>
      <c r="AG38" s="50">
        <v>41.895180000000003</v>
      </c>
      <c r="AH38" s="50">
        <v>41.914433000000002</v>
      </c>
      <c r="AI38" s="41">
        <v>2.2239999999999998E-3</v>
      </c>
    </row>
    <row r="39" spans="1:35" ht="15" customHeight="1" x14ac:dyDescent="0.45">
      <c r="A39" s="35" t="s">
        <v>232</v>
      </c>
      <c r="B39" s="39" t="s">
        <v>45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0</v>
      </c>
      <c r="T39" s="50">
        <v>0</v>
      </c>
      <c r="U39" s="50">
        <v>0</v>
      </c>
      <c r="V39" s="50">
        <v>0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0</v>
      </c>
      <c r="AC39" s="50">
        <v>0</v>
      </c>
      <c r="AD39" s="50">
        <v>0</v>
      </c>
      <c r="AE39" s="50">
        <v>0</v>
      </c>
      <c r="AF39" s="50">
        <v>0</v>
      </c>
      <c r="AG39" s="50">
        <v>0</v>
      </c>
      <c r="AH39" s="50">
        <v>0</v>
      </c>
      <c r="AI39" s="41" t="s">
        <v>12</v>
      </c>
    </row>
    <row r="40" spans="1:35" ht="15" customHeight="1" x14ac:dyDescent="0.45">
      <c r="A40" s="35" t="s">
        <v>1189</v>
      </c>
      <c r="B40" s="39" t="s">
        <v>1063</v>
      </c>
      <c r="C40" s="50">
        <v>31.309405999999999</v>
      </c>
      <c r="D40" s="50">
        <v>31.704108999999999</v>
      </c>
      <c r="E40" s="50">
        <v>31.949278</v>
      </c>
      <c r="F40" s="50">
        <v>32.175643999999998</v>
      </c>
      <c r="G40" s="50">
        <v>32.426315000000002</v>
      </c>
      <c r="H40" s="50">
        <v>32.595131000000002</v>
      </c>
      <c r="I40" s="50">
        <v>32.940398999999999</v>
      </c>
      <c r="J40" s="50">
        <v>33.037166999999997</v>
      </c>
      <c r="K40" s="50">
        <v>33.133395999999998</v>
      </c>
      <c r="L40" s="50">
        <v>33.232120999999999</v>
      </c>
      <c r="M40" s="50">
        <v>33.330154</v>
      </c>
      <c r="N40" s="50">
        <v>33.424393000000002</v>
      </c>
      <c r="O40" s="50">
        <v>33.524090000000001</v>
      </c>
      <c r="P40" s="50">
        <v>33.622996999999998</v>
      </c>
      <c r="Q40" s="50">
        <v>33.719284000000002</v>
      </c>
      <c r="R40" s="50">
        <v>33.753132000000001</v>
      </c>
      <c r="S40" s="50">
        <v>33.777023</v>
      </c>
      <c r="T40" s="50">
        <v>33.800776999999997</v>
      </c>
      <c r="U40" s="50">
        <v>33.863971999999997</v>
      </c>
      <c r="V40" s="50">
        <v>33.928688000000001</v>
      </c>
      <c r="W40" s="50">
        <v>34.003943999999997</v>
      </c>
      <c r="X40" s="50">
        <v>34.085735</v>
      </c>
      <c r="Y40" s="50">
        <v>34.167461000000003</v>
      </c>
      <c r="Z40" s="50">
        <v>34.249088</v>
      </c>
      <c r="AA40" s="50">
        <v>34.330790999999998</v>
      </c>
      <c r="AB40" s="50">
        <v>34.412464</v>
      </c>
      <c r="AC40" s="50">
        <v>34.493847000000002</v>
      </c>
      <c r="AD40" s="50">
        <v>34.575530999999998</v>
      </c>
      <c r="AE40" s="50">
        <v>34.657276000000003</v>
      </c>
      <c r="AF40" s="50">
        <v>34.739486999999997</v>
      </c>
      <c r="AG40" s="50">
        <v>34.821865000000003</v>
      </c>
      <c r="AH40" s="50">
        <v>34.897972000000003</v>
      </c>
      <c r="AI40" s="41">
        <v>3.506E-3</v>
      </c>
    </row>
    <row r="41" spans="1:35" ht="15" customHeight="1" x14ac:dyDescent="0.45">
      <c r="A41" s="35" t="s">
        <v>1190</v>
      </c>
      <c r="B41" s="39" t="s">
        <v>1064</v>
      </c>
      <c r="C41" s="50">
        <v>39.704880000000003</v>
      </c>
      <c r="D41" s="50">
        <v>40.097434999999997</v>
      </c>
      <c r="E41" s="50">
        <v>40.330837000000002</v>
      </c>
      <c r="F41" s="50">
        <v>40.551327000000001</v>
      </c>
      <c r="G41" s="50">
        <v>40.792549000000001</v>
      </c>
      <c r="H41" s="50">
        <v>40.971519000000001</v>
      </c>
      <c r="I41" s="50">
        <v>41.206916999999997</v>
      </c>
      <c r="J41" s="50">
        <v>41.299824000000001</v>
      </c>
      <c r="K41" s="50">
        <v>41.392325999999997</v>
      </c>
      <c r="L41" s="50">
        <v>41.486446000000001</v>
      </c>
      <c r="M41" s="50">
        <v>41.580539999999999</v>
      </c>
      <c r="N41" s="50">
        <v>41.671973999999999</v>
      </c>
      <c r="O41" s="50">
        <v>41.766143999999997</v>
      </c>
      <c r="P41" s="50">
        <v>41.859580999999999</v>
      </c>
      <c r="Q41" s="50">
        <v>41.951191000000001</v>
      </c>
      <c r="R41" s="50">
        <v>41.978512000000002</v>
      </c>
      <c r="S41" s="50">
        <v>41.994045</v>
      </c>
      <c r="T41" s="50">
        <v>42.009211999999998</v>
      </c>
      <c r="U41" s="50">
        <v>42.025649999999999</v>
      </c>
      <c r="V41" s="50">
        <v>42.040759999999999</v>
      </c>
      <c r="W41" s="50">
        <v>42.055500000000002</v>
      </c>
      <c r="X41" s="50">
        <v>42.071860999999998</v>
      </c>
      <c r="Y41" s="50">
        <v>42.087364000000001</v>
      </c>
      <c r="Z41" s="50">
        <v>42.101711000000002</v>
      </c>
      <c r="AA41" s="50">
        <v>42.117336000000002</v>
      </c>
      <c r="AB41" s="50">
        <v>42.133105999999998</v>
      </c>
      <c r="AC41" s="50">
        <v>42.148586000000002</v>
      </c>
      <c r="AD41" s="50">
        <v>42.165512</v>
      </c>
      <c r="AE41" s="50">
        <v>42.180171999999999</v>
      </c>
      <c r="AF41" s="50">
        <v>42.195785999999998</v>
      </c>
      <c r="AG41" s="50">
        <v>42.211463999999999</v>
      </c>
      <c r="AH41" s="50">
        <v>42.221218</v>
      </c>
      <c r="AI41" s="41">
        <v>1.9840000000000001E-3</v>
      </c>
    </row>
    <row r="42" spans="1:35" ht="15" customHeight="1" x14ac:dyDescent="0.45">
      <c r="A42" s="35" t="s">
        <v>231</v>
      </c>
      <c r="B42" s="39" t="s">
        <v>43</v>
      </c>
      <c r="C42" s="50">
        <v>38.932499</v>
      </c>
      <c r="D42" s="50">
        <v>39.403492</v>
      </c>
      <c r="E42" s="50">
        <v>39.726551000000001</v>
      </c>
      <c r="F42" s="50">
        <v>39.997540000000001</v>
      </c>
      <c r="G42" s="50">
        <v>40.191215999999997</v>
      </c>
      <c r="H42" s="50">
        <v>40.482464</v>
      </c>
      <c r="I42" s="50">
        <v>40.828049</v>
      </c>
      <c r="J42" s="50">
        <v>40.917876999999997</v>
      </c>
      <c r="K42" s="50">
        <v>41.007370000000002</v>
      </c>
      <c r="L42" s="50">
        <v>41.097583999999998</v>
      </c>
      <c r="M42" s="50">
        <v>41.187457999999999</v>
      </c>
      <c r="N42" s="50">
        <v>41.275658</v>
      </c>
      <c r="O42" s="50">
        <v>41.365490000000001</v>
      </c>
      <c r="P42" s="50">
        <v>41.455215000000003</v>
      </c>
      <c r="Q42" s="50">
        <v>41.543880000000001</v>
      </c>
      <c r="R42" s="50">
        <v>41.568871000000001</v>
      </c>
      <c r="S42" s="50">
        <v>41.581310000000002</v>
      </c>
      <c r="T42" s="50">
        <v>41.592846000000002</v>
      </c>
      <c r="U42" s="50">
        <v>41.605431000000003</v>
      </c>
      <c r="V42" s="50">
        <v>41.618243999999997</v>
      </c>
      <c r="W42" s="50">
        <v>41.631526999999998</v>
      </c>
      <c r="X42" s="50">
        <v>41.646045999999998</v>
      </c>
      <c r="Y42" s="50">
        <v>41.659927000000003</v>
      </c>
      <c r="Z42" s="50">
        <v>41.672950999999998</v>
      </c>
      <c r="AA42" s="50">
        <v>41.686942999999999</v>
      </c>
      <c r="AB42" s="50">
        <v>41.700878000000003</v>
      </c>
      <c r="AC42" s="50">
        <v>41.734589</v>
      </c>
      <c r="AD42" s="50">
        <v>41.772480000000002</v>
      </c>
      <c r="AE42" s="50">
        <v>41.809382999999997</v>
      </c>
      <c r="AF42" s="50">
        <v>41.846660999999997</v>
      </c>
      <c r="AG42" s="50">
        <v>41.883957000000002</v>
      </c>
      <c r="AH42" s="50">
        <v>41.915142000000003</v>
      </c>
      <c r="AI42" s="41">
        <v>2.3839999999999998E-3</v>
      </c>
    </row>
    <row r="43" spans="1:35" ht="15" customHeight="1" x14ac:dyDescent="0.45">
      <c r="A43" s="35" t="s">
        <v>230</v>
      </c>
      <c r="B43" s="39" t="s">
        <v>41</v>
      </c>
      <c r="C43" s="50">
        <v>44.069083999999997</v>
      </c>
      <c r="D43" s="50">
        <v>44.499130000000001</v>
      </c>
      <c r="E43" s="50">
        <v>44.782116000000002</v>
      </c>
      <c r="F43" s="50">
        <v>44.960082999999997</v>
      </c>
      <c r="G43" s="50">
        <v>45.132420000000003</v>
      </c>
      <c r="H43" s="50">
        <v>45.414867000000001</v>
      </c>
      <c r="I43" s="50">
        <v>45.769092999999998</v>
      </c>
      <c r="J43" s="50">
        <v>45.862552999999998</v>
      </c>
      <c r="K43" s="50">
        <v>45.955424999999998</v>
      </c>
      <c r="L43" s="50">
        <v>46.049767000000003</v>
      </c>
      <c r="M43" s="50">
        <v>46.143551000000002</v>
      </c>
      <c r="N43" s="50">
        <v>46.234496999999998</v>
      </c>
      <c r="O43" s="50">
        <v>46.328552000000002</v>
      </c>
      <c r="P43" s="50">
        <v>46.422446999999998</v>
      </c>
      <c r="Q43" s="50">
        <v>46.514454000000001</v>
      </c>
      <c r="R43" s="50">
        <v>46.542575999999997</v>
      </c>
      <c r="S43" s="50">
        <v>46.558467999999998</v>
      </c>
      <c r="T43" s="50">
        <v>46.573765000000002</v>
      </c>
      <c r="U43" s="50">
        <v>46.590862000000001</v>
      </c>
      <c r="V43" s="50">
        <v>46.606532999999999</v>
      </c>
      <c r="W43" s="50">
        <v>46.622172999999997</v>
      </c>
      <c r="X43" s="50">
        <v>46.639930999999997</v>
      </c>
      <c r="Y43" s="50">
        <v>46.656852999999998</v>
      </c>
      <c r="Z43" s="50">
        <v>46.672629999999998</v>
      </c>
      <c r="AA43" s="50">
        <v>46.690029000000003</v>
      </c>
      <c r="AB43" s="50">
        <v>46.707400999999997</v>
      </c>
      <c r="AC43" s="50">
        <v>46.724322999999998</v>
      </c>
      <c r="AD43" s="50">
        <v>46.743144999999998</v>
      </c>
      <c r="AE43" s="50">
        <v>46.759318999999998</v>
      </c>
      <c r="AF43" s="50">
        <v>46.795551000000003</v>
      </c>
      <c r="AG43" s="50">
        <v>46.835411000000001</v>
      </c>
      <c r="AH43" s="50">
        <v>46.869171000000001</v>
      </c>
      <c r="AI43" s="41">
        <v>1.9889999999999999E-3</v>
      </c>
    </row>
    <row r="44" spans="1:35" ht="15" customHeight="1" x14ac:dyDescent="0.45">
      <c r="A44" s="35" t="s">
        <v>229</v>
      </c>
      <c r="B44" s="39" t="s">
        <v>39</v>
      </c>
      <c r="C44" s="50">
        <v>38.921016999999999</v>
      </c>
      <c r="D44" s="50">
        <v>39.366405</v>
      </c>
      <c r="E44" s="50">
        <v>39.675041</v>
      </c>
      <c r="F44" s="50">
        <v>39.862952999999997</v>
      </c>
      <c r="G44" s="50">
        <v>40.016167000000003</v>
      </c>
      <c r="H44" s="50">
        <v>40.239230999999997</v>
      </c>
      <c r="I44" s="50">
        <v>40.442799000000001</v>
      </c>
      <c r="J44" s="50">
        <v>40.531086000000002</v>
      </c>
      <c r="K44" s="50">
        <v>40.618954000000002</v>
      </c>
      <c r="L44" s="50">
        <v>40.707169</v>
      </c>
      <c r="M44" s="50">
        <v>40.795113000000001</v>
      </c>
      <c r="N44" s="50">
        <v>40.881863000000003</v>
      </c>
      <c r="O44" s="50">
        <v>40.969368000000003</v>
      </c>
      <c r="P44" s="50">
        <v>41.056663999999998</v>
      </c>
      <c r="Q44" s="50">
        <v>41.143177000000001</v>
      </c>
      <c r="R44" s="50">
        <v>41.165691000000002</v>
      </c>
      <c r="S44" s="50">
        <v>41.175598000000001</v>
      </c>
      <c r="T44" s="50">
        <v>41.185161999999998</v>
      </c>
      <c r="U44" s="50">
        <v>41.195315999999998</v>
      </c>
      <c r="V44" s="50">
        <v>41.205325999999999</v>
      </c>
      <c r="W44" s="50">
        <v>41.215865999999998</v>
      </c>
      <c r="X44" s="50">
        <v>41.226795000000003</v>
      </c>
      <c r="Y44" s="50">
        <v>41.237197999999999</v>
      </c>
      <c r="Z44" s="50">
        <v>41.246937000000003</v>
      </c>
      <c r="AA44" s="50">
        <v>41.257129999999997</v>
      </c>
      <c r="AB44" s="50">
        <v>41.267246</v>
      </c>
      <c r="AC44" s="50">
        <v>41.277225000000001</v>
      </c>
      <c r="AD44" s="50">
        <v>41.287663000000002</v>
      </c>
      <c r="AE44" s="50">
        <v>41.297195000000002</v>
      </c>
      <c r="AF44" s="50">
        <v>41.30706</v>
      </c>
      <c r="AG44" s="50">
        <v>41.316952000000001</v>
      </c>
      <c r="AH44" s="50">
        <v>41.320728000000003</v>
      </c>
      <c r="AI44" s="41">
        <v>1.9319999999999999E-3</v>
      </c>
    </row>
    <row r="45" spans="1:35" ht="15" customHeight="1" x14ac:dyDescent="0.45">
      <c r="A45" s="35" t="s">
        <v>228</v>
      </c>
      <c r="B45" s="39" t="s">
        <v>37</v>
      </c>
      <c r="C45" s="50">
        <v>37.223182999999999</v>
      </c>
      <c r="D45" s="50">
        <v>37.694901000000002</v>
      </c>
      <c r="E45" s="50">
        <v>38.087578000000001</v>
      </c>
      <c r="F45" s="50">
        <v>38.338405999999999</v>
      </c>
      <c r="G45" s="50">
        <v>38.591175</v>
      </c>
      <c r="H45" s="50">
        <v>38.928024000000001</v>
      </c>
      <c r="I45" s="50">
        <v>39.103713999999997</v>
      </c>
      <c r="J45" s="50">
        <v>39.192528000000003</v>
      </c>
      <c r="K45" s="50">
        <v>39.280804000000003</v>
      </c>
      <c r="L45" s="50">
        <v>39.369495000000001</v>
      </c>
      <c r="M45" s="50">
        <v>39.457709999999999</v>
      </c>
      <c r="N45" s="50">
        <v>39.544547999999999</v>
      </c>
      <c r="O45" s="50">
        <v>39.632491999999999</v>
      </c>
      <c r="P45" s="50">
        <v>39.720261000000001</v>
      </c>
      <c r="Q45" s="50">
        <v>39.807056000000003</v>
      </c>
      <c r="R45" s="50">
        <v>39.829044000000003</v>
      </c>
      <c r="S45" s="50">
        <v>39.838509000000002</v>
      </c>
      <c r="T45" s="50">
        <v>39.847957999999998</v>
      </c>
      <c r="U45" s="50">
        <v>39.858581999999998</v>
      </c>
      <c r="V45" s="50">
        <v>39.868889000000003</v>
      </c>
      <c r="W45" s="50">
        <v>39.879055000000001</v>
      </c>
      <c r="X45" s="50">
        <v>39.890179000000003</v>
      </c>
      <c r="Y45" s="50">
        <v>39.901004999999998</v>
      </c>
      <c r="Z45" s="50">
        <v>39.911239999999999</v>
      </c>
      <c r="AA45" s="50">
        <v>39.922145999999998</v>
      </c>
      <c r="AB45" s="50">
        <v>39.933044000000002</v>
      </c>
      <c r="AC45" s="50">
        <v>39.943623000000002</v>
      </c>
      <c r="AD45" s="50">
        <v>39.955165999999998</v>
      </c>
      <c r="AE45" s="50">
        <v>39.965617999999999</v>
      </c>
      <c r="AF45" s="50">
        <v>39.976421000000002</v>
      </c>
      <c r="AG45" s="50">
        <v>39.987442000000001</v>
      </c>
      <c r="AH45" s="50">
        <v>39.992359</v>
      </c>
      <c r="AI45" s="41">
        <v>2.317E-3</v>
      </c>
    </row>
    <row r="46" spans="1:35" ht="15" customHeight="1" x14ac:dyDescent="0.45">
      <c r="A46" s="35" t="s">
        <v>227</v>
      </c>
      <c r="B46" s="39" t="s">
        <v>35</v>
      </c>
      <c r="C46" s="50">
        <v>41.988644000000001</v>
      </c>
      <c r="D46" s="50">
        <v>42.493262999999999</v>
      </c>
      <c r="E46" s="50">
        <v>42.909492</v>
      </c>
      <c r="F46" s="50">
        <v>43.217762</v>
      </c>
      <c r="G46" s="50">
        <v>43.505470000000003</v>
      </c>
      <c r="H46" s="50">
        <v>43.866871000000003</v>
      </c>
      <c r="I46" s="50">
        <v>44.052424999999999</v>
      </c>
      <c r="J46" s="50">
        <v>44.142207999999997</v>
      </c>
      <c r="K46" s="50">
        <v>44.231749999999998</v>
      </c>
      <c r="L46" s="50">
        <v>44.322215999999997</v>
      </c>
      <c r="M46" s="50">
        <v>44.412230999999998</v>
      </c>
      <c r="N46" s="50">
        <v>44.499797999999998</v>
      </c>
      <c r="O46" s="50">
        <v>44.588425000000001</v>
      </c>
      <c r="P46" s="50">
        <v>44.676785000000002</v>
      </c>
      <c r="Q46" s="50">
        <v>44.764088000000001</v>
      </c>
      <c r="R46" s="50">
        <v>44.787154999999998</v>
      </c>
      <c r="S46" s="50">
        <v>44.797794000000003</v>
      </c>
      <c r="T46" s="50">
        <v>44.809269</v>
      </c>
      <c r="U46" s="50">
        <v>44.821724000000003</v>
      </c>
      <c r="V46" s="50">
        <v>44.833407999999999</v>
      </c>
      <c r="W46" s="50">
        <v>44.844932999999997</v>
      </c>
      <c r="X46" s="50">
        <v>44.857624000000001</v>
      </c>
      <c r="Y46" s="50">
        <v>44.869880999999999</v>
      </c>
      <c r="Z46" s="50">
        <v>44.881390000000003</v>
      </c>
      <c r="AA46" s="50">
        <v>44.893760999999998</v>
      </c>
      <c r="AB46" s="50">
        <v>44.906097000000003</v>
      </c>
      <c r="AC46" s="50">
        <v>44.918125000000003</v>
      </c>
      <c r="AD46" s="50">
        <v>44.931305000000002</v>
      </c>
      <c r="AE46" s="50">
        <v>44.943049999999999</v>
      </c>
      <c r="AF46" s="50">
        <v>44.955317999999998</v>
      </c>
      <c r="AG46" s="50">
        <v>44.967781000000002</v>
      </c>
      <c r="AH46" s="50">
        <v>44.974196999999997</v>
      </c>
      <c r="AI46" s="41">
        <v>2.2179999999999999E-3</v>
      </c>
    </row>
    <row r="47" spans="1:35" ht="15" customHeight="1" x14ac:dyDescent="0.45">
      <c r="A47" s="35" t="s">
        <v>226</v>
      </c>
      <c r="B47" s="39" t="s">
        <v>33</v>
      </c>
      <c r="C47" s="50">
        <v>68.650818000000001</v>
      </c>
      <c r="D47" s="50">
        <v>69.082825</v>
      </c>
      <c r="E47" s="50">
        <v>69.364165999999997</v>
      </c>
      <c r="F47" s="50">
        <v>69.555244000000002</v>
      </c>
      <c r="G47" s="50">
        <v>69.737258999999995</v>
      </c>
      <c r="H47" s="50">
        <v>70.087967000000006</v>
      </c>
      <c r="I47" s="50">
        <v>70.560851999999997</v>
      </c>
      <c r="J47" s="50">
        <v>70.651572999999999</v>
      </c>
      <c r="K47" s="50">
        <v>70.742203000000003</v>
      </c>
      <c r="L47" s="50">
        <v>70.833740000000006</v>
      </c>
      <c r="M47" s="50">
        <v>70.924751000000001</v>
      </c>
      <c r="N47" s="50">
        <v>71.013649000000001</v>
      </c>
      <c r="O47" s="50">
        <v>71.104766999999995</v>
      </c>
      <c r="P47" s="50">
        <v>71.195862000000005</v>
      </c>
      <c r="Q47" s="50">
        <v>71.285988000000003</v>
      </c>
      <c r="R47" s="50">
        <v>71.311310000000006</v>
      </c>
      <c r="S47" s="50">
        <v>71.324730000000002</v>
      </c>
      <c r="T47" s="50">
        <v>71.337935999999999</v>
      </c>
      <c r="U47" s="50">
        <v>71.352478000000005</v>
      </c>
      <c r="V47" s="50">
        <v>71.366219000000001</v>
      </c>
      <c r="W47" s="50">
        <v>71.379943999999995</v>
      </c>
      <c r="X47" s="50">
        <v>71.395392999999999</v>
      </c>
      <c r="Y47" s="50">
        <v>71.410315999999995</v>
      </c>
      <c r="Z47" s="50">
        <v>71.424400000000006</v>
      </c>
      <c r="AA47" s="50">
        <v>71.439751000000001</v>
      </c>
      <c r="AB47" s="50">
        <v>71.455146999999997</v>
      </c>
      <c r="AC47" s="50">
        <v>71.470168999999999</v>
      </c>
      <c r="AD47" s="50">
        <v>71.501616999999996</v>
      </c>
      <c r="AE47" s="50">
        <v>71.556579999999997</v>
      </c>
      <c r="AF47" s="50">
        <v>71.611771000000005</v>
      </c>
      <c r="AG47" s="50">
        <v>71.666984999999997</v>
      </c>
      <c r="AH47" s="50">
        <v>71.716042000000002</v>
      </c>
      <c r="AI47" s="41">
        <v>1.41E-3</v>
      </c>
    </row>
    <row r="48" spans="1:35" ht="15" customHeight="1" x14ac:dyDescent="0.45">
      <c r="A48" s="35" t="s">
        <v>1191</v>
      </c>
      <c r="B48" s="39" t="s">
        <v>1065</v>
      </c>
      <c r="C48" s="50">
        <v>36.353912000000001</v>
      </c>
      <c r="D48" s="50">
        <v>36.478535000000001</v>
      </c>
      <c r="E48" s="50">
        <v>36.508792999999997</v>
      </c>
      <c r="F48" s="50">
        <v>36.602950999999997</v>
      </c>
      <c r="G48" s="50">
        <v>36.784095999999998</v>
      </c>
      <c r="H48" s="50">
        <v>37.009556000000003</v>
      </c>
      <c r="I48" s="50">
        <v>37.385204000000002</v>
      </c>
      <c r="J48" s="50">
        <v>37.525337</v>
      </c>
      <c r="K48" s="50">
        <v>37.636474999999997</v>
      </c>
      <c r="L48" s="50">
        <v>37.767001999999998</v>
      </c>
      <c r="M48" s="50">
        <v>37.879573999999998</v>
      </c>
      <c r="N48" s="50">
        <v>37.987160000000003</v>
      </c>
      <c r="O48" s="50">
        <v>38.118155999999999</v>
      </c>
      <c r="P48" s="50">
        <v>38.238067999999998</v>
      </c>
      <c r="Q48" s="50">
        <v>38.360435000000003</v>
      </c>
      <c r="R48" s="50">
        <v>38.414237999999997</v>
      </c>
      <c r="S48" s="50">
        <v>38.463039000000002</v>
      </c>
      <c r="T48" s="50">
        <v>38.509140000000002</v>
      </c>
      <c r="U48" s="50">
        <v>38.564812000000003</v>
      </c>
      <c r="V48" s="50">
        <v>38.608707000000003</v>
      </c>
      <c r="W48" s="50">
        <v>38.653922999999999</v>
      </c>
      <c r="X48" s="50">
        <v>38.698813999999999</v>
      </c>
      <c r="Y48" s="50">
        <v>38.730742999999997</v>
      </c>
      <c r="Z48" s="50">
        <v>38.766029000000003</v>
      </c>
      <c r="AA48" s="50">
        <v>38.798209999999997</v>
      </c>
      <c r="AB48" s="50">
        <v>38.829239000000001</v>
      </c>
      <c r="AC48" s="50">
        <v>38.885795999999999</v>
      </c>
      <c r="AD48" s="50">
        <v>38.942101000000001</v>
      </c>
      <c r="AE48" s="50">
        <v>39.002457</v>
      </c>
      <c r="AF48" s="50">
        <v>39.068587999999998</v>
      </c>
      <c r="AG48" s="50">
        <v>39.136139</v>
      </c>
      <c r="AH48" s="50">
        <v>39.198569999999997</v>
      </c>
      <c r="AI48" s="41">
        <v>2.4329999999999998E-3</v>
      </c>
    </row>
    <row r="49" spans="1:35" ht="15" customHeight="1" x14ac:dyDescent="0.45">
      <c r="A49" s="35" t="s">
        <v>1192</v>
      </c>
      <c r="B49" s="39" t="s">
        <v>1066</v>
      </c>
      <c r="C49" s="50">
        <v>47.684649999999998</v>
      </c>
      <c r="D49" s="50">
        <v>47.846007999999998</v>
      </c>
      <c r="E49" s="50">
        <v>47.940071000000003</v>
      </c>
      <c r="F49" s="50">
        <v>48.015503000000002</v>
      </c>
      <c r="G49" s="50">
        <v>48.232013999999999</v>
      </c>
      <c r="H49" s="50">
        <v>48.847099</v>
      </c>
      <c r="I49" s="50">
        <v>49.138412000000002</v>
      </c>
      <c r="J49" s="50">
        <v>49.248482000000003</v>
      </c>
      <c r="K49" s="50">
        <v>49.337128</v>
      </c>
      <c r="L49" s="50">
        <v>49.459778</v>
      </c>
      <c r="M49" s="50">
        <v>49.560637999999997</v>
      </c>
      <c r="N49" s="50">
        <v>49.65316</v>
      </c>
      <c r="O49" s="50">
        <v>49.776226000000001</v>
      </c>
      <c r="P49" s="50">
        <v>49.882641</v>
      </c>
      <c r="Q49" s="50">
        <v>49.99004</v>
      </c>
      <c r="R49" s="50">
        <v>50.022083000000002</v>
      </c>
      <c r="S49" s="50">
        <v>50.053646000000001</v>
      </c>
      <c r="T49" s="50">
        <v>50.082259999999998</v>
      </c>
      <c r="U49" s="50">
        <v>50.116397999999997</v>
      </c>
      <c r="V49" s="50">
        <v>50.133929999999999</v>
      </c>
      <c r="W49" s="50">
        <v>50.153931</v>
      </c>
      <c r="X49" s="50">
        <v>50.174644000000001</v>
      </c>
      <c r="Y49" s="50">
        <v>50.196941000000002</v>
      </c>
      <c r="Z49" s="50">
        <v>50.222202000000003</v>
      </c>
      <c r="AA49" s="50">
        <v>50.245368999999997</v>
      </c>
      <c r="AB49" s="50">
        <v>50.267077999999998</v>
      </c>
      <c r="AC49" s="50">
        <v>50.292090999999999</v>
      </c>
      <c r="AD49" s="50">
        <v>50.307212999999997</v>
      </c>
      <c r="AE49" s="50">
        <v>50.313930999999997</v>
      </c>
      <c r="AF49" s="50">
        <v>50.329998000000003</v>
      </c>
      <c r="AG49" s="50">
        <v>50.347599000000002</v>
      </c>
      <c r="AH49" s="50">
        <v>50.360259999999997</v>
      </c>
      <c r="AI49" s="41">
        <v>1.763E-3</v>
      </c>
    </row>
    <row r="51" spans="1:35" ht="15" customHeight="1" x14ac:dyDescent="0.4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45">
      <c r="A52" s="35" t="s">
        <v>224</v>
      </c>
      <c r="B52" s="39" t="s">
        <v>55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  <c r="Y52" s="50">
        <v>0</v>
      </c>
      <c r="Z52" s="50">
        <v>0</v>
      </c>
      <c r="AA52" s="50">
        <v>0</v>
      </c>
      <c r="AB52" s="50">
        <v>0</v>
      </c>
      <c r="AC52" s="50">
        <v>0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41" t="s">
        <v>12</v>
      </c>
    </row>
    <row r="53" spans="1:35" ht="15" customHeight="1" x14ac:dyDescent="0.45">
      <c r="A53" s="35" t="s">
        <v>223</v>
      </c>
      <c r="B53" s="39" t="s">
        <v>53</v>
      </c>
      <c r="C53" s="50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0">
        <v>49.850879999999997</v>
      </c>
      <c r="J53" s="50">
        <v>49.736153000000002</v>
      </c>
      <c r="K53" s="50">
        <v>49.631217999999997</v>
      </c>
      <c r="L53" s="50">
        <v>49.554015999999997</v>
      </c>
      <c r="M53" s="50">
        <v>49.503712</v>
      </c>
      <c r="N53" s="50">
        <v>49.474238999999997</v>
      </c>
      <c r="O53" s="50">
        <v>49.473540999999997</v>
      </c>
      <c r="P53" s="50">
        <v>49.492725</v>
      </c>
      <c r="Q53" s="50">
        <v>49.523983000000001</v>
      </c>
      <c r="R53" s="50">
        <v>49.502991000000002</v>
      </c>
      <c r="S53" s="50">
        <v>49.479129999999998</v>
      </c>
      <c r="T53" s="50">
        <v>49.461136000000003</v>
      </c>
      <c r="U53" s="50">
        <v>49.450657</v>
      </c>
      <c r="V53" s="50">
        <v>49.441654</v>
      </c>
      <c r="W53" s="50">
        <v>49.435687999999999</v>
      </c>
      <c r="X53" s="50">
        <v>49.435389999999998</v>
      </c>
      <c r="Y53" s="50">
        <v>49.458649000000001</v>
      </c>
      <c r="Z53" s="50">
        <v>49.479725000000002</v>
      </c>
      <c r="AA53" s="50">
        <v>49.503459999999997</v>
      </c>
      <c r="AB53" s="50">
        <v>49.527217999999998</v>
      </c>
      <c r="AC53" s="50">
        <v>49.549937999999997</v>
      </c>
      <c r="AD53" s="50">
        <v>49.576053999999999</v>
      </c>
      <c r="AE53" s="50">
        <v>49.597819999999999</v>
      </c>
      <c r="AF53" s="50">
        <v>49.620865000000002</v>
      </c>
      <c r="AG53" s="50">
        <v>49.644553999999999</v>
      </c>
      <c r="AH53" s="50">
        <v>49.662350000000004</v>
      </c>
      <c r="AI53" s="41" t="s">
        <v>12</v>
      </c>
    </row>
    <row r="54" spans="1:35" ht="15" customHeight="1" x14ac:dyDescent="0.45">
      <c r="A54" s="35" t="s">
        <v>222</v>
      </c>
      <c r="B54" s="39" t="s">
        <v>51</v>
      </c>
      <c r="C54" s="50">
        <v>38.180129999999998</v>
      </c>
      <c r="D54" s="50">
        <v>38.308624000000002</v>
      </c>
      <c r="E54" s="50">
        <v>38.388710000000003</v>
      </c>
      <c r="F54" s="50">
        <v>38.520111</v>
      </c>
      <c r="G54" s="50">
        <v>38.551825999999998</v>
      </c>
      <c r="H54" s="50">
        <v>38.449294999999999</v>
      </c>
      <c r="I54" s="50">
        <v>38.874344000000001</v>
      </c>
      <c r="J54" s="50">
        <v>38.774292000000003</v>
      </c>
      <c r="K54" s="50">
        <v>38.672362999999997</v>
      </c>
      <c r="L54" s="50">
        <v>38.598221000000002</v>
      </c>
      <c r="M54" s="50">
        <v>38.551372999999998</v>
      </c>
      <c r="N54" s="50">
        <v>38.525039999999997</v>
      </c>
      <c r="O54" s="50">
        <v>38.528815999999999</v>
      </c>
      <c r="P54" s="50">
        <v>38.551913999999996</v>
      </c>
      <c r="Q54" s="50">
        <v>38.586632000000002</v>
      </c>
      <c r="R54" s="50">
        <v>38.570296999999997</v>
      </c>
      <c r="S54" s="50">
        <v>38.551513999999997</v>
      </c>
      <c r="T54" s="50">
        <v>38.538482999999999</v>
      </c>
      <c r="U54" s="50">
        <v>38.532448000000002</v>
      </c>
      <c r="V54" s="50">
        <v>38.527504</v>
      </c>
      <c r="W54" s="50">
        <v>38.525531999999998</v>
      </c>
      <c r="X54" s="50">
        <v>38.529812</v>
      </c>
      <c r="Y54" s="50">
        <v>38.555861999999998</v>
      </c>
      <c r="Z54" s="50">
        <v>38.579369</v>
      </c>
      <c r="AA54" s="50">
        <v>38.605843</v>
      </c>
      <c r="AB54" s="50">
        <v>38.632396999999997</v>
      </c>
      <c r="AC54" s="50">
        <v>38.657963000000002</v>
      </c>
      <c r="AD54" s="50">
        <v>38.687286</v>
      </c>
      <c r="AE54" s="50">
        <v>38.711590000000001</v>
      </c>
      <c r="AF54" s="50">
        <v>38.737423</v>
      </c>
      <c r="AG54" s="50">
        <v>38.763869999999997</v>
      </c>
      <c r="AH54" s="50">
        <v>38.784534000000001</v>
      </c>
      <c r="AI54" s="41">
        <v>5.0699999999999996E-4</v>
      </c>
    </row>
    <row r="55" spans="1:35" ht="15" customHeight="1" x14ac:dyDescent="0.45">
      <c r="A55" s="35" t="s">
        <v>221</v>
      </c>
      <c r="B55" s="39" t="s">
        <v>49</v>
      </c>
      <c r="C55" s="50">
        <v>37.781334000000001</v>
      </c>
      <c r="D55" s="50">
        <v>37.875996000000001</v>
      </c>
      <c r="E55" s="50">
        <v>37.867621999999997</v>
      </c>
      <c r="F55" s="50">
        <v>37.880043000000001</v>
      </c>
      <c r="G55" s="50">
        <v>37.795437</v>
      </c>
      <c r="H55" s="50">
        <v>37.653858</v>
      </c>
      <c r="I55" s="50">
        <v>38.299346999999997</v>
      </c>
      <c r="J55" s="50">
        <v>38.155662999999997</v>
      </c>
      <c r="K55" s="50">
        <v>38.010219999999997</v>
      </c>
      <c r="L55" s="50">
        <v>37.897723999999997</v>
      </c>
      <c r="M55" s="50">
        <v>37.818001000000002</v>
      </c>
      <c r="N55" s="50">
        <v>37.765765999999999</v>
      </c>
      <c r="O55" s="50">
        <v>37.748767999999998</v>
      </c>
      <c r="P55" s="50">
        <v>37.755549999999999</v>
      </c>
      <c r="Q55" s="50">
        <v>37.777434999999997</v>
      </c>
      <c r="R55" s="50">
        <v>37.749802000000003</v>
      </c>
      <c r="S55" s="50">
        <v>37.722172</v>
      </c>
      <c r="T55" s="50">
        <v>37.701332000000001</v>
      </c>
      <c r="U55" s="50">
        <v>37.688338999999999</v>
      </c>
      <c r="V55" s="50">
        <v>37.676945000000003</v>
      </c>
      <c r="W55" s="50">
        <v>37.668757999999997</v>
      </c>
      <c r="X55" s="50">
        <v>37.666221999999998</v>
      </c>
      <c r="Y55" s="50">
        <v>37.689292999999999</v>
      </c>
      <c r="Z55" s="50">
        <v>37.71011</v>
      </c>
      <c r="AA55" s="50">
        <v>37.733387</v>
      </c>
      <c r="AB55" s="50">
        <v>37.756625999999997</v>
      </c>
      <c r="AC55" s="50">
        <v>37.778979999999997</v>
      </c>
      <c r="AD55" s="50">
        <v>37.804400999999999</v>
      </c>
      <c r="AE55" s="50">
        <v>37.82555</v>
      </c>
      <c r="AF55" s="50">
        <v>37.848038000000003</v>
      </c>
      <c r="AG55" s="50">
        <v>37.870902999999998</v>
      </c>
      <c r="AH55" s="50">
        <v>37.887974</v>
      </c>
      <c r="AI55" s="41">
        <v>9.1000000000000003E-5</v>
      </c>
    </row>
    <row r="56" spans="1:35" ht="15" customHeight="1" x14ac:dyDescent="0.45">
      <c r="A56" s="35" t="s">
        <v>220</v>
      </c>
      <c r="B56" s="39" t="s">
        <v>47</v>
      </c>
      <c r="C56" s="50">
        <v>47.760596999999997</v>
      </c>
      <c r="D56" s="50">
        <v>47.784202999999998</v>
      </c>
      <c r="E56" s="50">
        <v>47.774448</v>
      </c>
      <c r="F56" s="50">
        <v>47.715159999999997</v>
      </c>
      <c r="G56" s="50">
        <v>47.485573000000002</v>
      </c>
      <c r="H56" s="50">
        <v>47.224068000000003</v>
      </c>
      <c r="I56" s="50">
        <v>47.583019</v>
      </c>
      <c r="J56" s="50">
        <v>47.331318000000003</v>
      </c>
      <c r="K56" s="50">
        <v>47.088267999999999</v>
      </c>
      <c r="L56" s="50">
        <v>46.890892000000001</v>
      </c>
      <c r="M56" s="50">
        <v>46.741241000000002</v>
      </c>
      <c r="N56" s="50">
        <v>46.633957000000002</v>
      </c>
      <c r="O56" s="50">
        <v>46.574001000000003</v>
      </c>
      <c r="P56" s="50">
        <v>46.547977000000003</v>
      </c>
      <c r="Q56" s="50">
        <v>46.544846</v>
      </c>
      <c r="R56" s="50">
        <v>46.497523999999999</v>
      </c>
      <c r="S56" s="50">
        <v>46.453110000000002</v>
      </c>
      <c r="T56" s="50">
        <v>46.418030000000002</v>
      </c>
      <c r="U56" s="50">
        <v>46.392024999999997</v>
      </c>
      <c r="V56" s="50">
        <v>46.369090999999997</v>
      </c>
      <c r="W56" s="50">
        <v>46.350025000000002</v>
      </c>
      <c r="X56" s="50">
        <v>46.336514000000001</v>
      </c>
      <c r="Y56" s="50">
        <v>46.357376000000002</v>
      </c>
      <c r="Z56" s="50">
        <v>46.376204999999999</v>
      </c>
      <c r="AA56" s="50">
        <v>46.397274000000003</v>
      </c>
      <c r="AB56" s="50">
        <v>46.418278000000001</v>
      </c>
      <c r="AC56" s="50">
        <v>46.438361999999998</v>
      </c>
      <c r="AD56" s="50">
        <v>46.461246000000003</v>
      </c>
      <c r="AE56" s="50">
        <v>46.480288999999999</v>
      </c>
      <c r="AF56" s="50">
        <v>46.500445999999997</v>
      </c>
      <c r="AG56" s="50">
        <v>46.520958</v>
      </c>
      <c r="AH56" s="50">
        <v>46.535457999999998</v>
      </c>
      <c r="AI56" s="41">
        <v>-8.3799999999999999E-4</v>
      </c>
    </row>
    <row r="57" spans="1:35" ht="15" customHeight="1" x14ac:dyDescent="0.45">
      <c r="A57" s="35" t="s">
        <v>219</v>
      </c>
      <c r="B57" s="39" t="s">
        <v>45</v>
      </c>
      <c r="C57" s="50">
        <v>114.79130600000001</v>
      </c>
      <c r="D57" s="50">
        <v>114.903976</v>
      </c>
      <c r="E57" s="50">
        <v>115.02149199999999</v>
      </c>
      <c r="F57" s="50">
        <v>114.95842</v>
      </c>
      <c r="G57" s="50">
        <v>114.963982</v>
      </c>
      <c r="H57" s="50">
        <v>114.715126</v>
      </c>
      <c r="I57" s="50">
        <v>114.712379</v>
      </c>
      <c r="J57" s="50">
        <v>114.46386699999999</v>
      </c>
      <c r="K57" s="50">
        <v>114.22943100000001</v>
      </c>
      <c r="L57" s="50">
        <v>114.039169</v>
      </c>
      <c r="M57" s="50">
        <v>113.89402800000001</v>
      </c>
      <c r="N57" s="50">
        <v>113.79061900000001</v>
      </c>
      <c r="O57" s="50">
        <v>113.734283</v>
      </c>
      <c r="P57" s="50">
        <v>113.71193700000001</v>
      </c>
      <c r="Q57" s="50">
        <v>113.712311</v>
      </c>
      <c r="R57" s="50">
        <v>113.667084</v>
      </c>
      <c r="S57" s="50">
        <v>113.62348900000001</v>
      </c>
      <c r="T57" s="50">
        <v>113.588493</v>
      </c>
      <c r="U57" s="50">
        <v>113.562836</v>
      </c>
      <c r="V57" s="50">
        <v>113.540825</v>
      </c>
      <c r="W57" s="50">
        <v>113.522423</v>
      </c>
      <c r="X57" s="50">
        <v>113.509697</v>
      </c>
      <c r="Y57" s="50">
        <v>113.530586</v>
      </c>
      <c r="Z57" s="50">
        <v>113.549538</v>
      </c>
      <c r="AA57" s="50">
        <v>113.570938</v>
      </c>
      <c r="AB57" s="50">
        <v>113.59236900000001</v>
      </c>
      <c r="AC57" s="50">
        <v>113.61262499999999</v>
      </c>
      <c r="AD57" s="50">
        <v>113.635986</v>
      </c>
      <c r="AE57" s="50">
        <v>113.655495</v>
      </c>
      <c r="AF57" s="50">
        <v>113.67591899999999</v>
      </c>
      <c r="AG57" s="50">
        <v>113.696907</v>
      </c>
      <c r="AH57" s="50">
        <v>113.71178399999999</v>
      </c>
      <c r="AI57" s="41">
        <v>-3.0499999999999999E-4</v>
      </c>
    </row>
    <row r="58" spans="1:35" ht="15" customHeight="1" x14ac:dyDescent="0.45">
      <c r="A58" s="35" t="s">
        <v>1193</v>
      </c>
      <c r="B58" s="39" t="s">
        <v>1063</v>
      </c>
      <c r="C58" s="50">
        <v>33.787388</v>
      </c>
      <c r="D58" s="50">
        <v>33.928176999999998</v>
      </c>
      <c r="E58" s="50">
        <v>34.013038999999999</v>
      </c>
      <c r="F58" s="50">
        <v>34.160831000000002</v>
      </c>
      <c r="G58" s="50">
        <v>34.196452999999998</v>
      </c>
      <c r="H58" s="50">
        <v>34.135905999999999</v>
      </c>
      <c r="I58" s="50">
        <v>34.652729000000001</v>
      </c>
      <c r="J58" s="50">
        <v>34.596764</v>
      </c>
      <c r="K58" s="50">
        <v>34.540131000000002</v>
      </c>
      <c r="L58" s="50">
        <v>34.502544</v>
      </c>
      <c r="M58" s="50">
        <v>34.483055</v>
      </c>
      <c r="N58" s="50">
        <v>34.478057999999997</v>
      </c>
      <c r="O58" s="50">
        <v>34.49371</v>
      </c>
      <c r="P58" s="50">
        <v>34.522796999999997</v>
      </c>
      <c r="Q58" s="50">
        <v>34.560417000000001</v>
      </c>
      <c r="R58" s="50">
        <v>34.544159000000001</v>
      </c>
      <c r="S58" s="50">
        <v>34.522812000000002</v>
      </c>
      <c r="T58" s="50">
        <v>34.506236999999999</v>
      </c>
      <c r="U58" s="50">
        <v>34.495735000000003</v>
      </c>
      <c r="V58" s="50">
        <v>34.486992000000001</v>
      </c>
      <c r="W58" s="50">
        <v>34.481257999999997</v>
      </c>
      <c r="X58" s="50">
        <v>34.480656000000003</v>
      </c>
      <c r="Y58" s="50">
        <v>34.498783000000003</v>
      </c>
      <c r="Z58" s="50">
        <v>34.515331000000003</v>
      </c>
      <c r="AA58" s="50">
        <v>34.533859</v>
      </c>
      <c r="AB58" s="50">
        <v>34.552455999999999</v>
      </c>
      <c r="AC58" s="50">
        <v>34.570427000000002</v>
      </c>
      <c r="AD58" s="50">
        <v>34.590865999999998</v>
      </c>
      <c r="AE58" s="50">
        <v>34.608077999999999</v>
      </c>
      <c r="AF58" s="50">
        <v>34.626269999999998</v>
      </c>
      <c r="AG58" s="50">
        <v>34.644717999999997</v>
      </c>
      <c r="AH58" s="50">
        <v>34.671120000000002</v>
      </c>
      <c r="AI58" s="41">
        <v>8.3299999999999997E-4</v>
      </c>
    </row>
    <row r="59" spans="1:35" ht="15" customHeight="1" x14ac:dyDescent="0.45">
      <c r="A59" s="35" t="s">
        <v>1194</v>
      </c>
      <c r="B59" s="39" t="s">
        <v>1064</v>
      </c>
      <c r="C59" s="50">
        <v>43.283603999999997</v>
      </c>
      <c r="D59" s="50">
        <v>43.386875000000003</v>
      </c>
      <c r="E59" s="50">
        <v>43.437038000000001</v>
      </c>
      <c r="F59" s="50">
        <v>43.491928000000001</v>
      </c>
      <c r="G59" s="50">
        <v>43.512718</v>
      </c>
      <c r="H59" s="50">
        <v>43.478713999999997</v>
      </c>
      <c r="I59" s="50">
        <v>43.958514999999998</v>
      </c>
      <c r="J59" s="50">
        <v>43.858798999999998</v>
      </c>
      <c r="K59" s="50">
        <v>43.769725999999999</v>
      </c>
      <c r="L59" s="50">
        <v>43.702396</v>
      </c>
      <c r="M59" s="50">
        <v>43.657150000000001</v>
      </c>
      <c r="N59" s="50">
        <v>43.631293999999997</v>
      </c>
      <c r="O59" s="50">
        <v>43.628273</v>
      </c>
      <c r="P59" s="50">
        <v>43.642105000000001</v>
      </c>
      <c r="Q59" s="50">
        <v>43.666728999999997</v>
      </c>
      <c r="R59" s="50">
        <v>43.637058000000003</v>
      </c>
      <c r="S59" s="50">
        <v>43.603442999999999</v>
      </c>
      <c r="T59" s="50">
        <v>43.575726000000003</v>
      </c>
      <c r="U59" s="50">
        <v>43.554268</v>
      </c>
      <c r="V59" s="50">
        <v>43.535823999999998</v>
      </c>
      <c r="W59" s="50">
        <v>43.520843999999997</v>
      </c>
      <c r="X59" s="50">
        <v>43.510356999999999</v>
      </c>
      <c r="Y59" s="50">
        <v>43.522854000000002</v>
      </c>
      <c r="Z59" s="50">
        <v>43.534401000000003</v>
      </c>
      <c r="AA59" s="50">
        <v>43.547381999999999</v>
      </c>
      <c r="AB59" s="50">
        <v>43.560459000000002</v>
      </c>
      <c r="AC59" s="50">
        <v>43.572952000000001</v>
      </c>
      <c r="AD59" s="50">
        <v>43.587322</v>
      </c>
      <c r="AE59" s="50">
        <v>43.599625000000003</v>
      </c>
      <c r="AF59" s="50">
        <v>43.612499</v>
      </c>
      <c r="AG59" s="50">
        <v>43.625816</v>
      </c>
      <c r="AH59" s="50">
        <v>43.633057000000001</v>
      </c>
      <c r="AI59" s="41">
        <v>2.5900000000000001E-4</v>
      </c>
    </row>
    <row r="60" spans="1:35" ht="15" customHeight="1" x14ac:dyDescent="0.45">
      <c r="A60" s="35" t="s">
        <v>218</v>
      </c>
      <c r="B60" s="39" t="s">
        <v>43</v>
      </c>
      <c r="C60" s="50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50">
        <v>0</v>
      </c>
      <c r="AA60" s="50">
        <v>0</v>
      </c>
      <c r="AB60" s="50">
        <v>0</v>
      </c>
      <c r="AC60" s="50">
        <v>0</v>
      </c>
      <c r="AD60" s="50">
        <v>0</v>
      </c>
      <c r="AE60" s="50">
        <v>0</v>
      </c>
      <c r="AF60" s="50">
        <v>0</v>
      </c>
      <c r="AG60" s="50">
        <v>0</v>
      </c>
      <c r="AH60" s="50">
        <v>0</v>
      </c>
      <c r="AI60" s="41" t="s">
        <v>12</v>
      </c>
    </row>
    <row r="61" spans="1:35" ht="15" customHeight="1" x14ac:dyDescent="0.45">
      <c r="A61" s="35" t="s">
        <v>217</v>
      </c>
      <c r="B61" s="39" t="s">
        <v>41</v>
      </c>
      <c r="C61" s="50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0</v>
      </c>
      <c r="AC61" s="50">
        <v>0</v>
      </c>
      <c r="AD61" s="50">
        <v>0</v>
      </c>
      <c r="AE61" s="50">
        <v>0</v>
      </c>
      <c r="AF61" s="50">
        <v>0</v>
      </c>
      <c r="AG61" s="50">
        <v>0</v>
      </c>
      <c r="AH61" s="50">
        <v>0</v>
      </c>
      <c r="AI61" s="41" t="s">
        <v>12</v>
      </c>
    </row>
    <row r="62" spans="1:35" ht="15" customHeight="1" x14ac:dyDescent="0.45">
      <c r="A62" s="35" t="s">
        <v>216</v>
      </c>
      <c r="B62" s="39" t="s">
        <v>39</v>
      </c>
      <c r="C62" s="50">
        <v>42.853661000000002</v>
      </c>
      <c r="D62" s="50">
        <v>42.928443999999999</v>
      </c>
      <c r="E62" s="50">
        <v>42.956676000000002</v>
      </c>
      <c r="F62" s="50">
        <v>42.944201999999997</v>
      </c>
      <c r="G62" s="50">
        <v>42.830002</v>
      </c>
      <c r="H62" s="50">
        <v>42.824447999999997</v>
      </c>
      <c r="I62" s="50">
        <v>43.331116000000002</v>
      </c>
      <c r="J62" s="50">
        <v>43.142302999999998</v>
      </c>
      <c r="K62" s="50">
        <v>42.973846000000002</v>
      </c>
      <c r="L62" s="50">
        <v>42.836013999999999</v>
      </c>
      <c r="M62" s="50">
        <v>42.731566999999998</v>
      </c>
      <c r="N62" s="50">
        <v>42.658893999999997</v>
      </c>
      <c r="O62" s="50">
        <v>42.616652999999999</v>
      </c>
      <c r="P62" s="50">
        <v>42.598362000000002</v>
      </c>
      <c r="Q62" s="50">
        <v>42.598166999999997</v>
      </c>
      <c r="R62" s="50">
        <v>42.547984999999997</v>
      </c>
      <c r="S62" s="50">
        <v>42.496029</v>
      </c>
      <c r="T62" s="50">
        <v>42.452198000000003</v>
      </c>
      <c r="U62" s="50">
        <v>42.415385999999998</v>
      </c>
      <c r="V62" s="50">
        <v>42.383372999999999</v>
      </c>
      <c r="W62" s="50">
        <v>42.355899999999998</v>
      </c>
      <c r="X62" s="50">
        <v>42.332489000000002</v>
      </c>
      <c r="Y62" s="50">
        <v>42.339565</v>
      </c>
      <c r="Z62" s="50">
        <v>42.346283</v>
      </c>
      <c r="AA62" s="50">
        <v>42.353596000000003</v>
      </c>
      <c r="AB62" s="50">
        <v>42.360970000000002</v>
      </c>
      <c r="AC62" s="50">
        <v>42.368206000000001</v>
      </c>
      <c r="AD62" s="50">
        <v>42.376148000000001</v>
      </c>
      <c r="AE62" s="50">
        <v>42.383277999999997</v>
      </c>
      <c r="AF62" s="50">
        <v>42.390746999999998</v>
      </c>
      <c r="AG62" s="50">
        <v>42.398311999999997</v>
      </c>
      <c r="AH62" s="50">
        <v>42.399757000000001</v>
      </c>
      <c r="AI62" s="41">
        <v>-3.4299999999999999E-4</v>
      </c>
    </row>
    <row r="63" spans="1:35" ht="15" customHeight="1" x14ac:dyDescent="0.45">
      <c r="A63" s="35" t="s">
        <v>215</v>
      </c>
      <c r="B63" s="39" t="s">
        <v>37</v>
      </c>
      <c r="C63" s="50">
        <v>0</v>
      </c>
      <c r="D63" s="50">
        <v>0</v>
      </c>
      <c r="E63" s="50"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41" t="s">
        <v>12</v>
      </c>
    </row>
    <row r="64" spans="1:35" ht="15" customHeight="1" x14ac:dyDescent="0.45">
      <c r="A64" s="35" t="s">
        <v>214</v>
      </c>
      <c r="B64" s="39" t="s">
        <v>35</v>
      </c>
      <c r="C64" s="50">
        <v>0</v>
      </c>
      <c r="D64" s="50">
        <v>46.0779</v>
      </c>
      <c r="E64" s="50">
        <v>46.225346000000002</v>
      </c>
      <c r="F64" s="50">
        <v>46.299458000000001</v>
      </c>
      <c r="G64" s="50">
        <v>46.339751999999997</v>
      </c>
      <c r="H64" s="50">
        <v>46.442748999999999</v>
      </c>
      <c r="I64" s="50">
        <v>46.775393999999999</v>
      </c>
      <c r="J64" s="50">
        <v>46.596527000000002</v>
      </c>
      <c r="K64" s="50">
        <v>46.437057000000003</v>
      </c>
      <c r="L64" s="50">
        <v>46.308200999999997</v>
      </c>
      <c r="M64" s="50">
        <v>46.212299000000002</v>
      </c>
      <c r="N64" s="50">
        <v>46.147530000000003</v>
      </c>
      <c r="O64" s="50">
        <v>46.113525000000003</v>
      </c>
      <c r="P64" s="50">
        <v>46.102741000000002</v>
      </c>
      <c r="Q64" s="50">
        <v>46.109366999999999</v>
      </c>
      <c r="R64" s="50">
        <v>46.065556000000001</v>
      </c>
      <c r="S64" s="50">
        <v>46.019748999999997</v>
      </c>
      <c r="T64" s="50">
        <v>45.981727999999997</v>
      </c>
      <c r="U64" s="50">
        <v>45.950996000000004</v>
      </c>
      <c r="V64" s="50">
        <v>45.924590999999999</v>
      </c>
      <c r="W64" s="50">
        <v>45.902343999999999</v>
      </c>
      <c r="X64" s="50">
        <v>45.884704999999997</v>
      </c>
      <c r="Y64" s="50">
        <v>45.895744000000001</v>
      </c>
      <c r="Z64" s="50">
        <v>45.906101</v>
      </c>
      <c r="AA64" s="50">
        <v>45.917743999999999</v>
      </c>
      <c r="AB64" s="50">
        <v>45.929585000000003</v>
      </c>
      <c r="AC64" s="50">
        <v>45.941113000000001</v>
      </c>
      <c r="AD64" s="50">
        <v>45.954300000000003</v>
      </c>
      <c r="AE64" s="50">
        <v>45.965752000000002</v>
      </c>
      <c r="AF64" s="50">
        <v>45.977943000000003</v>
      </c>
      <c r="AG64" s="50">
        <v>45.990532000000002</v>
      </c>
      <c r="AH64" s="50">
        <v>45.997180999999998</v>
      </c>
      <c r="AI64" s="41" t="s">
        <v>12</v>
      </c>
    </row>
    <row r="65" spans="1:35" ht="15" customHeight="1" x14ac:dyDescent="0.45">
      <c r="A65" s="35" t="s">
        <v>213</v>
      </c>
      <c r="B65" s="39" t="s">
        <v>33</v>
      </c>
      <c r="C65" s="50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  <c r="AH65" s="50">
        <v>0</v>
      </c>
      <c r="AI65" s="41" t="s">
        <v>12</v>
      </c>
    </row>
    <row r="66" spans="1:35" ht="15" customHeight="1" x14ac:dyDescent="0.45">
      <c r="A66" s="35" t="s">
        <v>1195</v>
      </c>
      <c r="B66" s="39" t="s">
        <v>1065</v>
      </c>
      <c r="C66" s="50">
        <v>37.859375</v>
      </c>
      <c r="D66" s="50">
        <v>37.901843999999997</v>
      </c>
      <c r="E66" s="50">
        <v>37.944923000000003</v>
      </c>
      <c r="F66" s="50">
        <v>38.127789</v>
      </c>
      <c r="G66" s="50">
        <v>38.160442000000003</v>
      </c>
      <c r="H66" s="50">
        <v>38.273173999999997</v>
      </c>
      <c r="I66" s="50">
        <v>38.960616999999999</v>
      </c>
      <c r="J66" s="50">
        <v>38.892249999999997</v>
      </c>
      <c r="K66" s="50">
        <v>38.834220999999999</v>
      </c>
      <c r="L66" s="50">
        <v>38.795437</v>
      </c>
      <c r="M66" s="50">
        <v>38.775149999999996</v>
      </c>
      <c r="N66" s="50">
        <v>38.769539000000002</v>
      </c>
      <c r="O66" s="50">
        <v>38.785229000000001</v>
      </c>
      <c r="P66" s="50">
        <v>38.814816</v>
      </c>
      <c r="Q66" s="50">
        <v>38.853026999999997</v>
      </c>
      <c r="R66" s="50">
        <v>38.836578000000003</v>
      </c>
      <c r="S66" s="50">
        <v>38.815261999999997</v>
      </c>
      <c r="T66" s="50">
        <v>38.798884999999999</v>
      </c>
      <c r="U66" s="50">
        <v>38.789169000000001</v>
      </c>
      <c r="V66" s="50">
        <v>38.781326</v>
      </c>
      <c r="W66" s="50">
        <v>38.776665000000001</v>
      </c>
      <c r="X66" s="50">
        <v>38.777863000000004</v>
      </c>
      <c r="Y66" s="50">
        <v>38.798332000000002</v>
      </c>
      <c r="Z66" s="50">
        <v>38.817036000000002</v>
      </c>
      <c r="AA66" s="50">
        <v>38.838206999999997</v>
      </c>
      <c r="AB66" s="50">
        <v>38.859580999999999</v>
      </c>
      <c r="AC66" s="50">
        <v>38.880085000000001</v>
      </c>
      <c r="AD66" s="50">
        <v>38.903534000000001</v>
      </c>
      <c r="AE66" s="50">
        <v>38.923084000000003</v>
      </c>
      <c r="AF66" s="50">
        <v>38.943854999999999</v>
      </c>
      <c r="AG66" s="50">
        <v>38.965023000000002</v>
      </c>
      <c r="AH66" s="50">
        <v>38.982948</v>
      </c>
      <c r="AI66" s="41">
        <v>9.4399999999999996E-4</v>
      </c>
    </row>
    <row r="67" spans="1:35" ht="15" customHeight="1" x14ac:dyDescent="0.45">
      <c r="A67" s="35" t="s">
        <v>1196</v>
      </c>
      <c r="B67" s="39" t="s">
        <v>1066</v>
      </c>
      <c r="C67" s="50">
        <v>51.315246999999999</v>
      </c>
      <c r="D67" s="50">
        <v>51.349708999999997</v>
      </c>
      <c r="E67" s="50">
        <v>51.466042000000002</v>
      </c>
      <c r="F67" s="50">
        <v>51.514977000000002</v>
      </c>
      <c r="G67" s="50">
        <v>51.500731999999999</v>
      </c>
      <c r="H67" s="50">
        <v>51.450806</v>
      </c>
      <c r="I67" s="50">
        <v>51.735518999999996</v>
      </c>
      <c r="J67" s="50">
        <v>51.704250000000002</v>
      </c>
      <c r="K67" s="50">
        <v>51.618000000000002</v>
      </c>
      <c r="L67" s="50">
        <v>51.552264999999998</v>
      </c>
      <c r="M67" s="50">
        <v>51.508617000000001</v>
      </c>
      <c r="N67" s="50">
        <v>51.483378999999999</v>
      </c>
      <c r="O67" s="50">
        <v>51.482323000000001</v>
      </c>
      <c r="P67" s="50">
        <v>51.497768000000001</v>
      </c>
      <c r="Q67" s="50">
        <v>51.524113</v>
      </c>
      <c r="R67" s="50">
        <v>51.496918000000001</v>
      </c>
      <c r="S67" s="50">
        <v>51.465964999999997</v>
      </c>
      <c r="T67" s="50">
        <v>51.440925999999997</v>
      </c>
      <c r="U67" s="50">
        <v>51.422977000000003</v>
      </c>
      <c r="V67" s="50">
        <v>51.407618999999997</v>
      </c>
      <c r="W67" s="50">
        <v>51.396079999999998</v>
      </c>
      <c r="X67" s="50">
        <v>51.390296999999997</v>
      </c>
      <c r="Y67" s="50">
        <v>51.407893999999999</v>
      </c>
      <c r="Z67" s="50">
        <v>51.423884999999999</v>
      </c>
      <c r="AA67" s="50">
        <v>51.441799000000003</v>
      </c>
      <c r="AB67" s="50">
        <v>51.459727999999998</v>
      </c>
      <c r="AC67" s="50">
        <v>51.477001000000001</v>
      </c>
      <c r="AD67" s="50">
        <v>51.496704000000001</v>
      </c>
      <c r="AE67" s="50">
        <v>51.513202999999997</v>
      </c>
      <c r="AF67" s="50">
        <v>51.530743000000001</v>
      </c>
      <c r="AG67" s="50">
        <v>51.548622000000002</v>
      </c>
      <c r="AH67" s="50">
        <v>51.560516</v>
      </c>
      <c r="AI67" s="41">
        <v>1.54E-4</v>
      </c>
    </row>
    <row r="69" spans="1:35" ht="15" customHeight="1" x14ac:dyDescent="0.4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45">
      <c r="A70" s="35" t="s">
        <v>211</v>
      </c>
      <c r="B70" s="39" t="s">
        <v>55</v>
      </c>
      <c r="C70" s="50">
        <v>0</v>
      </c>
      <c r="D70" s="50">
        <v>0</v>
      </c>
      <c r="E70" s="50">
        <v>0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50">
        <v>0</v>
      </c>
      <c r="AA70" s="50">
        <v>0</v>
      </c>
      <c r="AB70" s="50">
        <v>0</v>
      </c>
      <c r="AC70" s="50">
        <v>0</v>
      </c>
      <c r="AD70" s="50">
        <v>0</v>
      </c>
      <c r="AE70" s="50">
        <v>0</v>
      </c>
      <c r="AF70" s="50">
        <v>0</v>
      </c>
      <c r="AG70" s="50">
        <v>0</v>
      </c>
      <c r="AH70" s="50">
        <v>0</v>
      </c>
      <c r="AI70" s="41" t="s">
        <v>12</v>
      </c>
    </row>
    <row r="71" spans="1:35" ht="15" customHeight="1" x14ac:dyDescent="0.45">
      <c r="A71" s="35" t="s">
        <v>210</v>
      </c>
      <c r="B71" s="39" t="s">
        <v>53</v>
      </c>
      <c r="C71" s="50">
        <v>53.542599000000003</v>
      </c>
      <c r="D71" s="50">
        <v>53.400478</v>
      </c>
      <c r="E71" s="50">
        <v>53.553531999999997</v>
      </c>
      <c r="F71" s="50">
        <v>53.719535999999998</v>
      </c>
      <c r="G71" s="50">
        <v>53.528046000000003</v>
      </c>
      <c r="H71" s="50">
        <v>53.313431000000001</v>
      </c>
      <c r="I71" s="50">
        <v>53.309811000000003</v>
      </c>
      <c r="J71" s="50">
        <v>53.141624</v>
      </c>
      <c r="K71" s="50">
        <v>52.972332000000002</v>
      </c>
      <c r="L71" s="50">
        <v>52.834816000000004</v>
      </c>
      <c r="M71" s="50">
        <v>52.727832999999997</v>
      </c>
      <c r="N71" s="50">
        <v>52.646163999999999</v>
      </c>
      <c r="O71" s="50">
        <v>52.598247999999998</v>
      </c>
      <c r="P71" s="50">
        <v>52.573810999999999</v>
      </c>
      <c r="Q71" s="50">
        <v>52.565029000000003</v>
      </c>
      <c r="R71" s="50">
        <v>52.507240000000003</v>
      </c>
      <c r="S71" s="50">
        <v>52.450031000000003</v>
      </c>
      <c r="T71" s="50">
        <v>52.402228999999998</v>
      </c>
      <c r="U71" s="50">
        <v>52.365806999999997</v>
      </c>
      <c r="V71" s="50">
        <v>52.334496000000001</v>
      </c>
      <c r="W71" s="50">
        <v>52.309517</v>
      </c>
      <c r="X71" s="50">
        <v>52.293776999999999</v>
      </c>
      <c r="Y71" s="50">
        <v>52.315235000000001</v>
      </c>
      <c r="Z71" s="50">
        <v>52.334499000000001</v>
      </c>
      <c r="AA71" s="50">
        <v>52.356566999999998</v>
      </c>
      <c r="AB71" s="50">
        <v>52.378788</v>
      </c>
      <c r="AC71" s="50">
        <v>52.400246000000003</v>
      </c>
      <c r="AD71" s="50">
        <v>52.425182</v>
      </c>
      <c r="AE71" s="50">
        <v>52.445663000000003</v>
      </c>
      <c r="AF71" s="50">
        <v>52.467753999999999</v>
      </c>
      <c r="AG71" s="50">
        <v>52.490386999999998</v>
      </c>
      <c r="AH71" s="50">
        <v>52.507263000000002</v>
      </c>
      <c r="AI71" s="41">
        <v>-6.3000000000000003E-4</v>
      </c>
    </row>
    <row r="72" spans="1:35" ht="15" customHeight="1" x14ac:dyDescent="0.45">
      <c r="A72" s="35" t="s">
        <v>209</v>
      </c>
      <c r="B72" s="39" t="s">
        <v>51</v>
      </c>
      <c r="C72" s="50">
        <v>42.370345999999998</v>
      </c>
      <c r="D72" s="50">
        <v>42.253284000000001</v>
      </c>
      <c r="E72" s="50">
        <v>42.159137999999999</v>
      </c>
      <c r="F72" s="50">
        <v>42.132694000000001</v>
      </c>
      <c r="G72" s="50">
        <v>41.997345000000003</v>
      </c>
      <c r="H72" s="50">
        <v>41.786251</v>
      </c>
      <c r="I72" s="50">
        <v>42.195717000000002</v>
      </c>
      <c r="J72" s="50">
        <v>42.028461</v>
      </c>
      <c r="K72" s="50">
        <v>41.866146000000001</v>
      </c>
      <c r="L72" s="50">
        <v>41.735565000000001</v>
      </c>
      <c r="M72" s="50">
        <v>41.635539999999999</v>
      </c>
      <c r="N72" s="50">
        <v>41.560164999999998</v>
      </c>
      <c r="O72" s="50">
        <v>41.518397999999998</v>
      </c>
      <c r="P72" s="50">
        <v>41.499279000000001</v>
      </c>
      <c r="Q72" s="50">
        <v>41.495089999999998</v>
      </c>
      <c r="R72" s="50">
        <v>41.442326000000001</v>
      </c>
      <c r="S72" s="50">
        <v>41.390059999999998</v>
      </c>
      <c r="T72" s="50">
        <v>41.346694999999997</v>
      </c>
      <c r="U72" s="50">
        <v>41.314231999999997</v>
      </c>
      <c r="V72" s="50">
        <v>41.286102</v>
      </c>
      <c r="W72" s="50">
        <v>41.264412</v>
      </c>
      <c r="X72" s="50">
        <v>41.252144000000001</v>
      </c>
      <c r="Y72" s="50">
        <v>41.275658</v>
      </c>
      <c r="Z72" s="50">
        <v>41.296612000000003</v>
      </c>
      <c r="AA72" s="50">
        <v>41.320641000000002</v>
      </c>
      <c r="AB72" s="50">
        <v>41.344841000000002</v>
      </c>
      <c r="AC72" s="50">
        <v>41.368136999999997</v>
      </c>
      <c r="AD72" s="50">
        <v>41.395271000000001</v>
      </c>
      <c r="AE72" s="50">
        <v>41.417521999999998</v>
      </c>
      <c r="AF72" s="50">
        <v>41.441459999999999</v>
      </c>
      <c r="AG72" s="50">
        <v>41.465988000000003</v>
      </c>
      <c r="AH72" s="50">
        <v>41.484833000000002</v>
      </c>
      <c r="AI72" s="41">
        <v>-6.8099999999999996E-4</v>
      </c>
    </row>
    <row r="73" spans="1:35" ht="15" customHeight="1" x14ac:dyDescent="0.45">
      <c r="A73" s="35" t="s">
        <v>208</v>
      </c>
      <c r="B73" s="39" t="s">
        <v>49</v>
      </c>
      <c r="C73" s="50">
        <v>42.062649</v>
      </c>
      <c r="D73" s="50">
        <v>41.920174000000003</v>
      </c>
      <c r="E73" s="50">
        <v>41.737309000000003</v>
      </c>
      <c r="F73" s="50">
        <v>41.584702</v>
      </c>
      <c r="G73" s="50">
        <v>41.354519000000003</v>
      </c>
      <c r="H73" s="50">
        <v>41.094054999999997</v>
      </c>
      <c r="I73" s="50">
        <v>41.737839000000001</v>
      </c>
      <c r="J73" s="50">
        <v>41.523074999999999</v>
      </c>
      <c r="K73" s="50">
        <v>41.31514</v>
      </c>
      <c r="L73" s="50">
        <v>41.144131000000002</v>
      </c>
      <c r="M73" s="50">
        <v>41.009749999999997</v>
      </c>
      <c r="N73" s="50">
        <v>40.906582</v>
      </c>
      <c r="O73" s="50">
        <v>40.842243000000003</v>
      </c>
      <c r="P73" s="50">
        <v>40.805191000000001</v>
      </c>
      <c r="Q73" s="50">
        <v>40.786678000000002</v>
      </c>
      <c r="R73" s="50">
        <v>40.721462000000002</v>
      </c>
      <c r="S73" s="50">
        <v>40.658993000000002</v>
      </c>
      <c r="T73" s="50">
        <v>40.607261999999999</v>
      </c>
      <c r="U73" s="50">
        <v>40.566794999999999</v>
      </c>
      <c r="V73" s="50">
        <v>40.531384000000003</v>
      </c>
      <c r="W73" s="50">
        <v>40.502552000000001</v>
      </c>
      <c r="X73" s="50">
        <v>40.482666000000002</v>
      </c>
      <c r="Y73" s="50">
        <v>40.502937000000003</v>
      </c>
      <c r="Z73" s="50">
        <v>40.521068999999997</v>
      </c>
      <c r="AA73" s="50">
        <v>40.541758999999999</v>
      </c>
      <c r="AB73" s="50">
        <v>40.562514999999998</v>
      </c>
      <c r="AC73" s="50">
        <v>40.582478000000002</v>
      </c>
      <c r="AD73" s="50">
        <v>40.605564000000001</v>
      </c>
      <c r="AE73" s="50">
        <v>40.624470000000002</v>
      </c>
      <c r="AF73" s="50">
        <v>40.644779</v>
      </c>
      <c r="AG73" s="50">
        <v>40.665520000000001</v>
      </c>
      <c r="AH73" s="50">
        <v>40.680435000000003</v>
      </c>
      <c r="AI73" s="41">
        <v>-1.077E-3</v>
      </c>
    </row>
    <row r="74" spans="1:35" ht="15" customHeight="1" x14ac:dyDescent="0.45">
      <c r="A74" s="35" t="s">
        <v>207</v>
      </c>
      <c r="B74" s="39" t="s">
        <v>47</v>
      </c>
      <c r="C74" s="50">
        <v>52.483482000000002</v>
      </c>
      <c r="D74" s="50">
        <v>52.232906</v>
      </c>
      <c r="E74" s="50">
        <v>52.033234</v>
      </c>
      <c r="F74" s="50">
        <v>51.798884999999999</v>
      </c>
      <c r="G74" s="50">
        <v>51.393017</v>
      </c>
      <c r="H74" s="50">
        <v>51.004733999999999</v>
      </c>
      <c r="I74" s="50">
        <v>51.349854000000001</v>
      </c>
      <c r="J74" s="50">
        <v>51.020012000000001</v>
      </c>
      <c r="K74" s="50">
        <v>50.706322</v>
      </c>
      <c r="L74" s="50">
        <v>50.442867</v>
      </c>
      <c r="M74" s="50">
        <v>50.231400000000001</v>
      </c>
      <c r="N74" s="50">
        <v>50.066544</v>
      </c>
      <c r="O74" s="50">
        <v>49.953079000000002</v>
      </c>
      <c r="P74" s="50">
        <v>49.877487000000002</v>
      </c>
      <c r="Q74" s="50">
        <v>49.828701000000002</v>
      </c>
      <c r="R74" s="50">
        <v>49.739311000000001</v>
      </c>
      <c r="S74" s="50">
        <v>49.656424999999999</v>
      </c>
      <c r="T74" s="50">
        <v>49.586697000000001</v>
      </c>
      <c r="U74" s="50">
        <v>49.530098000000002</v>
      </c>
      <c r="V74" s="50">
        <v>49.480305000000001</v>
      </c>
      <c r="W74" s="50">
        <v>49.438285999999998</v>
      </c>
      <c r="X74" s="50">
        <v>49.405620999999996</v>
      </c>
      <c r="Y74" s="50">
        <v>49.423594999999999</v>
      </c>
      <c r="Z74" s="50">
        <v>49.439655000000002</v>
      </c>
      <c r="AA74" s="50">
        <v>49.457923999999998</v>
      </c>
      <c r="AB74" s="50">
        <v>49.476227000000002</v>
      </c>
      <c r="AC74" s="50">
        <v>49.493747999999997</v>
      </c>
      <c r="AD74" s="50">
        <v>49.514122</v>
      </c>
      <c r="AE74" s="50">
        <v>49.530731000000003</v>
      </c>
      <c r="AF74" s="50">
        <v>49.548470000000002</v>
      </c>
      <c r="AG74" s="50">
        <v>49.566639000000002</v>
      </c>
      <c r="AH74" s="50">
        <v>49.578842000000002</v>
      </c>
      <c r="AI74" s="41">
        <v>-1.835E-3</v>
      </c>
    </row>
    <row r="75" spans="1:35" ht="15" customHeight="1" x14ac:dyDescent="0.45">
      <c r="A75" s="35" t="s">
        <v>206</v>
      </c>
      <c r="B75" s="39" t="s">
        <v>45</v>
      </c>
      <c r="C75" s="50">
        <v>0</v>
      </c>
      <c r="D75" s="50">
        <v>118.84122499999999</v>
      </c>
      <c r="E75" s="50">
        <v>118.703743</v>
      </c>
      <c r="F75" s="50">
        <v>118.531845</v>
      </c>
      <c r="G75" s="50">
        <v>118.39492</v>
      </c>
      <c r="H75" s="50">
        <v>118.04544799999999</v>
      </c>
      <c r="I75" s="50">
        <v>118.048439</v>
      </c>
      <c r="J75" s="50">
        <v>117.73165899999999</v>
      </c>
      <c r="K75" s="50">
        <v>117.434822</v>
      </c>
      <c r="L75" s="50">
        <v>117.185593</v>
      </c>
      <c r="M75" s="50">
        <v>116.985878</v>
      </c>
      <c r="N75" s="50">
        <v>116.831802</v>
      </c>
      <c r="O75" s="50">
        <v>116.728256</v>
      </c>
      <c r="P75" s="50">
        <v>116.661903</v>
      </c>
      <c r="Q75" s="50">
        <v>116.62215399999999</v>
      </c>
      <c r="R75" s="50">
        <v>116.540352</v>
      </c>
      <c r="S75" s="50">
        <v>116.463661</v>
      </c>
      <c r="T75" s="50">
        <v>116.399208</v>
      </c>
      <c r="U75" s="50">
        <v>116.34736599999999</v>
      </c>
      <c r="V75" s="50">
        <v>116.302002</v>
      </c>
      <c r="W75" s="50">
        <v>116.263794</v>
      </c>
      <c r="X75" s="50">
        <v>116.23436</v>
      </c>
      <c r="Y75" s="50">
        <v>116.25295300000001</v>
      </c>
      <c r="Z75" s="50">
        <v>116.269707</v>
      </c>
      <c r="AA75" s="50">
        <v>116.288826</v>
      </c>
      <c r="AB75" s="50">
        <v>116.308052</v>
      </c>
      <c r="AC75" s="50">
        <v>116.326279</v>
      </c>
      <c r="AD75" s="50">
        <v>116.34757999999999</v>
      </c>
      <c r="AE75" s="50">
        <v>116.36507400000001</v>
      </c>
      <c r="AF75" s="50">
        <v>116.383606</v>
      </c>
      <c r="AG75" s="50">
        <v>116.402725</v>
      </c>
      <c r="AH75" s="50">
        <v>116.41572600000001</v>
      </c>
      <c r="AI75" s="41" t="s">
        <v>12</v>
      </c>
    </row>
    <row r="76" spans="1:35" ht="15" customHeight="1" x14ac:dyDescent="0.45">
      <c r="A76" s="35" t="s">
        <v>1197</v>
      </c>
      <c r="B76" s="39" t="s">
        <v>1063</v>
      </c>
      <c r="C76" s="50">
        <v>38.263728999999998</v>
      </c>
      <c r="D76" s="50">
        <v>38.156967000000002</v>
      </c>
      <c r="E76" s="50">
        <v>38.061489000000002</v>
      </c>
      <c r="F76" s="50">
        <v>38.060088999999998</v>
      </c>
      <c r="G76" s="50">
        <v>37.908999999999999</v>
      </c>
      <c r="H76" s="50">
        <v>37.690719999999999</v>
      </c>
      <c r="I76" s="50">
        <v>38.206890000000001</v>
      </c>
      <c r="J76" s="50">
        <v>38.079037</v>
      </c>
      <c r="K76" s="50">
        <v>37.956989</v>
      </c>
      <c r="L76" s="50">
        <v>37.858131</v>
      </c>
      <c r="M76" s="50">
        <v>37.781379999999999</v>
      </c>
      <c r="N76" s="50">
        <v>37.723007000000003</v>
      </c>
      <c r="O76" s="50">
        <v>37.688965000000003</v>
      </c>
      <c r="P76" s="50">
        <v>37.671973999999999</v>
      </c>
      <c r="Q76" s="50">
        <v>37.667167999999997</v>
      </c>
      <c r="R76" s="50">
        <v>37.610863000000002</v>
      </c>
      <c r="S76" s="50">
        <v>37.553508999999998</v>
      </c>
      <c r="T76" s="50">
        <v>37.504500999999998</v>
      </c>
      <c r="U76" s="50">
        <v>37.465102999999999</v>
      </c>
      <c r="V76" s="50">
        <v>37.431023000000003</v>
      </c>
      <c r="W76" s="50">
        <v>37.403495999999997</v>
      </c>
      <c r="X76" s="50">
        <v>37.384590000000003</v>
      </c>
      <c r="Y76" s="50">
        <v>37.399695999999999</v>
      </c>
      <c r="Z76" s="50">
        <v>37.413383000000003</v>
      </c>
      <c r="AA76" s="50">
        <v>37.429141999999999</v>
      </c>
      <c r="AB76" s="50">
        <v>37.445072000000003</v>
      </c>
      <c r="AC76" s="50">
        <v>37.460464000000002</v>
      </c>
      <c r="AD76" s="50">
        <v>37.478400999999998</v>
      </c>
      <c r="AE76" s="50">
        <v>37.493225000000002</v>
      </c>
      <c r="AF76" s="50">
        <v>37.509132000000001</v>
      </c>
      <c r="AG76" s="50">
        <v>37.525374999999997</v>
      </c>
      <c r="AH76" s="50">
        <v>37.535812</v>
      </c>
      <c r="AI76" s="41">
        <v>-6.1899999999999998E-4</v>
      </c>
    </row>
    <row r="77" spans="1:35" ht="15" customHeight="1" x14ac:dyDescent="0.45">
      <c r="A77" s="35" t="s">
        <v>1198</v>
      </c>
      <c r="B77" s="39" t="s">
        <v>1064</v>
      </c>
      <c r="C77" s="50">
        <v>0</v>
      </c>
      <c r="D77" s="50">
        <v>48.339657000000003</v>
      </c>
      <c r="E77" s="50">
        <v>48.097431</v>
      </c>
      <c r="F77" s="50">
        <v>47.943344000000003</v>
      </c>
      <c r="G77" s="50">
        <v>47.739113000000003</v>
      </c>
      <c r="H77" s="50">
        <v>47.467224000000002</v>
      </c>
      <c r="I77" s="50">
        <v>48.083019</v>
      </c>
      <c r="J77" s="50">
        <v>47.899253999999999</v>
      </c>
      <c r="K77" s="50">
        <v>47.732174000000001</v>
      </c>
      <c r="L77" s="50">
        <v>47.591712999999999</v>
      </c>
      <c r="M77" s="50">
        <v>47.478096000000001</v>
      </c>
      <c r="N77" s="50">
        <v>47.388496000000004</v>
      </c>
      <c r="O77" s="50">
        <v>47.325741000000001</v>
      </c>
      <c r="P77" s="50">
        <v>47.283588000000002</v>
      </c>
      <c r="Q77" s="50">
        <v>47.257750999999999</v>
      </c>
      <c r="R77" s="50">
        <v>47.181530000000002</v>
      </c>
      <c r="S77" s="50">
        <v>47.105319999999999</v>
      </c>
      <c r="T77" s="50">
        <v>47.039237999999997</v>
      </c>
      <c r="U77" s="50">
        <v>46.98357</v>
      </c>
      <c r="V77" s="50">
        <v>46.935172999999999</v>
      </c>
      <c r="W77" s="50">
        <v>46.894573000000001</v>
      </c>
      <c r="X77" s="50">
        <v>46.862811999999998</v>
      </c>
      <c r="Y77" s="50">
        <v>46.871966999999998</v>
      </c>
      <c r="Z77" s="50">
        <v>46.880333</v>
      </c>
      <c r="AA77" s="50">
        <v>46.890132999999999</v>
      </c>
      <c r="AB77" s="50">
        <v>46.900126999999998</v>
      </c>
      <c r="AC77" s="50">
        <v>46.909686999999998</v>
      </c>
      <c r="AD77" s="50">
        <v>46.921042999999997</v>
      </c>
      <c r="AE77" s="50">
        <v>46.930477000000003</v>
      </c>
      <c r="AF77" s="50">
        <v>46.940609000000002</v>
      </c>
      <c r="AG77" s="50">
        <v>46.951172</v>
      </c>
      <c r="AH77" s="50">
        <v>46.955742000000001</v>
      </c>
      <c r="AI77" s="41" t="s">
        <v>12</v>
      </c>
    </row>
    <row r="78" spans="1:35" ht="15" customHeight="1" x14ac:dyDescent="0.45">
      <c r="A78" s="35" t="s">
        <v>205</v>
      </c>
      <c r="B78" s="39" t="s">
        <v>43</v>
      </c>
      <c r="C78" s="50">
        <v>48.313960999999999</v>
      </c>
      <c r="D78" s="50">
        <v>48.020454000000001</v>
      </c>
      <c r="E78" s="50">
        <v>47.706619000000003</v>
      </c>
      <c r="F78" s="50">
        <v>47.650368</v>
      </c>
      <c r="G78" s="50">
        <v>47.325211000000003</v>
      </c>
      <c r="H78" s="50">
        <v>47.007491999999999</v>
      </c>
      <c r="I78" s="50">
        <v>47.308669999999999</v>
      </c>
      <c r="J78" s="50">
        <v>47.050002999999997</v>
      </c>
      <c r="K78" s="50">
        <v>46.816448000000001</v>
      </c>
      <c r="L78" s="50">
        <v>46.618541999999998</v>
      </c>
      <c r="M78" s="50">
        <v>46.458255999999999</v>
      </c>
      <c r="N78" s="50">
        <v>46.332928000000003</v>
      </c>
      <c r="O78" s="50">
        <v>46.243603</v>
      </c>
      <c r="P78" s="50">
        <v>46.182189999999999</v>
      </c>
      <c r="Q78" s="50">
        <v>46.142124000000003</v>
      </c>
      <c r="R78" s="50">
        <v>46.055672000000001</v>
      </c>
      <c r="S78" s="50">
        <v>45.971694999999997</v>
      </c>
      <c r="T78" s="50">
        <v>45.899642999999998</v>
      </c>
      <c r="U78" s="50">
        <v>45.838901999999997</v>
      </c>
      <c r="V78" s="50">
        <v>45.786026</v>
      </c>
      <c r="W78" s="50">
        <v>45.741256999999997</v>
      </c>
      <c r="X78" s="50">
        <v>45.705246000000002</v>
      </c>
      <c r="Y78" s="50">
        <v>45.714863000000001</v>
      </c>
      <c r="Z78" s="50">
        <v>45.723686000000001</v>
      </c>
      <c r="AA78" s="50">
        <v>45.734051000000001</v>
      </c>
      <c r="AB78" s="50">
        <v>45.744647999999998</v>
      </c>
      <c r="AC78" s="50">
        <v>45.754981999999998</v>
      </c>
      <c r="AD78" s="50">
        <v>45.767178000000001</v>
      </c>
      <c r="AE78" s="50">
        <v>45.777324999999998</v>
      </c>
      <c r="AF78" s="50">
        <v>45.788348999999997</v>
      </c>
      <c r="AG78" s="50">
        <v>45.799770000000002</v>
      </c>
      <c r="AH78" s="50">
        <v>45.805301999999998</v>
      </c>
      <c r="AI78" s="41">
        <v>-1.719E-3</v>
      </c>
    </row>
    <row r="79" spans="1:35" ht="15" customHeight="1" x14ac:dyDescent="0.45">
      <c r="A79" s="35" t="s">
        <v>204</v>
      </c>
      <c r="B79" s="39" t="s">
        <v>41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50">
        <v>0</v>
      </c>
      <c r="AD79" s="50">
        <v>0</v>
      </c>
      <c r="AE79" s="50">
        <v>0</v>
      </c>
      <c r="AF79" s="50">
        <v>0</v>
      </c>
      <c r="AG79" s="50">
        <v>0</v>
      </c>
      <c r="AH79" s="50">
        <v>0</v>
      </c>
      <c r="AI79" s="41" t="s">
        <v>12</v>
      </c>
    </row>
    <row r="80" spans="1:35" ht="15" customHeight="1" x14ac:dyDescent="0.45">
      <c r="A80" s="35" t="s">
        <v>203</v>
      </c>
      <c r="B80" s="39" t="s">
        <v>39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50">
        <v>0</v>
      </c>
      <c r="AD80" s="50">
        <v>0</v>
      </c>
      <c r="AE80" s="50">
        <v>0</v>
      </c>
      <c r="AF80" s="50">
        <v>0</v>
      </c>
      <c r="AG80" s="50">
        <v>0</v>
      </c>
      <c r="AH80" s="50">
        <v>0</v>
      </c>
      <c r="AI80" s="41" t="s">
        <v>12</v>
      </c>
    </row>
    <row r="81" spans="1:35" ht="15" customHeight="1" x14ac:dyDescent="0.45">
      <c r="A81" s="35" t="s">
        <v>202</v>
      </c>
      <c r="B81" s="39" t="s">
        <v>37</v>
      </c>
      <c r="C81" s="50">
        <v>41.723694000000002</v>
      </c>
      <c r="D81" s="50">
        <v>41.504494000000001</v>
      </c>
      <c r="E81" s="50">
        <v>41.589035000000003</v>
      </c>
      <c r="F81" s="50">
        <v>41.500168000000002</v>
      </c>
      <c r="G81" s="50">
        <v>41.441947999999996</v>
      </c>
      <c r="H81" s="50">
        <v>41.522967999999999</v>
      </c>
      <c r="I81" s="50">
        <v>42.105559999999997</v>
      </c>
      <c r="J81" s="50">
        <v>42.031756999999999</v>
      </c>
      <c r="K81" s="50">
        <v>41.966186999999998</v>
      </c>
      <c r="L81" s="50">
        <v>41.911144</v>
      </c>
      <c r="M81" s="50">
        <v>41.865161999999998</v>
      </c>
      <c r="N81" s="50">
        <v>41.826546</v>
      </c>
      <c r="O81" s="50">
        <v>41.798653000000002</v>
      </c>
      <c r="P81" s="50">
        <v>41.779437999999999</v>
      </c>
      <c r="Q81" s="50">
        <v>41.767864000000003</v>
      </c>
      <c r="R81" s="50">
        <v>41.700156999999997</v>
      </c>
      <c r="S81" s="50">
        <v>41.628506000000002</v>
      </c>
      <c r="T81" s="50">
        <v>41.565147000000003</v>
      </c>
      <c r="U81" s="50">
        <v>41.511100999999996</v>
      </c>
      <c r="V81" s="50">
        <v>41.464596</v>
      </c>
      <c r="W81" s="50">
        <v>41.426392</v>
      </c>
      <c r="X81" s="50">
        <v>41.398014000000003</v>
      </c>
      <c r="Y81" s="50">
        <v>41.405025000000002</v>
      </c>
      <c r="Z81" s="50">
        <v>41.411563999999998</v>
      </c>
      <c r="AA81" s="50">
        <v>41.419586000000002</v>
      </c>
      <c r="AB81" s="50">
        <v>41.427979000000001</v>
      </c>
      <c r="AC81" s="50">
        <v>41.436248999999997</v>
      </c>
      <c r="AD81" s="50">
        <v>41.446334999999998</v>
      </c>
      <c r="AE81" s="50">
        <v>41.454762000000002</v>
      </c>
      <c r="AF81" s="50">
        <v>41.464084999999997</v>
      </c>
      <c r="AG81" s="50">
        <v>41.473911000000001</v>
      </c>
      <c r="AH81" s="50">
        <v>41.477961999999998</v>
      </c>
      <c r="AI81" s="41">
        <v>-1.9100000000000001E-4</v>
      </c>
    </row>
    <row r="82" spans="1:35" ht="15" customHeight="1" x14ac:dyDescent="0.45">
      <c r="A82" s="35" t="s">
        <v>201</v>
      </c>
      <c r="B82" s="39" t="s">
        <v>35</v>
      </c>
      <c r="C82" s="50">
        <v>0</v>
      </c>
      <c r="D82" s="50">
        <v>51.292648</v>
      </c>
      <c r="E82" s="50">
        <v>51.106468</v>
      </c>
      <c r="F82" s="50">
        <v>50.858027999999997</v>
      </c>
      <c r="G82" s="50">
        <v>50.646526000000001</v>
      </c>
      <c r="H82" s="50">
        <v>50.514256000000003</v>
      </c>
      <c r="I82" s="50">
        <v>50.963023999999997</v>
      </c>
      <c r="J82" s="50">
        <v>50.700026999999999</v>
      </c>
      <c r="K82" s="50">
        <v>50.462029000000001</v>
      </c>
      <c r="L82" s="50">
        <v>50.259566999999997</v>
      </c>
      <c r="M82" s="50">
        <v>50.094841000000002</v>
      </c>
      <c r="N82" s="50">
        <v>49.965561000000001</v>
      </c>
      <c r="O82" s="50">
        <v>49.871642999999999</v>
      </c>
      <c r="P82" s="50">
        <v>49.805675999999998</v>
      </c>
      <c r="Q82" s="50">
        <v>49.761432999999997</v>
      </c>
      <c r="R82" s="50">
        <v>49.670836999999999</v>
      </c>
      <c r="S82" s="50">
        <v>49.582622999999998</v>
      </c>
      <c r="T82" s="50">
        <v>49.506481000000001</v>
      </c>
      <c r="U82" s="50">
        <v>49.441792</v>
      </c>
      <c r="V82" s="50">
        <v>49.385486999999998</v>
      </c>
      <c r="W82" s="50">
        <v>49.337597000000002</v>
      </c>
      <c r="X82" s="50">
        <v>49.298274999999997</v>
      </c>
      <c r="Y82" s="50">
        <v>49.305816999999998</v>
      </c>
      <c r="Z82" s="50">
        <v>49.312877999999998</v>
      </c>
      <c r="AA82" s="50">
        <v>49.321350000000002</v>
      </c>
      <c r="AB82" s="50">
        <v>49.330143</v>
      </c>
      <c r="AC82" s="50">
        <v>49.338734000000002</v>
      </c>
      <c r="AD82" s="50">
        <v>49.349086999999997</v>
      </c>
      <c r="AE82" s="50">
        <v>49.357821999999999</v>
      </c>
      <c r="AF82" s="50">
        <v>49.367351999999997</v>
      </c>
      <c r="AG82" s="50">
        <v>49.377357000000003</v>
      </c>
      <c r="AH82" s="50">
        <v>49.381500000000003</v>
      </c>
      <c r="AI82" s="41" t="s">
        <v>12</v>
      </c>
    </row>
    <row r="83" spans="1:35" ht="15" customHeight="1" x14ac:dyDescent="0.45">
      <c r="A83" s="35" t="s">
        <v>200</v>
      </c>
      <c r="B83" s="39" t="s">
        <v>33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50">
        <v>0</v>
      </c>
      <c r="AD83" s="50">
        <v>0</v>
      </c>
      <c r="AE83" s="50">
        <v>0</v>
      </c>
      <c r="AF83" s="50">
        <v>0</v>
      </c>
      <c r="AG83" s="50">
        <v>0</v>
      </c>
      <c r="AH83" s="50">
        <v>0</v>
      </c>
      <c r="AI83" s="41" t="s">
        <v>12</v>
      </c>
    </row>
    <row r="84" spans="1:35" ht="15" customHeight="1" x14ac:dyDescent="0.45">
      <c r="A84" s="35" t="s">
        <v>1199</v>
      </c>
      <c r="B84" s="39" t="s">
        <v>1065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42.261794999999999</v>
      </c>
      <c r="J84" s="50">
        <v>42.118504000000001</v>
      </c>
      <c r="K84" s="50">
        <v>41.990367999999997</v>
      </c>
      <c r="L84" s="50">
        <v>41.885928999999997</v>
      </c>
      <c r="M84" s="50">
        <v>41.804259999999999</v>
      </c>
      <c r="N84" s="50">
        <v>41.741565999999999</v>
      </c>
      <c r="O84" s="50">
        <v>41.703808000000002</v>
      </c>
      <c r="P84" s="50">
        <v>41.683815000000003</v>
      </c>
      <c r="Q84" s="50">
        <v>41.676406999999998</v>
      </c>
      <c r="R84" s="50">
        <v>41.617519000000001</v>
      </c>
      <c r="S84" s="50">
        <v>41.557487000000002</v>
      </c>
      <c r="T84" s="50">
        <v>41.506222000000001</v>
      </c>
      <c r="U84" s="50">
        <v>41.465232999999998</v>
      </c>
      <c r="V84" s="50">
        <v>41.430103000000003</v>
      </c>
      <c r="W84" s="50">
        <v>41.402031000000001</v>
      </c>
      <c r="X84" s="50">
        <v>41.383305</v>
      </c>
      <c r="Y84" s="50">
        <v>41.399878999999999</v>
      </c>
      <c r="Z84" s="50">
        <v>41.414901999999998</v>
      </c>
      <c r="AA84" s="50">
        <v>41.432361999999998</v>
      </c>
      <c r="AB84" s="50">
        <v>41.450088999999998</v>
      </c>
      <c r="AC84" s="50">
        <v>41.467052000000002</v>
      </c>
      <c r="AD84" s="50">
        <v>41.486865999999999</v>
      </c>
      <c r="AE84" s="50">
        <v>41.504294999999999</v>
      </c>
      <c r="AF84" s="50">
        <v>41.525664999999996</v>
      </c>
      <c r="AG84" s="50">
        <v>41.547488999999999</v>
      </c>
      <c r="AH84" s="50">
        <v>41.563408000000003</v>
      </c>
      <c r="AI84" s="41" t="s">
        <v>12</v>
      </c>
    </row>
    <row r="85" spans="1:35" ht="15" customHeight="1" x14ac:dyDescent="0.45">
      <c r="A85" s="35" t="s">
        <v>1200</v>
      </c>
      <c r="B85" s="39" t="s">
        <v>1066</v>
      </c>
      <c r="C85" s="50">
        <v>0</v>
      </c>
      <c r="D85" s="50">
        <v>0</v>
      </c>
      <c r="E85" s="50">
        <v>0</v>
      </c>
      <c r="F85" s="50">
        <v>0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50">
        <v>0</v>
      </c>
      <c r="Q85" s="50">
        <v>0</v>
      </c>
      <c r="R85" s="50">
        <v>0</v>
      </c>
      <c r="S85" s="50">
        <v>0</v>
      </c>
      <c r="T85" s="50">
        <v>0</v>
      </c>
      <c r="U85" s="50">
        <v>0</v>
      </c>
      <c r="V85" s="50">
        <v>0</v>
      </c>
      <c r="W85" s="50">
        <v>0</v>
      </c>
      <c r="X85" s="50">
        <v>0</v>
      </c>
      <c r="Y85" s="50">
        <v>0</v>
      </c>
      <c r="Z85" s="50">
        <v>0</v>
      </c>
      <c r="AA85" s="50">
        <v>0</v>
      </c>
      <c r="AB85" s="50">
        <v>0</v>
      </c>
      <c r="AC85" s="50">
        <v>0</v>
      </c>
      <c r="AD85" s="50">
        <v>0</v>
      </c>
      <c r="AE85" s="50">
        <v>0</v>
      </c>
      <c r="AF85" s="50">
        <v>0</v>
      </c>
      <c r="AG85" s="50">
        <v>0</v>
      </c>
      <c r="AH85" s="50">
        <v>0</v>
      </c>
      <c r="AI85" s="41" t="s">
        <v>12</v>
      </c>
    </row>
    <row r="87" spans="1:35" ht="15" customHeight="1" x14ac:dyDescent="0.4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45">
      <c r="A88" s="35" t="s">
        <v>198</v>
      </c>
      <c r="B88" s="39" t="s">
        <v>55</v>
      </c>
      <c r="C88" s="50">
        <v>76.988372999999996</v>
      </c>
      <c r="D88" s="50">
        <v>77.502335000000002</v>
      </c>
      <c r="E88" s="50">
        <v>77.919785000000005</v>
      </c>
      <c r="F88" s="50">
        <v>78.273269999999997</v>
      </c>
      <c r="G88" s="50">
        <v>78.67868</v>
      </c>
      <c r="H88" s="50">
        <v>78.860007999999993</v>
      </c>
      <c r="I88" s="50">
        <v>79.131027000000003</v>
      </c>
      <c r="J88" s="50">
        <v>79.230002999999996</v>
      </c>
      <c r="K88" s="50">
        <v>79.331619000000003</v>
      </c>
      <c r="L88" s="50">
        <v>79.432998999999995</v>
      </c>
      <c r="M88" s="50">
        <v>79.531586000000004</v>
      </c>
      <c r="N88" s="50">
        <v>79.625709999999998</v>
      </c>
      <c r="O88" s="50">
        <v>79.722504000000001</v>
      </c>
      <c r="P88" s="50">
        <v>79.819168000000005</v>
      </c>
      <c r="Q88" s="50">
        <v>79.913680999999997</v>
      </c>
      <c r="R88" s="50">
        <v>79.944427000000005</v>
      </c>
      <c r="S88" s="50">
        <v>79.962897999999996</v>
      </c>
      <c r="T88" s="50">
        <v>79.980475999999996</v>
      </c>
      <c r="U88" s="50">
        <v>79.999709999999993</v>
      </c>
      <c r="V88" s="50">
        <v>80.017478999999994</v>
      </c>
      <c r="W88" s="50">
        <v>80.035538000000003</v>
      </c>
      <c r="X88" s="50">
        <v>80.055649000000003</v>
      </c>
      <c r="Y88" s="50">
        <v>80.074684000000005</v>
      </c>
      <c r="Z88" s="50">
        <v>80.092499000000004</v>
      </c>
      <c r="AA88" s="50">
        <v>80.111701999999994</v>
      </c>
      <c r="AB88" s="50">
        <v>80.130745000000005</v>
      </c>
      <c r="AC88" s="50">
        <v>80.150017000000005</v>
      </c>
      <c r="AD88" s="50">
        <v>80.170592999999997</v>
      </c>
      <c r="AE88" s="50">
        <v>80.188095000000004</v>
      </c>
      <c r="AF88" s="50">
        <v>80.207313999999997</v>
      </c>
      <c r="AG88" s="50">
        <v>80.226134999999999</v>
      </c>
      <c r="AH88" s="50">
        <v>80.239234999999994</v>
      </c>
      <c r="AI88" s="41">
        <v>1.335E-3</v>
      </c>
    </row>
    <row r="89" spans="1:35" ht="15" customHeight="1" x14ac:dyDescent="0.45">
      <c r="A89" s="35" t="s">
        <v>197</v>
      </c>
      <c r="B89" s="39" t="s">
        <v>53</v>
      </c>
      <c r="C89" s="50">
        <v>40.780684999999998</v>
      </c>
      <c r="D89" s="50">
        <v>41.356316</v>
      </c>
      <c r="E89" s="50">
        <v>41.955646999999999</v>
      </c>
      <c r="F89" s="50">
        <v>42.529888</v>
      </c>
      <c r="G89" s="50">
        <v>42.917842999999998</v>
      </c>
      <c r="H89" s="50">
        <v>43.118355000000001</v>
      </c>
      <c r="I89" s="50">
        <v>43.403148999999999</v>
      </c>
      <c r="J89" s="50">
        <v>43.524109000000003</v>
      </c>
      <c r="K89" s="50">
        <v>43.625278000000002</v>
      </c>
      <c r="L89" s="50">
        <v>43.729588</v>
      </c>
      <c r="M89" s="50">
        <v>43.833064999999998</v>
      </c>
      <c r="N89" s="50">
        <v>43.930526999999998</v>
      </c>
      <c r="O89" s="50">
        <v>44.034171999999998</v>
      </c>
      <c r="P89" s="50">
        <v>44.13702</v>
      </c>
      <c r="Q89" s="50">
        <v>44.235267999999998</v>
      </c>
      <c r="R89" s="50">
        <v>44.272015000000003</v>
      </c>
      <c r="S89" s="50">
        <v>44.297091999999999</v>
      </c>
      <c r="T89" s="50">
        <v>44.321404000000001</v>
      </c>
      <c r="U89" s="50">
        <v>44.348537</v>
      </c>
      <c r="V89" s="50">
        <v>44.373157999999997</v>
      </c>
      <c r="W89" s="50">
        <v>44.397407999999999</v>
      </c>
      <c r="X89" s="50">
        <v>44.425682000000002</v>
      </c>
      <c r="Y89" s="50">
        <v>44.452216999999997</v>
      </c>
      <c r="Z89" s="50">
        <v>44.476334000000001</v>
      </c>
      <c r="AA89" s="50">
        <v>44.503452000000003</v>
      </c>
      <c r="AB89" s="50">
        <v>44.530521</v>
      </c>
      <c r="AC89" s="50">
        <v>44.556426999999999</v>
      </c>
      <c r="AD89" s="50">
        <v>44.586117000000002</v>
      </c>
      <c r="AE89" s="50">
        <v>44.610821000000001</v>
      </c>
      <c r="AF89" s="50">
        <v>44.637146000000001</v>
      </c>
      <c r="AG89" s="50">
        <v>44.664017000000001</v>
      </c>
      <c r="AH89" s="50">
        <v>44.685172999999999</v>
      </c>
      <c r="AI89" s="41">
        <v>2.954E-3</v>
      </c>
    </row>
    <row r="90" spans="1:35" ht="15" customHeight="1" x14ac:dyDescent="0.45">
      <c r="A90" s="35" t="s">
        <v>196</v>
      </c>
      <c r="B90" s="39" t="s">
        <v>51</v>
      </c>
      <c r="C90" s="50">
        <v>30.050360000000001</v>
      </c>
      <c r="D90" s="50">
        <v>30.489699999999999</v>
      </c>
      <c r="E90" s="50">
        <v>30.848600000000001</v>
      </c>
      <c r="F90" s="50">
        <v>31.235959999999999</v>
      </c>
      <c r="G90" s="50">
        <v>31.634007</v>
      </c>
      <c r="H90" s="50">
        <v>31.832127</v>
      </c>
      <c r="I90" s="50">
        <v>32.247177000000001</v>
      </c>
      <c r="J90" s="50">
        <v>32.359898000000001</v>
      </c>
      <c r="K90" s="50">
        <v>32.461360999999997</v>
      </c>
      <c r="L90" s="50">
        <v>32.566803</v>
      </c>
      <c r="M90" s="50">
        <v>32.670841000000003</v>
      </c>
      <c r="N90" s="50">
        <v>32.768901999999997</v>
      </c>
      <c r="O90" s="50">
        <v>32.874203000000001</v>
      </c>
      <c r="P90" s="50">
        <v>32.979121999999997</v>
      </c>
      <c r="Q90" s="50">
        <v>33.079577999999998</v>
      </c>
      <c r="R90" s="50">
        <v>33.119171000000001</v>
      </c>
      <c r="S90" s="50">
        <v>33.146912</v>
      </c>
      <c r="T90" s="50">
        <v>33.173591999999999</v>
      </c>
      <c r="U90" s="50">
        <v>33.203304000000003</v>
      </c>
      <c r="V90" s="50">
        <v>33.229931000000001</v>
      </c>
      <c r="W90" s="50">
        <v>33.255806</v>
      </c>
      <c r="X90" s="50">
        <v>33.286189999999998</v>
      </c>
      <c r="Y90" s="50">
        <v>33.314751000000001</v>
      </c>
      <c r="Z90" s="50">
        <v>33.340575999999999</v>
      </c>
      <c r="AA90" s="50">
        <v>33.36956</v>
      </c>
      <c r="AB90" s="50">
        <v>33.39846</v>
      </c>
      <c r="AC90" s="50">
        <v>33.426071</v>
      </c>
      <c r="AD90" s="50">
        <v>33.457748000000002</v>
      </c>
      <c r="AE90" s="50">
        <v>33.483989999999999</v>
      </c>
      <c r="AF90" s="50">
        <v>33.511974000000002</v>
      </c>
      <c r="AG90" s="50">
        <v>33.540534999999998</v>
      </c>
      <c r="AH90" s="50">
        <v>33.563353999999997</v>
      </c>
      <c r="AI90" s="41">
        <v>3.5729999999999998E-3</v>
      </c>
    </row>
    <row r="91" spans="1:35" ht="15" customHeight="1" x14ac:dyDescent="0.45">
      <c r="A91" s="35" t="s">
        <v>195</v>
      </c>
      <c r="B91" s="39" t="s">
        <v>49</v>
      </c>
      <c r="C91" s="50">
        <v>28.234976</v>
      </c>
      <c r="D91" s="50">
        <v>28.667066999999999</v>
      </c>
      <c r="E91" s="50">
        <v>28.953503000000001</v>
      </c>
      <c r="F91" s="50">
        <v>29.275880999999998</v>
      </c>
      <c r="G91" s="50">
        <v>29.582280999999998</v>
      </c>
      <c r="H91" s="50">
        <v>29.814539</v>
      </c>
      <c r="I91" s="50">
        <v>30.413831999999999</v>
      </c>
      <c r="J91" s="50">
        <v>30.527225000000001</v>
      </c>
      <c r="K91" s="50">
        <v>30.626968000000002</v>
      </c>
      <c r="L91" s="50">
        <v>30.729953999999999</v>
      </c>
      <c r="M91" s="50">
        <v>30.831638000000002</v>
      </c>
      <c r="N91" s="50">
        <v>30.927813</v>
      </c>
      <c r="O91" s="50">
        <v>31.031217999999999</v>
      </c>
      <c r="P91" s="50">
        <v>31.133120999999999</v>
      </c>
      <c r="Q91" s="50">
        <v>31.231874000000001</v>
      </c>
      <c r="R91" s="50">
        <v>31.269521999999998</v>
      </c>
      <c r="S91" s="50">
        <v>31.297685999999999</v>
      </c>
      <c r="T91" s="50">
        <v>31.324860000000001</v>
      </c>
      <c r="U91" s="50">
        <v>31.353187999999999</v>
      </c>
      <c r="V91" s="50">
        <v>31.377946999999999</v>
      </c>
      <c r="W91" s="50">
        <v>31.401942999999999</v>
      </c>
      <c r="X91" s="50">
        <v>31.429587999999999</v>
      </c>
      <c r="Y91" s="50">
        <v>31.455359000000001</v>
      </c>
      <c r="Z91" s="50">
        <v>31.478622000000001</v>
      </c>
      <c r="AA91" s="50">
        <v>31.504567999999999</v>
      </c>
      <c r="AB91" s="50">
        <v>31.530327</v>
      </c>
      <c r="AC91" s="50">
        <v>31.554798000000002</v>
      </c>
      <c r="AD91" s="50">
        <v>31.582794</v>
      </c>
      <c r="AE91" s="50">
        <v>31.606081</v>
      </c>
      <c r="AF91" s="50">
        <v>31.630704999999999</v>
      </c>
      <c r="AG91" s="50">
        <v>31.655809000000001</v>
      </c>
      <c r="AH91" s="50">
        <v>31.67502</v>
      </c>
      <c r="AI91" s="41">
        <v>3.7160000000000001E-3</v>
      </c>
    </row>
    <row r="92" spans="1:35" ht="15" customHeight="1" x14ac:dyDescent="0.45">
      <c r="A92" s="35" t="s">
        <v>194</v>
      </c>
      <c r="B92" s="39" t="s">
        <v>47</v>
      </c>
      <c r="C92" s="50">
        <v>35.165894000000002</v>
      </c>
      <c r="D92" s="50">
        <v>35.619610000000002</v>
      </c>
      <c r="E92" s="50">
        <v>35.988883999999999</v>
      </c>
      <c r="F92" s="50">
        <v>36.318309999999997</v>
      </c>
      <c r="G92" s="50">
        <v>36.579441000000003</v>
      </c>
      <c r="H92" s="50">
        <v>36.788612000000001</v>
      </c>
      <c r="I92" s="50">
        <v>37.257828000000003</v>
      </c>
      <c r="J92" s="50">
        <v>37.371819000000002</v>
      </c>
      <c r="K92" s="50">
        <v>37.471637999999999</v>
      </c>
      <c r="L92" s="50">
        <v>37.574447999999997</v>
      </c>
      <c r="M92" s="50">
        <v>37.676388000000003</v>
      </c>
      <c r="N92" s="50">
        <v>37.772942</v>
      </c>
      <c r="O92" s="50">
        <v>37.875973000000002</v>
      </c>
      <c r="P92" s="50">
        <v>37.978630000000003</v>
      </c>
      <c r="Q92" s="50">
        <v>38.077365999999998</v>
      </c>
      <c r="R92" s="50">
        <v>38.113644000000001</v>
      </c>
      <c r="S92" s="50">
        <v>38.139156</v>
      </c>
      <c r="T92" s="50">
        <v>38.163924999999999</v>
      </c>
      <c r="U92" s="50">
        <v>38.190651000000003</v>
      </c>
      <c r="V92" s="50">
        <v>38.214447</v>
      </c>
      <c r="W92" s="50">
        <v>38.237639999999999</v>
      </c>
      <c r="X92" s="50">
        <v>38.263984999999998</v>
      </c>
      <c r="Y92" s="50">
        <v>38.288544000000002</v>
      </c>
      <c r="Z92" s="50">
        <v>38.310760000000002</v>
      </c>
      <c r="AA92" s="50">
        <v>38.335239000000001</v>
      </c>
      <c r="AB92" s="50">
        <v>38.359467000000002</v>
      </c>
      <c r="AC92" s="50">
        <v>38.382286000000001</v>
      </c>
      <c r="AD92" s="50">
        <v>38.408175999999997</v>
      </c>
      <c r="AE92" s="50">
        <v>38.429771000000002</v>
      </c>
      <c r="AF92" s="50">
        <v>38.452576000000001</v>
      </c>
      <c r="AG92" s="50">
        <v>38.475769</v>
      </c>
      <c r="AH92" s="50">
        <v>38.492984999999997</v>
      </c>
      <c r="AI92" s="41">
        <v>2.9199999999999999E-3</v>
      </c>
    </row>
    <row r="93" spans="1:35" ht="15" customHeight="1" x14ac:dyDescent="0.45">
      <c r="A93" s="35" t="s">
        <v>193</v>
      </c>
      <c r="B93" s="39" t="s">
        <v>45</v>
      </c>
      <c r="C93" s="50">
        <v>102.620712</v>
      </c>
      <c r="D93" s="50">
        <v>103.215073</v>
      </c>
      <c r="E93" s="50">
        <v>103.68476099999999</v>
      </c>
      <c r="F93" s="50">
        <v>104.00194500000001</v>
      </c>
      <c r="G93" s="50">
        <v>104.43008399999999</v>
      </c>
      <c r="H93" s="50">
        <v>104.595657</v>
      </c>
      <c r="I93" s="50">
        <v>104.801338</v>
      </c>
      <c r="J93" s="50">
        <v>104.919899</v>
      </c>
      <c r="K93" s="50">
        <v>105.027069</v>
      </c>
      <c r="L93" s="50">
        <v>105.136185</v>
      </c>
      <c r="M93" s="50">
        <v>105.241844</v>
      </c>
      <c r="N93" s="50">
        <v>105.339394</v>
      </c>
      <c r="O93" s="50">
        <v>105.44094800000001</v>
      </c>
      <c r="P93" s="50">
        <v>105.541336</v>
      </c>
      <c r="Q93" s="50">
        <v>105.638695</v>
      </c>
      <c r="R93" s="50">
        <v>105.672607</v>
      </c>
      <c r="S93" s="50">
        <v>105.694855</v>
      </c>
      <c r="T93" s="50">
        <v>105.71817</v>
      </c>
      <c r="U93" s="50">
        <v>105.743973</v>
      </c>
      <c r="V93" s="50">
        <v>105.766701</v>
      </c>
      <c r="W93" s="50">
        <v>105.789452</v>
      </c>
      <c r="X93" s="50">
        <v>105.815315</v>
      </c>
      <c r="Y93" s="50">
        <v>105.8395</v>
      </c>
      <c r="Z93" s="50">
        <v>105.86142</v>
      </c>
      <c r="AA93" s="50">
        <v>105.88555100000001</v>
      </c>
      <c r="AB93" s="50">
        <v>105.90952299999999</v>
      </c>
      <c r="AC93" s="50">
        <v>105.932846</v>
      </c>
      <c r="AD93" s="50">
        <v>105.958893</v>
      </c>
      <c r="AE93" s="50">
        <v>105.980644</v>
      </c>
      <c r="AF93" s="50">
        <v>106.00411200000001</v>
      </c>
      <c r="AG93" s="50">
        <v>106.027458</v>
      </c>
      <c r="AH93" s="50">
        <v>106.044968</v>
      </c>
      <c r="AI93" s="41">
        <v>1.059E-3</v>
      </c>
    </row>
    <row r="94" spans="1:35" ht="15" customHeight="1" x14ac:dyDescent="0.45">
      <c r="A94" s="35" t="s">
        <v>1201</v>
      </c>
      <c r="B94" s="39" t="s">
        <v>1063</v>
      </c>
      <c r="C94" s="50">
        <v>27.301653000000002</v>
      </c>
      <c r="D94" s="50">
        <v>27.736082</v>
      </c>
      <c r="E94" s="50">
        <v>28.055021</v>
      </c>
      <c r="F94" s="50">
        <v>28.416613000000002</v>
      </c>
      <c r="G94" s="50">
        <v>28.786728</v>
      </c>
      <c r="H94" s="50">
        <v>29.032599999999999</v>
      </c>
      <c r="I94" s="50">
        <v>29.406203999999999</v>
      </c>
      <c r="J94" s="50">
        <v>29.508654</v>
      </c>
      <c r="K94" s="50">
        <v>29.603251</v>
      </c>
      <c r="L94" s="50">
        <v>29.700292999999999</v>
      </c>
      <c r="M94" s="50">
        <v>29.797373</v>
      </c>
      <c r="N94" s="50">
        <v>29.890242000000001</v>
      </c>
      <c r="O94" s="50">
        <v>29.987501000000002</v>
      </c>
      <c r="P94" s="50">
        <v>30.084458999999999</v>
      </c>
      <c r="Q94" s="50">
        <v>30.180392999999999</v>
      </c>
      <c r="R94" s="50">
        <v>30.213009</v>
      </c>
      <c r="S94" s="50">
        <v>30.233843</v>
      </c>
      <c r="T94" s="50">
        <v>30.253647000000001</v>
      </c>
      <c r="U94" s="50">
        <v>30.275368</v>
      </c>
      <c r="V94" s="50">
        <v>30.295249999999999</v>
      </c>
      <c r="W94" s="50">
        <v>30.314609999999998</v>
      </c>
      <c r="X94" s="50">
        <v>30.336836000000002</v>
      </c>
      <c r="Y94" s="50">
        <v>30.357755999999998</v>
      </c>
      <c r="Z94" s="50">
        <v>30.376847999999999</v>
      </c>
      <c r="AA94" s="50">
        <v>30.39809</v>
      </c>
      <c r="AB94" s="50">
        <v>30.419253999999999</v>
      </c>
      <c r="AC94" s="50">
        <v>30.439674</v>
      </c>
      <c r="AD94" s="50">
        <v>30.462875</v>
      </c>
      <c r="AE94" s="50">
        <v>30.482462000000002</v>
      </c>
      <c r="AF94" s="50">
        <v>30.503328</v>
      </c>
      <c r="AG94" s="50">
        <v>30.526861</v>
      </c>
      <c r="AH94" s="50">
        <v>30.555387</v>
      </c>
      <c r="AI94" s="41">
        <v>3.6389999999999999E-3</v>
      </c>
    </row>
    <row r="95" spans="1:35" ht="15" customHeight="1" x14ac:dyDescent="0.45">
      <c r="A95" s="35" t="s">
        <v>1202</v>
      </c>
      <c r="B95" s="39" t="s">
        <v>1064</v>
      </c>
      <c r="C95" s="50">
        <v>35.756512000000001</v>
      </c>
      <c r="D95" s="50">
        <v>36.271056999999999</v>
      </c>
      <c r="E95" s="50">
        <v>36.64819</v>
      </c>
      <c r="F95" s="50">
        <v>36.973221000000002</v>
      </c>
      <c r="G95" s="50">
        <v>37.349013999999997</v>
      </c>
      <c r="H95" s="50">
        <v>37.614547999999999</v>
      </c>
      <c r="I95" s="50">
        <v>37.865276000000001</v>
      </c>
      <c r="J95" s="50">
        <v>37.958885000000002</v>
      </c>
      <c r="K95" s="50">
        <v>38.052005999999999</v>
      </c>
      <c r="L95" s="50">
        <v>38.147545000000001</v>
      </c>
      <c r="M95" s="50">
        <v>38.242355000000003</v>
      </c>
      <c r="N95" s="50">
        <v>38.334248000000002</v>
      </c>
      <c r="O95" s="50">
        <v>38.428725999999997</v>
      </c>
      <c r="P95" s="50">
        <v>38.523094</v>
      </c>
      <c r="Q95" s="50">
        <v>38.614913999999999</v>
      </c>
      <c r="R95" s="50">
        <v>38.642906000000004</v>
      </c>
      <c r="S95" s="50">
        <v>38.659163999999997</v>
      </c>
      <c r="T95" s="50">
        <v>38.674847</v>
      </c>
      <c r="U95" s="50">
        <v>38.691895000000002</v>
      </c>
      <c r="V95" s="50">
        <v>38.707535</v>
      </c>
      <c r="W95" s="50">
        <v>38.723289000000001</v>
      </c>
      <c r="X95" s="50">
        <v>38.740929000000001</v>
      </c>
      <c r="Y95" s="50">
        <v>38.757567999999999</v>
      </c>
      <c r="Z95" s="50">
        <v>38.772956999999998</v>
      </c>
      <c r="AA95" s="50">
        <v>38.789558</v>
      </c>
      <c r="AB95" s="50">
        <v>38.806072</v>
      </c>
      <c r="AC95" s="50">
        <v>38.822535999999999</v>
      </c>
      <c r="AD95" s="50">
        <v>38.840519</v>
      </c>
      <c r="AE95" s="50">
        <v>38.855961000000001</v>
      </c>
      <c r="AF95" s="50">
        <v>38.872909999999997</v>
      </c>
      <c r="AG95" s="50">
        <v>38.889408000000003</v>
      </c>
      <c r="AH95" s="50">
        <v>38.900207999999999</v>
      </c>
      <c r="AI95" s="41">
        <v>2.722E-3</v>
      </c>
    </row>
    <row r="96" spans="1:35" ht="15" customHeight="1" x14ac:dyDescent="0.45">
      <c r="A96" s="35" t="s">
        <v>192</v>
      </c>
      <c r="B96" s="39" t="s">
        <v>43</v>
      </c>
      <c r="C96" s="50">
        <v>33.177280000000003</v>
      </c>
      <c r="D96" s="50">
        <v>33.787151000000001</v>
      </c>
      <c r="E96" s="50">
        <v>34.216000000000001</v>
      </c>
      <c r="F96" s="50">
        <v>34.67342</v>
      </c>
      <c r="G96" s="50">
        <v>34.934165999999998</v>
      </c>
      <c r="H96" s="50">
        <v>35.303165</v>
      </c>
      <c r="I96" s="50">
        <v>35.720340999999998</v>
      </c>
      <c r="J96" s="50">
        <v>35.813580000000002</v>
      </c>
      <c r="K96" s="50">
        <v>35.906750000000002</v>
      </c>
      <c r="L96" s="50">
        <v>36.001919000000001</v>
      </c>
      <c r="M96" s="50">
        <v>36.096935000000002</v>
      </c>
      <c r="N96" s="50">
        <v>36.188980000000001</v>
      </c>
      <c r="O96" s="50">
        <v>36.284984999999999</v>
      </c>
      <c r="P96" s="50">
        <v>36.381256</v>
      </c>
      <c r="Q96" s="50">
        <v>36.475665999999997</v>
      </c>
      <c r="R96" s="50">
        <v>36.507441999999998</v>
      </c>
      <c r="S96" s="50">
        <v>36.527493</v>
      </c>
      <c r="T96" s="50">
        <v>36.546101</v>
      </c>
      <c r="U96" s="50">
        <v>36.568500999999998</v>
      </c>
      <c r="V96" s="50">
        <v>36.589100000000002</v>
      </c>
      <c r="W96" s="50">
        <v>36.609692000000003</v>
      </c>
      <c r="X96" s="50">
        <v>36.633034000000002</v>
      </c>
      <c r="Y96" s="50">
        <v>36.655040999999997</v>
      </c>
      <c r="Z96" s="50">
        <v>36.675182</v>
      </c>
      <c r="AA96" s="50">
        <v>36.697353</v>
      </c>
      <c r="AB96" s="50">
        <v>36.719462999999998</v>
      </c>
      <c r="AC96" s="50">
        <v>36.740921</v>
      </c>
      <c r="AD96" s="50">
        <v>36.765106000000003</v>
      </c>
      <c r="AE96" s="50">
        <v>36.785502999999999</v>
      </c>
      <c r="AF96" s="50">
        <v>36.807330999999998</v>
      </c>
      <c r="AG96" s="50">
        <v>36.829493999999997</v>
      </c>
      <c r="AH96" s="50">
        <v>36.845866999999998</v>
      </c>
      <c r="AI96" s="41">
        <v>3.3890000000000001E-3</v>
      </c>
    </row>
    <row r="97" spans="1:35" ht="15" customHeight="1" x14ac:dyDescent="0.45">
      <c r="A97" s="35" t="s">
        <v>191</v>
      </c>
      <c r="B97" s="39" t="s">
        <v>41</v>
      </c>
      <c r="C97" s="50">
        <v>38.176178</v>
      </c>
      <c r="D97" s="50">
        <v>38.685448000000001</v>
      </c>
      <c r="E97" s="50">
        <v>39.037044999999999</v>
      </c>
      <c r="F97" s="50">
        <v>39.309916999999999</v>
      </c>
      <c r="G97" s="50">
        <v>39.562950000000001</v>
      </c>
      <c r="H97" s="50">
        <v>40.014729000000003</v>
      </c>
      <c r="I97" s="50">
        <v>40.410023000000002</v>
      </c>
      <c r="J97" s="50">
        <v>40.504742</v>
      </c>
      <c r="K97" s="50">
        <v>40.599003000000003</v>
      </c>
      <c r="L97" s="50">
        <v>40.695202000000002</v>
      </c>
      <c r="M97" s="50">
        <v>40.790877999999999</v>
      </c>
      <c r="N97" s="50">
        <v>40.883178999999998</v>
      </c>
      <c r="O97" s="50">
        <v>40.979523</v>
      </c>
      <c r="P97" s="50">
        <v>41.075809</v>
      </c>
      <c r="Q97" s="50">
        <v>41.169811000000003</v>
      </c>
      <c r="R97" s="50">
        <v>41.200629999999997</v>
      </c>
      <c r="S97" s="50">
        <v>41.219318000000001</v>
      </c>
      <c r="T97" s="50">
        <v>41.237170999999996</v>
      </c>
      <c r="U97" s="50">
        <v>41.257896000000002</v>
      </c>
      <c r="V97" s="50">
        <v>41.276741000000001</v>
      </c>
      <c r="W97" s="50">
        <v>41.295527999999997</v>
      </c>
      <c r="X97" s="50">
        <v>41.316958999999997</v>
      </c>
      <c r="Y97" s="50">
        <v>41.337242000000003</v>
      </c>
      <c r="Z97" s="50">
        <v>41.355930000000001</v>
      </c>
      <c r="AA97" s="50">
        <v>41.376545</v>
      </c>
      <c r="AB97" s="50">
        <v>41.397162999999999</v>
      </c>
      <c r="AC97" s="50">
        <v>41.417293999999998</v>
      </c>
      <c r="AD97" s="50">
        <v>41.439841999999999</v>
      </c>
      <c r="AE97" s="50">
        <v>41.458981000000001</v>
      </c>
      <c r="AF97" s="50">
        <v>41.479500000000002</v>
      </c>
      <c r="AG97" s="50">
        <v>41.500286000000003</v>
      </c>
      <c r="AH97" s="50">
        <v>41.515296999999997</v>
      </c>
      <c r="AI97" s="41">
        <v>2.709E-3</v>
      </c>
    </row>
    <row r="98" spans="1:35" ht="15" customHeight="1" x14ac:dyDescent="0.45">
      <c r="A98" s="35" t="s">
        <v>190</v>
      </c>
      <c r="B98" s="39" t="s">
        <v>39</v>
      </c>
      <c r="C98" s="50">
        <v>32.836086000000002</v>
      </c>
      <c r="D98" s="50">
        <v>33.367362999999997</v>
      </c>
      <c r="E98" s="50">
        <v>33.779975999999998</v>
      </c>
      <c r="F98" s="50">
        <v>34.122337000000002</v>
      </c>
      <c r="G98" s="50">
        <v>34.390555999999997</v>
      </c>
      <c r="H98" s="50">
        <v>34.837623999999998</v>
      </c>
      <c r="I98" s="50">
        <v>35.055610999999999</v>
      </c>
      <c r="J98" s="50">
        <v>35.145060999999998</v>
      </c>
      <c r="K98" s="50">
        <v>35.234085</v>
      </c>
      <c r="L98" s="50">
        <v>35.323844999999999</v>
      </c>
      <c r="M98" s="50">
        <v>35.413173999999998</v>
      </c>
      <c r="N98" s="50">
        <v>35.500945999999999</v>
      </c>
      <c r="O98" s="50">
        <v>35.590060999999999</v>
      </c>
      <c r="P98" s="50">
        <v>35.679034999999999</v>
      </c>
      <c r="Q98" s="50">
        <v>35.766871999999999</v>
      </c>
      <c r="R98" s="50">
        <v>35.790661</v>
      </c>
      <c r="S98" s="50">
        <v>35.802719000000003</v>
      </c>
      <c r="T98" s="50">
        <v>35.815834000000002</v>
      </c>
      <c r="U98" s="50">
        <v>35.829009999999997</v>
      </c>
      <c r="V98" s="50">
        <v>35.840935000000002</v>
      </c>
      <c r="W98" s="50">
        <v>35.852398000000001</v>
      </c>
      <c r="X98" s="50">
        <v>35.864657999999999</v>
      </c>
      <c r="Y98" s="50">
        <v>35.876362</v>
      </c>
      <c r="Z98" s="50">
        <v>35.887306000000002</v>
      </c>
      <c r="AA98" s="50">
        <v>35.898834000000001</v>
      </c>
      <c r="AB98" s="50">
        <v>35.910206000000002</v>
      </c>
      <c r="AC98" s="50">
        <v>35.921391</v>
      </c>
      <c r="AD98" s="50">
        <v>35.933253999999998</v>
      </c>
      <c r="AE98" s="50">
        <v>35.943871000000001</v>
      </c>
      <c r="AF98" s="50">
        <v>35.954948000000002</v>
      </c>
      <c r="AG98" s="50">
        <v>35.965983999999999</v>
      </c>
      <c r="AH98" s="50">
        <v>35.970913000000003</v>
      </c>
      <c r="AI98" s="41">
        <v>2.9459999999999998E-3</v>
      </c>
    </row>
    <row r="99" spans="1:35" ht="15" customHeight="1" x14ac:dyDescent="0.45">
      <c r="A99" s="35" t="s">
        <v>189</v>
      </c>
      <c r="B99" s="39" t="s">
        <v>37</v>
      </c>
      <c r="C99" s="50">
        <v>31.212605</v>
      </c>
      <c r="D99" s="50">
        <v>31.840088000000002</v>
      </c>
      <c r="E99" s="50">
        <v>32.414295000000003</v>
      </c>
      <c r="F99" s="50">
        <v>32.928432000000001</v>
      </c>
      <c r="G99" s="50">
        <v>33.416229000000001</v>
      </c>
      <c r="H99" s="50">
        <v>33.900978000000002</v>
      </c>
      <c r="I99" s="50">
        <v>34.119869000000001</v>
      </c>
      <c r="J99" s="50">
        <v>34.2104</v>
      </c>
      <c r="K99" s="50">
        <v>34.300494999999998</v>
      </c>
      <c r="L99" s="50">
        <v>34.391658999999997</v>
      </c>
      <c r="M99" s="50">
        <v>34.482464</v>
      </c>
      <c r="N99" s="50">
        <v>34.571224000000001</v>
      </c>
      <c r="O99" s="50">
        <v>34.662410999999999</v>
      </c>
      <c r="P99" s="50">
        <v>34.753627999999999</v>
      </c>
      <c r="Q99" s="50">
        <v>34.843440999999999</v>
      </c>
      <c r="R99" s="50">
        <v>34.869087</v>
      </c>
      <c r="S99" s="50">
        <v>34.88261</v>
      </c>
      <c r="T99" s="50">
        <v>34.896523000000002</v>
      </c>
      <c r="U99" s="50">
        <v>34.912052000000003</v>
      </c>
      <c r="V99" s="50">
        <v>34.926682</v>
      </c>
      <c r="W99" s="50">
        <v>34.941181</v>
      </c>
      <c r="X99" s="50">
        <v>34.957726000000001</v>
      </c>
      <c r="Y99" s="50">
        <v>34.973666999999999</v>
      </c>
      <c r="Z99" s="50">
        <v>34.988548000000002</v>
      </c>
      <c r="AA99" s="50">
        <v>35.004992999999999</v>
      </c>
      <c r="AB99" s="50">
        <v>35.021549</v>
      </c>
      <c r="AC99" s="50">
        <v>35.037647</v>
      </c>
      <c r="AD99" s="50">
        <v>35.055861999999998</v>
      </c>
      <c r="AE99" s="50">
        <v>35.071674000000002</v>
      </c>
      <c r="AF99" s="50">
        <v>35.088473999999998</v>
      </c>
      <c r="AG99" s="50">
        <v>35.105732000000003</v>
      </c>
      <c r="AH99" s="50">
        <v>35.117171999999997</v>
      </c>
      <c r="AI99" s="41">
        <v>3.8089999999999999E-3</v>
      </c>
    </row>
    <row r="100" spans="1:35" ht="15" customHeight="1" x14ac:dyDescent="0.45">
      <c r="A100" s="35" t="s">
        <v>188</v>
      </c>
      <c r="B100" s="39" t="s">
        <v>35</v>
      </c>
      <c r="C100" s="50">
        <v>35.991000999999997</v>
      </c>
      <c r="D100" s="50">
        <v>36.658000999999999</v>
      </c>
      <c r="E100" s="50">
        <v>37.247943999999997</v>
      </c>
      <c r="F100" s="50">
        <v>37.803649999999998</v>
      </c>
      <c r="G100" s="50">
        <v>38.296478</v>
      </c>
      <c r="H100" s="50">
        <v>38.821857000000001</v>
      </c>
      <c r="I100" s="50">
        <v>39.037785</v>
      </c>
      <c r="J100" s="50">
        <v>39.130085000000001</v>
      </c>
      <c r="K100" s="50">
        <v>39.222484999999999</v>
      </c>
      <c r="L100" s="50">
        <v>39.316474999999997</v>
      </c>
      <c r="M100" s="50">
        <v>39.409900999999998</v>
      </c>
      <c r="N100" s="50">
        <v>39.499873999999998</v>
      </c>
      <c r="O100" s="50">
        <v>39.592728000000001</v>
      </c>
      <c r="P100" s="50">
        <v>39.685687999999999</v>
      </c>
      <c r="Q100" s="50">
        <v>39.777042000000002</v>
      </c>
      <c r="R100" s="50">
        <v>39.805107</v>
      </c>
      <c r="S100" s="50">
        <v>39.821171</v>
      </c>
      <c r="T100" s="50">
        <v>39.837302999999999</v>
      </c>
      <c r="U100" s="50">
        <v>39.855530000000002</v>
      </c>
      <c r="V100" s="50">
        <v>39.872382999999999</v>
      </c>
      <c r="W100" s="50">
        <v>39.889113999999999</v>
      </c>
      <c r="X100" s="50">
        <v>39.908169000000001</v>
      </c>
      <c r="Y100" s="50">
        <v>39.926369000000001</v>
      </c>
      <c r="Z100" s="50">
        <v>39.943210999999998</v>
      </c>
      <c r="AA100" s="50">
        <v>39.961841999999997</v>
      </c>
      <c r="AB100" s="50">
        <v>39.980525999999998</v>
      </c>
      <c r="AC100" s="50">
        <v>39.998688000000001</v>
      </c>
      <c r="AD100" s="50">
        <v>40.019218000000002</v>
      </c>
      <c r="AE100" s="50">
        <v>40.036811999999998</v>
      </c>
      <c r="AF100" s="50">
        <v>40.055588</v>
      </c>
      <c r="AG100" s="50">
        <v>40.074787000000001</v>
      </c>
      <c r="AH100" s="50">
        <v>40.088177000000002</v>
      </c>
      <c r="AI100" s="41">
        <v>3.4840000000000001E-3</v>
      </c>
    </row>
    <row r="101" spans="1:35" ht="15" customHeight="1" x14ac:dyDescent="0.45">
      <c r="A101" s="35" t="s">
        <v>187</v>
      </c>
      <c r="B101" s="39" t="s">
        <v>33</v>
      </c>
      <c r="C101" s="50">
        <v>62.623085000000003</v>
      </c>
      <c r="D101" s="50">
        <v>63.100132000000002</v>
      </c>
      <c r="E101" s="50">
        <v>63.423679</v>
      </c>
      <c r="F101" s="50">
        <v>63.716639999999998</v>
      </c>
      <c r="G101" s="50">
        <v>63.955826000000002</v>
      </c>
      <c r="H101" s="50">
        <v>64.478438999999995</v>
      </c>
      <c r="I101" s="50">
        <v>64.947327000000001</v>
      </c>
      <c r="J101" s="50">
        <v>65.040344000000005</v>
      </c>
      <c r="K101" s="50">
        <v>65.133223999999998</v>
      </c>
      <c r="L101" s="50">
        <v>65.227783000000002</v>
      </c>
      <c r="M101" s="50">
        <v>65.321556000000001</v>
      </c>
      <c r="N101" s="50">
        <v>65.412696999999994</v>
      </c>
      <c r="O101" s="50">
        <v>65.507262999999995</v>
      </c>
      <c r="P101" s="50">
        <v>65.602553999999998</v>
      </c>
      <c r="Q101" s="50">
        <v>65.695144999999997</v>
      </c>
      <c r="R101" s="50">
        <v>65.724472000000006</v>
      </c>
      <c r="S101" s="50">
        <v>65.741386000000006</v>
      </c>
      <c r="T101" s="50">
        <v>65.758780999999999</v>
      </c>
      <c r="U101" s="50">
        <v>65.778114000000002</v>
      </c>
      <c r="V101" s="50">
        <v>65.795967000000005</v>
      </c>
      <c r="W101" s="50">
        <v>65.813927000000007</v>
      </c>
      <c r="X101" s="50">
        <v>65.834557000000004</v>
      </c>
      <c r="Y101" s="50">
        <v>65.854256000000007</v>
      </c>
      <c r="Z101" s="50">
        <v>65.872626999999994</v>
      </c>
      <c r="AA101" s="50">
        <v>65.893119999999996</v>
      </c>
      <c r="AB101" s="50">
        <v>65.913726999999994</v>
      </c>
      <c r="AC101" s="50">
        <v>65.933907000000005</v>
      </c>
      <c r="AD101" s="50">
        <v>65.956740999999994</v>
      </c>
      <c r="AE101" s="50">
        <v>65.976226999999994</v>
      </c>
      <c r="AF101" s="50">
        <v>65.997208000000001</v>
      </c>
      <c r="AG101" s="50">
        <v>66.018653999999998</v>
      </c>
      <c r="AH101" s="50">
        <v>66.034369999999996</v>
      </c>
      <c r="AI101" s="41">
        <v>1.712E-3</v>
      </c>
    </row>
    <row r="102" spans="1:35" ht="15" customHeight="1" x14ac:dyDescent="0.45">
      <c r="A102" s="35" t="s">
        <v>1203</v>
      </c>
      <c r="B102" s="39" t="s">
        <v>1065</v>
      </c>
      <c r="C102" s="50">
        <v>31.19838</v>
      </c>
      <c r="D102" s="50">
        <v>31.599502999999999</v>
      </c>
      <c r="E102" s="50">
        <v>31.913719</v>
      </c>
      <c r="F102" s="50">
        <v>32.340770999999997</v>
      </c>
      <c r="G102" s="50">
        <v>32.618457999999997</v>
      </c>
      <c r="H102" s="50">
        <v>33.040683999999999</v>
      </c>
      <c r="I102" s="50">
        <v>33.60033</v>
      </c>
      <c r="J102" s="50">
        <v>33.697310999999999</v>
      </c>
      <c r="K102" s="50">
        <v>33.793987000000001</v>
      </c>
      <c r="L102" s="50">
        <v>33.892792</v>
      </c>
      <c r="M102" s="50">
        <v>33.990845</v>
      </c>
      <c r="N102" s="50">
        <v>34.084193999999997</v>
      </c>
      <c r="O102" s="50">
        <v>34.182620999999997</v>
      </c>
      <c r="P102" s="50">
        <v>34.280918</v>
      </c>
      <c r="Q102" s="50">
        <v>34.376658999999997</v>
      </c>
      <c r="R102" s="50">
        <v>34.410015000000001</v>
      </c>
      <c r="S102" s="50">
        <v>34.432136999999997</v>
      </c>
      <c r="T102" s="50">
        <v>34.453823</v>
      </c>
      <c r="U102" s="50">
        <v>34.477890000000002</v>
      </c>
      <c r="V102" s="50">
        <v>34.499797999999998</v>
      </c>
      <c r="W102" s="50">
        <v>34.521541999999997</v>
      </c>
      <c r="X102" s="50">
        <v>34.546706999999998</v>
      </c>
      <c r="Y102" s="50">
        <v>34.570473</v>
      </c>
      <c r="Z102" s="50">
        <v>34.592224000000002</v>
      </c>
      <c r="AA102" s="50">
        <v>34.616439999999997</v>
      </c>
      <c r="AB102" s="50">
        <v>34.640751000000002</v>
      </c>
      <c r="AC102" s="50">
        <v>34.663978999999998</v>
      </c>
      <c r="AD102" s="50">
        <v>34.690624</v>
      </c>
      <c r="AE102" s="50">
        <v>34.712868</v>
      </c>
      <c r="AF102" s="50">
        <v>34.736598999999998</v>
      </c>
      <c r="AG102" s="50">
        <v>34.760624</v>
      </c>
      <c r="AH102" s="50">
        <v>34.779769999999999</v>
      </c>
      <c r="AI102" s="41">
        <v>3.5119999999999999E-3</v>
      </c>
    </row>
    <row r="103" spans="1:35" ht="15" customHeight="1" x14ac:dyDescent="0.45">
      <c r="A103" s="35" t="s">
        <v>1204</v>
      </c>
      <c r="B103" s="39" t="s">
        <v>1066</v>
      </c>
      <c r="C103" s="50">
        <v>43.345557999999997</v>
      </c>
      <c r="D103" s="50">
        <v>43.839207000000002</v>
      </c>
      <c r="E103" s="50">
        <v>44.278412000000003</v>
      </c>
      <c r="F103" s="50">
        <v>44.637839999999997</v>
      </c>
      <c r="G103" s="50">
        <v>44.916668000000001</v>
      </c>
      <c r="H103" s="50">
        <v>45.296557999999997</v>
      </c>
      <c r="I103" s="50">
        <v>45.604168000000001</v>
      </c>
      <c r="J103" s="50">
        <v>45.768833000000001</v>
      </c>
      <c r="K103" s="50">
        <v>45.86591</v>
      </c>
      <c r="L103" s="50">
        <v>45.965232999999998</v>
      </c>
      <c r="M103" s="50">
        <v>46.063777999999999</v>
      </c>
      <c r="N103" s="50">
        <v>46.158092000000003</v>
      </c>
      <c r="O103" s="50">
        <v>46.257370000000002</v>
      </c>
      <c r="P103" s="50">
        <v>46.356490999999998</v>
      </c>
      <c r="Q103" s="50">
        <v>46.452472999999998</v>
      </c>
      <c r="R103" s="50">
        <v>46.485377999999997</v>
      </c>
      <c r="S103" s="50">
        <v>46.506808999999997</v>
      </c>
      <c r="T103" s="50">
        <v>46.527290000000001</v>
      </c>
      <c r="U103" s="50">
        <v>46.550483999999997</v>
      </c>
      <c r="V103" s="50">
        <v>46.571410999999998</v>
      </c>
      <c r="W103" s="50">
        <v>46.592224000000002</v>
      </c>
      <c r="X103" s="50">
        <v>46.615794999999999</v>
      </c>
      <c r="Y103" s="50">
        <v>46.637855999999999</v>
      </c>
      <c r="Z103" s="50">
        <v>46.657905999999997</v>
      </c>
      <c r="AA103" s="50">
        <v>46.68</v>
      </c>
      <c r="AB103" s="50">
        <v>46.701934999999999</v>
      </c>
      <c r="AC103" s="50">
        <v>46.723072000000002</v>
      </c>
      <c r="AD103" s="50">
        <v>46.746822000000002</v>
      </c>
      <c r="AE103" s="50">
        <v>46.766810999999997</v>
      </c>
      <c r="AF103" s="50">
        <v>46.788066999999998</v>
      </c>
      <c r="AG103" s="50">
        <v>46.809589000000003</v>
      </c>
      <c r="AH103" s="50">
        <v>46.825175999999999</v>
      </c>
      <c r="AI103" s="41">
        <v>2.4940000000000001E-3</v>
      </c>
    </row>
    <row r="104" spans="1:35" ht="15" customHeight="1" x14ac:dyDescent="0.4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45">
      <c r="A105" s="35" t="s">
        <v>185</v>
      </c>
      <c r="B105" s="39" t="s">
        <v>55</v>
      </c>
      <c r="C105" s="50">
        <v>0</v>
      </c>
      <c r="D105" s="50">
        <v>0</v>
      </c>
      <c r="E105" s="50">
        <v>0</v>
      </c>
      <c r="F105" s="50">
        <v>0</v>
      </c>
      <c r="G105" s="50">
        <v>0</v>
      </c>
      <c r="H105" s="50">
        <v>0</v>
      </c>
      <c r="I105" s="50"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50">
        <v>0</v>
      </c>
      <c r="S105" s="50">
        <v>0</v>
      </c>
      <c r="T105" s="50">
        <v>0</v>
      </c>
      <c r="U105" s="50">
        <v>0</v>
      </c>
      <c r="V105" s="50">
        <v>0</v>
      </c>
      <c r="W105" s="50">
        <v>0</v>
      </c>
      <c r="X105" s="50">
        <v>0</v>
      </c>
      <c r="Y105" s="50">
        <v>0</v>
      </c>
      <c r="Z105" s="50">
        <v>0</v>
      </c>
      <c r="AA105" s="50">
        <v>0</v>
      </c>
      <c r="AB105" s="50">
        <v>0</v>
      </c>
      <c r="AC105" s="50">
        <v>0</v>
      </c>
      <c r="AD105" s="50">
        <v>0</v>
      </c>
      <c r="AE105" s="50">
        <v>0</v>
      </c>
      <c r="AF105" s="50">
        <v>0</v>
      </c>
      <c r="AG105" s="50">
        <v>0</v>
      </c>
      <c r="AH105" s="50">
        <v>0</v>
      </c>
      <c r="AI105" s="41" t="s">
        <v>12</v>
      </c>
    </row>
    <row r="106" spans="1:35" ht="15" customHeight="1" x14ac:dyDescent="0.45">
      <c r="A106" s="35" t="s">
        <v>184</v>
      </c>
      <c r="B106" s="39" t="s">
        <v>53</v>
      </c>
      <c r="C106" s="50">
        <v>0</v>
      </c>
      <c r="D106" s="50">
        <v>0</v>
      </c>
      <c r="E106" s="50">
        <v>0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>
        <v>0</v>
      </c>
      <c r="T106" s="50">
        <v>0</v>
      </c>
      <c r="U106" s="50">
        <v>0</v>
      </c>
      <c r="V106" s="50">
        <v>0</v>
      </c>
      <c r="W106" s="50">
        <v>0</v>
      </c>
      <c r="X106" s="50">
        <v>0</v>
      </c>
      <c r="Y106" s="50">
        <v>0</v>
      </c>
      <c r="Z106" s="50">
        <v>0</v>
      </c>
      <c r="AA106" s="50">
        <v>0</v>
      </c>
      <c r="AB106" s="50">
        <v>0</v>
      </c>
      <c r="AC106" s="50">
        <v>0</v>
      </c>
      <c r="AD106" s="50">
        <v>0</v>
      </c>
      <c r="AE106" s="50">
        <v>0</v>
      </c>
      <c r="AF106" s="50">
        <v>0</v>
      </c>
      <c r="AG106" s="50">
        <v>0</v>
      </c>
      <c r="AH106" s="50">
        <v>0</v>
      </c>
      <c r="AI106" s="41" t="s">
        <v>12</v>
      </c>
    </row>
    <row r="107" spans="1:35" ht="15" customHeight="1" x14ac:dyDescent="0.45">
      <c r="A107" s="35" t="s">
        <v>183</v>
      </c>
      <c r="B107" s="39" t="s">
        <v>51</v>
      </c>
      <c r="C107" s="50">
        <v>38.467689999999997</v>
      </c>
      <c r="D107" s="50">
        <v>38.906601000000002</v>
      </c>
      <c r="E107" s="50">
        <v>39.272132999999997</v>
      </c>
      <c r="F107" s="50">
        <v>39.679805999999999</v>
      </c>
      <c r="G107" s="50">
        <v>40.092278</v>
      </c>
      <c r="H107" s="50">
        <v>40.276825000000002</v>
      </c>
      <c r="I107" s="50">
        <v>40.768363999999998</v>
      </c>
      <c r="J107" s="50">
        <v>40.882339000000002</v>
      </c>
      <c r="K107" s="50">
        <v>40.983978</v>
      </c>
      <c r="L107" s="50">
        <v>41.090218</v>
      </c>
      <c r="M107" s="50">
        <v>41.194695000000003</v>
      </c>
      <c r="N107" s="50">
        <v>41.293163</v>
      </c>
      <c r="O107" s="50">
        <v>41.398986999999998</v>
      </c>
      <c r="P107" s="50">
        <v>41.504638999999997</v>
      </c>
      <c r="Q107" s="50">
        <v>41.606247000000003</v>
      </c>
      <c r="R107" s="50">
        <v>41.645096000000002</v>
      </c>
      <c r="S107" s="50">
        <v>41.672794000000003</v>
      </c>
      <c r="T107" s="50">
        <v>41.699184000000002</v>
      </c>
      <c r="U107" s="50">
        <v>41.728538999999998</v>
      </c>
      <c r="V107" s="50">
        <v>41.754939999999998</v>
      </c>
      <c r="W107" s="50">
        <v>41.780880000000003</v>
      </c>
      <c r="X107" s="50">
        <v>41.810879</v>
      </c>
      <c r="Y107" s="50">
        <v>41.838810000000002</v>
      </c>
      <c r="Z107" s="50">
        <v>41.8643</v>
      </c>
      <c r="AA107" s="50">
        <v>41.892899</v>
      </c>
      <c r="AB107" s="50">
        <v>41.921413000000001</v>
      </c>
      <c r="AC107" s="50">
        <v>41.948635000000003</v>
      </c>
      <c r="AD107" s="50">
        <v>41.979869999999998</v>
      </c>
      <c r="AE107" s="50">
        <v>42.005783000000001</v>
      </c>
      <c r="AF107" s="50">
        <v>42.033374999999999</v>
      </c>
      <c r="AG107" s="50">
        <v>42.061546</v>
      </c>
      <c r="AH107" s="50">
        <v>42.083893000000003</v>
      </c>
      <c r="AI107" s="41">
        <v>2.9030000000000002E-3</v>
      </c>
    </row>
    <row r="108" spans="1:35" ht="15" customHeight="1" x14ac:dyDescent="0.45">
      <c r="A108" s="35" t="s">
        <v>182</v>
      </c>
      <c r="B108" s="39" t="s">
        <v>49</v>
      </c>
      <c r="C108" s="50">
        <v>0</v>
      </c>
      <c r="D108" s="50">
        <v>0</v>
      </c>
      <c r="E108" s="50">
        <v>0</v>
      </c>
      <c r="F108" s="50">
        <v>0</v>
      </c>
      <c r="G108" s="50">
        <v>0</v>
      </c>
      <c r="H108" s="50">
        <v>0</v>
      </c>
      <c r="I108" s="50">
        <v>0</v>
      </c>
      <c r="J108" s="50">
        <v>0</v>
      </c>
      <c r="K108" s="50">
        <v>0</v>
      </c>
      <c r="L108" s="50">
        <v>0</v>
      </c>
      <c r="M108" s="50">
        <v>0</v>
      </c>
      <c r="N108" s="50">
        <v>0</v>
      </c>
      <c r="O108" s="50">
        <v>0</v>
      </c>
      <c r="P108" s="50">
        <v>0</v>
      </c>
      <c r="Q108" s="50">
        <v>0</v>
      </c>
      <c r="R108" s="50">
        <v>0</v>
      </c>
      <c r="S108" s="50">
        <v>0</v>
      </c>
      <c r="T108" s="50">
        <v>0</v>
      </c>
      <c r="U108" s="50">
        <v>0</v>
      </c>
      <c r="V108" s="50">
        <v>0</v>
      </c>
      <c r="W108" s="50">
        <v>0</v>
      </c>
      <c r="X108" s="50">
        <v>0</v>
      </c>
      <c r="Y108" s="50">
        <v>0</v>
      </c>
      <c r="Z108" s="50">
        <v>0</v>
      </c>
      <c r="AA108" s="50">
        <v>0</v>
      </c>
      <c r="AB108" s="50">
        <v>0</v>
      </c>
      <c r="AC108" s="50">
        <v>0</v>
      </c>
      <c r="AD108" s="50">
        <v>0</v>
      </c>
      <c r="AE108" s="50">
        <v>0</v>
      </c>
      <c r="AF108" s="50">
        <v>0</v>
      </c>
      <c r="AG108" s="50">
        <v>0</v>
      </c>
      <c r="AH108" s="50">
        <v>0</v>
      </c>
      <c r="AI108" s="41" t="s">
        <v>12</v>
      </c>
    </row>
    <row r="109" spans="1:35" ht="15" customHeight="1" x14ac:dyDescent="0.45">
      <c r="A109" s="35" t="s">
        <v>181</v>
      </c>
      <c r="B109" s="39" t="s">
        <v>47</v>
      </c>
      <c r="C109" s="50">
        <v>43.566386999999999</v>
      </c>
      <c r="D109" s="50">
        <v>44.019150000000003</v>
      </c>
      <c r="E109" s="50">
        <v>44.387763999999997</v>
      </c>
      <c r="F109" s="50">
        <v>44.733955000000002</v>
      </c>
      <c r="G109" s="50">
        <v>45.005070000000003</v>
      </c>
      <c r="H109" s="50">
        <v>45.205795000000002</v>
      </c>
      <c r="I109" s="50">
        <v>45.758372999999999</v>
      </c>
      <c r="J109" s="50">
        <v>45.872943999999997</v>
      </c>
      <c r="K109" s="50">
        <v>45.973083000000003</v>
      </c>
      <c r="L109" s="50">
        <v>46.076248</v>
      </c>
      <c r="M109" s="50">
        <v>46.178576999999997</v>
      </c>
      <c r="N109" s="50">
        <v>46.275509</v>
      </c>
      <c r="O109" s="50">
        <v>46.378487</v>
      </c>
      <c r="P109" s="50">
        <v>46.481921999999997</v>
      </c>
      <c r="Q109" s="50">
        <v>46.581435999999997</v>
      </c>
      <c r="R109" s="50">
        <v>46.616954999999997</v>
      </c>
      <c r="S109" s="50">
        <v>46.642344999999999</v>
      </c>
      <c r="T109" s="50">
        <v>46.667060999999997</v>
      </c>
      <c r="U109" s="50">
        <v>46.693665000000003</v>
      </c>
      <c r="V109" s="50">
        <v>46.717415000000003</v>
      </c>
      <c r="W109" s="50">
        <v>46.740582000000003</v>
      </c>
      <c r="X109" s="50">
        <v>46.766888000000002</v>
      </c>
      <c r="Y109" s="50">
        <v>46.791397000000003</v>
      </c>
      <c r="Z109" s="50">
        <v>46.813583000000001</v>
      </c>
      <c r="AA109" s="50">
        <v>46.838088999999997</v>
      </c>
      <c r="AB109" s="50">
        <v>46.862380999999999</v>
      </c>
      <c r="AC109" s="50">
        <v>46.885635000000001</v>
      </c>
      <c r="AD109" s="50">
        <v>46.911892000000002</v>
      </c>
      <c r="AE109" s="50">
        <v>46.933799999999998</v>
      </c>
      <c r="AF109" s="50">
        <v>46.957096</v>
      </c>
      <c r="AG109" s="50">
        <v>46.980530000000002</v>
      </c>
      <c r="AH109" s="50">
        <v>46.997909999999997</v>
      </c>
      <c r="AI109" s="41">
        <v>2.4489999999999998E-3</v>
      </c>
    </row>
    <row r="110" spans="1:35" ht="15" customHeight="1" x14ac:dyDescent="0.45">
      <c r="A110" s="35" t="s">
        <v>180</v>
      </c>
      <c r="B110" s="39" t="s">
        <v>45</v>
      </c>
      <c r="C110" s="50">
        <v>0</v>
      </c>
      <c r="D110" s="50">
        <v>0</v>
      </c>
      <c r="E110" s="50">
        <v>0</v>
      </c>
      <c r="F110" s="50">
        <v>0</v>
      </c>
      <c r="G110" s="50">
        <v>0</v>
      </c>
      <c r="H110" s="50">
        <v>0</v>
      </c>
      <c r="I110" s="50">
        <v>0</v>
      </c>
      <c r="J110" s="50">
        <v>0</v>
      </c>
      <c r="K110" s="50">
        <v>0</v>
      </c>
      <c r="L110" s="50">
        <v>0</v>
      </c>
      <c r="M110" s="50">
        <v>0</v>
      </c>
      <c r="N110" s="50">
        <v>0</v>
      </c>
      <c r="O110" s="50">
        <v>0</v>
      </c>
      <c r="P110" s="50">
        <v>0</v>
      </c>
      <c r="Q110" s="50">
        <v>0</v>
      </c>
      <c r="R110" s="50">
        <v>0</v>
      </c>
      <c r="S110" s="50">
        <v>0</v>
      </c>
      <c r="T110" s="50">
        <v>0</v>
      </c>
      <c r="U110" s="50">
        <v>0</v>
      </c>
      <c r="V110" s="50">
        <v>0</v>
      </c>
      <c r="W110" s="50">
        <v>0</v>
      </c>
      <c r="X110" s="50">
        <v>0</v>
      </c>
      <c r="Y110" s="50">
        <v>0</v>
      </c>
      <c r="Z110" s="50">
        <v>0</v>
      </c>
      <c r="AA110" s="50">
        <v>0</v>
      </c>
      <c r="AB110" s="50">
        <v>0</v>
      </c>
      <c r="AC110" s="50">
        <v>0</v>
      </c>
      <c r="AD110" s="50">
        <v>0</v>
      </c>
      <c r="AE110" s="50">
        <v>0</v>
      </c>
      <c r="AF110" s="50">
        <v>0</v>
      </c>
      <c r="AG110" s="50">
        <v>0</v>
      </c>
      <c r="AH110" s="50">
        <v>0</v>
      </c>
      <c r="AI110" s="41" t="s">
        <v>12</v>
      </c>
    </row>
    <row r="111" spans="1:35" ht="15" customHeight="1" x14ac:dyDescent="0.45">
      <c r="A111" s="35" t="s">
        <v>1205</v>
      </c>
      <c r="B111" s="39" t="s">
        <v>1063</v>
      </c>
      <c r="C111" s="50">
        <v>0</v>
      </c>
      <c r="D111" s="50">
        <v>0</v>
      </c>
      <c r="E111" s="50">
        <v>0</v>
      </c>
      <c r="F111" s="50">
        <v>0</v>
      </c>
      <c r="G111" s="50">
        <v>0</v>
      </c>
      <c r="H111" s="50">
        <v>0</v>
      </c>
      <c r="I111" s="50">
        <v>0</v>
      </c>
      <c r="J111" s="50">
        <v>0</v>
      </c>
      <c r="K111" s="50">
        <v>0</v>
      </c>
      <c r="L111" s="50">
        <v>0</v>
      </c>
      <c r="M111" s="50">
        <v>0</v>
      </c>
      <c r="N111" s="50">
        <v>0</v>
      </c>
      <c r="O111" s="50">
        <v>0</v>
      </c>
      <c r="P111" s="50">
        <v>0</v>
      </c>
      <c r="Q111" s="50">
        <v>0</v>
      </c>
      <c r="R111" s="50">
        <v>0</v>
      </c>
      <c r="S111" s="50">
        <v>0</v>
      </c>
      <c r="T111" s="50">
        <v>0</v>
      </c>
      <c r="U111" s="50">
        <v>0</v>
      </c>
      <c r="V111" s="50">
        <v>0</v>
      </c>
      <c r="W111" s="50">
        <v>0</v>
      </c>
      <c r="X111" s="50">
        <v>0</v>
      </c>
      <c r="Y111" s="50">
        <v>0</v>
      </c>
      <c r="Z111" s="50">
        <v>0</v>
      </c>
      <c r="AA111" s="50">
        <v>0</v>
      </c>
      <c r="AB111" s="50">
        <v>0</v>
      </c>
      <c r="AC111" s="50">
        <v>0</v>
      </c>
      <c r="AD111" s="50">
        <v>0</v>
      </c>
      <c r="AE111" s="50">
        <v>0</v>
      </c>
      <c r="AF111" s="50">
        <v>0</v>
      </c>
      <c r="AG111" s="50">
        <v>0</v>
      </c>
      <c r="AH111" s="50">
        <v>0</v>
      </c>
      <c r="AI111" s="41" t="s">
        <v>12</v>
      </c>
    </row>
    <row r="112" spans="1:35" ht="15" customHeight="1" x14ac:dyDescent="0.45">
      <c r="A112" s="35" t="s">
        <v>1206</v>
      </c>
      <c r="B112" s="39" t="s">
        <v>1064</v>
      </c>
      <c r="C112" s="50">
        <v>0</v>
      </c>
      <c r="D112" s="50">
        <v>0</v>
      </c>
      <c r="E112" s="50">
        <v>0</v>
      </c>
      <c r="F112" s="50">
        <v>0</v>
      </c>
      <c r="G112" s="50">
        <v>0</v>
      </c>
      <c r="H112" s="50">
        <v>0</v>
      </c>
      <c r="I112" s="50">
        <v>0</v>
      </c>
      <c r="J112" s="50">
        <v>0</v>
      </c>
      <c r="K112" s="50">
        <v>0</v>
      </c>
      <c r="L112" s="50">
        <v>0</v>
      </c>
      <c r="M112" s="50">
        <v>0</v>
      </c>
      <c r="N112" s="50">
        <v>0</v>
      </c>
      <c r="O112" s="50">
        <v>0</v>
      </c>
      <c r="P112" s="50">
        <v>0</v>
      </c>
      <c r="Q112" s="50">
        <v>0</v>
      </c>
      <c r="R112" s="50">
        <v>0</v>
      </c>
      <c r="S112" s="50">
        <v>0</v>
      </c>
      <c r="T112" s="50">
        <v>0</v>
      </c>
      <c r="U112" s="50">
        <v>0</v>
      </c>
      <c r="V112" s="50">
        <v>0</v>
      </c>
      <c r="W112" s="50">
        <v>0</v>
      </c>
      <c r="X112" s="50">
        <v>0</v>
      </c>
      <c r="Y112" s="50">
        <v>0</v>
      </c>
      <c r="Z112" s="50">
        <v>0</v>
      </c>
      <c r="AA112" s="50">
        <v>0</v>
      </c>
      <c r="AB112" s="50">
        <v>0</v>
      </c>
      <c r="AC112" s="50">
        <v>0</v>
      </c>
      <c r="AD112" s="50">
        <v>0</v>
      </c>
      <c r="AE112" s="50">
        <v>0</v>
      </c>
      <c r="AF112" s="50">
        <v>0</v>
      </c>
      <c r="AG112" s="50">
        <v>0</v>
      </c>
      <c r="AH112" s="50">
        <v>0</v>
      </c>
      <c r="AI112" s="41" t="s">
        <v>12</v>
      </c>
    </row>
    <row r="113" spans="1:35" ht="15" customHeight="1" x14ac:dyDescent="0.45">
      <c r="A113" s="35" t="s">
        <v>179</v>
      </c>
      <c r="B113" s="39" t="s">
        <v>43</v>
      </c>
      <c r="C113" s="50">
        <v>0</v>
      </c>
      <c r="D113" s="50">
        <v>0</v>
      </c>
      <c r="E113" s="50">
        <v>0</v>
      </c>
      <c r="F113" s="50">
        <v>0</v>
      </c>
      <c r="G113" s="50">
        <v>0</v>
      </c>
      <c r="H113" s="50">
        <v>0</v>
      </c>
      <c r="I113" s="50">
        <v>0</v>
      </c>
      <c r="J113" s="50">
        <v>0</v>
      </c>
      <c r="K113" s="50">
        <v>0</v>
      </c>
      <c r="L113" s="50">
        <v>0</v>
      </c>
      <c r="M113" s="50">
        <v>0</v>
      </c>
      <c r="N113" s="50">
        <v>0</v>
      </c>
      <c r="O113" s="50">
        <v>0</v>
      </c>
      <c r="P113" s="50">
        <v>0</v>
      </c>
      <c r="Q113" s="50">
        <v>0</v>
      </c>
      <c r="R113" s="50">
        <v>0</v>
      </c>
      <c r="S113" s="50">
        <v>0</v>
      </c>
      <c r="T113" s="50">
        <v>0</v>
      </c>
      <c r="U113" s="50">
        <v>0</v>
      </c>
      <c r="V113" s="50">
        <v>0</v>
      </c>
      <c r="W113" s="50">
        <v>0</v>
      </c>
      <c r="X113" s="50">
        <v>0</v>
      </c>
      <c r="Y113" s="50">
        <v>0</v>
      </c>
      <c r="Z113" s="50">
        <v>0</v>
      </c>
      <c r="AA113" s="50">
        <v>0</v>
      </c>
      <c r="AB113" s="50">
        <v>0</v>
      </c>
      <c r="AC113" s="50">
        <v>0</v>
      </c>
      <c r="AD113" s="50">
        <v>0</v>
      </c>
      <c r="AE113" s="50">
        <v>0</v>
      </c>
      <c r="AF113" s="50">
        <v>0</v>
      </c>
      <c r="AG113" s="50">
        <v>0</v>
      </c>
      <c r="AH113" s="50">
        <v>0</v>
      </c>
      <c r="AI113" s="41" t="s">
        <v>12</v>
      </c>
    </row>
    <row r="114" spans="1:35" ht="15" customHeight="1" x14ac:dyDescent="0.45">
      <c r="A114" s="35" t="s">
        <v>178</v>
      </c>
      <c r="B114" s="39" t="s">
        <v>41</v>
      </c>
      <c r="C114" s="50">
        <v>47.486365999999997</v>
      </c>
      <c r="D114" s="50">
        <v>47.983955000000002</v>
      </c>
      <c r="E114" s="50">
        <v>48.327804999999998</v>
      </c>
      <c r="F114" s="50">
        <v>48.578850000000003</v>
      </c>
      <c r="G114" s="50">
        <v>48.824824999999997</v>
      </c>
      <c r="H114" s="50">
        <v>49.276943000000003</v>
      </c>
      <c r="I114" s="50">
        <v>49.767670000000003</v>
      </c>
      <c r="J114" s="50">
        <v>49.861111000000001</v>
      </c>
      <c r="K114" s="50">
        <v>49.954014000000001</v>
      </c>
      <c r="L114" s="50">
        <v>50.048340000000003</v>
      </c>
      <c r="M114" s="50">
        <v>50.142139</v>
      </c>
      <c r="N114" s="50">
        <v>50.233123999999997</v>
      </c>
      <c r="O114" s="50">
        <v>50.327266999999999</v>
      </c>
      <c r="P114" s="50">
        <v>50.421256999999997</v>
      </c>
      <c r="Q114" s="50">
        <v>50.513534999999997</v>
      </c>
      <c r="R114" s="50">
        <v>50.541798</v>
      </c>
      <c r="S114" s="50">
        <v>50.558135999999998</v>
      </c>
      <c r="T114" s="50">
        <v>50.573264999999999</v>
      </c>
      <c r="U114" s="50">
        <v>50.590057000000002</v>
      </c>
      <c r="V114" s="50">
        <v>50.606074999999997</v>
      </c>
      <c r="W114" s="50">
        <v>50.622222999999998</v>
      </c>
      <c r="X114" s="50">
        <v>50.640312000000002</v>
      </c>
      <c r="Y114" s="50">
        <v>50.662979</v>
      </c>
      <c r="Z114" s="50">
        <v>50.708748</v>
      </c>
      <c r="AA114" s="50">
        <v>50.755253000000003</v>
      </c>
      <c r="AB114" s="50">
        <v>50.801673999999998</v>
      </c>
      <c r="AC114" s="50">
        <v>50.847839</v>
      </c>
      <c r="AD114" s="50">
        <v>50.894962</v>
      </c>
      <c r="AE114" s="50">
        <v>50.940536000000002</v>
      </c>
      <c r="AF114" s="50">
        <v>50.986682999999999</v>
      </c>
      <c r="AG114" s="50">
        <v>51.032856000000002</v>
      </c>
      <c r="AH114" s="50">
        <v>51.072947999999997</v>
      </c>
      <c r="AI114" s="41">
        <v>2.3519999999999999E-3</v>
      </c>
    </row>
    <row r="115" spans="1:35" ht="15" customHeight="1" x14ac:dyDescent="0.45">
      <c r="A115" s="35" t="s">
        <v>177</v>
      </c>
      <c r="B115" s="39" t="s">
        <v>39</v>
      </c>
      <c r="C115" s="50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0">
        <v>0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50">
        <v>0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0</v>
      </c>
      <c r="Z115" s="50">
        <v>0</v>
      </c>
      <c r="AA115" s="50">
        <v>0</v>
      </c>
      <c r="AB115" s="50">
        <v>0</v>
      </c>
      <c r="AC115" s="50">
        <v>0</v>
      </c>
      <c r="AD115" s="50">
        <v>0</v>
      </c>
      <c r="AE115" s="50">
        <v>0</v>
      </c>
      <c r="AF115" s="50">
        <v>0</v>
      </c>
      <c r="AG115" s="50">
        <v>0</v>
      </c>
      <c r="AH115" s="50">
        <v>0</v>
      </c>
      <c r="AI115" s="41" t="s">
        <v>12</v>
      </c>
    </row>
    <row r="116" spans="1:35" ht="15" customHeight="1" x14ac:dyDescent="0.45">
      <c r="A116" s="35" t="s">
        <v>176</v>
      </c>
      <c r="B116" s="39" t="s">
        <v>37</v>
      </c>
      <c r="C116" s="50">
        <v>40.517257999999998</v>
      </c>
      <c r="D116" s="50">
        <v>41.119370000000004</v>
      </c>
      <c r="E116" s="50">
        <v>41.702564000000002</v>
      </c>
      <c r="F116" s="50">
        <v>42.200470000000003</v>
      </c>
      <c r="G116" s="50">
        <v>42.674992000000003</v>
      </c>
      <c r="H116" s="50">
        <v>43.184372000000003</v>
      </c>
      <c r="I116" s="50">
        <v>43.487774000000002</v>
      </c>
      <c r="J116" s="50">
        <v>43.576458000000002</v>
      </c>
      <c r="K116" s="50">
        <v>43.664642000000001</v>
      </c>
      <c r="L116" s="50">
        <v>43.753258000000002</v>
      </c>
      <c r="M116" s="50">
        <v>43.841534000000003</v>
      </c>
      <c r="N116" s="50">
        <v>43.928406000000003</v>
      </c>
      <c r="O116" s="50">
        <v>44.016418000000002</v>
      </c>
      <c r="P116" s="50">
        <v>44.104351000000001</v>
      </c>
      <c r="Q116" s="50">
        <v>44.191417999999999</v>
      </c>
      <c r="R116" s="50">
        <v>44.214424000000001</v>
      </c>
      <c r="S116" s="50">
        <v>44.224632</v>
      </c>
      <c r="T116" s="50">
        <v>44.234375</v>
      </c>
      <c r="U116" s="50">
        <v>44.245274000000002</v>
      </c>
      <c r="V116" s="50">
        <v>44.255924</v>
      </c>
      <c r="W116" s="50">
        <v>44.266421999999999</v>
      </c>
      <c r="X116" s="50">
        <v>44.277991999999998</v>
      </c>
      <c r="Y116" s="50">
        <v>44.289242000000002</v>
      </c>
      <c r="Z116" s="50">
        <v>44.299911000000002</v>
      </c>
      <c r="AA116" s="50">
        <v>44.311343999999998</v>
      </c>
      <c r="AB116" s="50">
        <v>44.322780999999999</v>
      </c>
      <c r="AC116" s="50">
        <v>44.333869999999997</v>
      </c>
      <c r="AD116" s="50">
        <v>44.346103999999997</v>
      </c>
      <c r="AE116" s="50">
        <v>44.357117000000002</v>
      </c>
      <c r="AF116" s="50">
        <v>44.368568000000003</v>
      </c>
      <c r="AG116" s="50">
        <v>44.380263999999997</v>
      </c>
      <c r="AH116" s="50">
        <v>44.385910000000003</v>
      </c>
      <c r="AI116" s="41">
        <v>2.9459999999999998E-3</v>
      </c>
    </row>
    <row r="117" spans="1:35" ht="15" customHeight="1" x14ac:dyDescent="0.45">
      <c r="A117" s="35" t="s">
        <v>175</v>
      </c>
      <c r="B117" s="39" t="s">
        <v>35</v>
      </c>
      <c r="C117" s="50">
        <v>0</v>
      </c>
      <c r="D117" s="50">
        <v>0</v>
      </c>
      <c r="E117" s="50">
        <v>0</v>
      </c>
      <c r="F117" s="50">
        <v>0</v>
      </c>
      <c r="G117" s="50">
        <v>0</v>
      </c>
      <c r="H117" s="50">
        <v>0</v>
      </c>
      <c r="I117" s="50">
        <v>0</v>
      </c>
      <c r="J117" s="50">
        <v>0</v>
      </c>
      <c r="K117" s="50">
        <v>0</v>
      </c>
      <c r="L117" s="50">
        <v>0</v>
      </c>
      <c r="M117" s="50">
        <v>0</v>
      </c>
      <c r="N117" s="50">
        <v>0</v>
      </c>
      <c r="O117" s="50">
        <v>0</v>
      </c>
      <c r="P117" s="50">
        <v>0</v>
      </c>
      <c r="Q117" s="50">
        <v>0</v>
      </c>
      <c r="R117" s="50">
        <v>0</v>
      </c>
      <c r="S117" s="50">
        <v>0</v>
      </c>
      <c r="T117" s="50">
        <v>0</v>
      </c>
      <c r="U117" s="50">
        <v>0</v>
      </c>
      <c r="V117" s="50">
        <v>0</v>
      </c>
      <c r="W117" s="50">
        <v>0</v>
      </c>
      <c r="X117" s="50">
        <v>0</v>
      </c>
      <c r="Y117" s="50">
        <v>0</v>
      </c>
      <c r="Z117" s="50">
        <v>0</v>
      </c>
      <c r="AA117" s="50">
        <v>0</v>
      </c>
      <c r="AB117" s="50">
        <v>0</v>
      </c>
      <c r="AC117" s="50">
        <v>0</v>
      </c>
      <c r="AD117" s="50">
        <v>0</v>
      </c>
      <c r="AE117" s="50">
        <v>0</v>
      </c>
      <c r="AF117" s="50">
        <v>0</v>
      </c>
      <c r="AG117" s="50">
        <v>0</v>
      </c>
      <c r="AH117" s="50">
        <v>0</v>
      </c>
      <c r="AI117" s="41" t="s">
        <v>12</v>
      </c>
    </row>
    <row r="118" spans="1:35" ht="15" customHeight="1" x14ac:dyDescent="0.45">
      <c r="A118" s="35" t="s">
        <v>174</v>
      </c>
      <c r="B118" s="39" t="s">
        <v>33</v>
      </c>
      <c r="C118" s="50">
        <v>0</v>
      </c>
      <c r="D118" s="50">
        <v>0</v>
      </c>
      <c r="E118" s="50">
        <v>0</v>
      </c>
      <c r="F118" s="50">
        <v>0</v>
      </c>
      <c r="G118" s="50">
        <v>0</v>
      </c>
      <c r="H118" s="50">
        <v>0</v>
      </c>
      <c r="I118" s="50">
        <v>0</v>
      </c>
      <c r="J118" s="50">
        <v>0</v>
      </c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50">
        <v>0</v>
      </c>
      <c r="Q118" s="50">
        <v>0</v>
      </c>
      <c r="R118" s="50">
        <v>0</v>
      </c>
      <c r="S118" s="50">
        <v>0</v>
      </c>
      <c r="T118" s="50">
        <v>0</v>
      </c>
      <c r="U118" s="50">
        <v>0</v>
      </c>
      <c r="V118" s="50">
        <v>0</v>
      </c>
      <c r="W118" s="50">
        <v>0</v>
      </c>
      <c r="X118" s="50">
        <v>0</v>
      </c>
      <c r="Y118" s="50">
        <v>0</v>
      </c>
      <c r="Z118" s="50">
        <v>0</v>
      </c>
      <c r="AA118" s="50">
        <v>0</v>
      </c>
      <c r="AB118" s="50">
        <v>0</v>
      </c>
      <c r="AC118" s="50">
        <v>0</v>
      </c>
      <c r="AD118" s="50">
        <v>0</v>
      </c>
      <c r="AE118" s="50">
        <v>0</v>
      </c>
      <c r="AF118" s="50">
        <v>0</v>
      </c>
      <c r="AG118" s="50">
        <v>0</v>
      </c>
      <c r="AH118" s="50">
        <v>0</v>
      </c>
      <c r="AI118" s="41" t="s">
        <v>12</v>
      </c>
    </row>
    <row r="119" spans="1:35" ht="15" customHeight="1" x14ac:dyDescent="0.45">
      <c r="A119" s="35" t="s">
        <v>1207</v>
      </c>
      <c r="B119" s="39" t="s">
        <v>1065</v>
      </c>
      <c r="C119" s="50">
        <v>0</v>
      </c>
      <c r="D119" s="50">
        <v>0</v>
      </c>
      <c r="E119" s="50">
        <v>0</v>
      </c>
      <c r="F119" s="50">
        <v>0</v>
      </c>
      <c r="G119" s="50">
        <v>0</v>
      </c>
      <c r="H119" s="50">
        <v>0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0</v>
      </c>
      <c r="S119" s="50">
        <v>0</v>
      </c>
      <c r="T119" s="50">
        <v>0</v>
      </c>
      <c r="U119" s="50">
        <v>0</v>
      </c>
      <c r="V119" s="50">
        <v>0</v>
      </c>
      <c r="W119" s="50">
        <v>0</v>
      </c>
      <c r="X119" s="50">
        <v>0</v>
      </c>
      <c r="Y119" s="50">
        <v>0</v>
      </c>
      <c r="Z119" s="50">
        <v>0</v>
      </c>
      <c r="AA119" s="50">
        <v>0</v>
      </c>
      <c r="AB119" s="50">
        <v>0</v>
      </c>
      <c r="AC119" s="50">
        <v>0</v>
      </c>
      <c r="AD119" s="50">
        <v>0</v>
      </c>
      <c r="AE119" s="50">
        <v>0</v>
      </c>
      <c r="AF119" s="50">
        <v>0</v>
      </c>
      <c r="AG119" s="50">
        <v>0</v>
      </c>
      <c r="AH119" s="50">
        <v>0</v>
      </c>
      <c r="AI119" s="41" t="s">
        <v>12</v>
      </c>
    </row>
    <row r="120" spans="1:35" ht="15" customHeight="1" x14ac:dyDescent="0.45">
      <c r="A120" s="35" t="s">
        <v>1208</v>
      </c>
      <c r="B120" s="39" t="s">
        <v>1066</v>
      </c>
      <c r="C120" s="50">
        <v>0</v>
      </c>
      <c r="D120" s="50">
        <v>0</v>
      </c>
      <c r="E120" s="50">
        <v>0</v>
      </c>
      <c r="F120" s="50">
        <v>0</v>
      </c>
      <c r="G120" s="50">
        <v>0</v>
      </c>
      <c r="H120" s="50">
        <v>0</v>
      </c>
      <c r="I120" s="50">
        <v>0</v>
      </c>
      <c r="J120" s="50">
        <v>0</v>
      </c>
      <c r="K120" s="50">
        <v>0</v>
      </c>
      <c r="L120" s="50">
        <v>0</v>
      </c>
      <c r="M120" s="50">
        <v>0</v>
      </c>
      <c r="N120" s="50">
        <v>0</v>
      </c>
      <c r="O120" s="50">
        <v>0</v>
      </c>
      <c r="P120" s="50">
        <v>0</v>
      </c>
      <c r="Q120" s="50">
        <v>0</v>
      </c>
      <c r="R120" s="50">
        <v>0</v>
      </c>
      <c r="S120" s="50">
        <v>0</v>
      </c>
      <c r="T120" s="50">
        <v>0</v>
      </c>
      <c r="U120" s="50">
        <v>0</v>
      </c>
      <c r="V120" s="50">
        <v>0</v>
      </c>
      <c r="W120" s="50">
        <v>0</v>
      </c>
      <c r="X120" s="50">
        <v>0</v>
      </c>
      <c r="Y120" s="50">
        <v>0</v>
      </c>
      <c r="Z120" s="50">
        <v>0</v>
      </c>
      <c r="AA120" s="50">
        <v>0</v>
      </c>
      <c r="AB120" s="50">
        <v>0</v>
      </c>
      <c r="AC120" s="50">
        <v>0</v>
      </c>
      <c r="AD120" s="50">
        <v>0</v>
      </c>
      <c r="AE120" s="50">
        <v>0</v>
      </c>
      <c r="AF120" s="50">
        <v>0</v>
      </c>
      <c r="AG120" s="50">
        <v>0</v>
      </c>
      <c r="AH120" s="50">
        <v>0</v>
      </c>
      <c r="AI120" s="41" t="s">
        <v>12</v>
      </c>
    </row>
    <row r="122" spans="1:35" ht="15" customHeight="1" x14ac:dyDescent="0.4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45">
      <c r="A123" s="35" t="s">
        <v>172</v>
      </c>
      <c r="B123" s="39" t="s">
        <v>55</v>
      </c>
      <c r="C123" s="50">
        <v>0</v>
      </c>
      <c r="D123" s="50">
        <v>0</v>
      </c>
      <c r="E123" s="50">
        <v>0</v>
      </c>
      <c r="F123" s="50">
        <v>0</v>
      </c>
      <c r="G123" s="50">
        <v>0</v>
      </c>
      <c r="H123" s="50">
        <v>0</v>
      </c>
      <c r="I123" s="50">
        <v>0</v>
      </c>
      <c r="J123" s="50">
        <v>0</v>
      </c>
      <c r="K123" s="50">
        <v>0</v>
      </c>
      <c r="L123" s="50">
        <v>0</v>
      </c>
      <c r="M123" s="50">
        <v>0</v>
      </c>
      <c r="N123" s="50">
        <v>0</v>
      </c>
      <c r="O123" s="50">
        <v>0</v>
      </c>
      <c r="P123" s="50">
        <v>0</v>
      </c>
      <c r="Q123" s="50">
        <v>0</v>
      </c>
      <c r="R123" s="50">
        <v>0</v>
      </c>
      <c r="S123" s="50">
        <v>0</v>
      </c>
      <c r="T123" s="50">
        <v>0</v>
      </c>
      <c r="U123" s="50">
        <v>0</v>
      </c>
      <c r="V123" s="50">
        <v>0</v>
      </c>
      <c r="W123" s="50">
        <v>0</v>
      </c>
      <c r="X123" s="50">
        <v>0</v>
      </c>
      <c r="Y123" s="50">
        <v>0</v>
      </c>
      <c r="Z123" s="50">
        <v>0</v>
      </c>
      <c r="AA123" s="50">
        <v>0</v>
      </c>
      <c r="AB123" s="50">
        <v>0</v>
      </c>
      <c r="AC123" s="50">
        <v>0</v>
      </c>
      <c r="AD123" s="50">
        <v>0</v>
      </c>
      <c r="AE123" s="50">
        <v>0</v>
      </c>
      <c r="AF123" s="50">
        <v>0</v>
      </c>
      <c r="AG123" s="50">
        <v>0</v>
      </c>
      <c r="AH123" s="50">
        <v>0</v>
      </c>
      <c r="AI123" s="41" t="s">
        <v>12</v>
      </c>
    </row>
    <row r="124" spans="1:35" ht="15" customHeight="1" x14ac:dyDescent="0.45">
      <c r="A124" s="35" t="s">
        <v>171</v>
      </c>
      <c r="B124" s="39" t="s">
        <v>53</v>
      </c>
      <c r="C124" s="50">
        <v>0</v>
      </c>
      <c r="D124" s="50">
        <v>0</v>
      </c>
      <c r="E124" s="50">
        <v>0</v>
      </c>
      <c r="F124" s="50">
        <v>0</v>
      </c>
      <c r="G124" s="50">
        <v>0</v>
      </c>
      <c r="H124" s="50">
        <v>0</v>
      </c>
      <c r="I124" s="50">
        <v>0</v>
      </c>
      <c r="J124" s="50">
        <v>0</v>
      </c>
      <c r="K124" s="50">
        <v>0</v>
      </c>
      <c r="L124" s="50">
        <v>0</v>
      </c>
      <c r="M124" s="50">
        <v>0</v>
      </c>
      <c r="N124" s="50">
        <v>0</v>
      </c>
      <c r="O124" s="50">
        <v>0</v>
      </c>
      <c r="P124" s="50">
        <v>0</v>
      </c>
      <c r="Q124" s="50">
        <v>0</v>
      </c>
      <c r="R124" s="50">
        <v>0</v>
      </c>
      <c r="S124" s="50">
        <v>0</v>
      </c>
      <c r="T124" s="50">
        <v>0</v>
      </c>
      <c r="U124" s="50">
        <v>0</v>
      </c>
      <c r="V124" s="50">
        <v>0</v>
      </c>
      <c r="W124" s="50">
        <v>0</v>
      </c>
      <c r="X124" s="50">
        <v>0</v>
      </c>
      <c r="Y124" s="50">
        <v>0</v>
      </c>
      <c r="Z124" s="50">
        <v>0</v>
      </c>
      <c r="AA124" s="50">
        <v>0</v>
      </c>
      <c r="AB124" s="50">
        <v>0</v>
      </c>
      <c r="AC124" s="50">
        <v>0</v>
      </c>
      <c r="AD124" s="50">
        <v>0</v>
      </c>
      <c r="AE124" s="50">
        <v>0</v>
      </c>
      <c r="AF124" s="50">
        <v>0</v>
      </c>
      <c r="AG124" s="50">
        <v>0</v>
      </c>
      <c r="AH124" s="50">
        <v>0</v>
      </c>
      <c r="AI124" s="41" t="s">
        <v>12</v>
      </c>
    </row>
    <row r="125" spans="1:35" ht="15" customHeight="1" x14ac:dyDescent="0.45">
      <c r="A125" s="35" t="s">
        <v>170</v>
      </c>
      <c r="B125" s="39" t="s">
        <v>51</v>
      </c>
      <c r="C125" s="50">
        <v>36.910224999999997</v>
      </c>
      <c r="D125" s="50">
        <v>37.353637999999997</v>
      </c>
      <c r="E125" s="50">
        <v>37.721294</v>
      </c>
      <c r="F125" s="50">
        <v>38.117683</v>
      </c>
      <c r="G125" s="50">
        <v>38.525787000000001</v>
      </c>
      <c r="H125" s="50">
        <v>38.71875</v>
      </c>
      <c r="I125" s="50">
        <v>39.124122999999997</v>
      </c>
      <c r="J125" s="50">
        <v>39.237366000000002</v>
      </c>
      <c r="K125" s="50">
        <v>39.339474000000003</v>
      </c>
      <c r="L125" s="50">
        <v>39.445270999999998</v>
      </c>
      <c r="M125" s="50">
        <v>39.549835000000002</v>
      </c>
      <c r="N125" s="50">
        <v>39.648392000000001</v>
      </c>
      <c r="O125" s="50">
        <v>39.754021000000002</v>
      </c>
      <c r="P125" s="50">
        <v>39.859009</v>
      </c>
      <c r="Q125" s="50">
        <v>39.959991000000002</v>
      </c>
      <c r="R125" s="50">
        <v>39.999175999999999</v>
      </c>
      <c r="S125" s="50">
        <v>40.026423999999999</v>
      </c>
      <c r="T125" s="50">
        <v>40.052612000000003</v>
      </c>
      <c r="U125" s="50">
        <v>40.081764</v>
      </c>
      <c r="V125" s="50">
        <v>40.107792000000003</v>
      </c>
      <c r="W125" s="50">
        <v>40.133194000000003</v>
      </c>
      <c r="X125" s="50">
        <v>40.163131999999997</v>
      </c>
      <c r="Y125" s="50">
        <v>40.191153999999997</v>
      </c>
      <c r="Z125" s="50">
        <v>40.216521999999998</v>
      </c>
      <c r="AA125" s="50">
        <v>40.244945999999999</v>
      </c>
      <c r="AB125" s="50">
        <v>40.273285000000001</v>
      </c>
      <c r="AC125" s="50">
        <v>40.300364999999999</v>
      </c>
      <c r="AD125" s="50">
        <v>40.331394000000003</v>
      </c>
      <c r="AE125" s="50">
        <v>40.357135999999997</v>
      </c>
      <c r="AF125" s="50">
        <v>40.384574999999998</v>
      </c>
      <c r="AG125" s="50">
        <v>40.412567000000003</v>
      </c>
      <c r="AH125" s="50">
        <v>40.434750000000001</v>
      </c>
      <c r="AI125" s="41">
        <v>2.9459999999999998E-3</v>
      </c>
    </row>
    <row r="126" spans="1:35" ht="15" customHeight="1" x14ac:dyDescent="0.45">
      <c r="A126" s="35" t="s">
        <v>169</v>
      </c>
      <c r="B126" s="39" t="s">
        <v>49</v>
      </c>
      <c r="C126" s="50">
        <v>0</v>
      </c>
      <c r="D126" s="50">
        <v>0</v>
      </c>
      <c r="E126" s="50">
        <v>0</v>
      </c>
      <c r="F126" s="50">
        <v>0</v>
      </c>
      <c r="G126" s="50">
        <v>0</v>
      </c>
      <c r="H126" s="50">
        <v>0</v>
      </c>
      <c r="I126" s="50"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50">
        <v>0</v>
      </c>
      <c r="S126" s="50">
        <v>0</v>
      </c>
      <c r="T126" s="50">
        <v>0</v>
      </c>
      <c r="U126" s="50">
        <v>0</v>
      </c>
      <c r="V126" s="50">
        <v>0</v>
      </c>
      <c r="W126" s="50">
        <v>0</v>
      </c>
      <c r="X126" s="50">
        <v>0</v>
      </c>
      <c r="Y126" s="50">
        <v>0</v>
      </c>
      <c r="Z126" s="50">
        <v>0</v>
      </c>
      <c r="AA126" s="50">
        <v>0</v>
      </c>
      <c r="AB126" s="50">
        <v>0</v>
      </c>
      <c r="AC126" s="50">
        <v>0</v>
      </c>
      <c r="AD126" s="50">
        <v>0</v>
      </c>
      <c r="AE126" s="50">
        <v>0</v>
      </c>
      <c r="AF126" s="50">
        <v>0</v>
      </c>
      <c r="AG126" s="50">
        <v>0</v>
      </c>
      <c r="AH126" s="50">
        <v>0</v>
      </c>
      <c r="AI126" s="41" t="s">
        <v>12</v>
      </c>
    </row>
    <row r="127" spans="1:35" ht="15" customHeight="1" x14ac:dyDescent="0.45">
      <c r="A127" s="35" t="s">
        <v>168</v>
      </c>
      <c r="B127" s="39" t="s">
        <v>47</v>
      </c>
      <c r="C127" s="50">
        <v>42.019485000000003</v>
      </c>
      <c r="D127" s="50">
        <v>42.473529999999997</v>
      </c>
      <c r="E127" s="50">
        <v>42.846691</v>
      </c>
      <c r="F127" s="50">
        <v>43.181389000000003</v>
      </c>
      <c r="G127" s="50">
        <v>43.453662999999999</v>
      </c>
      <c r="H127" s="50">
        <v>43.656604999999999</v>
      </c>
      <c r="I127" s="50">
        <v>44.120739</v>
      </c>
      <c r="J127" s="50">
        <v>44.234848</v>
      </c>
      <c r="K127" s="50">
        <v>44.334915000000002</v>
      </c>
      <c r="L127" s="50">
        <v>44.437843000000001</v>
      </c>
      <c r="M127" s="50">
        <v>44.539898000000001</v>
      </c>
      <c r="N127" s="50">
        <v>44.636650000000003</v>
      </c>
      <c r="O127" s="50">
        <v>44.739758000000002</v>
      </c>
      <c r="P127" s="50">
        <v>44.842250999999997</v>
      </c>
      <c r="Q127" s="50">
        <v>44.940936999999998</v>
      </c>
      <c r="R127" s="50">
        <v>44.977038999999998</v>
      </c>
      <c r="S127" s="50">
        <v>45.002132000000003</v>
      </c>
      <c r="T127" s="50">
        <v>45.026477999999997</v>
      </c>
      <c r="U127" s="50">
        <v>45.052779999999998</v>
      </c>
      <c r="V127" s="50">
        <v>45.076248</v>
      </c>
      <c r="W127" s="50">
        <v>45.099167000000001</v>
      </c>
      <c r="X127" s="50">
        <v>45.125252000000003</v>
      </c>
      <c r="Y127" s="50">
        <v>45.149569999999997</v>
      </c>
      <c r="Z127" s="50">
        <v>45.171585</v>
      </c>
      <c r="AA127" s="50">
        <v>45.195858000000001</v>
      </c>
      <c r="AB127" s="50">
        <v>45.219700000000003</v>
      </c>
      <c r="AC127" s="50">
        <v>45.242370999999999</v>
      </c>
      <c r="AD127" s="50">
        <v>45.268146999999999</v>
      </c>
      <c r="AE127" s="50">
        <v>45.289692000000002</v>
      </c>
      <c r="AF127" s="50">
        <v>45.312533999999999</v>
      </c>
      <c r="AG127" s="50">
        <v>45.335720000000002</v>
      </c>
      <c r="AH127" s="50">
        <v>45.352927999999999</v>
      </c>
      <c r="AI127" s="41">
        <v>2.4659999999999999E-3</v>
      </c>
    </row>
    <row r="128" spans="1:35" ht="15" customHeight="1" x14ac:dyDescent="0.45">
      <c r="A128" s="35" t="s">
        <v>167</v>
      </c>
      <c r="B128" s="39" t="s">
        <v>45</v>
      </c>
      <c r="C128" s="50">
        <v>0</v>
      </c>
      <c r="D128" s="50">
        <v>0</v>
      </c>
      <c r="E128" s="50">
        <v>0</v>
      </c>
      <c r="F128" s="50">
        <v>0</v>
      </c>
      <c r="G128" s="50">
        <v>0</v>
      </c>
      <c r="H128" s="50">
        <v>0</v>
      </c>
      <c r="I128" s="50">
        <v>0</v>
      </c>
      <c r="J128" s="50">
        <v>0</v>
      </c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</v>
      </c>
      <c r="Q128" s="50">
        <v>0</v>
      </c>
      <c r="R128" s="50">
        <v>0</v>
      </c>
      <c r="S128" s="50">
        <v>0</v>
      </c>
      <c r="T128" s="50">
        <v>0</v>
      </c>
      <c r="U128" s="50">
        <v>0</v>
      </c>
      <c r="V128" s="50">
        <v>0</v>
      </c>
      <c r="W128" s="50">
        <v>0</v>
      </c>
      <c r="X128" s="50">
        <v>0</v>
      </c>
      <c r="Y128" s="50">
        <v>0</v>
      </c>
      <c r="Z128" s="50">
        <v>0</v>
      </c>
      <c r="AA128" s="50">
        <v>0</v>
      </c>
      <c r="AB128" s="50">
        <v>0</v>
      </c>
      <c r="AC128" s="50">
        <v>0</v>
      </c>
      <c r="AD128" s="50">
        <v>0</v>
      </c>
      <c r="AE128" s="50">
        <v>0</v>
      </c>
      <c r="AF128" s="50">
        <v>0</v>
      </c>
      <c r="AG128" s="50">
        <v>0</v>
      </c>
      <c r="AH128" s="50">
        <v>0</v>
      </c>
      <c r="AI128" s="41" t="s">
        <v>12</v>
      </c>
    </row>
    <row r="129" spans="1:35" ht="15" customHeight="1" x14ac:dyDescent="0.45">
      <c r="A129" s="35" t="s">
        <v>1209</v>
      </c>
      <c r="B129" s="39" t="s">
        <v>1063</v>
      </c>
      <c r="C129" s="50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0">
        <v>0</v>
      </c>
      <c r="J129" s="50">
        <v>0</v>
      </c>
      <c r="K129" s="50">
        <v>0</v>
      </c>
      <c r="L129" s="50">
        <v>0</v>
      </c>
      <c r="M129" s="50">
        <v>0</v>
      </c>
      <c r="N129" s="50">
        <v>0</v>
      </c>
      <c r="O129" s="50">
        <v>0</v>
      </c>
      <c r="P129" s="50">
        <v>0</v>
      </c>
      <c r="Q129" s="50">
        <v>0</v>
      </c>
      <c r="R129" s="50">
        <v>0</v>
      </c>
      <c r="S129" s="50">
        <v>0</v>
      </c>
      <c r="T129" s="50">
        <v>0</v>
      </c>
      <c r="U129" s="50">
        <v>0</v>
      </c>
      <c r="V129" s="50">
        <v>0</v>
      </c>
      <c r="W129" s="50">
        <v>0</v>
      </c>
      <c r="X129" s="50">
        <v>0</v>
      </c>
      <c r="Y129" s="50">
        <v>0</v>
      </c>
      <c r="Z129" s="50">
        <v>0</v>
      </c>
      <c r="AA129" s="50">
        <v>0</v>
      </c>
      <c r="AB129" s="50">
        <v>0</v>
      </c>
      <c r="AC129" s="50">
        <v>0</v>
      </c>
      <c r="AD129" s="50">
        <v>0</v>
      </c>
      <c r="AE129" s="50">
        <v>0</v>
      </c>
      <c r="AF129" s="50">
        <v>0</v>
      </c>
      <c r="AG129" s="50">
        <v>0</v>
      </c>
      <c r="AH129" s="50">
        <v>0</v>
      </c>
      <c r="AI129" s="41" t="s">
        <v>12</v>
      </c>
    </row>
    <row r="130" spans="1:35" ht="15" customHeight="1" x14ac:dyDescent="0.45">
      <c r="A130" s="35" t="s">
        <v>1210</v>
      </c>
      <c r="B130" s="39" t="s">
        <v>1064</v>
      </c>
      <c r="C130" s="50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0</v>
      </c>
      <c r="O130" s="50">
        <v>0</v>
      </c>
      <c r="P130" s="50">
        <v>0</v>
      </c>
      <c r="Q130" s="50">
        <v>0</v>
      </c>
      <c r="R130" s="50">
        <v>0</v>
      </c>
      <c r="S130" s="50">
        <v>0</v>
      </c>
      <c r="T130" s="50">
        <v>0</v>
      </c>
      <c r="U130" s="50">
        <v>0</v>
      </c>
      <c r="V130" s="50">
        <v>0</v>
      </c>
      <c r="W130" s="50">
        <v>0</v>
      </c>
      <c r="X130" s="50">
        <v>0</v>
      </c>
      <c r="Y130" s="50">
        <v>0</v>
      </c>
      <c r="Z130" s="50">
        <v>0</v>
      </c>
      <c r="AA130" s="50">
        <v>0</v>
      </c>
      <c r="AB130" s="50">
        <v>0</v>
      </c>
      <c r="AC130" s="50">
        <v>0</v>
      </c>
      <c r="AD130" s="50">
        <v>0</v>
      </c>
      <c r="AE130" s="50">
        <v>0</v>
      </c>
      <c r="AF130" s="50">
        <v>0</v>
      </c>
      <c r="AG130" s="50">
        <v>0</v>
      </c>
      <c r="AH130" s="50">
        <v>0</v>
      </c>
      <c r="AI130" s="41" t="s">
        <v>12</v>
      </c>
    </row>
    <row r="131" spans="1:35" ht="15" customHeight="1" x14ac:dyDescent="0.45">
      <c r="A131" s="35" t="s">
        <v>166</v>
      </c>
      <c r="B131" s="39" t="s">
        <v>43</v>
      </c>
      <c r="C131" s="50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50">
        <v>0</v>
      </c>
      <c r="Q131" s="50">
        <v>0</v>
      </c>
      <c r="R131" s="50">
        <v>0</v>
      </c>
      <c r="S131" s="50">
        <v>0</v>
      </c>
      <c r="T131" s="50">
        <v>0</v>
      </c>
      <c r="U131" s="50">
        <v>0</v>
      </c>
      <c r="V131" s="50">
        <v>0</v>
      </c>
      <c r="W131" s="50">
        <v>0</v>
      </c>
      <c r="X131" s="50">
        <v>0</v>
      </c>
      <c r="Y131" s="50">
        <v>0</v>
      </c>
      <c r="Z131" s="50">
        <v>0</v>
      </c>
      <c r="AA131" s="50">
        <v>0</v>
      </c>
      <c r="AB131" s="50">
        <v>0</v>
      </c>
      <c r="AC131" s="50">
        <v>0</v>
      </c>
      <c r="AD131" s="50">
        <v>0</v>
      </c>
      <c r="AE131" s="50">
        <v>0</v>
      </c>
      <c r="AF131" s="50">
        <v>0</v>
      </c>
      <c r="AG131" s="50">
        <v>0</v>
      </c>
      <c r="AH131" s="50">
        <v>0</v>
      </c>
      <c r="AI131" s="41" t="s">
        <v>12</v>
      </c>
    </row>
    <row r="132" spans="1:35" ht="15" customHeight="1" x14ac:dyDescent="0.45">
      <c r="A132" s="35" t="s">
        <v>165</v>
      </c>
      <c r="B132" s="39" t="s">
        <v>41</v>
      </c>
      <c r="C132" s="50">
        <v>46.447578</v>
      </c>
      <c r="D132" s="50">
        <v>46.957436000000001</v>
      </c>
      <c r="E132" s="50">
        <v>47.307602000000003</v>
      </c>
      <c r="F132" s="50">
        <v>47.576897000000002</v>
      </c>
      <c r="G132" s="50">
        <v>47.830669</v>
      </c>
      <c r="H132" s="50">
        <v>48.292763000000001</v>
      </c>
      <c r="I132" s="50">
        <v>48.675846</v>
      </c>
      <c r="J132" s="50">
        <v>48.769072999999999</v>
      </c>
      <c r="K132" s="50">
        <v>48.861697999999997</v>
      </c>
      <c r="L132" s="50">
        <v>48.955672999999997</v>
      </c>
      <c r="M132" s="50">
        <v>49.049075999999999</v>
      </c>
      <c r="N132" s="50">
        <v>49.139713</v>
      </c>
      <c r="O132" s="50">
        <v>49.233269</v>
      </c>
      <c r="P132" s="50">
        <v>49.326625999999997</v>
      </c>
      <c r="Q132" s="50">
        <v>49.418140000000001</v>
      </c>
      <c r="R132" s="50">
        <v>49.445999</v>
      </c>
      <c r="S132" s="50">
        <v>49.461303999999998</v>
      </c>
      <c r="T132" s="50">
        <v>49.47607</v>
      </c>
      <c r="U132" s="50">
        <v>49.492961999999999</v>
      </c>
      <c r="V132" s="50">
        <v>49.508395999999998</v>
      </c>
      <c r="W132" s="50">
        <v>49.523772999999998</v>
      </c>
      <c r="X132" s="50">
        <v>49.540936000000002</v>
      </c>
      <c r="Y132" s="50">
        <v>49.557281000000003</v>
      </c>
      <c r="Z132" s="50">
        <v>49.572448999999999</v>
      </c>
      <c r="AA132" s="50">
        <v>49.588909000000001</v>
      </c>
      <c r="AB132" s="50">
        <v>49.605663</v>
      </c>
      <c r="AC132" s="50">
        <v>49.644435999999999</v>
      </c>
      <c r="AD132" s="50">
        <v>49.684058999999998</v>
      </c>
      <c r="AE132" s="50">
        <v>49.722191000000002</v>
      </c>
      <c r="AF132" s="50">
        <v>49.760914</v>
      </c>
      <c r="AG132" s="50">
        <v>49.799618000000002</v>
      </c>
      <c r="AH132" s="50">
        <v>49.832264000000002</v>
      </c>
      <c r="AI132" s="41">
        <v>2.2720000000000001E-3</v>
      </c>
    </row>
    <row r="133" spans="1:35" ht="15" customHeight="1" x14ac:dyDescent="0.45">
      <c r="A133" s="35" t="s">
        <v>164</v>
      </c>
      <c r="B133" s="39" t="s">
        <v>39</v>
      </c>
      <c r="C133" s="50">
        <v>0</v>
      </c>
      <c r="D133" s="50">
        <v>0</v>
      </c>
      <c r="E133" s="50">
        <v>0</v>
      </c>
      <c r="F133" s="50">
        <v>0</v>
      </c>
      <c r="G133" s="50">
        <v>0</v>
      </c>
      <c r="H133" s="50">
        <v>0</v>
      </c>
      <c r="I133" s="50">
        <v>0</v>
      </c>
      <c r="J133" s="50">
        <v>0</v>
      </c>
      <c r="K133" s="50">
        <v>0</v>
      </c>
      <c r="L133" s="50">
        <v>0</v>
      </c>
      <c r="M133" s="50">
        <v>0</v>
      </c>
      <c r="N133" s="50">
        <v>0</v>
      </c>
      <c r="O133" s="50">
        <v>0</v>
      </c>
      <c r="P133" s="50">
        <v>0</v>
      </c>
      <c r="Q133" s="50">
        <v>0</v>
      </c>
      <c r="R133" s="50">
        <v>0</v>
      </c>
      <c r="S133" s="50">
        <v>0</v>
      </c>
      <c r="T133" s="50">
        <v>0</v>
      </c>
      <c r="U133" s="50">
        <v>0</v>
      </c>
      <c r="V133" s="50">
        <v>0</v>
      </c>
      <c r="W133" s="50">
        <v>0</v>
      </c>
      <c r="X133" s="50">
        <v>0</v>
      </c>
      <c r="Y133" s="50">
        <v>0</v>
      </c>
      <c r="Z133" s="50">
        <v>0</v>
      </c>
      <c r="AA133" s="50">
        <v>0</v>
      </c>
      <c r="AB133" s="50">
        <v>0</v>
      </c>
      <c r="AC133" s="50">
        <v>0</v>
      </c>
      <c r="AD133" s="50">
        <v>0</v>
      </c>
      <c r="AE133" s="50">
        <v>0</v>
      </c>
      <c r="AF133" s="50">
        <v>0</v>
      </c>
      <c r="AG133" s="50">
        <v>0</v>
      </c>
      <c r="AH133" s="50">
        <v>0</v>
      </c>
      <c r="AI133" s="41" t="s">
        <v>12</v>
      </c>
    </row>
    <row r="134" spans="1:35" ht="15" customHeight="1" x14ac:dyDescent="0.45">
      <c r="A134" s="35" t="s">
        <v>163</v>
      </c>
      <c r="B134" s="39" t="s">
        <v>37</v>
      </c>
      <c r="C134" s="50">
        <v>39.480674999999998</v>
      </c>
      <c r="D134" s="50">
        <v>40.107857000000003</v>
      </c>
      <c r="E134" s="50">
        <v>40.685085000000001</v>
      </c>
      <c r="F134" s="50">
        <v>41.195335</v>
      </c>
      <c r="G134" s="50">
        <v>41.678412999999999</v>
      </c>
      <c r="H134" s="50">
        <v>42.176037000000001</v>
      </c>
      <c r="I134" s="50">
        <v>42.365738</v>
      </c>
      <c r="J134" s="50">
        <v>42.454211999999998</v>
      </c>
      <c r="K134" s="50">
        <v>42.542121999999999</v>
      </c>
      <c r="L134" s="50">
        <v>42.630370999999997</v>
      </c>
      <c r="M134" s="50">
        <v>42.718120999999996</v>
      </c>
      <c r="N134" s="50">
        <v>42.804645999999998</v>
      </c>
      <c r="O134" s="50">
        <v>42.892150999999998</v>
      </c>
      <c r="P134" s="50">
        <v>42.979469000000002</v>
      </c>
      <c r="Q134" s="50">
        <v>43.065899000000002</v>
      </c>
      <c r="R134" s="50">
        <v>43.087299000000002</v>
      </c>
      <c r="S134" s="50">
        <v>43.096362999999997</v>
      </c>
      <c r="T134" s="50">
        <v>43.105742999999997</v>
      </c>
      <c r="U134" s="50">
        <v>43.115887000000001</v>
      </c>
      <c r="V134" s="50">
        <v>43.125678999999998</v>
      </c>
      <c r="W134" s="50">
        <v>43.135303</v>
      </c>
      <c r="X134" s="50">
        <v>43.145771000000003</v>
      </c>
      <c r="Y134" s="50">
        <v>43.155968000000001</v>
      </c>
      <c r="Z134" s="50">
        <v>43.165664999999997</v>
      </c>
      <c r="AA134" s="50">
        <v>43.175933999999998</v>
      </c>
      <c r="AB134" s="50">
        <v>43.186188000000001</v>
      </c>
      <c r="AC134" s="50">
        <v>43.196151999999998</v>
      </c>
      <c r="AD134" s="50">
        <v>43.206958999999998</v>
      </c>
      <c r="AE134" s="50">
        <v>43.216805000000001</v>
      </c>
      <c r="AF134" s="50">
        <v>43.226978000000003</v>
      </c>
      <c r="AG134" s="50">
        <v>43.237312000000003</v>
      </c>
      <c r="AH134" s="50">
        <v>43.241543</v>
      </c>
      <c r="AI134" s="41">
        <v>2.9390000000000002E-3</v>
      </c>
    </row>
    <row r="135" spans="1:35" ht="15" customHeight="1" x14ac:dyDescent="0.45">
      <c r="A135" s="35" t="s">
        <v>162</v>
      </c>
      <c r="B135" s="39" t="s">
        <v>35</v>
      </c>
      <c r="C135" s="50">
        <v>0</v>
      </c>
      <c r="D135" s="50">
        <v>0</v>
      </c>
      <c r="E135" s="50">
        <v>0</v>
      </c>
      <c r="F135" s="50">
        <v>0</v>
      </c>
      <c r="G135" s="50">
        <v>0</v>
      </c>
      <c r="H135" s="50">
        <v>0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>
        <v>0</v>
      </c>
      <c r="O135" s="50">
        <v>0</v>
      </c>
      <c r="P135" s="50">
        <v>0</v>
      </c>
      <c r="Q135" s="50">
        <v>0</v>
      </c>
      <c r="R135" s="50">
        <v>0</v>
      </c>
      <c r="S135" s="50">
        <v>0</v>
      </c>
      <c r="T135" s="50">
        <v>0</v>
      </c>
      <c r="U135" s="50">
        <v>0</v>
      </c>
      <c r="V135" s="50">
        <v>0</v>
      </c>
      <c r="W135" s="50">
        <v>0</v>
      </c>
      <c r="X135" s="50">
        <v>0</v>
      </c>
      <c r="Y135" s="50">
        <v>0</v>
      </c>
      <c r="Z135" s="50">
        <v>0</v>
      </c>
      <c r="AA135" s="50">
        <v>0</v>
      </c>
      <c r="AB135" s="50">
        <v>0</v>
      </c>
      <c r="AC135" s="50">
        <v>0</v>
      </c>
      <c r="AD135" s="50">
        <v>0</v>
      </c>
      <c r="AE135" s="50">
        <v>0</v>
      </c>
      <c r="AF135" s="50">
        <v>0</v>
      </c>
      <c r="AG135" s="50">
        <v>0</v>
      </c>
      <c r="AH135" s="50">
        <v>0</v>
      </c>
      <c r="AI135" s="41" t="s">
        <v>12</v>
      </c>
    </row>
    <row r="136" spans="1:35" ht="15" customHeight="1" x14ac:dyDescent="0.45">
      <c r="A136" s="35" t="s">
        <v>161</v>
      </c>
      <c r="B136" s="39" t="s">
        <v>33</v>
      </c>
      <c r="C136" s="50">
        <v>0</v>
      </c>
      <c r="D136" s="50">
        <v>0</v>
      </c>
      <c r="E136" s="50">
        <v>0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>
        <v>0</v>
      </c>
      <c r="T136" s="50">
        <v>0</v>
      </c>
      <c r="U136" s="50">
        <v>0</v>
      </c>
      <c r="V136" s="50">
        <v>0</v>
      </c>
      <c r="W136" s="50">
        <v>0</v>
      </c>
      <c r="X136" s="50">
        <v>0</v>
      </c>
      <c r="Y136" s="50">
        <v>0</v>
      </c>
      <c r="Z136" s="50">
        <v>0</v>
      </c>
      <c r="AA136" s="50">
        <v>0</v>
      </c>
      <c r="AB136" s="50">
        <v>0</v>
      </c>
      <c r="AC136" s="50">
        <v>0</v>
      </c>
      <c r="AD136" s="50">
        <v>0</v>
      </c>
      <c r="AE136" s="50">
        <v>0</v>
      </c>
      <c r="AF136" s="50">
        <v>0</v>
      </c>
      <c r="AG136" s="50">
        <v>0</v>
      </c>
      <c r="AH136" s="50">
        <v>0</v>
      </c>
      <c r="AI136" s="41" t="s">
        <v>12</v>
      </c>
    </row>
    <row r="137" spans="1:35" ht="15" customHeight="1" x14ac:dyDescent="0.45">
      <c r="A137" s="35" t="s">
        <v>1211</v>
      </c>
      <c r="B137" s="39" t="s">
        <v>1065</v>
      </c>
      <c r="C137" s="50">
        <v>0</v>
      </c>
      <c r="D137" s="50">
        <v>0</v>
      </c>
      <c r="E137" s="50">
        <v>0</v>
      </c>
      <c r="F137" s="50">
        <v>0</v>
      </c>
      <c r="G137" s="50">
        <v>0</v>
      </c>
      <c r="H137" s="50">
        <v>0</v>
      </c>
      <c r="I137" s="50">
        <v>0</v>
      </c>
      <c r="J137" s="50">
        <v>0</v>
      </c>
      <c r="K137" s="50">
        <v>0</v>
      </c>
      <c r="L137" s="50">
        <v>0</v>
      </c>
      <c r="M137" s="50">
        <v>0</v>
      </c>
      <c r="N137" s="50">
        <v>0</v>
      </c>
      <c r="O137" s="50">
        <v>0</v>
      </c>
      <c r="P137" s="50">
        <v>0</v>
      </c>
      <c r="Q137" s="50">
        <v>0</v>
      </c>
      <c r="R137" s="50">
        <v>0</v>
      </c>
      <c r="S137" s="50">
        <v>0</v>
      </c>
      <c r="T137" s="50">
        <v>0</v>
      </c>
      <c r="U137" s="50">
        <v>0</v>
      </c>
      <c r="V137" s="50">
        <v>0</v>
      </c>
      <c r="W137" s="50">
        <v>0</v>
      </c>
      <c r="X137" s="50">
        <v>0</v>
      </c>
      <c r="Y137" s="50">
        <v>0</v>
      </c>
      <c r="Z137" s="50">
        <v>0</v>
      </c>
      <c r="AA137" s="50">
        <v>0</v>
      </c>
      <c r="AB137" s="50">
        <v>0</v>
      </c>
      <c r="AC137" s="50">
        <v>0</v>
      </c>
      <c r="AD137" s="50">
        <v>0</v>
      </c>
      <c r="AE137" s="50">
        <v>0</v>
      </c>
      <c r="AF137" s="50">
        <v>0</v>
      </c>
      <c r="AG137" s="50">
        <v>0</v>
      </c>
      <c r="AH137" s="50">
        <v>0</v>
      </c>
      <c r="AI137" s="41" t="s">
        <v>12</v>
      </c>
    </row>
    <row r="138" spans="1:35" ht="15" customHeight="1" x14ac:dyDescent="0.45">
      <c r="A138" s="35" t="s">
        <v>1212</v>
      </c>
      <c r="B138" s="39" t="s">
        <v>1066</v>
      </c>
      <c r="C138" s="50">
        <v>0</v>
      </c>
      <c r="D138" s="50">
        <v>0</v>
      </c>
      <c r="E138" s="50">
        <v>0</v>
      </c>
      <c r="F138" s="50">
        <v>0</v>
      </c>
      <c r="G138" s="50">
        <v>0</v>
      </c>
      <c r="H138" s="50">
        <v>0</v>
      </c>
      <c r="I138" s="50"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0</v>
      </c>
      <c r="O138" s="50">
        <v>0</v>
      </c>
      <c r="P138" s="50">
        <v>0</v>
      </c>
      <c r="Q138" s="50">
        <v>0</v>
      </c>
      <c r="R138" s="50">
        <v>0</v>
      </c>
      <c r="S138" s="50">
        <v>0</v>
      </c>
      <c r="T138" s="50">
        <v>0</v>
      </c>
      <c r="U138" s="50">
        <v>0</v>
      </c>
      <c r="V138" s="50">
        <v>0</v>
      </c>
      <c r="W138" s="50">
        <v>0</v>
      </c>
      <c r="X138" s="50">
        <v>0</v>
      </c>
      <c r="Y138" s="50">
        <v>0</v>
      </c>
      <c r="Z138" s="50">
        <v>0</v>
      </c>
      <c r="AA138" s="50">
        <v>0</v>
      </c>
      <c r="AB138" s="50">
        <v>0</v>
      </c>
      <c r="AC138" s="50">
        <v>0</v>
      </c>
      <c r="AD138" s="50">
        <v>0</v>
      </c>
      <c r="AE138" s="50">
        <v>0</v>
      </c>
      <c r="AF138" s="50">
        <v>0</v>
      </c>
      <c r="AG138" s="50">
        <v>0</v>
      </c>
      <c r="AH138" s="50">
        <v>0</v>
      </c>
      <c r="AI138" s="41" t="s">
        <v>12</v>
      </c>
    </row>
    <row r="140" spans="1:35" ht="15" customHeight="1" x14ac:dyDescent="0.4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45">
      <c r="A141" s="35" t="s">
        <v>159</v>
      </c>
      <c r="B141" s="39" t="s">
        <v>55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v>0</v>
      </c>
      <c r="V141" s="50">
        <v>0</v>
      </c>
      <c r="W141" s="50">
        <v>0</v>
      </c>
      <c r="X141" s="50">
        <v>0</v>
      </c>
      <c r="Y141" s="50">
        <v>0</v>
      </c>
      <c r="Z141" s="50">
        <v>0</v>
      </c>
      <c r="AA141" s="50">
        <v>0</v>
      </c>
      <c r="AB141" s="50">
        <v>0</v>
      </c>
      <c r="AC141" s="50">
        <v>0</v>
      </c>
      <c r="AD141" s="50">
        <v>0</v>
      </c>
      <c r="AE141" s="50">
        <v>0</v>
      </c>
      <c r="AF141" s="50">
        <v>0</v>
      </c>
      <c r="AG141" s="50">
        <v>0</v>
      </c>
      <c r="AH141" s="50">
        <v>0</v>
      </c>
      <c r="AI141" s="41" t="s">
        <v>12</v>
      </c>
    </row>
    <row r="142" spans="1:35" ht="15" customHeight="1" x14ac:dyDescent="0.45">
      <c r="A142" s="35" t="s">
        <v>158</v>
      </c>
      <c r="B142" s="39" t="s">
        <v>53</v>
      </c>
      <c r="C142" s="50">
        <v>0</v>
      </c>
      <c r="D142" s="50">
        <v>0</v>
      </c>
      <c r="E142" s="50">
        <v>0</v>
      </c>
      <c r="F142" s="50">
        <v>0</v>
      </c>
      <c r="G142" s="50">
        <v>0</v>
      </c>
      <c r="H142" s="50">
        <v>0</v>
      </c>
      <c r="I142" s="50">
        <v>0</v>
      </c>
      <c r="J142" s="50">
        <v>0</v>
      </c>
      <c r="K142" s="50">
        <v>0</v>
      </c>
      <c r="L142" s="50">
        <v>0</v>
      </c>
      <c r="M142" s="50">
        <v>0</v>
      </c>
      <c r="N142" s="50">
        <v>0</v>
      </c>
      <c r="O142" s="50">
        <v>0</v>
      </c>
      <c r="P142" s="50">
        <v>0</v>
      </c>
      <c r="Q142" s="50">
        <v>0</v>
      </c>
      <c r="R142" s="50">
        <v>0</v>
      </c>
      <c r="S142" s="50">
        <v>0</v>
      </c>
      <c r="T142" s="50">
        <v>0</v>
      </c>
      <c r="U142" s="50">
        <v>0</v>
      </c>
      <c r="V142" s="50">
        <v>0</v>
      </c>
      <c r="W142" s="50">
        <v>0</v>
      </c>
      <c r="X142" s="50">
        <v>0</v>
      </c>
      <c r="Y142" s="50">
        <v>0</v>
      </c>
      <c r="Z142" s="50">
        <v>0</v>
      </c>
      <c r="AA142" s="50">
        <v>0</v>
      </c>
      <c r="AB142" s="50">
        <v>0</v>
      </c>
      <c r="AC142" s="50">
        <v>0</v>
      </c>
      <c r="AD142" s="50">
        <v>0</v>
      </c>
      <c r="AE142" s="50">
        <v>0</v>
      </c>
      <c r="AF142" s="50">
        <v>0</v>
      </c>
      <c r="AG142" s="50">
        <v>0</v>
      </c>
      <c r="AH142" s="50">
        <v>0</v>
      </c>
      <c r="AI142" s="41" t="s">
        <v>12</v>
      </c>
    </row>
    <row r="143" spans="1:35" ht="15" customHeight="1" x14ac:dyDescent="0.45">
      <c r="A143" s="35" t="s">
        <v>157</v>
      </c>
      <c r="B143" s="39" t="s">
        <v>51</v>
      </c>
      <c r="C143" s="50">
        <v>0</v>
      </c>
      <c r="D143" s="50">
        <v>0</v>
      </c>
      <c r="E143" s="50">
        <v>0</v>
      </c>
      <c r="F143" s="50">
        <v>0</v>
      </c>
      <c r="G143" s="50">
        <v>0</v>
      </c>
      <c r="H143" s="50">
        <v>0</v>
      </c>
      <c r="I143" s="50">
        <v>0</v>
      </c>
      <c r="J143" s="50">
        <v>0</v>
      </c>
      <c r="K143" s="50">
        <v>0</v>
      </c>
      <c r="L143" s="50">
        <v>0</v>
      </c>
      <c r="M143" s="50">
        <v>0</v>
      </c>
      <c r="N143" s="50">
        <v>0</v>
      </c>
      <c r="O143" s="50">
        <v>0</v>
      </c>
      <c r="P143" s="50">
        <v>0</v>
      </c>
      <c r="Q143" s="50">
        <v>0</v>
      </c>
      <c r="R143" s="50">
        <v>0</v>
      </c>
      <c r="S143" s="50">
        <v>0</v>
      </c>
      <c r="T143" s="50">
        <v>0</v>
      </c>
      <c r="U143" s="50">
        <v>0</v>
      </c>
      <c r="V143" s="50">
        <v>0</v>
      </c>
      <c r="W143" s="50">
        <v>0</v>
      </c>
      <c r="X143" s="50">
        <v>0</v>
      </c>
      <c r="Y143" s="50">
        <v>0</v>
      </c>
      <c r="Z143" s="50">
        <v>0</v>
      </c>
      <c r="AA143" s="50">
        <v>0</v>
      </c>
      <c r="AB143" s="50">
        <v>0</v>
      </c>
      <c r="AC143" s="50">
        <v>0</v>
      </c>
      <c r="AD143" s="50">
        <v>0</v>
      </c>
      <c r="AE143" s="50">
        <v>0</v>
      </c>
      <c r="AF143" s="50">
        <v>0</v>
      </c>
      <c r="AG143" s="50">
        <v>0</v>
      </c>
      <c r="AH143" s="50">
        <v>0</v>
      </c>
      <c r="AI143" s="41" t="s">
        <v>12</v>
      </c>
    </row>
    <row r="144" spans="1:35" ht="15" customHeight="1" x14ac:dyDescent="0.45">
      <c r="A144" s="35" t="s">
        <v>156</v>
      </c>
      <c r="B144" s="39" t="s">
        <v>49</v>
      </c>
      <c r="C144" s="50">
        <v>0</v>
      </c>
      <c r="D144" s="50">
        <v>0</v>
      </c>
      <c r="E144" s="50">
        <v>0</v>
      </c>
      <c r="F144" s="50">
        <v>0</v>
      </c>
      <c r="G144" s="50">
        <v>0</v>
      </c>
      <c r="H144" s="50">
        <v>0</v>
      </c>
      <c r="I144" s="50">
        <v>0</v>
      </c>
      <c r="J144" s="50">
        <v>0</v>
      </c>
      <c r="K144" s="50">
        <v>0</v>
      </c>
      <c r="L144" s="50">
        <v>0</v>
      </c>
      <c r="M144" s="50">
        <v>0</v>
      </c>
      <c r="N144" s="50">
        <v>0</v>
      </c>
      <c r="O144" s="50">
        <v>0</v>
      </c>
      <c r="P144" s="50">
        <v>0</v>
      </c>
      <c r="Q144" s="50">
        <v>0</v>
      </c>
      <c r="R144" s="50">
        <v>0</v>
      </c>
      <c r="S144" s="50">
        <v>0</v>
      </c>
      <c r="T144" s="50">
        <v>0</v>
      </c>
      <c r="U144" s="50">
        <v>0</v>
      </c>
      <c r="V144" s="50">
        <v>0</v>
      </c>
      <c r="W144" s="50">
        <v>0</v>
      </c>
      <c r="X144" s="50">
        <v>0</v>
      </c>
      <c r="Y144" s="50">
        <v>0</v>
      </c>
      <c r="Z144" s="50">
        <v>0</v>
      </c>
      <c r="AA144" s="50">
        <v>0</v>
      </c>
      <c r="AB144" s="50">
        <v>0</v>
      </c>
      <c r="AC144" s="50">
        <v>0</v>
      </c>
      <c r="AD144" s="50">
        <v>0</v>
      </c>
      <c r="AE144" s="50">
        <v>0</v>
      </c>
      <c r="AF144" s="50">
        <v>0</v>
      </c>
      <c r="AG144" s="50">
        <v>0</v>
      </c>
      <c r="AH144" s="50">
        <v>0</v>
      </c>
      <c r="AI144" s="41" t="s">
        <v>12</v>
      </c>
    </row>
    <row r="145" spans="1:35" ht="15" customHeight="1" x14ac:dyDescent="0.45">
      <c r="A145" s="35" t="s">
        <v>155</v>
      </c>
      <c r="B145" s="39" t="s">
        <v>47</v>
      </c>
      <c r="C145" s="50">
        <v>41.520882</v>
      </c>
      <c r="D145" s="50">
        <v>41.975788000000001</v>
      </c>
      <c r="E145" s="50">
        <v>42.345492999999998</v>
      </c>
      <c r="F145" s="50">
        <v>42.681530000000002</v>
      </c>
      <c r="G145" s="50">
        <v>42.943767999999999</v>
      </c>
      <c r="H145" s="50">
        <v>43.151862999999999</v>
      </c>
      <c r="I145" s="50">
        <v>43.654713000000001</v>
      </c>
      <c r="J145" s="50">
        <v>43.769272000000001</v>
      </c>
      <c r="K145" s="50">
        <v>43.869475999999999</v>
      </c>
      <c r="L145" s="50">
        <v>43.972693999999997</v>
      </c>
      <c r="M145" s="50">
        <v>44.075099999999999</v>
      </c>
      <c r="N145" s="50">
        <v>44.172085000000003</v>
      </c>
      <c r="O145" s="50">
        <v>44.275371999999997</v>
      </c>
      <c r="P145" s="50">
        <v>44.378677000000003</v>
      </c>
      <c r="Q145" s="50">
        <v>44.478081000000003</v>
      </c>
      <c r="R145" s="50">
        <v>44.514088000000001</v>
      </c>
      <c r="S145" s="50">
        <v>44.539619000000002</v>
      </c>
      <c r="T145" s="50">
        <v>44.564388000000001</v>
      </c>
      <c r="U145" s="50">
        <v>44.591137000000003</v>
      </c>
      <c r="V145" s="50">
        <v>44.614964000000001</v>
      </c>
      <c r="W145" s="50">
        <v>44.638184000000003</v>
      </c>
      <c r="X145" s="50">
        <v>44.664520000000003</v>
      </c>
      <c r="Y145" s="50">
        <v>44.689017999999997</v>
      </c>
      <c r="Z145" s="50">
        <v>44.711205</v>
      </c>
      <c r="AA145" s="50">
        <v>44.735722000000003</v>
      </c>
      <c r="AB145" s="50">
        <v>44.759987000000002</v>
      </c>
      <c r="AC145" s="50">
        <v>44.783211000000001</v>
      </c>
      <c r="AD145" s="50">
        <v>44.809230999999997</v>
      </c>
      <c r="AE145" s="50">
        <v>44.830891000000001</v>
      </c>
      <c r="AF145" s="50">
        <v>44.853737000000002</v>
      </c>
      <c r="AG145" s="50">
        <v>44.876975999999999</v>
      </c>
      <c r="AH145" s="50">
        <v>44.894176000000002</v>
      </c>
      <c r="AI145" s="41">
        <v>2.5230000000000001E-3</v>
      </c>
    </row>
    <row r="146" spans="1:35" ht="15" customHeight="1" x14ac:dyDescent="0.45">
      <c r="A146" s="35" t="s">
        <v>154</v>
      </c>
      <c r="B146" s="39" t="s">
        <v>45</v>
      </c>
      <c r="C146" s="50">
        <v>0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0">
        <v>0</v>
      </c>
      <c r="J146" s="50">
        <v>0</v>
      </c>
      <c r="K146" s="50">
        <v>0</v>
      </c>
      <c r="L146" s="50">
        <v>0</v>
      </c>
      <c r="M146" s="50">
        <v>0</v>
      </c>
      <c r="N146" s="50">
        <v>0</v>
      </c>
      <c r="O146" s="50">
        <v>0</v>
      </c>
      <c r="P146" s="50">
        <v>0</v>
      </c>
      <c r="Q146" s="50">
        <v>0</v>
      </c>
      <c r="R146" s="50">
        <v>0</v>
      </c>
      <c r="S146" s="50">
        <v>0</v>
      </c>
      <c r="T146" s="50">
        <v>0</v>
      </c>
      <c r="U146" s="50">
        <v>0</v>
      </c>
      <c r="V146" s="50">
        <v>0</v>
      </c>
      <c r="W146" s="50">
        <v>0</v>
      </c>
      <c r="X146" s="50">
        <v>0</v>
      </c>
      <c r="Y146" s="50">
        <v>0</v>
      </c>
      <c r="Z146" s="50">
        <v>0</v>
      </c>
      <c r="AA146" s="50">
        <v>0</v>
      </c>
      <c r="AB146" s="50">
        <v>0</v>
      </c>
      <c r="AC146" s="50">
        <v>0</v>
      </c>
      <c r="AD146" s="50">
        <v>0</v>
      </c>
      <c r="AE146" s="50">
        <v>0</v>
      </c>
      <c r="AF146" s="50">
        <v>0</v>
      </c>
      <c r="AG146" s="50">
        <v>0</v>
      </c>
      <c r="AH146" s="50">
        <v>0</v>
      </c>
      <c r="AI146" s="41" t="s">
        <v>12</v>
      </c>
    </row>
    <row r="147" spans="1:35" ht="15" customHeight="1" x14ac:dyDescent="0.45">
      <c r="A147" s="35" t="s">
        <v>1213</v>
      </c>
      <c r="B147" s="39" t="s">
        <v>1063</v>
      </c>
      <c r="C147" s="50">
        <v>0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0">
        <v>0</v>
      </c>
      <c r="J147" s="50">
        <v>0</v>
      </c>
      <c r="K147" s="50">
        <v>0</v>
      </c>
      <c r="L147" s="50">
        <v>0</v>
      </c>
      <c r="M147" s="50">
        <v>0</v>
      </c>
      <c r="N147" s="50">
        <v>0</v>
      </c>
      <c r="O147" s="50">
        <v>0</v>
      </c>
      <c r="P147" s="50">
        <v>0</v>
      </c>
      <c r="Q147" s="50">
        <v>0</v>
      </c>
      <c r="R147" s="50">
        <v>0</v>
      </c>
      <c r="S147" s="50">
        <v>0</v>
      </c>
      <c r="T147" s="50">
        <v>0</v>
      </c>
      <c r="U147" s="50">
        <v>0</v>
      </c>
      <c r="V147" s="50">
        <v>0</v>
      </c>
      <c r="W147" s="50">
        <v>0</v>
      </c>
      <c r="X147" s="50">
        <v>0</v>
      </c>
      <c r="Y147" s="50">
        <v>0</v>
      </c>
      <c r="Z147" s="50">
        <v>0</v>
      </c>
      <c r="AA147" s="50">
        <v>0</v>
      </c>
      <c r="AB147" s="50">
        <v>0</v>
      </c>
      <c r="AC147" s="50">
        <v>0</v>
      </c>
      <c r="AD147" s="50">
        <v>0</v>
      </c>
      <c r="AE147" s="50">
        <v>0</v>
      </c>
      <c r="AF147" s="50">
        <v>0</v>
      </c>
      <c r="AG147" s="50">
        <v>0</v>
      </c>
      <c r="AH147" s="50">
        <v>0</v>
      </c>
      <c r="AI147" s="41" t="s">
        <v>12</v>
      </c>
    </row>
    <row r="148" spans="1:35" ht="15" customHeight="1" x14ac:dyDescent="0.45">
      <c r="A148" s="35" t="s">
        <v>1214</v>
      </c>
      <c r="B148" s="39" t="s">
        <v>1064</v>
      </c>
      <c r="C148" s="50">
        <v>0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0">
        <v>0</v>
      </c>
      <c r="J148" s="50">
        <v>0</v>
      </c>
      <c r="K148" s="50">
        <v>0</v>
      </c>
      <c r="L148" s="50">
        <v>0</v>
      </c>
      <c r="M148" s="50">
        <v>0</v>
      </c>
      <c r="N148" s="50">
        <v>0</v>
      </c>
      <c r="O148" s="50">
        <v>0</v>
      </c>
      <c r="P148" s="50">
        <v>0</v>
      </c>
      <c r="Q148" s="50">
        <v>0</v>
      </c>
      <c r="R148" s="50">
        <v>0</v>
      </c>
      <c r="S148" s="50">
        <v>0</v>
      </c>
      <c r="T148" s="50">
        <v>0</v>
      </c>
      <c r="U148" s="50">
        <v>0</v>
      </c>
      <c r="V148" s="50">
        <v>0</v>
      </c>
      <c r="W148" s="50">
        <v>0</v>
      </c>
      <c r="X148" s="50">
        <v>0</v>
      </c>
      <c r="Y148" s="50">
        <v>0</v>
      </c>
      <c r="Z148" s="50">
        <v>0</v>
      </c>
      <c r="AA148" s="50">
        <v>0</v>
      </c>
      <c r="AB148" s="50">
        <v>0</v>
      </c>
      <c r="AC148" s="50">
        <v>0</v>
      </c>
      <c r="AD148" s="50">
        <v>0</v>
      </c>
      <c r="AE148" s="50">
        <v>0</v>
      </c>
      <c r="AF148" s="50">
        <v>0</v>
      </c>
      <c r="AG148" s="50">
        <v>0</v>
      </c>
      <c r="AH148" s="50">
        <v>0</v>
      </c>
      <c r="AI148" s="41" t="s">
        <v>12</v>
      </c>
    </row>
    <row r="149" spans="1:35" ht="15" customHeight="1" x14ac:dyDescent="0.45">
      <c r="A149" s="35" t="s">
        <v>153</v>
      </c>
      <c r="B149" s="39" t="s">
        <v>43</v>
      </c>
      <c r="C149" s="50">
        <v>0</v>
      </c>
      <c r="D149" s="50">
        <v>0</v>
      </c>
      <c r="E149" s="50">
        <v>0</v>
      </c>
      <c r="F149" s="50">
        <v>0</v>
      </c>
      <c r="G149" s="50">
        <v>0</v>
      </c>
      <c r="H149" s="50">
        <v>0</v>
      </c>
      <c r="I149" s="50">
        <v>0</v>
      </c>
      <c r="J149" s="50">
        <v>0</v>
      </c>
      <c r="K149" s="50">
        <v>0</v>
      </c>
      <c r="L149" s="50">
        <v>0</v>
      </c>
      <c r="M149" s="50">
        <v>0</v>
      </c>
      <c r="N149" s="50">
        <v>0</v>
      </c>
      <c r="O149" s="50">
        <v>0</v>
      </c>
      <c r="P149" s="50">
        <v>0</v>
      </c>
      <c r="Q149" s="50">
        <v>0</v>
      </c>
      <c r="R149" s="50">
        <v>0</v>
      </c>
      <c r="S149" s="50">
        <v>0</v>
      </c>
      <c r="T149" s="50">
        <v>0</v>
      </c>
      <c r="U149" s="50">
        <v>0</v>
      </c>
      <c r="V149" s="50">
        <v>0</v>
      </c>
      <c r="W149" s="50">
        <v>0</v>
      </c>
      <c r="X149" s="50">
        <v>0</v>
      </c>
      <c r="Y149" s="50">
        <v>0</v>
      </c>
      <c r="Z149" s="50">
        <v>0</v>
      </c>
      <c r="AA149" s="50">
        <v>0</v>
      </c>
      <c r="AB149" s="50">
        <v>0</v>
      </c>
      <c r="AC149" s="50">
        <v>0</v>
      </c>
      <c r="AD149" s="50">
        <v>0</v>
      </c>
      <c r="AE149" s="50">
        <v>0</v>
      </c>
      <c r="AF149" s="50">
        <v>0</v>
      </c>
      <c r="AG149" s="50">
        <v>0</v>
      </c>
      <c r="AH149" s="50">
        <v>0</v>
      </c>
      <c r="AI149" s="41" t="s">
        <v>12</v>
      </c>
    </row>
    <row r="150" spans="1:35" ht="15" customHeight="1" x14ac:dyDescent="0.45">
      <c r="A150" s="35" t="s">
        <v>152</v>
      </c>
      <c r="B150" s="39" t="s">
        <v>41</v>
      </c>
      <c r="C150" s="50">
        <v>47.650993</v>
      </c>
      <c r="D150" s="50">
        <v>48.157158000000003</v>
      </c>
      <c r="E150" s="50">
        <v>48.505352000000002</v>
      </c>
      <c r="F150" s="50">
        <v>48.771652000000003</v>
      </c>
      <c r="G150" s="50">
        <v>49.022418999999999</v>
      </c>
      <c r="H150" s="50">
        <v>49.472973000000003</v>
      </c>
      <c r="I150" s="50">
        <v>49.906714999999998</v>
      </c>
      <c r="J150" s="50">
        <v>50.001156000000002</v>
      </c>
      <c r="K150" s="50">
        <v>50.095149999999997</v>
      </c>
      <c r="L150" s="50">
        <v>50.190902999999999</v>
      </c>
      <c r="M150" s="50">
        <v>50.286205000000002</v>
      </c>
      <c r="N150" s="50">
        <v>50.378326000000001</v>
      </c>
      <c r="O150" s="50">
        <v>50.474227999999997</v>
      </c>
      <c r="P150" s="50">
        <v>50.570065</v>
      </c>
      <c r="Q150" s="50">
        <v>50.663902</v>
      </c>
      <c r="R150" s="50">
        <v>50.694007999999997</v>
      </c>
      <c r="S150" s="50">
        <v>50.712119999999999</v>
      </c>
      <c r="T150" s="50">
        <v>50.729218000000003</v>
      </c>
      <c r="U150" s="50">
        <v>50.748756</v>
      </c>
      <c r="V150" s="50">
        <v>50.766922000000001</v>
      </c>
      <c r="W150" s="50">
        <v>50.785110000000003</v>
      </c>
      <c r="X150" s="50">
        <v>50.805737000000001</v>
      </c>
      <c r="Y150" s="50">
        <v>50.825271999999998</v>
      </c>
      <c r="Z150" s="50">
        <v>50.843291999999998</v>
      </c>
      <c r="AA150" s="50">
        <v>50.863140000000001</v>
      </c>
      <c r="AB150" s="50">
        <v>50.882995999999999</v>
      </c>
      <c r="AC150" s="50">
        <v>50.902369999999998</v>
      </c>
      <c r="AD150" s="50">
        <v>50.924056999999998</v>
      </c>
      <c r="AE150" s="50">
        <v>50.942520000000002</v>
      </c>
      <c r="AF150" s="50">
        <v>50.962283999999997</v>
      </c>
      <c r="AG150" s="50">
        <v>50.982306999999999</v>
      </c>
      <c r="AH150" s="50">
        <v>50.996493999999998</v>
      </c>
      <c r="AI150" s="41">
        <v>2.1909999999999998E-3</v>
      </c>
    </row>
    <row r="151" spans="1:35" ht="15" customHeight="1" x14ac:dyDescent="0.45">
      <c r="A151" s="35" t="s">
        <v>151</v>
      </c>
      <c r="B151" s="39" t="s">
        <v>39</v>
      </c>
      <c r="C151" s="50">
        <v>0</v>
      </c>
      <c r="D151" s="50">
        <v>0</v>
      </c>
      <c r="E151" s="50">
        <v>0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>
        <v>0</v>
      </c>
      <c r="T151" s="50">
        <v>0</v>
      </c>
      <c r="U151" s="50">
        <v>0</v>
      </c>
      <c r="V151" s="50">
        <v>0</v>
      </c>
      <c r="W151" s="50">
        <v>0</v>
      </c>
      <c r="X151" s="50">
        <v>0</v>
      </c>
      <c r="Y151" s="50">
        <v>0</v>
      </c>
      <c r="Z151" s="50">
        <v>0</v>
      </c>
      <c r="AA151" s="50">
        <v>0</v>
      </c>
      <c r="AB151" s="50">
        <v>0</v>
      </c>
      <c r="AC151" s="50">
        <v>0</v>
      </c>
      <c r="AD151" s="50">
        <v>0</v>
      </c>
      <c r="AE151" s="50">
        <v>0</v>
      </c>
      <c r="AF151" s="50">
        <v>0</v>
      </c>
      <c r="AG151" s="50">
        <v>0</v>
      </c>
      <c r="AH151" s="50">
        <v>0</v>
      </c>
      <c r="AI151" s="41" t="s">
        <v>12</v>
      </c>
    </row>
    <row r="152" spans="1:35" ht="15" customHeight="1" x14ac:dyDescent="0.45">
      <c r="A152" s="35" t="s">
        <v>150</v>
      </c>
      <c r="B152" s="39" t="s">
        <v>37</v>
      </c>
      <c r="C152" s="50">
        <v>40.686962000000001</v>
      </c>
      <c r="D152" s="50">
        <v>41.305660000000003</v>
      </c>
      <c r="E152" s="50">
        <v>41.883552999999999</v>
      </c>
      <c r="F152" s="50">
        <v>42.393783999999997</v>
      </c>
      <c r="G152" s="50">
        <v>42.880671999999997</v>
      </c>
      <c r="H152" s="50">
        <v>43.369228</v>
      </c>
      <c r="I152" s="50">
        <v>43.620964000000001</v>
      </c>
      <c r="J152" s="50">
        <v>43.711159000000002</v>
      </c>
      <c r="K152" s="50">
        <v>43.800930000000001</v>
      </c>
      <c r="L152" s="50">
        <v>43.891632000000001</v>
      </c>
      <c r="M152" s="50">
        <v>43.981991000000001</v>
      </c>
      <c r="N152" s="50">
        <v>44.070498999999998</v>
      </c>
      <c r="O152" s="50">
        <v>44.161105999999997</v>
      </c>
      <c r="P152" s="50">
        <v>44.251750999999999</v>
      </c>
      <c r="Q152" s="50">
        <v>44.341152000000001</v>
      </c>
      <c r="R152" s="50">
        <v>44.366554000000001</v>
      </c>
      <c r="S152" s="50">
        <v>44.379207999999998</v>
      </c>
      <c r="T152" s="50">
        <v>44.392014000000003</v>
      </c>
      <c r="U152" s="50">
        <v>44.406478999999997</v>
      </c>
      <c r="V152" s="50">
        <v>44.420155000000001</v>
      </c>
      <c r="W152" s="50">
        <v>44.433745999999999</v>
      </c>
      <c r="X152" s="50">
        <v>44.449097000000002</v>
      </c>
      <c r="Y152" s="50">
        <v>44.463898</v>
      </c>
      <c r="Z152" s="50">
        <v>44.477760000000004</v>
      </c>
      <c r="AA152" s="50">
        <v>44.493000000000002</v>
      </c>
      <c r="AB152" s="50">
        <v>44.508308</v>
      </c>
      <c r="AC152" s="50">
        <v>44.523186000000003</v>
      </c>
      <c r="AD152" s="50">
        <v>44.539959000000003</v>
      </c>
      <c r="AE152" s="50">
        <v>44.554611000000001</v>
      </c>
      <c r="AF152" s="50">
        <v>44.570107</v>
      </c>
      <c r="AG152" s="50">
        <v>44.586024999999999</v>
      </c>
      <c r="AH152" s="50">
        <v>44.596026999999999</v>
      </c>
      <c r="AI152" s="41">
        <v>2.9640000000000001E-3</v>
      </c>
    </row>
    <row r="153" spans="1:35" ht="15" customHeight="1" x14ac:dyDescent="0.45">
      <c r="A153" s="35" t="s">
        <v>149</v>
      </c>
      <c r="B153" s="39" t="s">
        <v>35</v>
      </c>
      <c r="C153" s="50">
        <v>0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0">
        <v>0</v>
      </c>
      <c r="N153" s="50">
        <v>0</v>
      </c>
      <c r="O153" s="50">
        <v>0</v>
      </c>
      <c r="P153" s="50">
        <v>0</v>
      </c>
      <c r="Q153" s="50">
        <v>0</v>
      </c>
      <c r="R153" s="50">
        <v>0</v>
      </c>
      <c r="S153" s="50">
        <v>0</v>
      </c>
      <c r="T153" s="50">
        <v>0</v>
      </c>
      <c r="U153" s="50">
        <v>0</v>
      </c>
      <c r="V153" s="50">
        <v>0</v>
      </c>
      <c r="W153" s="50">
        <v>0</v>
      </c>
      <c r="X153" s="50">
        <v>0</v>
      </c>
      <c r="Y153" s="50">
        <v>0</v>
      </c>
      <c r="Z153" s="50">
        <v>0</v>
      </c>
      <c r="AA153" s="50">
        <v>0</v>
      </c>
      <c r="AB153" s="50">
        <v>0</v>
      </c>
      <c r="AC153" s="50">
        <v>0</v>
      </c>
      <c r="AD153" s="50">
        <v>0</v>
      </c>
      <c r="AE153" s="50">
        <v>0</v>
      </c>
      <c r="AF153" s="50">
        <v>0</v>
      </c>
      <c r="AG153" s="50">
        <v>0</v>
      </c>
      <c r="AH153" s="50">
        <v>0</v>
      </c>
      <c r="AI153" s="41" t="s">
        <v>12</v>
      </c>
    </row>
    <row r="154" spans="1:35" ht="15" customHeight="1" x14ac:dyDescent="0.45">
      <c r="A154" s="35" t="s">
        <v>148</v>
      </c>
      <c r="B154" s="39" t="s">
        <v>33</v>
      </c>
      <c r="C154" s="50">
        <v>0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0">
        <v>0</v>
      </c>
      <c r="J154" s="50">
        <v>0</v>
      </c>
      <c r="K154" s="50">
        <v>0</v>
      </c>
      <c r="L154" s="50">
        <v>0</v>
      </c>
      <c r="M154" s="50">
        <v>0</v>
      </c>
      <c r="N154" s="50">
        <v>0</v>
      </c>
      <c r="O154" s="50">
        <v>0</v>
      </c>
      <c r="P154" s="50">
        <v>0</v>
      </c>
      <c r="Q154" s="50">
        <v>0</v>
      </c>
      <c r="R154" s="50">
        <v>0</v>
      </c>
      <c r="S154" s="50">
        <v>0</v>
      </c>
      <c r="T154" s="50">
        <v>0</v>
      </c>
      <c r="U154" s="50">
        <v>0</v>
      </c>
      <c r="V154" s="50">
        <v>0</v>
      </c>
      <c r="W154" s="50">
        <v>0</v>
      </c>
      <c r="X154" s="50">
        <v>0</v>
      </c>
      <c r="Y154" s="50">
        <v>0</v>
      </c>
      <c r="Z154" s="50">
        <v>0</v>
      </c>
      <c r="AA154" s="50">
        <v>0</v>
      </c>
      <c r="AB154" s="50">
        <v>0</v>
      </c>
      <c r="AC154" s="50">
        <v>0</v>
      </c>
      <c r="AD154" s="50">
        <v>0</v>
      </c>
      <c r="AE154" s="50">
        <v>0</v>
      </c>
      <c r="AF154" s="50">
        <v>0</v>
      </c>
      <c r="AG154" s="50">
        <v>0</v>
      </c>
      <c r="AH154" s="50">
        <v>0</v>
      </c>
      <c r="AI154" s="41" t="s">
        <v>12</v>
      </c>
    </row>
    <row r="155" spans="1:35" ht="15" customHeight="1" x14ac:dyDescent="0.45">
      <c r="A155" s="35" t="s">
        <v>1215</v>
      </c>
      <c r="B155" s="39" t="s">
        <v>1065</v>
      </c>
      <c r="C155" s="50">
        <v>0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0">
        <v>0</v>
      </c>
      <c r="J155" s="50">
        <v>0</v>
      </c>
      <c r="K155" s="50">
        <v>0</v>
      </c>
      <c r="L155" s="50">
        <v>0</v>
      </c>
      <c r="M155" s="50">
        <v>0</v>
      </c>
      <c r="N155" s="50">
        <v>0</v>
      </c>
      <c r="O155" s="50">
        <v>0</v>
      </c>
      <c r="P155" s="50">
        <v>0</v>
      </c>
      <c r="Q155" s="50">
        <v>0</v>
      </c>
      <c r="R155" s="50">
        <v>0</v>
      </c>
      <c r="S155" s="50">
        <v>0</v>
      </c>
      <c r="T155" s="50">
        <v>0</v>
      </c>
      <c r="U155" s="50">
        <v>0</v>
      </c>
      <c r="V155" s="50">
        <v>0</v>
      </c>
      <c r="W155" s="50">
        <v>0</v>
      </c>
      <c r="X155" s="50">
        <v>0</v>
      </c>
      <c r="Y155" s="50">
        <v>0</v>
      </c>
      <c r="Z155" s="50">
        <v>0</v>
      </c>
      <c r="AA155" s="50">
        <v>0</v>
      </c>
      <c r="AB155" s="50">
        <v>0</v>
      </c>
      <c r="AC155" s="50">
        <v>0</v>
      </c>
      <c r="AD155" s="50">
        <v>0</v>
      </c>
      <c r="AE155" s="50">
        <v>0</v>
      </c>
      <c r="AF155" s="50">
        <v>0</v>
      </c>
      <c r="AG155" s="50">
        <v>0</v>
      </c>
      <c r="AH155" s="50">
        <v>0</v>
      </c>
      <c r="AI155" s="41" t="s">
        <v>12</v>
      </c>
    </row>
    <row r="156" spans="1:35" ht="15" customHeight="1" x14ac:dyDescent="0.45">
      <c r="A156" s="35" t="s">
        <v>1216</v>
      </c>
      <c r="B156" s="39" t="s">
        <v>1066</v>
      </c>
      <c r="C156" s="50">
        <v>0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0">
        <v>0</v>
      </c>
      <c r="J156" s="50">
        <v>0</v>
      </c>
      <c r="K156" s="50">
        <v>0</v>
      </c>
      <c r="L156" s="50">
        <v>0</v>
      </c>
      <c r="M156" s="50">
        <v>0</v>
      </c>
      <c r="N156" s="50">
        <v>0</v>
      </c>
      <c r="O156" s="50">
        <v>0</v>
      </c>
      <c r="P156" s="50">
        <v>0</v>
      </c>
      <c r="Q156" s="50">
        <v>0</v>
      </c>
      <c r="R156" s="50">
        <v>0</v>
      </c>
      <c r="S156" s="50">
        <v>0</v>
      </c>
      <c r="T156" s="50">
        <v>0</v>
      </c>
      <c r="U156" s="50">
        <v>0</v>
      </c>
      <c r="V156" s="50">
        <v>0</v>
      </c>
      <c r="W156" s="50">
        <v>0</v>
      </c>
      <c r="X156" s="50">
        <v>0</v>
      </c>
      <c r="Y156" s="50">
        <v>0</v>
      </c>
      <c r="Z156" s="50">
        <v>0</v>
      </c>
      <c r="AA156" s="50">
        <v>0</v>
      </c>
      <c r="AB156" s="50">
        <v>0</v>
      </c>
      <c r="AC156" s="50">
        <v>0</v>
      </c>
      <c r="AD156" s="50">
        <v>0</v>
      </c>
      <c r="AE156" s="50">
        <v>0</v>
      </c>
      <c r="AF156" s="50">
        <v>0</v>
      </c>
      <c r="AG156" s="50">
        <v>0</v>
      </c>
      <c r="AH156" s="50">
        <v>0</v>
      </c>
      <c r="AI156" s="41" t="s">
        <v>12</v>
      </c>
    </row>
    <row r="157" spans="1:35" ht="15" customHeight="1" x14ac:dyDescent="0.4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45">
      <c r="A158" s="35" t="s">
        <v>146</v>
      </c>
      <c r="B158" s="39" t="s">
        <v>55</v>
      </c>
      <c r="C158" s="50">
        <v>0</v>
      </c>
      <c r="D158" s="50">
        <v>0</v>
      </c>
      <c r="E158" s="50">
        <v>0</v>
      </c>
      <c r="F158" s="50">
        <v>0</v>
      </c>
      <c r="G158" s="50">
        <v>0</v>
      </c>
      <c r="H158" s="50">
        <v>0</v>
      </c>
      <c r="I158" s="50"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0</v>
      </c>
      <c r="O158" s="50">
        <v>0</v>
      </c>
      <c r="P158" s="50">
        <v>0</v>
      </c>
      <c r="Q158" s="50">
        <v>0</v>
      </c>
      <c r="R158" s="50">
        <v>0</v>
      </c>
      <c r="S158" s="50">
        <v>0</v>
      </c>
      <c r="T158" s="50">
        <v>0</v>
      </c>
      <c r="U158" s="50">
        <v>0</v>
      </c>
      <c r="V158" s="50">
        <v>0</v>
      </c>
      <c r="W158" s="50">
        <v>0</v>
      </c>
      <c r="X158" s="50">
        <v>0</v>
      </c>
      <c r="Y158" s="50">
        <v>0</v>
      </c>
      <c r="Z158" s="50">
        <v>0</v>
      </c>
      <c r="AA158" s="50">
        <v>0</v>
      </c>
      <c r="AB158" s="50">
        <v>0</v>
      </c>
      <c r="AC158" s="50">
        <v>0</v>
      </c>
      <c r="AD158" s="50">
        <v>0</v>
      </c>
      <c r="AE158" s="50">
        <v>0</v>
      </c>
      <c r="AF158" s="50">
        <v>0</v>
      </c>
      <c r="AG158" s="50">
        <v>0</v>
      </c>
      <c r="AH158" s="50">
        <v>0</v>
      </c>
      <c r="AI158" s="41" t="s">
        <v>12</v>
      </c>
    </row>
    <row r="159" spans="1:35" ht="15" customHeight="1" x14ac:dyDescent="0.45">
      <c r="A159" s="35" t="s">
        <v>145</v>
      </c>
      <c r="B159" s="39" t="s">
        <v>53</v>
      </c>
      <c r="C159" s="50">
        <v>0</v>
      </c>
      <c r="D159" s="50">
        <v>0</v>
      </c>
      <c r="E159" s="50">
        <v>0</v>
      </c>
      <c r="F159" s="50">
        <v>0</v>
      </c>
      <c r="G159" s="50">
        <v>0</v>
      </c>
      <c r="H159" s="50">
        <v>0</v>
      </c>
      <c r="I159" s="50"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0</v>
      </c>
      <c r="R159" s="50">
        <v>0</v>
      </c>
      <c r="S159" s="50">
        <v>0</v>
      </c>
      <c r="T159" s="50">
        <v>0</v>
      </c>
      <c r="U159" s="50">
        <v>0</v>
      </c>
      <c r="V159" s="50">
        <v>0</v>
      </c>
      <c r="W159" s="50">
        <v>0</v>
      </c>
      <c r="X159" s="50">
        <v>0</v>
      </c>
      <c r="Y159" s="50">
        <v>0</v>
      </c>
      <c r="Z159" s="50">
        <v>0</v>
      </c>
      <c r="AA159" s="50">
        <v>0</v>
      </c>
      <c r="AB159" s="50">
        <v>0</v>
      </c>
      <c r="AC159" s="50">
        <v>0</v>
      </c>
      <c r="AD159" s="50">
        <v>0</v>
      </c>
      <c r="AE159" s="50">
        <v>0</v>
      </c>
      <c r="AF159" s="50">
        <v>0</v>
      </c>
      <c r="AG159" s="50">
        <v>0</v>
      </c>
      <c r="AH159" s="50">
        <v>0</v>
      </c>
      <c r="AI159" s="41" t="s">
        <v>12</v>
      </c>
    </row>
    <row r="160" spans="1:35" ht="15" customHeight="1" x14ac:dyDescent="0.45">
      <c r="A160" s="35" t="s">
        <v>144</v>
      </c>
      <c r="B160" s="39" t="s">
        <v>51</v>
      </c>
      <c r="C160" s="50">
        <v>36.207293999999997</v>
      </c>
      <c r="D160" s="50">
        <v>36.652416000000002</v>
      </c>
      <c r="E160" s="50">
        <v>37.014668</v>
      </c>
      <c r="F160" s="50">
        <v>37.403576000000001</v>
      </c>
      <c r="G160" s="50">
        <v>37.801949</v>
      </c>
      <c r="H160" s="50">
        <v>38.003754000000001</v>
      </c>
      <c r="I160" s="50">
        <v>38.409111000000003</v>
      </c>
      <c r="J160" s="50">
        <v>38.52243</v>
      </c>
      <c r="K160" s="50">
        <v>38.624564999999997</v>
      </c>
      <c r="L160" s="50">
        <v>38.730476000000003</v>
      </c>
      <c r="M160" s="50">
        <v>38.835116999999997</v>
      </c>
      <c r="N160" s="50">
        <v>38.933754</v>
      </c>
      <c r="O160" s="50">
        <v>39.039527999999997</v>
      </c>
      <c r="P160" s="50">
        <v>39.144725999999999</v>
      </c>
      <c r="Q160" s="50">
        <v>39.245795999999999</v>
      </c>
      <c r="R160" s="50">
        <v>39.285209999999999</v>
      </c>
      <c r="S160" s="50">
        <v>39.312710000000003</v>
      </c>
      <c r="T160" s="50">
        <v>39.339148999999999</v>
      </c>
      <c r="U160" s="50">
        <v>39.368586999999998</v>
      </c>
      <c r="V160" s="50">
        <v>39.394908999999998</v>
      </c>
      <c r="W160" s="50">
        <v>39.420558999999997</v>
      </c>
      <c r="X160" s="50">
        <v>39.450771000000003</v>
      </c>
      <c r="Y160" s="50">
        <v>39.479092000000001</v>
      </c>
      <c r="Z160" s="50">
        <v>39.504707000000003</v>
      </c>
      <c r="AA160" s="50">
        <v>39.533442999999998</v>
      </c>
      <c r="AB160" s="50">
        <v>39.562103</v>
      </c>
      <c r="AC160" s="50">
        <v>39.589478</v>
      </c>
      <c r="AD160" s="50">
        <v>39.620868999999999</v>
      </c>
      <c r="AE160" s="50">
        <v>39.646895999999998</v>
      </c>
      <c r="AF160" s="50">
        <v>39.674647999999998</v>
      </c>
      <c r="AG160" s="50">
        <v>39.702972000000003</v>
      </c>
      <c r="AH160" s="50">
        <v>39.725498000000002</v>
      </c>
      <c r="AI160" s="41">
        <v>2.996E-3</v>
      </c>
    </row>
    <row r="161" spans="1:35" ht="15" customHeight="1" x14ac:dyDescent="0.45">
      <c r="A161" s="35" t="s">
        <v>143</v>
      </c>
      <c r="B161" s="39" t="s">
        <v>49</v>
      </c>
      <c r="C161" s="50">
        <v>34.394550000000002</v>
      </c>
      <c r="D161" s="50">
        <v>34.830730000000003</v>
      </c>
      <c r="E161" s="50">
        <v>35.120559999999998</v>
      </c>
      <c r="F161" s="50">
        <v>35.444603000000001</v>
      </c>
      <c r="G161" s="50">
        <v>35.752414999999999</v>
      </c>
      <c r="H161" s="50">
        <v>35.987347</v>
      </c>
      <c r="I161" s="50">
        <v>36.574539000000001</v>
      </c>
      <c r="J161" s="50">
        <v>36.688572000000001</v>
      </c>
      <c r="K161" s="50">
        <v>36.788887000000003</v>
      </c>
      <c r="L161" s="50">
        <v>36.892417999999999</v>
      </c>
      <c r="M161" s="50">
        <v>36.994644000000001</v>
      </c>
      <c r="N161" s="50">
        <v>37.091591000000001</v>
      </c>
      <c r="O161" s="50">
        <v>37.195552999999997</v>
      </c>
      <c r="P161" s="50">
        <v>37.297942999999997</v>
      </c>
      <c r="Q161" s="50">
        <v>37.397342999999999</v>
      </c>
      <c r="R161" s="50">
        <v>37.435349000000002</v>
      </c>
      <c r="S161" s="50">
        <v>37.463470000000001</v>
      </c>
      <c r="T161" s="50">
        <v>37.490543000000002</v>
      </c>
      <c r="U161" s="50">
        <v>37.518318000000001</v>
      </c>
      <c r="V161" s="50">
        <v>37.543033999999999</v>
      </c>
      <c r="W161" s="50">
        <v>37.567013000000003</v>
      </c>
      <c r="X161" s="50">
        <v>37.594639000000001</v>
      </c>
      <c r="Y161" s="50">
        <v>37.620410999999997</v>
      </c>
      <c r="Z161" s="50">
        <v>37.643695999999998</v>
      </c>
      <c r="AA161" s="50">
        <v>37.669688999999998</v>
      </c>
      <c r="AB161" s="50">
        <v>37.695503000000002</v>
      </c>
      <c r="AC161" s="50">
        <v>37.720013000000002</v>
      </c>
      <c r="AD161" s="50">
        <v>37.748069999999998</v>
      </c>
      <c r="AE161" s="50">
        <v>37.771422999999999</v>
      </c>
      <c r="AF161" s="50">
        <v>37.796126999999998</v>
      </c>
      <c r="AG161" s="50">
        <v>37.821331000000001</v>
      </c>
      <c r="AH161" s="50">
        <v>37.840626</v>
      </c>
      <c r="AI161" s="41">
        <v>3.0850000000000001E-3</v>
      </c>
    </row>
    <row r="162" spans="1:35" ht="15" customHeight="1" x14ac:dyDescent="0.45">
      <c r="A162" s="35" t="s">
        <v>142</v>
      </c>
      <c r="B162" s="39" t="s">
        <v>47</v>
      </c>
      <c r="C162" s="50">
        <v>41.322502</v>
      </c>
      <c r="D162" s="50">
        <v>41.779727999999999</v>
      </c>
      <c r="E162" s="50">
        <v>42.151474</v>
      </c>
      <c r="F162" s="50">
        <v>42.480446000000001</v>
      </c>
      <c r="G162" s="50">
        <v>42.742137999999997</v>
      </c>
      <c r="H162" s="50">
        <v>42.953392000000001</v>
      </c>
      <c r="I162" s="50">
        <v>43.412567000000003</v>
      </c>
      <c r="J162" s="50">
        <v>43.526802000000004</v>
      </c>
      <c r="K162" s="50">
        <v>43.626964999999998</v>
      </c>
      <c r="L162" s="50">
        <v>43.730060999999999</v>
      </c>
      <c r="M162" s="50">
        <v>43.832275000000003</v>
      </c>
      <c r="N162" s="50">
        <v>43.929146000000003</v>
      </c>
      <c r="O162" s="50">
        <v>44.032463</v>
      </c>
      <c r="P162" s="50">
        <v>44.135223000000003</v>
      </c>
      <c r="Q162" s="50">
        <v>44.234122999999997</v>
      </c>
      <c r="R162" s="50">
        <v>44.270412</v>
      </c>
      <c r="S162" s="50">
        <v>44.295738</v>
      </c>
      <c r="T162" s="50">
        <v>44.320312000000001</v>
      </c>
      <c r="U162" s="50">
        <v>44.346851000000001</v>
      </c>
      <c r="V162" s="50">
        <v>44.370505999999999</v>
      </c>
      <c r="W162" s="50">
        <v>44.393585000000002</v>
      </c>
      <c r="X162" s="50">
        <v>44.419848999999999</v>
      </c>
      <c r="Y162" s="50">
        <v>44.444324000000002</v>
      </c>
      <c r="Z162" s="50">
        <v>44.466473000000001</v>
      </c>
      <c r="AA162" s="50">
        <v>44.490882999999997</v>
      </c>
      <c r="AB162" s="50">
        <v>44.514896</v>
      </c>
      <c r="AC162" s="50">
        <v>44.537674000000003</v>
      </c>
      <c r="AD162" s="50">
        <v>44.563552999999999</v>
      </c>
      <c r="AE162" s="50">
        <v>44.585166999999998</v>
      </c>
      <c r="AF162" s="50">
        <v>44.608044</v>
      </c>
      <c r="AG162" s="50">
        <v>44.631287</v>
      </c>
      <c r="AH162" s="50">
        <v>44.648536999999997</v>
      </c>
      <c r="AI162" s="41">
        <v>2.5000000000000001E-3</v>
      </c>
    </row>
    <row r="163" spans="1:35" ht="15" customHeight="1" x14ac:dyDescent="0.45">
      <c r="A163" s="35" t="s">
        <v>141</v>
      </c>
      <c r="B163" s="39" t="s">
        <v>45</v>
      </c>
      <c r="C163" s="50">
        <v>0</v>
      </c>
      <c r="D163" s="50">
        <v>0</v>
      </c>
      <c r="E163" s="50">
        <v>0</v>
      </c>
      <c r="F163" s="50">
        <v>0</v>
      </c>
      <c r="G163" s="50">
        <v>0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50">
        <v>0</v>
      </c>
      <c r="N163" s="50">
        <v>0</v>
      </c>
      <c r="O163" s="50">
        <v>0</v>
      </c>
      <c r="P163" s="50">
        <v>0</v>
      </c>
      <c r="Q163" s="50">
        <v>0</v>
      </c>
      <c r="R163" s="50">
        <v>0</v>
      </c>
      <c r="S163" s="50">
        <v>0</v>
      </c>
      <c r="T163" s="50">
        <v>0</v>
      </c>
      <c r="U163" s="50">
        <v>0</v>
      </c>
      <c r="V163" s="50">
        <v>0</v>
      </c>
      <c r="W163" s="50">
        <v>0</v>
      </c>
      <c r="X163" s="50">
        <v>0</v>
      </c>
      <c r="Y163" s="50">
        <v>0</v>
      </c>
      <c r="Z163" s="50">
        <v>0</v>
      </c>
      <c r="AA163" s="50">
        <v>0</v>
      </c>
      <c r="AB163" s="50">
        <v>0</v>
      </c>
      <c r="AC163" s="50">
        <v>0</v>
      </c>
      <c r="AD163" s="50">
        <v>0</v>
      </c>
      <c r="AE163" s="50">
        <v>0</v>
      </c>
      <c r="AF163" s="50">
        <v>0</v>
      </c>
      <c r="AG163" s="50">
        <v>0</v>
      </c>
      <c r="AH163" s="50">
        <v>0</v>
      </c>
      <c r="AI163" s="41" t="s">
        <v>12</v>
      </c>
    </row>
    <row r="164" spans="1:35" ht="15" customHeight="1" x14ac:dyDescent="0.45">
      <c r="A164" s="35" t="s">
        <v>1217</v>
      </c>
      <c r="B164" s="39" t="s">
        <v>1063</v>
      </c>
      <c r="C164" s="50">
        <v>0</v>
      </c>
      <c r="D164" s="50">
        <v>0</v>
      </c>
      <c r="E164" s="50">
        <v>0</v>
      </c>
      <c r="F164" s="50">
        <v>0</v>
      </c>
      <c r="G164" s="50">
        <v>0</v>
      </c>
      <c r="H164" s="50">
        <v>0</v>
      </c>
      <c r="I164" s="50">
        <v>0</v>
      </c>
      <c r="J164" s="50">
        <v>0</v>
      </c>
      <c r="K164" s="50">
        <v>0</v>
      </c>
      <c r="L164" s="50">
        <v>0</v>
      </c>
      <c r="M164" s="50">
        <v>0</v>
      </c>
      <c r="N164" s="50">
        <v>0</v>
      </c>
      <c r="O164" s="50">
        <v>0</v>
      </c>
      <c r="P164" s="50">
        <v>0</v>
      </c>
      <c r="Q164" s="50">
        <v>0</v>
      </c>
      <c r="R164" s="50">
        <v>0</v>
      </c>
      <c r="S164" s="50">
        <v>0</v>
      </c>
      <c r="T164" s="50">
        <v>0</v>
      </c>
      <c r="U164" s="50">
        <v>0</v>
      </c>
      <c r="V164" s="50">
        <v>0</v>
      </c>
      <c r="W164" s="50">
        <v>0</v>
      </c>
      <c r="X164" s="50">
        <v>0</v>
      </c>
      <c r="Y164" s="50">
        <v>0</v>
      </c>
      <c r="Z164" s="50">
        <v>0</v>
      </c>
      <c r="AA164" s="50">
        <v>0</v>
      </c>
      <c r="AB164" s="50">
        <v>0</v>
      </c>
      <c r="AC164" s="50">
        <v>0</v>
      </c>
      <c r="AD164" s="50">
        <v>0</v>
      </c>
      <c r="AE164" s="50">
        <v>0</v>
      </c>
      <c r="AF164" s="50">
        <v>0</v>
      </c>
      <c r="AG164" s="50">
        <v>0</v>
      </c>
      <c r="AH164" s="50">
        <v>0</v>
      </c>
      <c r="AI164" s="41" t="s">
        <v>12</v>
      </c>
    </row>
    <row r="165" spans="1:35" ht="15" customHeight="1" x14ac:dyDescent="0.45">
      <c r="A165" s="35" t="s">
        <v>1218</v>
      </c>
      <c r="B165" s="39" t="s">
        <v>1064</v>
      </c>
      <c r="C165" s="50">
        <v>0</v>
      </c>
      <c r="D165" s="50">
        <v>0</v>
      </c>
      <c r="E165" s="50">
        <v>0</v>
      </c>
      <c r="F165" s="50">
        <v>0</v>
      </c>
      <c r="G165" s="50">
        <v>0</v>
      </c>
      <c r="H165" s="50">
        <v>0</v>
      </c>
      <c r="I165" s="50">
        <v>0</v>
      </c>
      <c r="J165" s="50">
        <v>0</v>
      </c>
      <c r="K165" s="50">
        <v>0</v>
      </c>
      <c r="L165" s="50">
        <v>0</v>
      </c>
      <c r="M165" s="50">
        <v>0</v>
      </c>
      <c r="N165" s="50">
        <v>0</v>
      </c>
      <c r="O165" s="50">
        <v>0</v>
      </c>
      <c r="P165" s="50">
        <v>0</v>
      </c>
      <c r="Q165" s="50">
        <v>0</v>
      </c>
      <c r="R165" s="50">
        <v>0</v>
      </c>
      <c r="S165" s="50">
        <v>0</v>
      </c>
      <c r="T165" s="50">
        <v>0</v>
      </c>
      <c r="U165" s="50">
        <v>0</v>
      </c>
      <c r="V165" s="50">
        <v>0</v>
      </c>
      <c r="W165" s="50">
        <v>0</v>
      </c>
      <c r="X165" s="50">
        <v>0</v>
      </c>
      <c r="Y165" s="50">
        <v>0</v>
      </c>
      <c r="Z165" s="50">
        <v>0</v>
      </c>
      <c r="AA165" s="50">
        <v>0</v>
      </c>
      <c r="AB165" s="50">
        <v>0</v>
      </c>
      <c r="AC165" s="50">
        <v>0</v>
      </c>
      <c r="AD165" s="50">
        <v>0</v>
      </c>
      <c r="AE165" s="50">
        <v>0</v>
      </c>
      <c r="AF165" s="50">
        <v>0</v>
      </c>
      <c r="AG165" s="50">
        <v>0</v>
      </c>
      <c r="AH165" s="50">
        <v>0</v>
      </c>
      <c r="AI165" s="41" t="s">
        <v>12</v>
      </c>
    </row>
    <row r="166" spans="1:35" ht="15" customHeight="1" x14ac:dyDescent="0.45">
      <c r="A166" s="35" t="s">
        <v>140</v>
      </c>
      <c r="B166" s="39" t="s">
        <v>43</v>
      </c>
      <c r="C166" s="50">
        <v>0</v>
      </c>
      <c r="D166" s="50">
        <v>0</v>
      </c>
      <c r="E166" s="50">
        <v>0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0">
        <v>0</v>
      </c>
      <c r="U166" s="50">
        <v>0</v>
      </c>
      <c r="V166" s="50">
        <v>0</v>
      </c>
      <c r="W166" s="50">
        <v>0</v>
      </c>
      <c r="X166" s="50">
        <v>0</v>
      </c>
      <c r="Y166" s="50">
        <v>0</v>
      </c>
      <c r="Z166" s="50">
        <v>0</v>
      </c>
      <c r="AA166" s="50">
        <v>0</v>
      </c>
      <c r="AB166" s="50">
        <v>0</v>
      </c>
      <c r="AC166" s="50">
        <v>0</v>
      </c>
      <c r="AD166" s="50">
        <v>0</v>
      </c>
      <c r="AE166" s="50">
        <v>0</v>
      </c>
      <c r="AF166" s="50">
        <v>0</v>
      </c>
      <c r="AG166" s="50">
        <v>0</v>
      </c>
      <c r="AH166" s="50">
        <v>0</v>
      </c>
      <c r="AI166" s="41" t="s">
        <v>12</v>
      </c>
    </row>
    <row r="167" spans="1:35" ht="15" customHeight="1" x14ac:dyDescent="0.45">
      <c r="A167" s="35" t="s">
        <v>139</v>
      </c>
      <c r="B167" s="39" t="s">
        <v>41</v>
      </c>
      <c r="C167" s="50">
        <v>44.872993000000001</v>
      </c>
      <c r="D167" s="50">
        <v>45.384731000000002</v>
      </c>
      <c r="E167" s="50">
        <v>45.738028999999997</v>
      </c>
      <c r="F167" s="50">
        <v>46.012756000000003</v>
      </c>
      <c r="G167" s="50">
        <v>46.266334999999998</v>
      </c>
      <c r="H167" s="50">
        <v>46.717728000000001</v>
      </c>
      <c r="I167" s="50">
        <v>47.098534000000001</v>
      </c>
      <c r="J167" s="50">
        <v>47.192177000000001</v>
      </c>
      <c r="K167" s="50">
        <v>47.285248000000003</v>
      </c>
      <c r="L167" s="50">
        <v>47.379832999999998</v>
      </c>
      <c r="M167" s="50">
        <v>47.473869000000001</v>
      </c>
      <c r="N167" s="50">
        <v>47.564971999999997</v>
      </c>
      <c r="O167" s="50">
        <v>47.659309</v>
      </c>
      <c r="P167" s="50">
        <v>47.753489999999999</v>
      </c>
      <c r="Q167" s="50">
        <v>47.845730000000003</v>
      </c>
      <c r="R167" s="50">
        <v>47.874392999999998</v>
      </c>
      <c r="S167" s="50">
        <v>47.890605999999998</v>
      </c>
      <c r="T167" s="50">
        <v>47.906246000000003</v>
      </c>
      <c r="U167" s="50">
        <v>47.924174999999998</v>
      </c>
      <c r="V167" s="50">
        <v>47.940539999999999</v>
      </c>
      <c r="W167" s="50">
        <v>47.956862999999998</v>
      </c>
      <c r="X167" s="50">
        <v>47.975197000000001</v>
      </c>
      <c r="Y167" s="50">
        <v>47.992626000000001</v>
      </c>
      <c r="Z167" s="50">
        <v>48.008766000000001</v>
      </c>
      <c r="AA167" s="50">
        <v>48.026370999999997</v>
      </c>
      <c r="AB167" s="50">
        <v>48.043953000000002</v>
      </c>
      <c r="AC167" s="50">
        <v>48.061152999999997</v>
      </c>
      <c r="AD167" s="50">
        <v>48.080199999999998</v>
      </c>
      <c r="AE167" s="50">
        <v>48.096550000000001</v>
      </c>
      <c r="AF167" s="50">
        <v>48.113987000000002</v>
      </c>
      <c r="AG167" s="50">
        <v>48.134529000000001</v>
      </c>
      <c r="AH167" s="50">
        <v>48.167808999999998</v>
      </c>
      <c r="AI167" s="41">
        <v>2.2880000000000001E-3</v>
      </c>
    </row>
    <row r="168" spans="1:35" ht="15" customHeight="1" x14ac:dyDescent="0.45">
      <c r="A168" s="35" t="s">
        <v>138</v>
      </c>
      <c r="B168" s="39" t="s">
        <v>39</v>
      </c>
      <c r="C168" s="50">
        <v>0</v>
      </c>
      <c r="D168" s="50">
        <v>0</v>
      </c>
      <c r="E168" s="50">
        <v>0</v>
      </c>
      <c r="F168" s="50">
        <v>0</v>
      </c>
      <c r="G168" s="50">
        <v>0</v>
      </c>
      <c r="H168" s="50">
        <v>0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0</v>
      </c>
      <c r="O168" s="50">
        <v>0</v>
      </c>
      <c r="P168" s="50">
        <v>0</v>
      </c>
      <c r="Q168" s="50">
        <v>0</v>
      </c>
      <c r="R168" s="50">
        <v>0</v>
      </c>
      <c r="S168" s="50">
        <v>0</v>
      </c>
      <c r="T168" s="50">
        <v>0</v>
      </c>
      <c r="U168" s="50">
        <v>0</v>
      </c>
      <c r="V168" s="50">
        <v>0</v>
      </c>
      <c r="W168" s="50">
        <v>0</v>
      </c>
      <c r="X168" s="50">
        <v>0</v>
      </c>
      <c r="Y168" s="50">
        <v>0</v>
      </c>
      <c r="Z168" s="50">
        <v>0</v>
      </c>
      <c r="AA168" s="50">
        <v>0</v>
      </c>
      <c r="AB168" s="50">
        <v>0</v>
      </c>
      <c r="AC168" s="50">
        <v>0</v>
      </c>
      <c r="AD168" s="50">
        <v>0</v>
      </c>
      <c r="AE168" s="50">
        <v>0</v>
      </c>
      <c r="AF168" s="50">
        <v>0</v>
      </c>
      <c r="AG168" s="50">
        <v>0</v>
      </c>
      <c r="AH168" s="50">
        <v>0</v>
      </c>
      <c r="AI168" s="41" t="s">
        <v>12</v>
      </c>
    </row>
    <row r="169" spans="1:35" ht="15" customHeight="1" x14ac:dyDescent="0.45">
      <c r="A169" s="35" t="s">
        <v>137</v>
      </c>
      <c r="B169" s="39" t="s">
        <v>37</v>
      </c>
      <c r="C169" s="50">
        <v>37.910404</v>
      </c>
      <c r="D169" s="50">
        <v>38.542006999999998</v>
      </c>
      <c r="E169" s="50">
        <v>39.115627000000003</v>
      </c>
      <c r="F169" s="50">
        <v>39.631176000000004</v>
      </c>
      <c r="G169" s="50">
        <v>40.118552999999999</v>
      </c>
      <c r="H169" s="50">
        <v>40.601151000000002</v>
      </c>
      <c r="I169" s="50">
        <v>40.808151000000002</v>
      </c>
      <c r="J169" s="50">
        <v>40.897143999999997</v>
      </c>
      <c r="K169" s="50">
        <v>40.985602999999998</v>
      </c>
      <c r="L169" s="50">
        <v>41.074581000000002</v>
      </c>
      <c r="M169" s="50">
        <v>41.163108999999999</v>
      </c>
      <c r="N169" s="50">
        <v>41.250216999999999</v>
      </c>
      <c r="O169" s="50">
        <v>41.338656999999998</v>
      </c>
      <c r="P169" s="50">
        <v>41.426968000000002</v>
      </c>
      <c r="Q169" s="50">
        <v>41.514274999999998</v>
      </c>
      <c r="R169" s="50">
        <v>41.536780999999998</v>
      </c>
      <c r="S169" s="50">
        <v>41.546959000000001</v>
      </c>
      <c r="T169" s="50">
        <v>41.557484000000002</v>
      </c>
      <c r="U169" s="50">
        <v>41.568984999999998</v>
      </c>
      <c r="V169" s="50">
        <v>41.579998000000003</v>
      </c>
      <c r="W169" s="50">
        <v>41.590870000000002</v>
      </c>
      <c r="X169" s="50">
        <v>41.602874999999997</v>
      </c>
      <c r="Y169" s="50">
        <v>41.614544000000002</v>
      </c>
      <c r="Z169" s="50">
        <v>41.625568000000001</v>
      </c>
      <c r="AA169" s="50">
        <v>41.637431999999997</v>
      </c>
      <c r="AB169" s="50">
        <v>41.649310999999997</v>
      </c>
      <c r="AC169" s="50">
        <v>41.660870000000003</v>
      </c>
      <c r="AD169" s="50">
        <v>41.673606999999997</v>
      </c>
      <c r="AE169" s="50">
        <v>41.685023999999999</v>
      </c>
      <c r="AF169" s="50">
        <v>41.696933999999999</v>
      </c>
      <c r="AG169" s="50">
        <v>41.709094999999998</v>
      </c>
      <c r="AH169" s="50">
        <v>41.715229000000001</v>
      </c>
      <c r="AI169" s="41">
        <v>3.0899999999999999E-3</v>
      </c>
    </row>
    <row r="170" spans="1:35" ht="15" customHeight="1" x14ac:dyDescent="0.45">
      <c r="A170" s="35" t="s">
        <v>136</v>
      </c>
      <c r="B170" s="39" t="s">
        <v>35</v>
      </c>
      <c r="C170" s="50">
        <v>0</v>
      </c>
      <c r="D170" s="50">
        <v>0</v>
      </c>
      <c r="E170" s="50">
        <v>0</v>
      </c>
      <c r="F170" s="50">
        <v>0</v>
      </c>
      <c r="G170" s="50">
        <v>0</v>
      </c>
      <c r="H170" s="50">
        <v>0</v>
      </c>
      <c r="I170" s="50">
        <v>0</v>
      </c>
      <c r="J170" s="50">
        <v>0</v>
      </c>
      <c r="K170" s="50">
        <v>0</v>
      </c>
      <c r="L170" s="50">
        <v>0</v>
      </c>
      <c r="M170" s="50">
        <v>0</v>
      </c>
      <c r="N170" s="50">
        <v>0</v>
      </c>
      <c r="O170" s="50">
        <v>0</v>
      </c>
      <c r="P170" s="50">
        <v>0</v>
      </c>
      <c r="Q170" s="50">
        <v>0</v>
      </c>
      <c r="R170" s="50">
        <v>0</v>
      </c>
      <c r="S170" s="50">
        <v>0</v>
      </c>
      <c r="T170" s="50">
        <v>0</v>
      </c>
      <c r="U170" s="50">
        <v>0</v>
      </c>
      <c r="V170" s="50">
        <v>0</v>
      </c>
      <c r="W170" s="50">
        <v>0</v>
      </c>
      <c r="X170" s="50">
        <v>0</v>
      </c>
      <c r="Y170" s="50">
        <v>0</v>
      </c>
      <c r="Z170" s="50">
        <v>0</v>
      </c>
      <c r="AA170" s="50">
        <v>0</v>
      </c>
      <c r="AB170" s="50">
        <v>0</v>
      </c>
      <c r="AC170" s="50">
        <v>0</v>
      </c>
      <c r="AD170" s="50">
        <v>0</v>
      </c>
      <c r="AE170" s="50">
        <v>0</v>
      </c>
      <c r="AF170" s="50">
        <v>0</v>
      </c>
      <c r="AG170" s="50">
        <v>0</v>
      </c>
      <c r="AH170" s="50">
        <v>0</v>
      </c>
      <c r="AI170" s="41" t="s">
        <v>12</v>
      </c>
    </row>
    <row r="171" spans="1:35" ht="15" customHeight="1" x14ac:dyDescent="0.45">
      <c r="A171" s="35" t="s">
        <v>135</v>
      </c>
      <c r="B171" s="39" t="s">
        <v>33</v>
      </c>
      <c r="C171" s="50">
        <v>0</v>
      </c>
      <c r="D171" s="50">
        <v>0</v>
      </c>
      <c r="E171" s="50">
        <v>0</v>
      </c>
      <c r="F171" s="50">
        <v>0</v>
      </c>
      <c r="G171" s="50">
        <v>0</v>
      </c>
      <c r="H171" s="50">
        <v>0</v>
      </c>
      <c r="I171" s="50">
        <v>0</v>
      </c>
      <c r="J171" s="50">
        <v>0</v>
      </c>
      <c r="K171" s="50">
        <v>0</v>
      </c>
      <c r="L171" s="50">
        <v>0</v>
      </c>
      <c r="M171" s="50">
        <v>0</v>
      </c>
      <c r="N171" s="50">
        <v>0</v>
      </c>
      <c r="O171" s="50">
        <v>0</v>
      </c>
      <c r="P171" s="50">
        <v>0</v>
      </c>
      <c r="Q171" s="50">
        <v>0</v>
      </c>
      <c r="R171" s="50">
        <v>0</v>
      </c>
      <c r="S171" s="50">
        <v>0</v>
      </c>
      <c r="T171" s="50">
        <v>0</v>
      </c>
      <c r="U171" s="50">
        <v>0</v>
      </c>
      <c r="V171" s="50">
        <v>0</v>
      </c>
      <c r="W171" s="50">
        <v>0</v>
      </c>
      <c r="X171" s="50">
        <v>0</v>
      </c>
      <c r="Y171" s="50">
        <v>0</v>
      </c>
      <c r="Z171" s="50">
        <v>0</v>
      </c>
      <c r="AA171" s="50">
        <v>0</v>
      </c>
      <c r="AB171" s="50">
        <v>0</v>
      </c>
      <c r="AC171" s="50">
        <v>0</v>
      </c>
      <c r="AD171" s="50">
        <v>0</v>
      </c>
      <c r="AE171" s="50">
        <v>0</v>
      </c>
      <c r="AF171" s="50">
        <v>0</v>
      </c>
      <c r="AG171" s="50">
        <v>0</v>
      </c>
      <c r="AH171" s="50">
        <v>0</v>
      </c>
      <c r="AI171" s="41" t="s">
        <v>12</v>
      </c>
    </row>
    <row r="172" spans="1:35" ht="15" customHeight="1" x14ac:dyDescent="0.45">
      <c r="A172" s="35" t="s">
        <v>1219</v>
      </c>
      <c r="B172" s="39" t="s">
        <v>1065</v>
      </c>
      <c r="C172" s="50">
        <v>0</v>
      </c>
      <c r="D172" s="50">
        <v>0</v>
      </c>
      <c r="E172" s="50">
        <v>0</v>
      </c>
      <c r="F172" s="50">
        <v>0</v>
      </c>
      <c r="G172" s="50">
        <v>0</v>
      </c>
      <c r="H172" s="50">
        <v>0</v>
      </c>
      <c r="I172" s="50">
        <v>0</v>
      </c>
      <c r="J172" s="50">
        <v>0</v>
      </c>
      <c r="K172" s="50">
        <v>0</v>
      </c>
      <c r="L172" s="50">
        <v>0</v>
      </c>
      <c r="M172" s="50">
        <v>0</v>
      </c>
      <c r="N172" s="50">
        <v>0</v>
      </c>
      <c r="O172" s="50">
        <v>0</v>
      </c>
      <c r="P172" s="50">
        <v>0</v>
      </c>
      <c r="Q172" s="50">
        <v>0</v>
      </c>
      <c r="R172" s="50">
        <v>0</v>
      </c>
      <c r="S172" s="50">
        <v>0</v>
      </c>
      <c r="T172" s="50">
        <v>0</v>
      </c>
      <c r="U172" s="50">
        <v>0</v>
      </c>
      <c r="V172" s="50">
        <v>0</v>
      </c>
      <c r="W172" s="50">
        <v>0</v>
      </c>
      <c r="X172" s="50">
        <v>0</v>
      </c>
      <c r="Y172" s="50">
        <v>0</v>
      </c>
      <c r="Z172" s="50">
        <v>0</v>
      </c>
      <c r="AA172" s="50">
        <v>0</v>
      </c>
      <c r="AB172" s="50">
        <v>0</v>
      </c>
      <c r="AC172" s="50">
        <v>0</v>
      </c>
      <c r="AD172" s="50">
        <v>0</v>
      </c>
      <c r="AE172" s="50">
        <v>0</v>
      </c>
      <c r="AF172" s="50">
        <v>0</v>
      </c>
      <c r="AG172" s="50">
        <v>0</v>
      </c>
      <c r="AH172" s="50">
        <v>0</v>
      </c>
      <c r="AI172" s="41" t="s">
        <v>12</v>
      </c>
    </row>
    <row r="173" spans="1:35" ht="15" customHeight="1" x14ac:dyDescent="0.45">
      <c r="A173" s="35" t="s">
        <v>1220</v>
      </c>
      <c r="B173" s="39" t="s">
        <v>1066</v>
      </c>
      <c r="C173" s="50">
        <v>0</v>
      </c>
      <c r="D173" s="50">
        <v>0</v>
      </c>
      <c r="E173" s="50">
        <v>0</v>
      </c>
      <c r="F173" s="50">
        <v>0</v>
      </c>
      <c r="G173" s="50">
        <v>0</v>
      </c>
      <c r="H173" s="50">
        <v>0</v>
      </c>
      <c r="I173" s="50">
        <v>0</v>
      </c>
      <c r="J173" s="50">
        <v>0</v>
      </c>
      <c r="K173" s="50">
        <v>0</v>
      </c>
      <c r="L173" s="50">
        <v>0</v>
      </c>
      <c r="M173" s="50">
        <v>0</v>
      </c>
      <c r="N173" s="50">
        <v>0</v>
      </c>
      <c r="O173" s="50">
        <v>0</v>
      </c>
      <c r="P173" s="50">
        <v>0</v>
      </c>
      <c r="Q173" s="50">
        <v>0</v>
      </c>
      <c r="R173" s="50">
        <v>0</v>
      </c>
      <c r="S173" s="50">
        <v>0</v>
      </c>
      <c r="T173" s="50">
        <v>0</v>
      </c>
      <c r="U173" s="50">
        <v>0</v>
      </c>
      <c r="V173" s="50">
        <v>0</v>
      </c>
      <c r="W173" s="50">
        <v>0</v>
      </c>
      <c r="X173" s="50">
        <v>0</v>
      </c>
      <c r="Y173" s="50">
        <v>0</v>
      </c>
      <c r="Z173" s="50">
        <v>0</v>
      </c>
      <c r="AA173" s="50">
        <v>0</v>
      </c>
      <c r="AB173" s="50">
        <v>0</v>
      </c>
      <c r="AC173" s="50">
        <v>0</v>
      </c>
      <c r="AD173" s="50">
        <v>0</v>
      </c>
      <c r="AE173" s="50">
        <v>0</v>
      </c>
      <c r="AF173" s="50">
        <v>0</v>
      </c>
      <c r="AG173" s="50">
        <v>0</v>
      </c>
      <c r="AH173" s="50">
        <v>0</v>
      </c>
      <c r="AI173" s="41" t="s">
        <v>12</v>
      </c>
    </row>
    <row r="175" spans="1:35" ht="15" customHeight="1" x14ac:dyDescent="0.4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45">
      <c r="A176" s="35" t="s">
        <v>133</v>
      </c>
      <c r="B176" s="39" t="s">
        <v>55</v>
      </c>
      <c r="C176" s="50">
        <v>88.215598999999997</v>
      </c>
      <c r="D176" s="50">
        <v>88.053200000000004</v>
      </c>
      <c r="E176" s="50">
        <v>87.872696000000005</v>
      </c>
      <c r="F176" s="50">
        <v>87.554778999999996</v>
      </c>
      <c r="G176" s="50">
        <v>87.264893000000001</v>
      </c>
      <c r="H176" s="50">
        <v>87.070769999999996</v>
      </c>
      <c r="I176" s="50">
        <v>86.993645000000001</v>
      </c>
      <c r="J176" s="50">
        <v>86.887077000000005</v>
      </c>
      <c r="K176" s="50">
        <v>86.791404999999997</v>
      </c>
      <c r="L176" s="50">
        <v>86.708595000000003</v>
      </c>
      <c r="M176" s="50">
        <v>86.638947000000002</v>
      </c>
      <c r="N176" s="50">
        <v>86.582053999999999</v>
      </c>
      <c r="O176" s="50">
        <v>86.537887999999995</v>
      </c>
      <c r="P176" s="50">
        <v>86.505058000000005</v>
      </c>
      <c r="Q176" s="50">
        <v>86.483231000000004</v>
      </c>
      <c r="R176" s="50">
        <v>86.406066999999993</v>
      </c>
      <c r="S176" s="50">
        <v>86.325241000000005</v>
      </c>
      <c r="T176" s="50">
        <v>86.253403000000006</v>
      </c>
      <c r="U176" s="50">
        <v>86.190178000000003</v>
      </c>
      <c r="V176" s="50">
        <v>86.135482999999994</v>
      </c>
      <c r="W176" s="50">
        <v>86.08905</v>
      </c>
      <c r="X176" s="50">
        <v>86.050781000000001</v>
      </c>
      <c r="Y176" s="50">
        <v>86.050147999999993</v>
      </c>
      <c r="Z176" s="50">
        <v>86.049819999999997</v>
      </c>
      <c r="AA176" s="50">
        <v>86.049805000000006</v>
      </c>
      <c r="AB176" s="50">
        <v>86.050017999999994</v>
      </c>
      <c r="AC176" s="50">
        <v>86.050255000000007</v>
      </c>
      <c r="AD176" s="50">
        <v>86.050872999999996</v>
      </c>
      <c r="AE176" s="50">
        <v>86.051704000000001</v>
      </c>
      <c r="AF176" s="50">
        <v>86.052520999999999</v>
      </c>
      <c r="AG176" s="50">
        <v>86.053657999999999</v>
      </c>
      <c r="AH176" s="50">
        <v>86.048668000000006</v>
      </c>
      <c r="AI176" s="41">
        <v>-8.0199999999999998E-4</v>
      </c>
    </row>
    <row r="177" spans="1:35" ht="15" customHeight="1" x14ac:dyDescent="0.45">
      <c r="A177" s="35" t="s">
        <v>132</v>
      </c>
      <c r="B177" s="39" t="s">
        <v>53</v>
      </c>
      <c r="C177" s="50">
        <v>52.994675000000001</v>
      </c>
      <c r="D177" s="50">
        <v>52.732689000000001</v>
      </c>
      <c r="E177" s="50">
        <v>52.389263</v>
      </c>
      <c r="F177" s="50">
        <v>51.969504999999998</v>
      </c>
      <c r="G177" s="50">
        <v>51.630775</v>
      </c>
      <c r="H177" s="50">
        <v>51.399563000000001</v>
      </c>
      <c r="I177" s="50">
        <v>51.238276999999997</v>
      </c>
      <c r="J177" s="50">
        <v>51.112304999999999</v>
      </c>
      <c r="K177" s="50">
        <v>51.001334999999997</v>
      </c>
      <c r="L177" s="50">
        <v>50.904643999999998</v>
      </c>
      <c r="M177" s="50">
        <v>50.822364999999998</v>
      </c>
      <c r="N177" s="50">
        <v>50.754078</v>
      </c>
      <c r="O177" s="50">
        <v>50.699024000000001</v>
      </c>
      <c r="P177" s="50">
        <v>50.656471000000003</v>
      </c>
      <c r="Q177" s="50">
        <v>50.625262999999997</v>
      </c>
      <c r="R177" s="50">
        <v>50.539375</v>
      </c>
      <c r="S177" s="50">
        <v>50.450629999999997</v>
      </c>
      <c r="T177" s="50">
        <v>50.371639000000002</v>
      </c>
      <c r="U177" s="50">
        <v>50.302128000000003</v>
      </c>
      <c r="V177" s="50">
        <v>50.24194</v>
      </c>
      <c r="W177" s="50">
        <v>50.190857000000001</v>
      </c>
      <c r="X177" s="50">
        <v>50.148665999999999</v>
      </c>
      <c r="Y177" s="50">
        <v>50.147590999999998</v>
      </c>
      <c r="Z177" s="50">
        <v>50.146853999999998</v>
      </c>
      <c r="AA177" s="50">
        <v>50.146397</v>
      </c>
      <c r="AB177" s="50">
        <v>50.146202000000002</v>
      </c>
      <c r="AC177" s="50">
        <v>50.146214000000001</v>
      </c>
      <c r="AD177" s="50">
        <v>50.146439000000001</v>
      </c>
      <c r="AE177" s="50">
        <v>50.146884999999997</v>
      </c>
      <c r="AF177" s="50">
        <v>50.147488000000003</v>
      </c>
      <c r="AG177" s="50">
        <v>50.148243000000001</v>
      </c>
      <c r="AH177" s="50">
        <v>50.142921000000001</v>
      </c>
      <c r="AI177" s="41">
        <v>-1.7830000000000001E-3</v>
      </c>
    </row>
    <row r="178" spans="1:35" ht="15" customHeight="1" x14ac:dyDescent="0.45">
      <c r="A178" s="35" t="s">
        <v>131</v>
      </c>
      <c r="B178" s="39" t="s">
        <v>51</v>
      </c>
      <c r="C178" s="50">
        <v>41.591484000000001</v>
      </c>
      <c r="D178" s="50">
        <v>41.395690999999999</v>
      </c>
      <c r="E178" s="50">
        <v>41.064926</v>
      </c>
      <c r="F178" s="50">
        <v>40.735432000000003</v>
      </c>
      <c r="G178" s="50">
        <v>40.442889999999998</v>
      </c>
      <c r="H178" s="50">
        <v>40.234878999999999</v>
      </c>
      <c r="I178" s="50">
        <v>40.173309000000003</v>
      </c>
      <c r="J178" s="50">
        <v>40.054642000000001</v>
      </c>
      <c r="K178" s="50">
        <v>39.949542999999998</v>
      </c>
      <c r="L178" s="50">
        <v>39.858722999999998</v>
      </c>
      <c r="M178" s="50">
        <v>39.782210999999997</v>
      </c>
      <c r="N178" s="50">
        <v>39.719329999999999</v>
      </c>
      <c r="O178" s="50">
        <v>39.669159000000001</v>
      </c>
      <c r="P178" s="50">
        <v>39.630833000000003</v>
      </c>
      <c r="Q178" s="50">
        <v>39.603523000000003</v>
      </c>
      <c r="R178" s="50">
        <v>39.521183000000001</v>
      </c>
      <c r="S178" s="50">
        <v>39.435679999999998</v>
      </c>
      <c r="T178" s="50">
        <v>39.359673000000001</v>
      </c>
      <c r="U178" s="50">
        <v>39.292777999999998</v>
      </c>
      <c r="V178" s="50">
        <v>39.234817999999997</v>
      </c>
      <c r="W178" s="50">
        <v>39.185679999999998</v>
      </c>
      <c r="X178" s="50">
        <v>39.145072999999996</v>
      </c>
      <c r="Y178" s="50">
        <v>39.144272000000001</v>
      </c>
      <c r="Z178" s="50">
        <v>39.143787000000003</v>
      </c>
      <c r="AA178" s="50">
        <v>39.143580999999998</v>
      </c>
      <c r="AB178" s="50">
        <v>39.143611999999997</v>
      </c>
      <c r="AC178" s="50">
        <v>39.143856</v>
      </c>
      <c r="AD178" s="50">
        <v>39.144306</v>
      </c>
      <c r="AE178" s="50">
        <v>39.144947000000002</v>
      </c>
      <c r="AF178" s="50">
        <v>39.145775</v>
      </c>
      <c r="AG178" s="50">
        <v>39.146732</v>
      </c>
      <c r="AH178" s="50">
        <v>39.141635999999998</v>
      </c>
      <c r="AI178" s="41">
        <v>-1.9559999999999998E-3</v>
      </c>
    </row>
    <row r="179" spans="1:35" ht="15" customHeight="1" x14ac:dyDescent="0.45">
      <c r="A179" s="35" t="s">
        <v>130</v>
      </c>
      <c r="B179" s="39" t="s">
        <v>49</v>
      </c>
      <c r="C179" s="50">
        <v>41.634995000000004</v>
      </c>
      <c r="D179" s="50">
        <v>41.405028999999999</v>
      </c>
      <c r="E179" s="50">
        <v>41.015087000000001</v>
      </c>
      <c r="F179" s="50">
        <v>40.620911</v>
      </c>
      <c r="G179" s="50">
        <v>40.274898999999998</v>
      </c>
      <c r="H179" s="50">
        <v>39.959755000000001</v>
      </c>
      <c r="I179" s="50">
        <v>39.819747999999997</v>
      </c>
      <c r="J179" s="50">
        <v>39.627879999999998</v>
      </c>
      <c r="K179" s="50">
        <v>39.456767999999997</v>
      </c>
      <c r="L179" s="50">
        <v>39.308250000000001</v>
      </c>
      <c r="M179" s="50">
        <v>39.183750000000003</v>
      </c>
      <c r="N179" s="50">
        <v>39.082619000000001</v>
      </c>
      <c r="O179" s="50">
        <v>39.002746999999999</v>
      </c>
      <c r="P179" s="50">
        <v>38.941605000000003</v>
      </c>
      <c r="Q179" s="50">
        <v>38.896552999999997</v>
      </c>
      <c r="R179" s="50">
        <v>38.799937999999997</v>
      </c>
      <c r="S179" s="50">
        <v>38.703181999999998</v>
      </c>
      <c r="T179" s="50">
        <v>38.617702000000001</v>
      </c>
      <c r="U179" s="50">
        <v>38.542605999999999</v>
      </c>
      <c r="V179" s="50">
        <v>38.477328999999997</v>
      </c>
      <c r="W179" s="50">
        <v>38.421500999999999</v>
      </c>
      <c r="X179" s="50">
        <v>38.374473999999999</v>
      </c>
      <c r="Y179" s="50">
        <v>38.373463000000001</v>
      </c>
      <c r="Z179" s="50">
        <v>38.372768000000001</v>
      </c>
      <c r="AA179" s="50">
        <v>38.372349</v>
      </c>
      <c r="AB179" s="50">
        <v>38.372188999999999</v>
      </c>
      <c r="AC179" s="50">
        <v>38.372245999999997</v>
      </c>
      <c r="AD179" s="50">
        <v>38.372504999999997</v>
      </c>
      <c r="AE179" s="50">
        <v>38.372967000000003</v>
      </c>
      <c r="AF179" s="50">
        <v>38.373615000000001</v>
      </c>
      <c r="AG179" s="50">
        <v>38.374405000000003</v>
      </c>
      <c r="AH179" s="50">
        <v>38.369140999999999</v>
      </c>
      <c r="AI179" s="41">
        <v>-2.6319999999999998E-3</v>
      </c>
    </row>
    <row r="180" spans="1:35" ht="15" customHeight="1" x14ac:dyDescent="0.45">
      <c r="A180" s="35" t="s">
        <v>129</v>
      </c>
      <c r="B180" s="39" t="s">
        <v>47</v>
      </c>
      <c r="C180" s="50">
        <v>0</v>
      </c>
      <c r="D180" s="50">
        <v>0</v>
      </c>
      <c r="E180" s="50">
        <v>0</v>
      </c>
      <c r="F180" s="50">
        <v>0</v>
      </c>
      <c r="G180" s="50">
        <v>0</v>
      </c>
      <c r="H180" s="50">
        <v>0</v>
      </c>
      <c r="I180" s="50">
        <v>0</v>
      </c>
      <c r="J180" s="50">
        <v>0</v>
      </c>
      <c r="K180" s="50">
        <v>0</v>
      </c>
      <c r="L180" s="50">
        <v>0</v>
      </c>
      <c r="M180" s="50">
        <v>0</v>
      </c>
      <c r="N180" s="50">
        <v>0</v>
      </c>
      <c r="O180" s="50">
        <v>0</v>
      </c>
      <c r="P180" s="50">
        <v>0</v>
      </c>
      <c r="Q180" s="50">
        <v>0</v>
      </c>
      <c r="R180" s="50">
        <v>0</v>
      </c>
      <c r="S180" s="50">
        <v>0</v>
      </c>
      <c r="T180" s="50">
        <v>0</v>
      </c>
      <c r="U180" s="50">
        <v>0</v>
      </c>
      <c r="V180" s="50">
        <v>0</v>
      </c>
      <c r="W180" s="50">
        <v>0</v>
      </c>
      <c r="X180" s="50">
        <v>0</v>
      </c>
      <c r="Y180" s="50">
        <v>0</v>
      </c>
      <c r="Z180" s="50">
        <v>0</v>
      </c>
      <c r="AA180" s="50">
        <v>0</v>
      </c>
      <c r="AB180" s="50">
        <v>0</v>
      </c>
      <c r="AC180" s="50">
        <v>0</v>
      </c>
      <c r="AD180" s="50">
        <v>0</v>
      </c>
      <c r="AE180" s="50">
        <v>0</v>
      </c>
      <c r="AF180" s="50">
        <v>0</v>
      </c>
      <c r="AG180" s="50">
        <v>0</v>
      </c>
      <c r="AH180" s="50">
        <v>0</v>
      </c>
      <c r="AI180" s="41" t="s">
        <v>12</v>
      </c>
    </row>
    <row r="181" spans="1:35" ht="15" customHeight="1" x14ac:dyDescent="0.45">
      <c r="A181" s="35" t="s">
        <v>128</v>
      </c>
      <c r="B181" s="39" t="s">
        <v>45</v>
      </c>
      <c r="C181" s="50">
        <v>117.832787</v>
      </c>
      <c r="D181" s="50">
        <v>117.568352</v>
      </c>
      <c r="E181" s="50">
        <v>117.26805899999999</v>
      </c>
      <c r="F181" s="50">
        <v>116.837563</v>
      </c>
      <c r="G181" s="50">
        <v>116.387024</v>
      </c>
      <c r="H181" s="50">
        <v>116.07178500000001</v>
      </c>
      <c r="I181" s="50">
        <v>115.85597199999999</v>
      </c>
      <c r="J181" s="50">
        <v>115.592209</v>
      </c>
      <c r="K181" s="50">
        <v>115.35567500000001</v>
      </c>
      <c r="L181" s="50">
        <v>115.15097</v>
      </c>
      <c r="M181" s="50">
        <v>114.980957</v>
      </c>
      <c r="N181" s="50">
        <v>114.84457399999999</v>
      </c>
      <c r="O181" s="50">
        <v>114.73846399999999</v>
      </c>
      <c r="P181" s="50">
        <v>114.65821800000001</v>
      </c>
      <c r="Q181" s="50">
        <v>114.599976</v>
      </c>
      <c r="R181" s="50">
        <v>114.49472</v>
      </c>
      <c r="S181" s="50">
        <v>114.391159</v>
      </c>
      <c r="T181" s="50">
        <v>114.299553</v>
      </c>
      <c r="U181" s="50">
        <v>114.21923099999999</v>
      </c>
      <c r="V181" s="50">
        <v>114.149277</v>
      </c>
      <c r="W181" s="50">
        <v>114.08891300000001</v>
      </c>
      <c r="X181" s="50">
        <v>114.037155</v>
      </c>
      <c r="Y181" s="50">
        <v>114.03621699999999</v>
      </c>
      <c r="Z181" s="50">
        <v>114.035591</v>
      </c>
      <c r="AA181" s="50">
        <v>114.035263</v>
      </c>
      <c r="AB181" s="50">
        <v>114.035179</v>
      </c>
      <c r="AC181" s="50">
        <v>114.035217</v>
      </c>
      <c r="AD181" s="50">
        <v>114.035522</v>
      </c>
      <c r="AE181" s="50">
        <v>114.036064</v>
      </c>
      <c r="AF181" s="50">
        <v>114.036674</v>
      </c>
      <c r="AG181" s="50">
        <v>114.037521</v>
      </c>
      <c r="AH181" s="50">
        <v>114.032257</v>
      </c>
      <c r="AI181" s="41">
        <v>-1.057E-3</v>
      </c>
    </row>
    <row r="182" spans="1:35" ht="15" customHeight="1" x14ac:dyDescent="0.45">
      <c r="A182" s="35" t="s">
        <v>1221</v>
      </c>
      <c r="B182" s="39" t="s">
        <v>1063</v>
      </c>
      <c r="C182" s="50">
        <v>41.714336000000003</v>
      </c>
      <c r="D182" s="50">
        <v>41.464278999999998</v>
      </c>
      <c r="E182" s="50">
        <v>41.090164000000001</v>
      </c>
      <c r="F182" s="50">
        <v>40.671889999999998</v>
      </c>
      <c r="G182" s="50">
        <v>40.264235999999997</v>
      </c>
      <c r="H182" s="50">
        <v>39.889214000000003</v>
      </c>
      <c r="I182" s="50">
        <v>39.760081999999997</v>
      </c>
      <c r="J182" s="50">
        <v>39.546906</v>
      </c>
      <c r="K182" s="50">
        <v>39.355400000000003</v>
      </c>
      <c r="L182" s="50">
        <v>39.188735999999999</v>
      </c>
      <c r="M182" s="50">
        <v>39.048653000000002</v>
      </c>
      <c r="N182" s="50">
        <v>38.934448000000003</v>
      </c>
      <c r="O182" s="50">
        <v>38.843730999999998</v>
      </c>
      <c r="P182" s="50">
        <v>38.773429999999998</v>
      </c>
      <c r="Q182" s="50">
        <v>38.720908999999999</v>
      </c>
      <c r="R182" s="50">
        <v>38.618186999999999</v>
      </c>
      <c r="S182" s="50">
        <v>38.515892000000001</v>
      </c>
      <c r="T182" s="50">
        <v>38.425590999999997</v>
      </c>
      <c r="U182" s="50">
        <v>38.346232999999998</v>
      </c>
      <c r="V182" s="50">
        <v>38.277199000000003</v>
      </c>
      <c r="W182" s="50">
        <v>38.218052</v>
      </c>
      <c r="X182" s="50">
        <v>38.168049000000003</v>
      </c>
      <c r="Y182" s="50">
        <v>38.166736999999998</v>
      </c>
      <c r="Z182" s="50">
        <v>38.165764000000003</v>
      </c>
      <c r="AA182" s="50">
        <v>38.165089000000002</v>
      </c>
      <c r="AB182" s="50">
        <v>38.164658000000003</v>
      </c>
      <c r="AC182" s="50">
        <v>38.164394000000001</v>
      </c>
      <c r="AD182" s="50">
        <v>38.164386999999998</v>
      </c>
      <c r="AE182" s="50">
        <v>38.164603999999997</v>
      </c>
      <c r="AF182" s="50">
        <v>38.164974000000001</v>
      </c>
      <c r="AG182" s="50">
        <v>38.165523999999998</v>
      </c>
      <c r="AH182" s="50">
        <v>38.160004000000001</v>
      </c>
      <c r="AI182" s="41">
        <v>-2.869E-3</v>
      </c>
    </row>
    <row r="183" spans="1:35" ht="15" customHeight="1" x14ac:dyDescent="0.45">
      <c r="A183" s="35" t="s">
        <v>1222</v>
      </c>
      <c r="B183" s="39" t="s">
        <v>1064</v>
      </c>
      <c r="C183" s="50">
        <v>52.453406999999999</v>
      </c>
      <c r="D183" s="50">
        <v>52.064362000000003</v>
      </c>
      <c r="E183" s="50">
        <v>51.560080999999997</v>
      </c>
      <c r="F183" s="50">
        <v>51.078921999999999</v>
      </c>
      <c r="G183" s="50">
        <v>50.607773000000002</v>
      </c>
      <c r="H183" s="50">
        <v>50.114829999999998</v>
      </c>
      <c r="I183" s="50">
        <v>50.080364000000003</v>
      </c>
      <c r="J183" s="50">
        <v>49.815688999999999</v>
      </c>
      <c r="K183" s="50">
        <v>49.574261</v>
      </c>
      <c r="L183" s="50">
        <v>49.362316</v>
      </c>
      <c r="M183" s="50">
        <v>49.181880999999997</v>
      </c>
      <c r="N183" s="50">
        <v>49.032027999999997</v>
      </c>
      <c r="O183" s="50">
        <v>48.909908000000001</v>
      </c>
      <c r="P183" s="50">
        <v>48.812148999999998</v>
      </c>
      <c r="Q183" s="50">
        <v>48.735954</v>
      </c>
      <c r="R183" s="50">
        <v>48.612316</v>
      </c>
      <c r="S183" s="50">
        <v>48.491740999999998</v>
      </c>
      <c r="T183" s="50">
        <v>48.385188999999997</v>
      </c>
      <c r="U183" s="50">
        <v>48.291435</v>
      </c>
      <c r="V183" s="50">
        <v>48.209739999999996</v>
      </c>
      <c r="W183" s="50">
        <v>48.139468999999998</v>
      </c>
      <c r="X183" s="50">
        <v>48.079891000000003</v>
      </c>
      <c r="Y183" s="50">
        <v>48.077250999999997</v>
      </c>
      <c r="Z183" s="50">
        <v>48.074997000000003</v>
      </c>
      <c r="AA183" s="50">
        <v>48.073104999999998</v>
      </c>
      <c r="AB183" s="50">
        <v>48.071528999999998</v>
      </c>
      <c r="AC183" s="50">
        <v>48.069988000000002</v>
      </c>
      <c r="AD183" s="50">
        <v>48.068854999999999</v>
      </c>
      <c r="AE183" s="50">
        <v>48.068001000000002</v>
      </c>
      <c r="AF183" s="50">
        <v>48.067183999999997</v>
      </c>
      <c r="AG183" s="50">
        <v>48.066696</v>
      </c>
      <c r="AH183" s="50">
        <v>48.060101000000003</v>
      </c>
      <c r="AI183" s="41">
        <v>-2.8180000000000002E-3</v>
      </c>
    </row>
    <row r="184" spans="1:35" ht="15" customHeight="1" x14ac:dyDescent="0.45">
      <c r="A184" s="35" t="s">
        <v>127</v>
      </c>
      <c r="B184" s="39" t="s">
        <v>43</v>
      </c>
      <c r="C184" s="50">
        <v>0</v>
      </c>
      <c r="D184" s="50">
        <v>0</v>
      </c>
      <c r="E184" s="50">
        <v>0</v>
      </c>
      <c r="F184" s="50">
        <v>0</v>
      </c>
      <c r="G184" s="5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0</v>
      </c>
      <c r="M184" s="50">
        <v>0</v>
      </c>
      <c r="N184" s="50">
        <v>0</v>
      </c>
      <c r="O184" s="50">
        <v>0</v>
      </c>
      <c r="P184" s="50">
        <v>0</v>
      </c>
      <c r="Q184" s="50">
        <v>0</v>
      </c>
      <c r="R184" s="50">
        <v>0</v>
      </c>
      <c r="S184" s="50">
        <v>0</v>
      </c>
      <c r="T184" s="50">
        <v>0</v>
      </c>
      <c r="U184" s="50">
        <v>0</v>
      </c>
      <c r="V184" s="50">
        <v>0</v>
      </c>
      <c r="W184" s="50">
        <v>0</v>
      </c>
      <c r="X184" s="50">
        <v>0</v>
      </c>
      <c r="Y184" s="50">
        <v>0</v>
      </c>
      <c r="Z184" s="50">
        <v>0</v>
      </c>
      <c r="AA184" s="50">
        <v>0</v>
      </c>
      <c r="AB184" s="50">
        <v>0</v>
      </c>
      <c r="AC184" s="50">
        <v>0</v>
      </c>
      <c r="AD184" s="50">
        <v>0</v>
      </c>
      <c r="AE184" s="50">
        <v>0</v>
      </c>
      <c r="AF184" s="50">
        <v>0</v>
      </c>
      <c r="AG184" s="50">
        <v>0</v>
      </c>
      <c r="AH184" s="50">
        <v>0</v>
      </c>
      <c r="AI184" s="41" t="s">
        <v>12</v>
      </c>
    </row>
    <row r="185" spans="1:35" ht="15" customHeight="1" x14ac:dyDescent="0.45">
      <c r="A185" s="35" t="s">
        <v>126</v>
      </c>
      <c r="B185" s="39" t="s">
        <v>41</v>
      </c>
      <c r="C185" s="50">
        <v>0</v>
      </c>
      <c r="D185" s="50">
        <v>0</v>
      </c>
      <c r="E185" s="50">
        <v>0</v>
      </c>
      <c r="F185" s="50">
        <v>0</v>
      </c>
      <c r="G185" s="50">
        <v>0</v>
      </c>
      <c r="H185" s="50">
        <v>0</v>
      </c>
      <c r="I185" s="50"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0</v>
      </c>
      <c r="O185" s="50">
        <v>0</v>
      </c>
      <c r="P185" s="50">
        <v>0</v>
      </c>
      <c r="Q185" s="50">
        <v>0</v>
      </c>
      <c r="R185" s="50">
        <v>0</v>
      </c>
      <c r="S185" s="50">
        <v>0</v>
      </c>
      <c r="T185" s="50">
        <v>0</v>
      </c>
      <c r="U185" s="50">
        <v>0</v>
      </c>
      <c r="V185" s="50">
        <v>0</v>
      </c>
      <c r="W185" s="50">
        <v>0</v>
      </c>
      <c r="X185" s="50">
        <v>0</v>
      </c>
      <c r="Y185" s="50">
        <v>0</v>
      </c>
      <c r="Z185" s="50">
        <v>0</v>
      </c>
      <c r="AA185" s="50">
        <v>0</v>
      </c>
      <c r="AB185" s="50">
        <v>0</v>
      </c>
      <c r="AC185" s="50">
        <v>0</v>
      </c>
      <c r="AD185" s="50">
        <v>0</v>
      </c>
      <c r="AE185" s="50">
        <v>0</v>
      </c>
      <c r="AF185" s="50">
        <v>0</v>
      </c>
      <c r="AG185" s="50">
        <v>0</v>
      </c>
      <c r="AH185" s="50">
        <v>0</v>
      </c>
      <c r="AI185" s="41" t="s">
        <v>12</v>
      </c>
    </row>
    <row r="186" spans="1:35" ht="15" customHeight="1" x14ac:dyDescent="0.45">
      <c r="A186" s="35" t="s">
        <v>125</v>
      </c>
      <c r="B186" s="39" t="s">
        <v>39</v>
      </c>
      <c r="C186" s="50">
        <v>0</v>
      </c>
      <c r="D186" s="50">
        <v>0</v>
      </c>
      <c r="E186" s="50">
        <v>46.995781000000001</v>
      </c>
      <c r="F186" s="50">
        <v>46.539810000000003</v>
      </c>
      <c r="G186" s="50">
        <v>46.178035999999999</v>
      </c>
      <c r="H186" s="50">
        <v>45.797038999999998</v>
      </c>
      <c r="I186" s="50">
        <v>45.732021000000003</v>
      </c>
      <c r="J186" s="50">
        <v>45.567745000000002</v>
      </c>
      <c r="K186" s="50">
        <v>45.417686000000003</v>
      </c>
      <c r="L186" s="50">
        <v>45.282756999999997</v>
      </c>
      <c r="M186" s="50">
        <v>45.162697000000001</v>
      </c>
      <c r="N186" s="50">
        <v>45.057037000000001</v>
      </c>
      <c r="O186" s="50">
        <v>44.965820000000001</v>
      </c>
      <c r="P186" s="50">
        <v>44.887867</v>
      </c>
      <c r="Q186" s="50">
        <v>44.822968000000003</v>
      </c>
      <c r="R186" s="50">
        <v>44.705399</v>
      </c>
      <c r="S186" s="50">
        <v>44.587288000000001</v>
      </c>
      <c r="T186" s="50">
        <v>44.481701000000001</v>
      </c>
      <c r="U186" s="50">
        <v>44.388474000000002</v>
      </c>
      <c r="V186" s="50">
        <v>44.307532999999999</v>
      </c>
      <c r="W186" s="50">
        <v>44.238750000000003</v>
      </c>
      <c r="X186" s="50">
        <v>44.182014000000002</v>
      </c>
      <c r="Y186" s="50">
        <v>44.178359999999998</v>
      </c>
      <c r="Z186" s="50">
        <v>44.175167000000002</v>
      </c>
      <c r="AA186" s="50">
        <v>44.172367000000001</v>
      </c>
      <c r="AB186" s="50">
        <v>44.169910000000002</v>
      </c>
      <c r="AC186" s="50">
        <v>44.167755</v>
      </c>
      <c r="AD186" s="50">
        <v>44.165905000000002</v>
      </c>
      <c r="AE186" s="50">
        <v>44.164341</v>
      </c>
      <c r="AF186" s="50">
        <v>44.162998000000002</v>
      </c>
      <c r="AG186" s="50">
        <v>44.161864999999999</v>
      </c>
      <c r="AH186" s="50">
        <v>44.154701000000003</v>
      </c>
      <c r="AI186" s="41" t="s">
        <v>12</v>
      </c>
    </row>
    <row r="187" spans="1:35" ht="15" customHeight="1" x14ac:dyDescent="0.45">
      <c r="A187" s="35" t="s">
        <v>124</v>
      </c>
      <c r="B187" s="39" t="s">
        <v>37</v>
      </c>
      <c r="C187" s="50">
        <v>0</v>
      </c>
      <c r="D187" s="50">
        <v>0</v>
      </c>
      <c r="E187" s="50">
        <v>0</v>
      </c>
      <c r="F187" s="50">
        <v>0</v>
      </c>
      <c r="G187" s="50">
        <v>0</v>
      </c>
      <c r="H187" s="50">
        <v>0</v>
      </c>
      <c r="I187" s="50">
        <v>0</v>
      </c>
      <c r="J187" s="50">
        <v>0</v>
      </c>
      <c r="K187" s="50">
        <v>0</v>
      </c>
      <c r="L187" s="50">
        <v>0</v>
      </c>
      <c r="M187" s="50">
        <v>0</v>
      </c>
      <c r="N187" s="50">
        <v>0</v>
      </c>
      <c r="O187" s="50">
        <v>0</v>
      </c>
      <c r="P187" s="50">
        <v>0</v>
      </c>
      <c r="Q187" s="50">
        <v>0</v>
      </c>
      <c r="R187" s="50">
        <v>0</v>
      </c>
      <c r="S187" s="50">
        <v>0</v>
      </c>
      <c r="T187" s="50">
        <v>0</v>
      </c>
      <c r="U187" s="50">
        <v>0</v>
      </c>
      <c r="V187" s="50">
        <v>0</v>
      </c>
      <c r="W187" s="50">
        <v>0</v>
      </c>
      <c r="X187" s="50">
        <v>0</v>
      </c>
      <c r="Y187" s="50">
        <v>0</v>
      </c>
      <c r="Z187" s="50">
        <v>0</v>
      </c>
      <c r="AA187" s="50">
        <v>0</v>
      </c>
      <c r="AB187" s="50">
        <v>0</v>
      </c>
      <c r="AC187" s="50">
        <v>0</v>
      </c>
      <c r="AD187" s="50">
        <v>0</v>
      </c>
      <c r="AE187" s="50">
        <v>0</v>
      </c>
      <c r="AF187" s="50">
        <v>0</v>
      </c>
      <c r="AG187" s="50">
        <v>0</v>
      </c>
      <c r="AH187" s="50">
        <v>0</v>
      </c>
      <c r="AI187" s="41" t="s">
        <v>12</v>
      </c>
    </row>
    <row r="188" spans="1:35" ht="15" customHeight="1" x14ac:dyDescent="0.45">
      <c r="A188" s="35" t="s">
        <v>123</v>
      </c>
      <c r="B188" s="39" t="s">
        <v>35</v>
      </c>
      <c r="C188" s="50">
        <v>0</v>
      </c>
      <c r="D188" s="50">
        <v>0</v>
      </c>
      <c r="E188" s="50">
        <v>0</v>
      </c>
      <c r="F188" s="50">
        <v>0</v>
      </c>
      <c r="G188" s="50">
        <v>0</v>
      </c>
      <c r="H188" s="50">
        <v>0</v>
      </c>
      <c r="I188" s="50">
        <v>0</v>
      </c>
      <c r="J188" s="50">
        <v>0</v>
      </c>
      <c r="K188" s="50">
        <v>0</v>
      </c>
      <c r="L188" s="50">
        <v>0</v>
      </c>
      <c r="M188" s="50">
        <v>0</v>
      </c>
      <c r="N188" s="50">
        <v>0</v>
      </c>
      <c r="O188" s="50">
        <v>0</v>
      </c>
      <c r="P188" s="50">
        <v>0</v>
      </c>
      <c r="Q188" s="50">
        <v>0</v>
      </c>
      <c r="R188" s="50">
        <v>0</v>
      </c>
      <c r="S188" s="50">
        <v>0</v>
      </c>
      <c r="T188" s="50">
        <v>0</v>
      </c>
      <c r="U188" s="50">
        <v>0</v>
      </c>
      <c r="V188" s="50">
        <v>0</v>
      </c>
      <c r="W188" s="50">
        <v>0</v>
      </c>
      <c r="X188" s="50">
        <v>0</v>
      </c>
      <c r="Y188" s="50">
        <v>0</v>
      </c>
      <c r="Z188" s="50">
        <v>0</v>
      </c>
      <c r="AA188" s="50">
        <v>0</v>
      </c>
      <c r="AB188" s="50">
        <v>0</v>
      </c>
      <c r="AC188" s="50">
        <v>0</v>
      </c>
      <c r="AD188" s="50">
        <v>0</v>
      </c>
      <c r="AE188" s="50">
        <v>0</v>
      </c>
      <c r="AF188" s="50">
        <v>0</v>
      </c>
      <c r="AG188" s="50">
        <v>0</v>
      </c>
      <c r="AH188" s="50">
        <v>0</v>
      </c>
      <c r="AI188" s="41" t="s">
        <v>12</v>
      </c>
    </row>
    <row r="189" spans="1:35" ht="15" customHeight="1" x14ac:dyDescent="0.45">
      <c r="A189" s="35" t="s">
        <v>122</v>
      </c>
      <c r="B189" s="39" t="s">
        <v>33</v>
      </c>
      <c r="C189" s="50">
        <v>0</v>
      </c>
      <c r="D189" s="50">
        <v>0</v>
      </c>
      <c r="E189" s="50">
        <v>0</v>
      </c>
      <c r="F189" s="50">
        <v>0</v>
      </c>
      <c r="G189" s="50">
        <v>0</v>
      </c>
      <c r="H189" s="50">
        <v>0</v>
      </c>
      <c r="I189" s="50">
        <v>0</v>
      </c>
      <c r="J189" s="50">
        <v>0</v>
      </c>
      <c r="K189" s="50">
        <v>0</v>
      </c>
      <c r="L189" s="50">
        <v>0</v>
      </c>
      <c r="M189" s="50">
        <v>0</v>
      </c>
      <c r="N189" s="50">
        <v>0</v>
      </c>
      <c r="O189" s="50">
        <v>0</v>
      </c>
      <c r="P189" s="50">
        <v>0</v>
      </c>
      <c r="Q189" s="50">
        <v>0</v>
      </c>
      <c r="R189" s="50">
        <v>0</v>
      </c>
      <c r="S189" s="50">
        <v>0</v>
      </c>
      <c r="T189" s="50">
        <v>0</v>
      </c>
      <c r="U189" s="50">
        <v>0</v>
      </c>
      <c r="V189" s="50">
        <v>0</v>
      </c>
      <c r="W189" s="50">
        <v>0</v>
      </c>
      <c r="X189" s="50">
        <v>0</v>
      </c>
      <c r="Y189" s="50">
        <v>0</v>
      </c>
      <c r="Z189" s="50">
        <v>0</v>
      </c>
      <c r="AA189" s="50">
        <v>0</v>
      </c>
      <c r="AB189" s="50">
        <v>0</v>
      </c>
      <c r="AC189" s="50">
        <v>0</v>
      </c>
      <c r="AD189" s="50">
        <v>0</v>
      </c>
      <c r="AE189" s="50">
        <v>0</v>
      </c>
      <c r="AF189" s="50">
        <v>0</v>
      </c>
      <c r="AG189" s="50">
        <v>0</v>
      </c>
      <c r="AH189" s="50">
        <v>0</v>
      </c>
      <c r="AI189" s="41" t="s">
        <v>12</v>
      </c>
    </row>
    <row r="190" spans="1:35" ht="15" customHeight="1" x14ac:dyDescent="0.45">
      <c r="A190" s="35" t="s">
        <v>1223</v>
      </c>
      <c r="B190" s="39" t="s">
        <v>1065</v>
      </c>
      <c r="C190" s="50">
        <v>0</v>
      </c>
      <c r="D190" s="50">
        <v>0</v>
      </c>
      <c r="E190" s="50">
        <v>45.686183999999997</v>
      </c>
      <c r="F190" s="50">
        <v>45.197186000000002</v>
      </c>
      <c r="G190" s="50">
        <v>44.812958000000002</v>
      </c>
      <c r="H190" s="50">
        <v>44.435870999999999</v>
      </c>
      <c r="I190" s="50">
        <v>44.271701999999998</v>
      </c>
      <c r="J190" s="50">
        <v>44.050193999999998</v>
      </c>
      <c r="K190" s="50">
        <v>43.849350000000001</v>
      </c>
      <c r="L190" s="50">
        <v>43.673999999999999</v>
      </c>
      <c r="M190" s="50">
        <v>43.525784000000002</v>
      </c>
      <c r="N190" s="50">
        <v>43.403968999999996</v>
      </c>
      <c r="O190" s="50">
        <v>43.306164000000003</v>
      </c>
      <c r="P190" s="50">
        <v>43.229438999999999</v>
      </c>
      <c r="Q190" s="50">
        <v>43.170914000000003</v>
      </c>
      <c r="R190" s="50">
        <v>43.062725</v>
      </c>
      <c r="S190" s="50">
        <v>42.955401999999999</v>
      </c>
      <c r="T190" s="50">
        <v>42.860518999999996</v>
      </c>
      <c r="U190" s="50">
        <v>42.777138000000001</v>
      </c>
      <c r="V190" s="50">
        <v>42.704590000000003</v>
      </c>
      <c r="W190" s="50">
        <v>42.642417999999999</v>
      </c>
      <c r="X190" s="50">
        <v>42.589900999999998</v>
      </c>
      <c r="Y190" s="50">
        <v>42.588158</v>
      </c>
      <c r="Z190" s="50">
        <v>42.586784000000002</v>
      </c>
      <c r="AA190" s="50">
        <v>42.585735</v>
      </c>
      <c r="AB190" s="50">
        <v>42.584952999999999</v>
      </c>
      <c r="AC190" s="50">
        <v>42.58437</v>
      </c>
      <c r="AD190" s="50">
        <v>42.584045000000003</v>
      </c>
      <c r="AE190" s="50">
        <v>42.583942</v>
      </c>
      <c r="AF190" s="50">
        <v>42.584000000000003</v>
      </c>
      <c r="AG190" s="50">
        <v>42.584254999999999</v>
      </c>
      <c r="AH190" s="50">
        <v>42.578437999999998</v>
      </c>
      <c r="AI190" s="41" t="s">
        <v>12</v>
      </c>
    </row>
    <row r="191" spans="1:35" ht="15" customHeight="1" x14ac:dyDescent="0.45">
      <c r="A191" s="35" t="s">
        <v>1224</v>
      </c>
      <c r="B191" s="39" t="s">
        <v>1066</v>
      </c>
      <c r="C191" s="50">
        <v>0</v>
      </c>
      <c r="D191" s="50">
        <v>0</v>
      </c>
      <c r="E191" s="50">
        <v>60.595534999999998</v>
      </c>
      <c r="F191" s="50">
        <v>59.993876999999998</v>
      </c>
      <c r="G191" s="50">
        <v>59.490734000000003</v>
      </c>
      <c r="H191" s="50">
        <v>59.025131000000002</v>
      </c>
      <c r="I191" s="50">
        <v>58.866126999999999</v>
      </c>
      <c r="J191" s="50">
        <v>58.584595</v>
      </c>
      <c r="K191" s="50">
        <v>58.328690000000002</v>
      </c>
      <c r="L191" s="50">
        <v>58.103400999999998</v>
      </c>
      <c r="M191" s="50">
        <v>57.910423000000002</v>
      </c>
      <c r="N191" s="50">
        <v>57.748877999999998</v>
      </c>
      <c r="O191" s="50">
        <v>57.615898000000001</v>
      </c>
      <c r="P191" s="50">
        <v>57.508063999999997</v>
      </c>
      <c r="Q191" s="50">
        <v>57.421925000000002</v>
      </c>
      <c r="R191" s="50">
        <v>57.289119999999997</v>
      </c>
      <c r="S191" s="50">
        <v>57.159846999999999</v>
      </c>
      <c r="T191" s="50">
        <v>57.045406</v>
      </c>
      <c r="U191" s="50">
        <v>56.944659999999999</v>
      </c>
      <c r="V191" s="50">
        <v>56.856869000000003</v>
      </c>
      <c r="W191" s="50">
        <v>56.781464</v>
      </c>
      <c r="X191" s="50">
        <v>56.717606000000004</v>
      </c>
      <c r="Y191" s="50">
        <v>56.714302000000004</v>
      </c>
      <c r="Z191" s="50">
        <v>56.711436999999997</v>
      </c>
      <c r="AA191" s="50">
        <v>56.708953999999999</v>
      </c>
      <c r="AB191" s="50">
        <v>56.706798999999997</v>
      </c>
      <c r="AC191" s="50">
        <v>56.704937000000001</v>
      </c>
      <c r="AD191" s="50">
        <v>56.703372999999999</v>
      </c>
      <c r="AE191" s="50">
        <v>56.702072000000001</v>
      </c>
      <c r="AF191" s="50">
        <v>56.701000000000001</v>
      </c>
      <c r="AG191" s="50">
        <v>56.700133999999998</v>
      </c>
      <c r="AH191" s="50">
        <v>56.693252999999999</v>
      </c>
      <c r="AI191" s="41" t="s">
        <v>12</v>
      </c>
    </row>
    <row r="193" spans="1:35" ht="15" customHeight="1" x14ac:dyDescent="0.4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45">
      <c r="A194" s="35" t="s">
        <v>120</v>
      </c>
      <c r="B194" s="39" t="s">
        <v>55</v>
      </c>
      <c r="C194" s="50">
        <v>0</v>
      </c>
      <c r="D194" s="50">
        <v>0</v>
      </c>
      <c r="E194" s="50">
        <v>0</v>
      </c>
      <c r="F194" s="50">
        <v>0</v>
      </c>
      <c r="G194" s="50">
        <v>0</v>
      </c>
      <c r="H194" s="50">
        <v>0</v>
      </c>
      <c r="I194" s="50">
        <v>0</v>
      </c>
      <c r="J194" s="50">
        <v>0</v>
      </c>
      <c r="K194" s="50">
        <v>0</v>
      </c>
      <c r="L194" s="50">
        <v>0</v>
      </c>
      <c r="M194" s="50">
        <v>0</v>
      </c>
      <c r="N194" s="50">
        <v>0</v>
      </c>
      <c r="O194" s="50">
        <v>0</v>
      </c>
      <c r="P194" s="50">
        <v>0</v>
      </c>
      <c r="Q194" s="50">
        <v>0</v>
      </c>
      <c r="R194" s="50">
        <v>0</v>
      </c>
      <c r="S194" s="50">
        <v>0</v>
      </c>
      <c r="T194" s="50">
        <v>0</v>
      </c>
      <c r="U194" s="50">
        <v>0</v>
      </c>
      <c r="V194" s="50">
        <v>0</v>
      </c>
      <c r="W194" s="50">
        <v>0</v>
      </c>
      <c r="X194" s="50">
        <v>0</v>
      </c>
      <c r="Y194" s="50">
        <v>0</v>
      </c>
      <c r="Z194" s="50">
        <v>0</v>
      </c>
      <c r="AA194" s="50">
        <v>0</v>
      </c>
      <c r="AB194" s="50">
        <v>0</v>
      </c>
      <c r="AC194" s="50">
        <v>0</v>
      </c>
      <c r="AD194" s="50">
        <v>0</v>
      </c>
      <c r="AE194" s="50">
        <v>0</v>
      </c>
      <c r="AF194" s="50">
        <v>0</v>
      </c>
      <c r="AG194" s="50">
        <v>0</v>
      </c>
      <c r="AH194" s="50">
        <v>0</v>
      </c>
      <c r="AI194" s="41" t="s">
        <v>12</v>
      </c>
    </row>
    <row r="195" spans="1:35" ht="15" customHeight="1" x14ac:dyDescent="0.45">
      <c r="A195" s="35" t="s">
        <v>119</v>
      </c>
      <c r="B195" s="39" t="s">
        <v>53</v>
      </c>
      <c r="C195" s="50">
        <v>0</v>
      </c>
      <c r="D195" s="50">
        <v>60.170326000000003</v>
      </c>
      <c r="E195" s="50">
        <v>59.333857999999999</v>
      </c>
      <c r="F195" s="50">
        <v>58.508118000000003</v>
      </c>
      <c r="G195" s="50">
        <v>57.851154000000001</v>
      </c>
      <c r="H195" s="50">
        <v>57.387675999999999</v>
      </c>
      <c r="I195" s="50">
        <v>56.991722000000003</v>
      </c>
      <c r="J195" s="50">
        <v>56.742851000000002</v>
      </c>
      <c r="K195" s="50">
        <v>56.517673000000002</v>
      </c>
      <c r="L195" s="50">
        <v>56.313980000000001</v>
      </c>
      <c r="M195" s="50">
        <v>56.13158</v>
      </c>
      <c r="N195" s="50">
        <v>55.969856</v>
      </c>
      <c r="O195" s="50">
        <v>55.8279</v>
      </c>
      <c r="P195" s="50">
        <v>55.705021000000002</v>
      </c>
      <c r="Q195" s="50">
        <v>55.599808000000003</v>
      </c>
      <c r="R195" s="50">
        <v>55.445399999999999</v>
      </c>
      <c r="S195" s="50">
        <v>55.294204999999998</v>
      </c>
      <c r="T195" s="50">
        <v>55.158954999999999</v>
      </c>
      <c r="U195" s="50">
        <v>55.039378999999997</v>
      </c>
      <c r="V195" s="50">
        <v>54.935336999999997</v>
      </c>
      <c r="W195" s="50">
        <v>54.846541999999999</v>
      </c>
      <c r="X195" s="50">
        <v>54.772773999999998</v>
      </c>
      <c r="Y195" s="50">
        <v>54.766666000000001</v>
      </c>
      <c r="Z195" s="50">
        <v>54.761130999999999</v>
      </c>
      <c r="AA195" s="50">
        <v>54.756092000000002</v>
      </c>
      <c r="AB195" s="50">
        <v>54.751494999999998</v>
      </c>
      <c r="AC195" s="50">
        <v>54.747261000000002</v>
      </c>
      <c r="AD195" s="50">
        <v>54.743397000000002</v>
      </c>
      <c r="AE195" s="50">
        <v>54.739894999999997</v>
      </c>
      <c r="AF195" s="50">
        <v>54.736663999999998</v>
      </c>
      <c r="AG195" s="50">
        <v>54.733677</v>
      </c>
      <c r="AH195" s="50">
        <v>54.724705</v>
      </c>
      <c r="AI195" s="41" t="s">
        <v>12</v>
      </c>
    </row>
    <row r="196" spans="1:35" ht="15" customHeight="1" x14ac:dyDescent="0.45">
      <c r="A196" s="35" t="s">
        <v>118</v>
      </c>
      <c r="B196" s="39" t="s">
        <v>51</v>
      </c>
      <c r="C196" s="50">
        <v>48.892100999999997</v>
      </c>
      <c r="D196" s="50">
        <v>48.336395000000003</v>
      </c>
      <c r="E196" s="50">
        <v>47.643703000000002</v>
      </c>
      <c r="F196" s="50">
        <v>46.999881999999999</v>
      </c>
      <c r="G196" s="50">
        <v>46.437716999999999</v>
      </c>
      <c r="H196" s="50">
        <v>46.038170000000001</v>
      </c>
      <c r="I196" s="50">
        <v>45.774982000000001</v>
      </c>
      <c r="J196" s="50">
        <v>45.538398999999998</v>
      </c>
      <c r="K196" s="50">
        <v>45.323127999999997</v>
      </c>
      <c r="L196" s="50">
        <v>45.129333000000003</v>
      </c>
      <c r="M196" s="50">
        <v>44.956645999999999</v>
      </c>
      <c r="N196" s="50">
        <v>44.804028000000002</v>
      </c>
      <c r="O196" s="50">
        <v>44.670310999999998</v>
      </c>
      <c r="P196" s="50">
        <v>44.554554000000003</v>
      </c>
      <c r="Q196" s="50">
        <v>44.455897999999998</v>
      </c>
      <c r="R196" s="50">
        <v>44.307471999999997</v>
      </c>
      <c r="S196" s="50">
        <v>44.161732000000001</v>
      </c>
      <c r="T196" s="50">
        <v>44.031509</v>
      </c>
      <c r="U196" s="50">
        <v>43.916355000000003</v>
      </c>
      <c r="V196" s="50">
        <v>43.816066999999997</v>
      </c>
      <c r="W196" s="50">
        <v>43.730559999999997</v>
      </c>
      <c r="X196" s="50">
        <v>43.659438999999999</v>
      </c>
      <c r="Y196" s="50">
        <v>43.653790000000001</v>
      </c>
      <c r="Z196" s="50">
        <v>43.648696999999999</v>
      </c>
      <c r="AA196" s="50">
        <v>43.644061999999998</v>
      </c>
      <c r="AB196" s="50">
        <v>43.639851</v>
      </c>
      <c r="AC196" s="50">
        <v>43.636017000000002</v>
      </c>
      <c r="AD196" s="50">
        <v>43.632519000000002</v>
      </c>
      <c r="AE196" s="50">
        <v>43.629356000000001</v>
      </c>
      <c r="AF196" s="50">
        <v>43.626491999999999</v>
      </c>
      <c r="AG196" s="50">
        <v>43.623859000000003</v>
      </c>
      <c r="AH196" s="50">
        <v>43.615273000000002</v>
      </c>
      <c r="AI196" s="41">
        <v>-3.6770000000000001E-3</v>
      </c>
    </row>
    <row r="197" spans="1:35" ht="15" customHeight="1" x14ac:dyDescent="0.45">
      <c r="A197" s="35" t="s">
        <v>117</v>
      </c>
      <c r="B197" s="39" t="s">
        <v>49</v>
      </c>
      <c r="C197" s="50">
        <v>49.143154000000003</v>
      </c>
      <c r="D197" s="50">
        <v>48.562218000000001</v>
      </c>
      <c r="E197" s="50">
        <v>47.836514000000001</v>
      </c>
      <c r="F197" s="50">
        <v>47.139201999999997</v>
      </c>
      <c r="G197" s="50">
        <v>46.544803999999999</v>
      </c>
      <c r="H197" s="50">
        <v>46.006798000000003</v>
      </c>
      <c r="I197" s="50">
        <v>45.605246999999999</v>
      </c>
      <c r="J197" s="50">
        <v>45.291469999999997</v>
      </c>
      <c r="K197" s="50">
        <v>45.007117999999998</v>
      </c>
      <c r="L197" s="50">
        <v>44.752479999999998</v>
      </c>
      <c r="M197" s="50">
        <v>44.528713000000003</v>
      </c>
      <c r="N197" s="50">
        <v>44.334941999999998</v>
      </c>
      <c r="O197" s="50">
        <v>44.168835000000001</v>
      </c>
      <c r="P197" s="50">
        <v>44.027752</v>
      </c>
      <c r="Q197" s="50">
        <v>43.908965999999999</v>
      </c>
      <c r="R197" s="50">
        <v>43.743969</v>
      </c>
      <c r="S197" s="50">
        <v>43.584957000000003</v>
      </c>
      <c r="T197" s="50">
        <v>43.443427999999997</v>
      </c>
      <c r="U197" s="50">
        <v>43.318443000000002</v>
      </c>
      <c r="V197" s="50">
        <v>43.209446</v>
      </c>
      <c r="W197" s="50">
        <v>43.116019999999999</v>
      </c>
      <c r="X197" s="50">
        <v>43.037506</v>
      </c>
      <c r="Y197" s="50">
        <v>43.031486999999998</v>
      </c>
      <c r="Z197" s="50">
        <v>43.026035</v>
      </c>
      <c r="AA197" s="50">
        <v>43.021061000000003</v>
      </c>
      <c r="AB197" s="50">
        <v>43.016517999999998</v>
      </c>
      <c r="AC197" s="50">
        <v>43.012355999999997</v>
      </c>
      <c r="AD197" s="50">
        <v>43.008544999999998</v>
      </c>
      <c r="AE197" s="50">
        <v>43.005085000000001</v>
      </c>
      <c r="AF197" s="50">
        <v>43.001922999999998</v>
      </c>
      <c r="AG197" s="50">
        <v>42.998997000000003</v>
      </c>
      <c r="AH197" s="50">
        <v>42.990127999999999</v>
      </c>
      <c r="AI197" s="41">
        <v>-4.3059999999999999E-3</v>
      </c>
    </row>
    <row r="198" spans="1:35" ht="15" customHeight="1" x14ac:dyDescent="0.45">
      <c r="A198" s="35" t="s">
        <v>116</v>
      </c>
      <c r="B198" s="39" t="s">
        <v>47</v>
      </c>
      <c r="C198" s="50">
        <v>59.933556000000003</v>
      </c>
      <c r="D198" s="50">
        <v>59.22052</v>
      </c>
      <c r="E198" s="50">
        <v>58.364699999999999</v>
      </c>
      <c r="F198" s="50">
        <v>57.577759</v>
      </c>
      <c r="G198" s="50">
        <v>56.775115999999997</v>
      </c>
      <c r="H198" s="50">
        <v>56.141083000000002</v>
      </c>
      <c r="I198" s="50">
        <v>55.663181000000002</v>
      </c>
      <c r="J198" s="50">
        <v>55.243178999999998</v>
      </c>
      <c r="K198" s="50">
        <v>54.856571000000002</v>
      </c>
      <c r="L198" s="50">
        <v>54.511153999999998</v>
      </c>
      <c r="M198" s="50">
        <v>54.209491999999997</v>
      </c>
      <c r="N198" s="50">
        <v>53.950245000000002</v>
      </c>
      <c r="O198" s="50">
        <v>53.729897000000001</v>
      </c>
      <c r="P198" s="50">
        <v>53.543689999999998</v>
      </c>
      <c r="Q198" s="50">
        <v>53.387290999999998</v>
      </c>
      <c r="R198" s="50">
        <v>53.191943999999999</v>
      </c>
      <c r="S198" s="50">
        <v>53.007015000000003</v>
      </c>
      <c r="T198" s="50">
        <v>52.842934</v>
      </c>
      <c r="U198" s="50">
        <v>52.698093</v>
      </c>
      <c r="V198" s="50">
        <v>52.571536999999999</v>
      </c>
      <c r="W198" s="50">
        <v>52.462569999999999</v>
      </c>
      <c r="X198" s="50">
        <v>52.370060000000002</v>
      </c>
      <c r="Y198" s="50">
        <v>52.362701000000001</v>
      </c>
      <c r="Z198" s="50">
        <v>52.355967999999997</v>
      </c>
      <c r="AA198" s="50">
        <v>52.349777000000003</v>
      </c>
      <c r="AB198" s="50">
        <v>52.344059000000001</v>
      </c>
      <c r="AC198" s="50">
        <v>52.338768000000002</v>
      </c>
      <c r="AD198" s="50">
        <v>52.333880999999998</v>
      </c>
      <c r="AE198" s="50">
        <v>52.329365000000003</v>
      </c>
      <c r="AF198" s="50">
        <v>52.325169000000002</v>
      </c>
      <c r="AG198" s="50">
        <v>52.321243000000003</v>
      </c>
      <c r="AH198" s="50">
        <v>52.311390000000003</v>
      </c>
      <c r="AI198" s="41">
        <v>-4.3779999999999999E-3</v>
      </c>
    </row>
    <row r="199" spans="1:35" ht="15" customHeight="1" x14ac:dyDescent="0.45">
      <c r="A199" s="35" t="s">
        <v>115</v>
      </c>
      <c r="B199" s="39" t="s">
        <v>45</v>
      </c>
      <c r="C199" s="50">
        <v>125.127144</v>
      </c>
      <c r="D199" s="50">
        <v>124.476799</v>
      </c>
      <c r="E199" s="50">
        <v>123.830376</v>
      </c>
      <c r="F199" s="50">
        <v>123.098</v>
      </c>
      <c r="G199" s="50">
        <v>122.359802</v>
      </c>
      <c r="H199" s="50">
        <v>121.88434599999999</v>
      </c>
      <c r="I199" s="50">
        <v>121.505959</v>
      </c>
      <c r="J199" s="50">
        <v>121.121582</v>
      </c>
      <c r="K199" s="50">
        <v>120.77301</v>
      </c>
      <c r="L199" s="50">
        <v>120.46367600000001</v>
      </c>
      <c r="M199" s="50">
        <v>120.196198</v>
      </c>
      <c r="N199" s="50">
        <v>119.968971</v>
      </c>
      <c r="O199" s="50">
        <v>119.778336</v>
      </c>
      <c r="P199" s="50">
        <v>119.619781</v>
      </c>
      <c r="Q199" s="50">
        <v>119.489655</v>
      </c>
      <c r="R199" s="50">
        <v>119.318153</v>
      </c>
      <c r="S199" s="50">
        <v>119.15416</v>
      </c>
      <c r="T199" s="50">
        <v>119.007507</v>
      </c>
      <c r="U199" s="50">
        <v>118.878265</v>
      </c>
      <c r="V199" s="50">
        <v>118.765427</v>
      </c>
      <c r="W199" s="50">
        <v>118.66819</v>
      </c>
      <c r="X199" s="50">
        <v>118.585556</v>
      </c>
      <c r="Y199" s="50">
        <v>118.57963599999999</v>
      </c>
      <c r="Z199" s="50">
        <v>118.57429500000001</v>
      </c>
      <c r="AA199" s="50">
        <v>118.569489</v>
      </c>
      <c r="AB199" s="50">
        <v>118.565071</v>
      </c>
      <c r="AC199" s="50">
        <v>118.56089</v>
      </c>
      <c r="AD199" s="50">
        <v>118.557182</v>
      </c>
      <c r="AE199" s="50">
        <v>118.55381800000001</v>
      </c>
      <c r="AF199" s="50">
        <v>118.550591</v>
      </c>
      <c r="AG199" s="50">
        <v>118.54776</v>
      </c>
      <c r="AH199" s="50">
        <v>118.538864</v>
      </c>
      <c r="AI199" s="41">
        <v>-1.743E-3</v>
      </c>
    </row>
    <row r="200" spans="1:35" ht="15" customHeight="1" x14ac:dyDescent="0.45">
      <c r="A200" s="35" t="s">
        <v>1225</v>
      </c>
      <c r="B200" s="39" t="s">
        <v>1063</v>
      </c>
      <c r="C200" s="50">
        <v>49.531506</v>
      </c>
      <c r="D200" s="50">
        <v>48.916634000000002</v>
      </c>
      <c r="E200" s="50">
        <v>48.20055</v>
      </c>
      <c r="F200" s="50">
        <v>47.468803000000001</v>
      </c>
      <c r="G200" s="50">
        <v>46.775444</v>
      </c>
      <c r="H200" s="50">
        <v>46.134200999999997</v>
      </c>
      <c r="I200" s="50">
        <v>45.778098999999997</v>
      </c>
      <c r="J200" s="50">
        <v>45.438740000000003</v>
      </c>
      <c r="K200" s="50">
        <v>45.129424999999998</v>
      </c>
      <c r="L200" s="50">
        <v>44.852299000000002</v>
      </c>
      <c r="M200" s="50">
        <v>44.608882999999999</v>
      </c>
      <c r="N200" s="50">
        <v>44.398266</v>
      </c>
      <c r="O200" s="50">
        <v>44.217781000000002</v>
      </c>
      <c r="P200" s="50">
        <v>44.064166999999998</v>
      </c>
      <c r="Q200" s="50">
        <v>43.934921000000003</v>
      </c>
      <c r="R200" s="50">
        <v>43.761127000000002</v>
      </c>
      <c r="S200" s="50">
        <v>43.594067000000003</v>
      </c>
      <c r="T200" s="50">
        <v>43.445445999999997</v>
      </c>
      <c r="U200" s="50">
        <v>43.314190000000004</v>
      </c>
      <c r="V200" s="50">
        <v>43.199660999999999</v>
      </c>
      <c r="W200" s="50">
        <v>43.101394999999997</v>
      </c>
      <c r="X200" s="50">
        <v>43.018630999999999</v>
      </c>
      <c r="Y200" s="50">
        <v>43.012118999999998</v>
      </c>
      <c r="Z200" s="50">
        <v>43.006191000000001</v>
      </c>
      <c r="AA200" s="50">
        <v>43.000767000000003</v>
      </c>
      <c r="AB200" s="50">
        <v>42.995776999999997</v>
      </c>
      <c r="AC200" s="50">
        <v>42.991084999999998</v>
      </c>
      <c r="AD200" s="50">
        <v>42.986823999999999</v>
      </c>
      <c r="AE200" s="50">
        <v>42.982940999999997</v>
      </c>
      <c r="AF200" s="50">
        <v>42.979309000000001</v>
      </c>
      <c r="AG200" s="50">
        <v>42.975982999999999</v>
      </c>
      <c r="AH200" s="50">
        <v>42.966686000000003</v>
      </c>
      <c r="AI200" s="41">
        <v>-4.5760000000000002E-3</v>
      </c>
    </row>
    <row r="201" spans="1:35" ht="15" customHeight="1" x14ac:dyDescent="0.45">
      <c r="A201" s="35" t="s">
        <v>1226</v>
      </c>
      <c r="B201" s="39" t="s">
        <v>1064</v>
      </c>
      <c r="C201" s="50">
        <v>61.481785000000002</v>
      </c>
      <c r="D201" s="50">
        <v>60.647830999999996</v>
      </c>
      <c r="E201" s="50">
        <v>59.732281</v>
      </c>
      <c r="F201" s="50">
        <v>58.900886999999997</v>
      </c>
      <c r="G201" s="50">
        <v>58.111263000000001</v>
      </c>
      <c r="H201" s="50">
        <v>57.297030999999997</v>
      </c>
      <c r="I201" s="50">
        <v>57.098553000000003</v>
      </c>
      <c r="J201" s="50">
        <v>56.686942999999999</v>
      </c>
      <c r="K201" s="50">
        <v>56.306789000000002</v>
      </c>
      <c r="L201" s="50">
        <v>55.964832000000001</v>
      </c>
      <c r="M201" s="50">
        <v>55.662833999999997</v>
      </c>
      <c r="N201" s="50">
        <v>55.399501999999998</v>
      </c>
      <c r="O201" s="50">
        <v>55.171692</v>
      </c>
      <c r="P201" s="50">
        <v>54.975974999999998</v>
      </c>
      <c r="Q201" s="50">
        <v>54.809963000000003</v>
      </c>
      <c r="R201" s="50">
        <v>54.603442999999999</v>
      </c>
      <c r="S201" s="50">
        <v>54.407359999999997</v>
      </c>
      <c r="T201" s="50">
        <v>54.232821999999999</v>
      </c>
      <c r="U201" s="50">
        <v>54.078567999999997</v>
      </c>
      <c r="V201" s="50">
        <v>53.943821</v>
      </c>
      <c r="W201" s="50">
        <v>53.827888000000002</v>
      </c>
      <c r="X201" s="50">
        <v>53.730063999999999</v>
      </c>
      <c r="Y201" s="50">
        <v>53.721294</v>
      </c>
      <c r="Z201" s="50">
        <v>53.713219000000002</v>
      </c>
      <c r="AA201" s="50">
        <v>53.705761000000003</v>
      </c>
      <c r="AB201" s="50">
        <v>53.698830000000001</v>
      </c>
      <c r="AC201" s="50">
        <v>53.691989999999997</v>
      </c>
      <c r="AD201" s="50">
        <v>53.685825000000001</v>
      </c>
      <c r="AE201" s="50">
        <v>53.680126000000001</v>
      </c>
      <c r="AF201" s="50">
        <v>53.674487999999997</v>
      </c>
      <c r="AG201" s="50">
        <v>53.669421999999997</v>
      </c>
      <c r="AH201" s="50">
        <v>53.658306000000003</v>
      </c>
      <c r="AI201" s="41">
        <v>-4.3810000000000003E-3</v>
      </c>
    </row>
    <row r="202" spans="1:35" ht="15" customHeight="1" x14ac:dyDescent="0.45">
      <c r="A202" s="35" t="s">
        <v>114</v>
      </c>
      <c r="B202" s="39" t="s">
        <v>43</v>
      </c>
      <c r="C202" s="50">
        <v>56.104599</v>
      </c>
      <c r="D202" s="50">
        <v>55.202075999999998</v>
      </c>
      <c r="E202" s="50">
        <v>54.317093</v>
      </c>
      <c r="F202" s="50">
        <v>53.291640999999998</v>
      </c>
      <c r="G202" s="50">
        <v>52.479908000000002</v>
      </c>
      <c r="H202" s="50">
        <v>51.551974999999999</v>
      </c>
      <c r="I202" s="50">
        <v>51.209128999999997</v>
      </c>
      <c r="J202" s="50">
        <v>50.929656999999999</v>
      </c>
      <c r="K202" s="50">
        <v>50.670914000000003</v>
      </c>
      <c r="L202" s="50">
        <v>50.434113000000004</v>
      </c>
      <c r="M202" s="50">
        <v>50.218741999999999</v>
      </c>
      <c r="N202" s="50">
        <v>50.024067000000002</v>
      </c>
      <c r="O202" s="50">
        <v>49.850658000000003</v>
      </c>
      <c r="P202" s="50">
        <v>49.696632000000001</v>
      </c>
      <c r="Q202" s="50">
        <v>49.561549999999997</v>
      </c>
      <c r="R202" s="50">
        <v>49.378860000000003</v>
      </c>
      <c r="S202" s="50">
        <v>49.201518999999998</v>
      </c>
      <c r="T202" s="50">
        <v>49.042529999999999</v>
      </c>
      <c r="U202" s="50">
        <v>48.901648999999999</v>
      </c>
      <c r="V202" s="50">
        <v>48.779015000000001</v>
      </c>
      <c r="W202" s="50">
        <v>48.674320000000002</v>
      </c>
      <c r="X202" s="50">
        <v>48.587516999999998</v>
      </c>
      <c r="Y202" s="50">
        <v>48.579033000000003</v>
      </c>
      <c r="Z202" s="50">
        <v>48.571266000000001</v>
      </c>
      <c r="AA202" s="50">
        <v>48.564109999999999</v>
      </c>
      <c r="AB202" s="50">
        <v>48.557468</v>
      </c>
      <c r="AC202" s="50">
        <v>48.551273000000002</v>
      </c>
      <c r="AD202" s="50">
        <v>48.545527999999997</v>
      </c>
      <c r="AE202" s="50">
        <v>48.540210999999999</v>
      </c>
      <c r="AF202" s="50">
        <v>48.535224999999997</v>
      </c>
      <c r="AG202" s="50">
        <v>48.530552</v>
      </c>
      <c r="AH202" s="50">
        <v>48.519962</v>
      </c>
      <c r="AI202" s="41">
        <v>-4.6740000000000002E-3</v>
      </c>
    </row>
    <row r="203" spans="1:35" ht="15" customHeight="1" x14ac:dyDescent="0.45">
      <c r="A203" s="35" t="s">
        <v>113</v>
      </c>
      <c r="B203" s="39" t="s">
        <v>41</v>
      </c>
      <c r="C203" s="50">
        <v>0</v>
      </c>
      <c r="D203" s="50">
        <v>0</v>
      </c>
      <c r="E203" s="50">
        <v>0</v>
      </c>
      <c r="F203" s="50">
        <v>0</v>
      </c>
      <c r="G203" s="50">
        <v>0</v>
      </c>
      <c r="H203" s="50">
        <v>0</v>
      </c>
      <c r="I203" s="50">
        <v>0</v>
      </c>
      <c r="J203" s="50">
        <v>0</v>
      </c>
      <c r="K203" s="50">
        <v>0</v>
      </c>
      <c r="L203" s="50">
        <v>0</v>
      </c>
      <c r="M203" s="50">
        <v>0</v>
      </c>
      <c r="N203" s="50">
        <v>0</v>
      </c>
      <c r="O203" s="50">
        <v>0</v>
      </c>
      <c r="P203" s="50">
        <v>0</v>
      </c>
      <c r="Q203" s="50">
        <v>0</v>
      </c>
      <c r="R203" s="50">
        <v>0</v>
      </c>
      <c r="S203" s="50">
        <v>0</v>
      </c>
      <c r="T203" s="50">
        <v>0</v>
      </c>
      <c r="U203" s="50">
        <v>0</v>
      </c>
      <c r="V203" s="50">
        <v>0</v>
      </c>
      <c r="W203" s="50">
        <v>0</v>
      </c>
      <c r="X203" s="50">
        <v>0</v>
      </c>
      <c r="Y203" s="50">
        <v>0</v>
      </c>
      <c r="Z203" s="50">
        <v>0</v>
      </c>
      <c r="AA203" s="50">
        <v>0</v>
      </c>
      <c r="AB203" s="50">
        <v>0</v>
      </c>
      <c r="AC203" s="50">
        <v>0</v>
      </c>
      <c r="AD203" s="50">
        <v>0</v>
      </c>
      <c r="AE203" s="50">
        <v>0</v>
      </c>
      <c r="AF203" s="50">
        <v>0</v>
      </c>
      <c r="AG203" s="50">
        <v>0</v>
      </c>
      <c r="AH203" s="50">
        <v>0</v>
      </c>
      <c r="AI203" s="41" t="s">
        <v>12</v>
      </c>
    </row>
    <row r="204" spans="1:35" ht="15" customHeight="1" x14ac:dyDescent="0.45">
      <c r="A204" s="35" t="s">
        <v>112</v>
      </c>
      <c r="B204" s="39" t="s">
        <v>39</v>
      </c>
      <c r="C204" s="50">
        <v>0</v>
      </c>
      <c r="D204" s="50">
        <v>0</v>
      </c>
      <c r="E204" s="50">
        <v>56.044933</v>
      </c>
      <c r="F204" s="50">
        <v>55.191901999999999</v>
      </c>
      <c r="G204" s="50">
        <v>54.500301</v>
      </c>
      <c r="H204" s="50">
        <v>53.775688000000002</v>
      </c>
      <c r="I204" s="50">
        <v>53.521641000000002</v>
      </c>
      <c r="J204" s="50">
        <v>53.193325000000002</v>
      </c>
      <c r="K204" s="50">
        <v>52.888702000000002</v>
      </c>
      <c r="L204" s="50">
        <v>52.608856000000003</v>
      </c>
      <c r="M204" s="50">
        <v>52.353209999999997</v>
      </c>
      <c r="N204" s="50">
        <v>52.120995000000001</v>
      </c>
      <c r="O204" s="50">
        <v>51.912421999999999</v>
      </c>
      <c r="P204" s="50">
        <v>51.725662</v>
      </c>
      <c r="Q204" s="50">
        <v>51.560550999999997</v>
      </c>
      <c r="R204" s="50">
        <v>51.350383999999998</v>
      </c>
      <c r="S204" s="50">
        <v>51.147857999999999</v>
      </c>
      <c r="T204" s="50">
        <v>50.966290000000001</v>
      </c>
      <c r="U204" s="50">
        <v>50.805458000000002</v>
      </c>
      <c r="V204" s="50">
        <v>50.665283000000002</v>
      </c>
      <c r="W204" s="50">
        <v>50.545569999999998</v>
      </c>
      <c r="X204" s="50">
        <v>50.446182</v>
      </c>
      <c r="Y204" s="50">
        <v>50.43573</v>
      </c>
      <c r="Z204" s="50">
        <v>50.426048000000002</v>
      </c>
      <c r="AA204" s="50">
        <v>50.417057</v>
      </c>
      <c r="AB204" s="50">
        <v>50.408656999999998</v>
      </c>
      <c r="AC204" s="50">
        <v>50.400761000000003</v>
      </c>
      <c r="AD204" s="50">
        <v>50.393394000000001</v>
      </c>
      <c r="AE204" s="50">
        <v>50.386493999999999</v>
      </c>
      <c r="AF204" s="50">
        <v>50.379981999999998</v>
      </c>
      <c r="AG204" s="50">
        <v>50.373806000000002</v>
      </c>
      <c r="AH204" s="50">
        <v>50.361755000000002</v>
      </c>
      <c r="AI204" s="41" t="s">
        <v>12</v>
      </c>
    </row>
    <row r="205" spans="1:35" ht="15" customHeight="1" x14ac:dyDescent="0.45">
      <c r="A205" s="35" t="s">
        <v>111</v>
      </c>
      <c r="B205" s="39" t="s">
        <v>37</v>
      </c>
      <c r="C205" s="50">
        <v>0</v>
      </c>
      <c r="D205" s="50">
        <v>0</v>
      </c>
      <c r="E205" s="50">
        <v>0</v>
      </c>
      <c r="F205" s="50">
        <v>0</v>
      </c>
      <c r="G205" s="50">
        <v>0</v>
      </c>
      <c r="H205" s="50">
        <v>0</v>
      </c>
      <c r="I205" s="50">
        <v>0</v>
      </c>
      <c r="J205" s="50">
        <v>0</v>
      </c>
      <c r="K205" s="50">
        <v>0</v>
      </c>
      <c r="L205" s="50">
        <v>0</v>
      </c>
      <c r="M205" s="50">
        <v>0</v>
      </c>
      <c r="N205" s="50">
        <v>0</v>
      </c>
      <c r="O205" s="50">
        <v>0</v>
      </c>
      <c r="P205" s="50">
        <v>0</v>
      </c>
      <c r="Q205" s="50">
        <v>0</v>
      </c>
      <c r="R205" s="50">
        <v>0</v>
      </c>
      <c r="S205" s="50">
        <v>0</v>
      </c>
      <c r="T205" s="50">
        <v>0</v>
      </c>
      <c r="U205" s="50">
        <v>0</v>
      </c>
      <c r="V205" s="50">
        <v>0</v>
      </c>
      <c r="W205" s="50">
        <v>0</v>
      </c>
      <c r="X205" s="50">
        <v>0</v>
      </c>
      <c r="Y205" s="50">
        <v>0</v>
      </c>
      <c r="Z205" s="50">
        <v>0</v>
      </c>
      <c r="AA205" s="50">
        <v>0</v>
      </c>
      <c r="AB205" s="50">
        <v>0</v>
      </c>
      <c r="AC205" s="50">
        <v>0</v>
      </c>
      <c r="AD205" s="50">
        <v>0</v>
      </c>
      <c r="AE205" s="50">
        <v>0</v>
      </c>
      <c r="AF205" s="50">
        <v>0</v>
      </c>
      <c r="AG205" s="50">
        <v>0</v>
      </c>
      <c r="AH205" s="50">
        <v>0</v>
      </c>
      <c r="AI205" s="41" t="s">
        <v>12</v>
      </c>
    </row>
    <row r="206" spans="1:35" ht="15" customHeight="1" x14ac:dyDescent="0.45">
      <c r="A206" s="35" t="s">
        <v>110</v>
      </c>
      <c r="B206" s="39" t="s">
        <v>35</v>
      </c>
      <c r="C206" s="50">
        <v>60.032772000000001</v>
      </c>
      <c r="D206" s="50">
        <v>59.004620000000003</v>
      </c>
      <c r="E206" s="50">
        <v>58.052166</v>
      </c>
      <c r="F206" s="50">
        <v>56.872489999999999</v>
      </c>
      <c r="G206" s="50">
        <v>55.934123999999997</v>
      </c>
      <c r="H206" s="50">
        <v>55.082267999999999</v>
      </c>
      <c r="I206" s="50">
        <v>54.918705000000003</v>
      </c>
      <c r="J206" s="50">
        <v>54.630169000000002</v>
      </c>
      <c r="K206" s="50">
        <v>54.363284999999998</v>
      </c>
      <c r="L206" s="50">
        <v>54.118808999999999</v>
      </c>
      <c r="M206" s="50">
        <v>53.896281999999999</v>
      </c>
      <c r="N206" s="50">
        <v>53.695025999999999</v>
      </c>
      <c r="O206" s="50">
        <v>53.514823999999997</v>
      </c>
      <c r="P206" s="50">
        <v>53.354419999999998</v>
      </c>
      <c r="Q206" s="50">
        <v>53.213467000000001</v>
      </c>
      <c r="R206" s="50">
        <v>53.025298999999997</v>
      </c>
      <c r="S206" s="50">
        <v>52.842941000000003</v>
      </c>
      <c r="T206" s="50">
        <v>52.679462000000001</v>
      </c>
      <c r="U206" s="50">
        <v>52.534748</v>
      </c>
      <c r="V206" s="50">
        <v>52.408695000000002</v>
      </c>
      <c r="W206" s="50">
        <v>52.301124999999999</v>
      </c>
      <c r="X206" s="50">
        <v>52.211905999999999</v>
      </c>
      <c r="Y206" s="50">
        <v>52.203082999999999</v>
      </c>
      <c r="Z206" s="50">
        <v>52.194969</v>
      </c>
      <c r="AA206" s="50">
        <v>52.187461999999996</v>
      </c>
      <c r="AB206" s="50">
        <v>52.180495999999998</v>
      </c>
      <c r="AC206" s="50">
        <v>52.173991999999998</v>
      </c>
      <c r="AD206" s="50">
        <v>52.167941999999996</v>
      </c>
      <c r="AE206" s="50">
        <v>52.162331000000002</v>
      </c>
      <c r="AF206" s="50">
        <v>52.157063000000001</v>
      </c>
      <c r="AG206" s="50">
        <v>52.152102999999997</v>
      </c>
      <c r="AH206" s="50">
        <v>52.141250999999997</v>
      </c>
      <c r="AI206" s="41">
        <v>-4.5360000000000001E-3</v>
      </c>
    </row>
    <row r="207" spans="1:35" ht="15" customHeight="1" x14ac:dyDescent="0.45">
      <c r="A207" s="35" t="s">
        <v>109</v>
      </c>
      <c r="B207" s="39" t="s">
        <v>33</v>
      </c>
      <c r="C207" s="50">
        <v>92.972008000000002</v>
      </c>
      <c r="D207" s="50">
        <v>91.805862000000005</v>
      </c>
      <c r="E207" s="50">
        <v>90.674071999999995</v>
      </c>
      <c r="F207" s="50">
        <v>89.391373000000002</v>
      </c>
      <c r="G207" s="50">
        <v>88.339157</v>
      </c>
      <c r="H207" s="50">
        <v>87.040688000000003</v>
      </c>
      <c r="I207" s="50">
        <v>86.853515999999999</v>
      </c>
      <c r="J207" s="50">
        <v>86.455650000000006</v>
      </c>
      <c r="K207" s="50">
        <v>86.085669999999993</v>
      </c>
      <c r="L207" s="50">
        <v>85.743767000000005</v>
      </c>
      <c r="M207" s="50">
        <v>85.429130999999998</v>
      </c>
      <c r="N207" s="50">
        <v>85.140877000000003</v>
      </c>
      <c r="O207" s="50">
        <v>84.878272999999993</v>
      </c>
      <c r="P207" s="50">
        <v>84.640511000000004</v>
      </c>
      <c r="Q207" s="50">
        <v>84.427643000000003</v>
      </c>
      <c r="R207" s="50">
        <v>84.174926999999997</v>
      </c>
      <c r="S207" s="50">
        <v>83.932259000000002</v>
      </c>
      <c r="T207" s="50">
        <v>83.714371</v>
      </c>
      <c r="U207" s="50">
        <v>83.521163999999999</v>
      </c>
      <c r="V207" s="50">
        <v>83.352645999999993</v>
      </c>
      <c r="W207" s="50">
        <v>83.208633000000006</v>
      </c>
      <c r="X207" s="50">
        <v>83.089043000000004</v>
      </c>
      <c r="Y207" s="50">
        <v>83.075241000000005</v>
      </c>
      <c r="Z207" s="50">
        <v>83.062393</v>
      </c>
      <c r="AA207" s="50">
        <v>83.050362000000007</v>
      </c>
      <c r="AB207" s="50">
        <v>83.039055000000005</v>
      </c>
      <c r="AC207" s="50">
        <v>83.028380999999996</v>
      </c>
      <c r="AD207" s="50">
        <v>83.018310999999997</v>
      </c>
      <c r="AE207" s="50">
        <v>83.008803999999998</v>
      </c>
      <c r="AF207" s="50">
        <v>82.999779000000004</v>
      </c>
      <c r="AG207" s="50">
        <v>82.991141999999996</v>
      </c>
      <c r="AH207" s="50">
        <v>82.976723000000007</v>
      </c>
      <c r="AI207" s="41">
        <v>-3.6619999999999999E-3</v>
      </c>
    </row>
    <row r="208" spans="1:35" ht="15" customHeight="1" x14ac:dyDescent="0.45">
      <c r="A208" s="35" t="s">
        <v>1227</v>
      </c>
      <c r="B208" s="39" t="s">
        <v>1065</v>
      </c>
      <c r="C208" s="50">
        <v>54.688510999999998</v>
      </c>
      <c r="D208" s="50">
        <v>53.788746000000003</v>
      </c>
      <c r="E208" s="50">
        <v>52.936016000000002</v>
      </c>
      <c r="F208" s="50">
        <v>52.130875000000003</v>
      </c>
      <c r="G208" s="50">
        <v>51.461441000000001</v>
      </c>
      <c r="H208" s="50">
        <v>50.802166</v>
      </c>
      <c r="I208" s="50">
        <v>50.423050000000003</v>
      </c>
      <c r="J208" s="50">
        <v>50.069617999999998</v>
      </c>
      <c r="K208" s="50">
        <v>49.744556000000003</v>
      </c>
      <c r="L208" s="50">
        <v>49.452784999999999</v>
      </c>
      <c r="M208" s="50">
        <v>49.195656</v>
      </c>
      <c r="N208" s="50">
        <v>48.972206</v>
      </c>
      <c r="O208" s="50">
        <v>48.779758000000001</v>
      </c>
      <c r="P208" s="50">
        <v>48.615302999999997</v>
      </c>
      <c r="Q208" s="50">
        <v>48.475937000000002</v>
      </c>
      <c r="R208" s="50">
        <v>48.292884999999998</v>
      </c>
      <c r="S208" s="50">
        <v>48.117351999999997</v>
      </c>
      <c r="T208" s="50">
        <v>47.961036999999997</v>
      </c>
      <c r="U208" s="50">
        <v>47.822978999999997</v>
      </c>
      <c r="V208" s="50">
        <v>47.702525999999999</v>
      </c>
      <c r="W208" s="50">
        <v>47.599173999999998</v>
      </c>
      <c r="X208" s="50">
        <v>47.512169</v>
      </c>
      <c r="Y208" s="50">
        <v>47.504936000000001</v>
      </c>
      <c r="Z208" s="50">
        <v>47.498341000000003</v>
      </c>
      <c r="AA208" s="50">
        <v>47.492286999999997</v>
      </c>
      <c r="AB208" s="50">
        <v>47.486713000000002</v>
      </c>
      <c r="AC208" s="50">
        <v>47.481482999999997</v>
      </c>
      <c r="AD208" s="50">
        <v>47.476664999999997</v>
      </c>
      <c r="AE208" s="50">
        <v>47.472251999999997</v>
      </c>
      <c r="AF208" s="50">
        <v>47.468089999999997</v>
      </c>
      <c r="AG208" s="50">
        <v>47.464260000000003</v>
      </c>
      <c r="AH208" s="50">
        <v>47.454467999999999</v>
      </c>
      <c r="AI208" s="41">
        <v>-4.5659999999999997E-3</v>
      </c>
    </row>
    <row r="209" spans="1:35" ht="15" customHeight="1" x14ac:dyDescent="0.45">
      <c r="A209" s="35" t="s">
        <v>1228</v>
      </c>
      <c r="B209" s="39" t="s">
        <v>1066</v>
      </c>
      <c r="C209" s="50">
        <v>71.476310999999995</v>
      </c>
      <c r="D209" s="50">
        <v>70.367737000000005</v>
      </c>
      <c r="E209" s="50">
        <v>69.098433999999997</v>
      </c>
      <c r="F209" s="50">
        <v>68.094916999999995</v>
      </c>
      <c r="G209" s="50">
        <v>67.229950000000002</v>
      </c>
      <c r="H209" s="50">
        <v>66.400406000000004</v>
      </c>
      <c r="I209" s="50">
        <v>66.044312000000005</v>
      </c>
      <c r="J209" s="50">
        <v>65.604377999999997</v>
      </c>
      <c r="K209" s="50">
        <v>65.199753000000001</v>
      </c>
      <c r="L209" s="50">
        <v>64.835235999999995</v>
      </c>
      <c r="M209" s="50">
        <v>64.511977999999999</v>
      </c>
      <c r="N209" s="50">
        <v>64.228859</v>
      </c>
      <c r="O209" s="50">
        <v>63.982689000000001</v>
      </c>
      <c r="P209" s="50">
        <v>63.769886</v>
      </c>
      <c r="Q209" s="50">
        <v>63.587017000000003</v>
      </c>
      <c r="R209" s="50">
        <v>63.364795999999998</v>
      </c>
      <c r="S209" s="50">
        <v>63.154052999999998</v>
      </c>
      <c r="T209" s="50">
        <v>62.966217</v>
      </c>
      <c r="U209" s="50">
        <v>62.800162999999998</v>
      </c>
      <c r="V209" s="50">
        <v>62.655166999999999</v>
      </c>
      <c r="W209" s="50">
        <v>62.530582000000003</v>
      </c>
      <c r="X209" s="50">
        <v>62.425514</v>
      </c>
      <c r="Y209" s="50">
        <v>62.415649000000002</v>
      </c>
      <c r="Z209" s="50">
        <v>62.406525000000002</v>
      </c>
      <c r="AA209" s="50">
        <v>62.398060000000001</v>
      </c>
      <c r="AB209" s="50">
        <v>62.390171000000002</v>
      </c>
      <c r="AC209" s="50">
        <v>62.382792999999999</v>
      </c>
      <c r="AD209" s="50">
        <v>62.375895999999997</v>
      </c>
      <c r="AE209" s="50">
        <v>62.369453</v>
      </c>
      <c r="AF209" s="50">
        <v>62.363396000000002</v>
      </c>
      <c r="AG209" s="50">
        <v>62.357674000000003</v>
      </c>
      <c r="AH209" s="50">
        <v>62.346080999999998</v>
      </c>
      <c r="AI209" s="41">
        <v>-4.3990000000000001E-3</v>
      </c>
    </row>
    <row r="211" spans="1:35" ht="15" customHeight="1" x14ac:dyDescent="0.4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45">
      <c r="A212" s="35" t="s">
        <v>56</v>
      </c>
      <c r="B212" s="39" t="s">
        <v>55</v>
      </c>
      <c r="C212" s="50">
        <v>0</v>
      </c>
      <c r="D212" s="50">
        <v>0</v>
      </c>
      <c r="E212" s="50">
        <v>0</v>
      </c>
      <c r="F212" s="50">
        <v>0</v>
      </c>
      <c r="G212" s="50">
        <v>0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50">
        <v>0</v>
      </c>
      <c r="N212" s="50">
        <v>0</v>
      </c>
      <c r="O212" s="50">
        <v>0</v>
      </c>
      <c r="P212" s="50">
        <v>0</v>
      </c>
      <c r="Q212" s="50">
        <v>0</v>
      </c>
      <c r="R212" s="50">
        <v>0</v>
      </c>
      <c r="S212" s="50">
        <v>0</v>
      </c>
      <c r="T212" s="50">
        <v>0</v>
      </c>
      <c r="U212" s="50">
        <v>0</v>
      </c>
      <c r="V212" s="50">
        <v>0</v>
      </c>
      <c r="W212" s="50">
        <v>0</v>
      </c>
      <c r="X212" s="50">
        <v>0</v>
      </c>
      <c r="Y212" s="50">
        <v>0</v>
      </c>
      <c r="Z212" s="50">
        <v>0</v>
      </c>
      <c r="AA212" s="50">
        <v>0</v>
      </c>
      <c r="AB212" s="50">
        <v>0</v>
      </c>
      <c r="AC212" s="50">
        <v>0</v>
      </c>
      <c r="AD212" s="50">
        <v>0</v>
      </c>
      <c r="AE212" s="50">
        <v>0</v>
      </c>
      <c r="AF212" s="50">
        <v>0</v>
      </c>
      <c r="AG212" s="50">
        <v>0</v>
      </c>
      <c r="AH212" s="50">
        <v>0</v>
      </c>
      <c r="AI212" s="41" t="s">
        <v>12</v>
      </c>
    </row>
    <row r="213" spans="1:35" ht="15" customHeight="1" x14ac:dyDescent="0.45">
      <c r="A213" s="35" t="s">
        <v>54</v>
      </c>
      <c r="B213" s="39" t="s">
        <v>53</v>
      </c>
      <c r="C213" s="50">
        <v>0</v>
      </c>
      <c r="D213" s="50">
        <v>70.137435999999994</v>
      </c>
      <c r="E213" s="50">
        <v>68.681022999999996</v>
      </c>
      <c r="F213" s="50">
        <v>67.318489</v>
      </c>
      <c r="G213" s="50">
        <v>66.243561</v>
      </c>
      <c r="H213" s="50">
        <v>65.459213000000005</v>
      </c>
      <c r="I213" s="50">
        <v>64.747894000000002</v>
      </c>
      <c r="J213" s="50">
        <v>64.334228999999993</v>
      </c>
      <c r="K213" s="50">
        <v>63.955939999999998</v>
      </c>
      <c r="L213" s="50">
        <v>63.608764999999998</v>
      </c>
      <c r="M213" s="50">
        <v>63.292155999999999</v>
      </c>
      <c r="N213" s="50">
        <v>63.005141999999999</v>
      </c>
      <c r="O213" s="50">
        <v>62.746662000000001</v>
      </c>
      <c r="P213" s="50">
        <v>62.516089999999998</v>
      </c>
      <c r="Q213" s="50">
        <v>62.311664999999998</v>
      </c>
      <c r="R213" s="50">
        <v>62.065376000000001</v>
      </c>
      <c r="S213" s="50">
        <v>61.830441</v>
      </c>
      <c r="T213" s="50">
        <v>61.619759000000002</v>
      </c>
      <c r="U213" s="50">
        <v>61.433059999999998</v>
      </c>
      <c r="V213" s="50">
        <v>61.270237000000002</v>
      </c>
      <c r="W213" s="50">
        <v>61.130867000000002</v>
      </c>
      <c r="X213" s="50">
        <v>61.014750999999997</v>
      </c>
      <c r="Y213" s="50">
        <v>61.001896000000002</v>
      </c>
      <c r="Z213" s="50">
        <v>60.989928999999997</v>
      </c>
      <c r="AA213" s="50">
        <v>60.978740999999999</v>
      </c>
      <c r="AB213" s="50">
        <v>60.968249999999998</v>
      </c>
      <c r="AC213" s="50">
        <v>60.958309</v>
      </c>
      <c r="AD213" s="50">
        <v>60.948959000000002</v>
      </c>
      <c r="AE213" s="50">
        <v>60.940173999999999</v>
      </c>
      <c r="AF213" s="50">
        <v>60.931778000000001</v>
      </c>
      <c r="AG213" s="50">
        <v>60.923786</v>
      </c>
      <c r="AH213" s="50">
        <v>60.909927000000003</v>
      </c>
      <c r="AI213" s="41" t="s">
        <v>12</v>
      </c>
    </row>
    <row r="214" spans="1:35" ht="15" customHeight="1" x14ac:dyDescent="0.45">
      <c r="A214" s="35" t="s">
        <v>52</v>
      </c>
      <c r="B214" s="39" t="s">
        <v>51</v>
      </c>
      <c r="C214" s="50">
        <v>0</v>
      </c>
      <c r="D214" s="50">
        <v>57.505862999999998</v>
      </c>
      <c r="E214" s="50">
        <v>56.284542000000002</v>
      </c>
      <c r="F214" s="50">
        <v>55.216124999999998</v>
      </c>
      <c r="G214" s="50">
        <v>54.297237000000003</v>
      </c>
      <c r="H214" s="50">
        <v>53.639583999999999</v>
      </c>
      <c r="I214" s="50">
        <v>53.080685000000003</v>
      </c>
      <c r="J214" s="50">
        <v>52.686011999999998</v>
      </c>
      <c r="K214" s="50">
        <v>52.323025000000001</v>
      </c>
      <c r="L214" s="50">
        <v>51.991154000000002</v>
      </c>
      <c r="M214" s="50">
        <v>51.689537000000001</v>
      </c>
      <c r="N214" s="50">
        <v>51.416598999999998</v>
      </c>
      <c r="O214" s="50">
        <v>51.170856000000001</v>
      </c>
      <c r="P214" s="50">
        <v>50.951279</v>
      </c>
      <c r="Q214" s="50">
        <v>50.756985</v>
      </c>
      <c r="R214" s="50">
        <v>50.519942999999998</v>
      </c>
      <c r="S214" s="50">
        <v>50.293446000000003</v>
      </c>
      <c r="T214" s="50">
        <v>50.090533999999998</v>
      </c>
      <c r="U214" s="50">
        <v>49.910651999999999</v>
      </c>
      <c r="V214" s="50">
        <v>49.753627999999999</v>
      </c>
      <c r="W214" s="50">
        <v>49.619338999999997</v>
      </c>
      <c r="X214" s="50">
        <v>49.50732</v>
      </c>
      <c r="Y214" s="50">
        <v>49.495170999999999</v>
      </c>
      <c r="Z214" s="50">
        <v>49.483874999999998</v>
      </c>
      <c r="AA214" s="50">
        <v>49.473320000000001</v>
      </c>
      <c r="AB214" s="50">
        <v>49.463413000000003</v>
      </c>
      <c r="AC214" s="50">
        <v>49.454116999999997</v>
      </c>
      <c r="AD214" s="50">
        <v>49.445323999999999</v>
      </c>
      <c r="AE214" s="50">
        <v>49.437064999999997</v>
      </c>
      <c r="AF214" s="50">
        <v>49.429256000000002</v>
      </c>
      <c r="AG214" s="50">
        <v>49.421805999999997</v>
      </c>
      <c r="AH214" s="50">
        <v>49.408538999999998</v>
      </c>
      <c r="AI214" s="41" t="s">
        <v>12</v>
      </c>
    </row>
    <row r="215" spans="1:35" ht="15" customHeight="1" x14ac:dyDescent="0.45">
      <c r="A215" s="35" t="s">
        <v>50</v>
      </c>
      <c r="B215" s="39" t="s">
        <v>49</v>
      </c>
      <c r="C215" s="50">
        <v>59.210681999999998</v>
      </c>
      <c r="D215" s="50">
        <v>58.159709999999997</v>
      </c>
      <c r="E215" s="50">
        <v>56.977547000000001</v>
      </c>
      <c r="F215" s="50">
        <v>55.872146999999998</v>
      </c>
      <c r="G215" s="50">
        <v>54.947842000000001</v>
      </c>
      <c r="H215" s="50">
        <v>54.109768000000003</v>
      </c>
      <c r="I215" s="50">
        <v>53.322479000000001</v>
      </c>
      <c r="J215" s="50">
        <v>52.845241999999999</v>
      </c>
      <c r="K215" s="50">
        <v>52.409077000000003</v>
      </c>
      <c r="L215" s="50">
        <v>52.012138</v>
      </c>
      <c r="M215" s="50">
        <v>51.655281000000002</v>
      </c>
      <c r="N215" s="50">
        <v>51.337302999999999</v>
      </c>
      <c r="O215" s="50">
        <v>51.055553000000003</v>
      </c>
      <c r="P215" s="50">
        <v>50.807312000000003</v>
      </c>
      <c r="Q215" s="50">
        <v>50.589657000000003</v>
      </c>
      <c r="R215" s="50">
        <v>50.332980999999997</v>
      </c>
      <c r="S215" s="50">
        <v>50.090504000000003</v>
      </c>
      <c r="T215" s="50">
        <v>49.873829000000001</v>
      </c>
      <c r="U215" s="50">
        <v>49.681950000000001</v>
      </c>
      <c r="V215" s="50">
        <v>49.514313000000001</v>
      </c>
      <c r="W215" s="50">
        <v>49.370486999999997</v>
      </c>
      <c r="X215" s="50">
        <v>49.249755999999998</v>
      </c>
      <c r="Y215" s="50">
        <v>49.237037999999998</v>
      </c>
      <c r="Z215" s="50">
        <v>49.225200999999998</v>
      </c>
      <c r="AA215" s="50">
        <v>49.214108000000003</v>
      </c>
      <c r="AB215" s="50">
        <v>49.203696999999998</v>
      </c>
      <c r="AC215" s="50">
        <v>49.193893000000003</v>
      </c>
      <c r="AD215" s="50">
        <v>49.184620000000002</v>
      </c>
      <c r="AE215" s="50">
        <v>49.175884000000003</v>
      </c>
      <c r="AF215" s="50">
        <v>49.167622000000001</v>
      </c>
      <c r="AG215" s="50">
        <v>49.159725000000002</v>
      </c>
      <c r="AH215" s="50">
        <v>49.146011000000001</v>
      </c>
      <c r="AI215" s="41">
        <v>-5.9919999999999999E-3</v>
      </c>
    </row>
    <row r="216" spans="1:35" ht="15" customHeight="1" x14ac:dyDescent="0.45">
      <c r="A216" s="35" t="s">
        <v>48</v>
      </c>
      <c r="B216" s="39" t="s">
        <v>47</v>
      </c>
      <c r="C216" s="50">
        <v>71.023582000000005</v>
      </c>
      <c r="D216" s="50">
        <v>69.794548000000006</v>
      </c>
      <c r="E216" s="50">
        <v>68.428557999999995</v>
      </c>
      <c r="F216" s="50">
        <v>67.204407000000003</v>
      </c>
      <c r="G216" s="50">
        <v>65.993262999999999</v>
      </c>
      <c r="H216" s="50">
        <v>65.038955999999999</v>
      </c>
      <c r="I216" s="50">
        <v>64.213836999999998</v>
      </c>
      <c r="J216" s="50">
        <v>63.613937</v>
      </c>
      <c r="K216" s="50">
        <v>63.057620999999997</v>
      </c>
      <c r="L216" s="50">
        <v>62.553058999999998</v>
      </c>
      <c r="M216" s="50">
        <v>62.102547000000001</v>
      </c>
      <c r="N216" s="50">
        <v>61.704315000000001</v>
      </c>
      <c r="O216" s="50">
        <v>61.354584000000003</v>
      </c>
      <c r="P216" s="50">
        <v>61.048374000000003</v>
      </c>
      <c r="Q216" s="50">
        <v>60.781329999999997</v>
      </c>
      <c r="R216" s="50">
        <v>60.484321999999999</v>
      </c>
      <c r="S216" s="50">
        <v>60.206927999999998</v>
      </c>
      <c r="T216" s="50">
        <v>59.959578999999998</v>
      </c>
      <c r="U216" s="50">
        <v>59.740634999999997</v>
      </c>
      <c r="V216" s="50">
        <v>59.549103000000002</v>
      </c>
      <c r="W216" s="50">
        <v>59.384300000000003</v>
      </c>
      <c r="X216" s="50">
        <v>59.245013999999998</v>
      </c>
      <c r="Y216" s="50">
        <v>59.230221</v>
      </c>
      <c r="Z216" s="50">
        <v>59.2164</v>
      </c>
      <c r="AA216" s="50">
        <v>59.203434000000001</v>
      </c>
      <c r="AB216" s="50">
        <v>59.191195999999998</v>
      </c>
      <c r="AC216" s="50">
        <v>59.179645999999998</v>
      </c>
      <c r="AD216" s="50">
        <v>59.168700999999999</v>
      </c>
      <c r="AE216" s="50">
        <v>59.158355999999998</v>
      </c>
      <c r="AF216" s="50">
        <v>59.148479000000002</v>
      </c>
      <c r="AG216" s="50">
        <v>59.139034000000002</v>
      </c>
      <c r="AH216" s="50">
        <v>59.123801999999998</v>
      </c>
      <c r="AI216" s="41">
        <v>-5.8979999999999996E-3</v>
      </c>
    </row>
    <row r="217" spans="1:35" ht="15" customHeight="1" x14ac:dyDescent="0.45">
      <c r="A217" s="35" t="s">
        <v>46</v>
      </c>
      <c r="B217" s="39" t="s">
        <v>45</v>
      </c>
      <c r="C217" s="50">
        <v>0</v>
      </c>
      <c r="D217" s="50">
        <v>133.759781</v>
      </c>
      <c r="E217" s="50">
        <v>132.597137</v>
      </c>
      <c r="F217" s="50">
        <v>131.45669599999999</v>
      </c>
      <c r="G217" s="50">
        <v>130.33952300000001</v>
      </c>
      <c r="H217" s="50">
        <v>129.64797999999999</v>
      </c>
      <c r="I217" s="50">
        <v>129.03929099999999</v>
      </c>
      <c r="J217" s="50">
        <v>128.49311800000001</v>
      </c>
      <c r="K217" s="50">
        <v>127.994316</v>
      </c>
      <c r="L217" s="50">
        <v>127.544685</v>
      </c>
      <c r="M217" s="50">
        <v>127.1465</v>
      </c>
      <c r="N217" s="50">
        <v>126.79748499999999</v>
      </c>
      <c r="O217" s="50">
        <v>126.49353000000001</v>
      </c>
      <c r="P217" s="50">
        <v>126.229973</v>
      </c>
      <c r="Q217" s="50">
        <v>126.00346399999999</v>
      </c>
      <c r="R217" s="50">
        <v>125.74318700000001</v>
      </c>
      <c r="S217" s="50">
        <v>125.49807699999999</v>
      </c>
      <c r="T217" s="50">
        <v>125.27771</v>
      </c>
      <c r="U217" s="50">
        <v>125.082832</v>
      </c>
      <c r="V217" s="50">
        <v>124.912514</v>
      </c>
      <c r="W217" s="50">
        <v>124.765816</v>
      </c>
      <c r="X217" s="50">
        <v>124.641769</v>
      </c>
      <c r="Y217" s="50">
        <v>124.629211</v>
      </c>
      <c r="Z217" s="50">
        <v>124.617569</v>
      </c>
      <c r="AA217" s="50">
        <v>124.60672</v>
      </c>
      <c r="AB217" s="50">
        <v>124.596512</v>
      </c>
      <c r="AC217" s="50">
        <v>124.58667</v>
      </c>
      <c r="AD217" s="50">
        <v>124.577538</v>
      </c>
      <c r="AE217" s="50">
        <v>124.568962</v>
      </c>
      <c r="AF217" s="50">
        <v>124.560608</v>
      </c>
      <c r="AG217" s="50">
        <v>124.55281100000001</v>
      </c>
      <c r="AH217" s="50">
        <v>124.539108</v>
      </c>
      <c r="AI217" s="41" t="s">
        <v>12</v>
      </c>
    </row>
    <row r="218" spans="1:35" ht="15" customHeight="1" x14ac:dyDescent="0.45">
      <c r="A218" s="35" t="s">
        <v>1229</v>
      </c>
      <c r="B218" s="39" t="s">
        <v>1063</v>
      </c>
      <c r="C218" s="50">
        <v>60.013804999999998</v>
      </c>
      <c r="D218" s="50">
        <v>58.910614000000002</v>
      </c>
      <c r="E218" s="50">
        <v>57.727161000000002</v>
      </c>
      <c r="F218" s="50">
        <v>56.576842999999997</v>
      </c>
      <c r="G218" s="50">
        <v>55.502822999999999</v>
      </c>
      <c r="H218" s="50">
        <v>54.497452000000003</v>
      </c>
      <c r="I218" s="50">
        <v>53.805804999999999</v>
      </c>
      <c r="J218" s="50">
        <v>53.297241</v>
      </c>
      <c r="K218" s="50">
        <v>52.829987000000003</v>
      </c>
      <c r="L218" s="50">
        <v>52.404750999999997</v>
      </c>
      <c r="M218" s="50">
        <v>52.022820000000003</v>
      </c>
      <c r="N218" s="50">
        <v>51.682918999999998</v>
      </c>
      <c r="O218" s="50">
        <v>51.382088000000003</v>
      </c>
      <c r="P218" s="50">
        <v>51.116748999999999</v>
      </c>
      <c r="Q218" s="50">
        <v>50.884636</v>
      </c>
      <c r="R218" s="50">
        <v>50.615555000000001</v>
      </c>
      <c r="S218" s="50">
        <v>50.361656000000004</v>
      </c>
      <c r="T218" s="50">
        <v>50.134856999999997</v>
      </c>
      <c r="U218" s="50">
        <v>49.934005999999997</v>
      </c>
      <c r="V218" s="50">
        <v>49.758465000000001</v>
      </c>
      <c r="W218" s="50">
        <v>49.607768999999998</v>
      </c>
      <c r="X218" s="50">
        <v>49.481082999999998</v>
      </c>
      <c r="Y218" s="50">
        <v>49.467590000000001</v>
      </c>
      <c r="Z218" s="50">
        <v>49.455021000000002</v>
      </c>
      <c r="AA218" s="50">
        <v>49.443232999999999</v>
      </c>
      <c r="AB218" s="50">
        <v>49.432152000000002</v>
      </c>
      <c r="AC218" s="50">
        <v>49.421512999999997</v>
      </c>
      <c r="AD218" s="50">
        <v>49.411544999999997</v>
      </c>
      <c r="AE218" s="50">
        <v>49.402157000000003</v>
      </c>
      <c r="AF218" s="50">
        <v>49.393169</v>
      </c>
      <c r="AG218" s="50">
        <v>49.384644000000002</v>
      </c>
      <c r="AH218" s="50">
        <v>49.370285000000003</v>
      </c>
      <c r="AI218" s="41">
        <v>-6.2779999999999997E-3</v>
      </c>
    </row>
    <row r="219" spans="1:35" ht="15" customHeight="1" x14ac:dyDescent="0.45">
      <c r="A219" s="35" t="s">
        <v>1230</v>
      </c>
      <c r="B219" s="39" t="s">
        <v>1064</v>
      </c>
      <c r="C219" s="50">
        <v>73.589607000000001</v>
      </c>
      <c r="D219" s="50">
        <v>72.160911999999996</v>
      </c>
      <c r="E219" s="50">
        <v>70.685080999999997</v>
      </c>
      <c r="F219" s="50">
        <v>69.381484999999998</v>
      </c>
      <c r="G219" s="50">
        <v>68.169906999999995</v>
      </c>
      <c r="H219" s="50">
        <v>66.918564000000003</v>
      </c>
      <c r="I219" s="50">
        <v>66.454719999999995</v>
      </c>
      <c r="J219" s="50">
        <v>65.846100000000007</v>
      </c>
      <c r="K219" s="50">
        <v>65.279944999999998</v>
      </c>
      <c r="L219" s="50">
        <v>64.763679999999994</v>
      </c>
      <c r="M219" s="50">
        <v>64.298691000000005</v>
      </c>
      <c r="N219" s="50">
        <v>63.883209000000001</v>
      </c>
      <c r="O219" s="50">
        <v>63.513699000000003</v>
      </c>
      <c r="P219" s="50">
        <v>63.186653</v>
      </c>
      <c r="Q219" s="50">
        <v>62.900207999999999</v>
      </c>
      <c r="R219" s="50">
        <v>62.582546000000001</v>
      </c>
      <c r="S219" s="50">
        <v>62.285235999999998</v>
      </c>
      <c r="T219" s="50">
        <v>62.019553999999999</v>
      </c>
      <c r="U219" s="50">
        <v>61.784163999999997</v>
      </c>
      <c r="V219" s="50">
        <v>61.578304000000003</v>
      </c>
      <c r="W219" s="50">
        <v>61.401130999999999</v>
      </c>
      <c r="X219" s="50">
        <v>61.252018</v>
      </c>
      <c r="Y219" s="50">
        <v>61.235053999999998</v>
      </c>
      <c r="Z219" s="50">
        <v>61.219161999999997</v>
      </c>
      <c r="AA219" s="50">
        <v>61.204242999999998</v>
      </c>
      <c r="AB219" s="50">
        <v>61.190151</v>
      </c>
      <c r="AC219" s="50">
        <v>61.176189000000001</v>
      </c>
      <c r="AD219" s="50">
        <v>61.16328</v>
      </c>
      <c r="AE219" s="50">
        <v>61.151085000000002</v>
      </c>
      <c r="AF219" s="50">
        <v>61.138995999999999</v>
      </c>
      <c r="AG219" s="50">
        <v>61.127789</v>
      </c>
      <c r="AH219" s="50">
        <v>61.110607000000002</v>
      </c>
      <c r="AI219" s="41">
        <v>-5.9760000000000004E-3</v>
      </c>
    </row>
    <row r="220" spans="1:35" ht="15" customHeight="1" x14ac:dyDescent="0.45">
      <c r="A220" s="35" t="s">
        <v>44</v>
      </c>
      <c r="B220" s="39" t="s">
        <v>43</v>
      </c>
      <c r="C220" s="50">
        <v>0</v>
      </c>
      <c r="D220" s="50">
        <v>0</v>
      </c>
      <c r="E220" s="50">
        <v>0</v>
      </c>
      <c r="F220" s="50">
        <v>0</v>
      </c>
      <c r="G220" s="50">
        <v>0</v>
      </c>
      <c r="H220" s="50">
        <v>0</v>
      </c>
      <c r="I220" s="50">
        <v>0</v>
      </c>
      <c r="J220" s="50">
        <v>0</v>
      </c>
      <c r="K220" s="50">
        <v>0</v>
      </c>
      <c r="L220" s="50">
        <v>0</v>
      </c>
      <c r="M220" s="50">
        <v>0</v>
      </c>
      <c r="N220" s="50">
        <v>0</v>
      </c>
      <c r="O220" s="50">
        <v>0</v>
      </c>
      <c r="P220" s="50">
        <v>0</v>
      </c>
      <c r="Q220" s="50">
        <v>0</v>
      </c>
      <c r="R220" s="50">
        <v>0</v>
      </c>
      <c r="S220" s="50">
        <v>0</v>
      </c>
      <c r="T220" s="50">
        <v>0</v>
      </c>
      <c r="U220" s="50">
        <v>0</v>
      </c>
      <c r="V220" s="50">
        <v>0</v>
      </c>
      <c r="W220" s="50">
        <v>0</v>
      </c>
      <c r="X220" s="50">
        <v>0</v>
      </c>
      <c r="Y220" s="50">
        <v>0</v>
      </c>
      <c r="Z220" s="50">
        <v>0</v>
      </c>
      <c r="AA220" s="50">
        <v>0</v>
      </c>
      <c r="AB220" s="50">
        <v>0</v>
      </c>
      <c r="AC220" s="50">
        <v>0</v>
      </c>
      <c r="AD220" s="50">
        <v>0</v>
      </c>
      <c r="AE220" s="50">
        <v>0</v>
      </c>
      <c r="AF220" s="50">
        <v>0</v>
      </c>
      <c r="AG220" s="50">
        <v>0</v>
      </c>
      <c r="AH220" s="50">
        <v>0</v>
      </c>
      <c r="AI220" s="41" t="s">
        <v>12</v>
      </c>
    </row>
    <row r="221" spans="1:35" ht="15" customHeight="1" x14ac:dyDescent="0.45">
      <c r="A221" s="35" t="s">
        <v>42</v>
      </c>
      <c r="B221" s="39" t="s">
        <v>41</v>
      </c>
      <c r="C221" s="50">
        <v>0</v>
      </c>
      <c r="D221" s="50">
        <v>0</v>
      </c>
      <c r="E221" s="50">
        <v>0</v>
      </c>
      <c r="F221" s="50">
        <v>0</v>
      </c>
      <c r="G221" s="50">
        <v>0</v>
      </c>
      <c r="H221" s="50">
        <v>0</v>
      </c>
      <c r="I221" s="50">
        <v>0</v>
      </c>
      <c r="J221" s="50">
        <v>0</v>
      </c>
      <c r="K221" s="50">
        <v>0</v>
      </c>
      <c r="L221" s="50">
        <v>0</v>
      </c>
      <c r="M221" s="50">
        <v>0</v>
      </c>
      <c r="N221" s="50">
        <v>0</v>
      </c>
      <c r="O221" s="50">
        <v>0</v>
      </c>
      <c r="P221" s="50">
        <v>0</v>
      </c>
      <c r="Q221" s="50">
        <v>0</v>
      </c>
      <c r="R221" s="50">
        <v>0</v>
      </c>
      <c r="S221" s="50">
        <v>0</v>
      </c>
      <c r="T221" s="50">
        <v>0</v>
      </c>
      <c r="U221" s="50">
        <v>0</v>
      </c>
      <c r="V221" s="50">
        <v>0</v>
      </c>
      <c r="W221" s="50">
        <v>0</v>
      </c>
      <c r="X221" s="50">
        <v>0</v>
      </c>
      <c r="Y221" s="50">
        <v>0</v>
      </c>
      <c r="Z221" s="50">
        <v>0</v>
      </c>
      <c r="AA221" s="50">
        <v>0</v>
      </c>
      <c r="AB221" s="50">
        <v>0</v>
      </c>
      <c r="AC221" s="50">
        <v>0</v>
      </c>
      <c r="AD221" s="50">
        <v>0</v>
      </c>
      <c r="AE221" s="50">
        <v>0</v>
      </c>
      <c r="AF221" s="50">
        <v>0</v>
      </c>
      <c r="AG221" s="50">
        <v>0</v>
      </c>
      <c r="AH221" s="50">
        <v>0</v>
      </c>
      <c r="AI221" s="41" t="s">
        <v>12</v>
      </c>
    </row>
    <row r="222" spans="1:35" ht="15" customHeight="1" x14ac:dyDescent="0.45">
      <c r="A222" s="35" t="s">
        <v>40</v>
      </c>
      <c r="B222" s="39" t="s">
        <v>39</v>
      </c>
      <c r="C222" s="50">
        <v>0</v>
      </c>
      <c r="D222" s="50">
        <v>0</v>
      </c>
      <c r="E222" s="50">
        <v>0</v>
      </c>
      <c r="F222" s="50">
        <v>0</v>
      </c>
      <c r="G222" s="50">
        <v>0</v>
      </c>
      <c r="H222" s="50">
        <v>0</v>
      </c>
      <c r="I222" s="50">
        <v>0</v>
      </c>
      <c r="J222" s="50">
        <v>0</v>
      </c>
      <c r="K222" s="50">
        <v>0</v>
      </c>
      <c r="L222" s="50">
        <v>0</v>
      </c>
      <c r="M222" s="50">
        <v>0</v>
      </c>
      <c r="N222" s="50">
        <v>0</v>
      </c>
      <c r="O222" s="50">
        <v>0</v>
      </c>
      <c r="P222" s="50">
        <v>0</v>
      </c>
      <c r="Q222" s="50">
        <v>0</v>
      </c>
      <c r="R222" s="50">
        <v>0</v>
      </c>
      <c r="S222" s="50">
        <v>0</v>
      </c>
      <c r="T222" s="50">
        <v>0</v>
      </c>
      <c r="U222" s="50">
        <v>0</v>
      </c>
      <c r="V222" s="50">
        <v>0</v>
      </c>
      <c r="W222" s="50">
        <v>0</v>
      </c>
      <c r="X222" s="50">
        <v>0</v>
      </c>
      <c r="Y222" s="50">
        <v>0</v>
      </c>
      <c r="Z222" s="50">
        <v>0</v>
      </c>
      <c r="AA222" s="50">
        <v>0</v>
      </c>
      <c r="AB222" s="50">
        <v>0</v>
      </c>
      <c r="AC222" s="50">
        <v>0</v>
      </c>
      <c r="AD222" s="50">
        <v>0</v>
      </c>
      <c r="AE222" s="50">
        <v>0</v>
      </c>
      <c r="AF222" s="50">
        <v>0</v>
      </c>
      <c r="AG222" s="50">
        <v>0</v>
      </c>
      <c r="AH222" s="50">
        <v>0</v>
      </c>
      <c r="AI222" s="41" t="s">
        <v>12</v>
      </c>
    </row>
    <row r="223" spans="1:35" ht="15" customHeight="1" x14ac:dyDescent="0.45">
      <c r="A223" s="35" t="s">
        <v>38</v>
      </c>
      <c r="B223" s="39" t="s">
        <v>37</v>
      </c>
      <c r="C223" s="50">
        <v>0</v>
      </c>
      <c r="D223" s="50">
        <v>0</v>
      </c>
      <c r="E223" s="50">
        <v>0</v>
      </c>
      <c r="F223" s="50">
        <v>0</v>
      </c>
      <c r="G223" s="50">
        <v>0</v>
      </c>
      <c r="H223" s="50">
        <v>0</v>
      </c>
      <c r="I223" s="50">
        <v>0</v>
      </c>
      <c r="J223" s="50">
        <v>0</v>
      </c>
      <c r="K223" s="50">
        <v>0</v>
      </c>
      <c r="L223" s="50">
        <v>0</v>
      </c>
      <c r="M223" s="50">
        <v>0</v>
      </c>
      <c r="N223" s="50">
        <v>0</v>
      </c>
      <c r="O223" s="50">
        <v>0</v>
      </c>
      <c r="P223" s="50">
        <v>0</v>
      </c>
      <c r="Q223" s="50">
        <v>0</v>
      </c>
      <c r="R223" s="50">
        <v>0</v>
      </c>
      <c r="S223" s="50">
        <v>0</v>
      </c>
      <c r="T223" s="50">
        <v>0</v>
      </c>
      <c r="U223" s="50">
        <v>0</v>
      </c>
      <c r="V223" s="50">
        <v>0</v>
      </c>
      <c r="W223" s="50">
        <v>0</v>
      </c>
      <c r="X223" s="50">
        <v>0</v>
      </c>
      <c r="Y223" s="50">
        <v>0</v>
      </c>
      <c r="Z223" s="50">
        <v>0</v>
      </c>
      <c r="AA223" s="50">
        <v>0</v>
      </c>
      <c r="AB223" s="50">
        <v>0</v>
      </c>
      <c r="AC223" s="50">
        <v>0</v>
      </c>
      <c r="AD223" s="50">
        <v>0</v>
      </c>
      <c r="AE223" s="50">
        <v>0</v>
      </c>
      <c r="AF223" s="50">
        <v>0</v>
      </c>
      <c r="AG223" s="50">
        <v>0</v>
      </c>
      <c r="AH223" s="50">
        <v>0</v>
      </c>
      <c r="AI223" s="41" t="s">
        <v>12</v>
      </c>
    </row>
    <row r="224" spans="1:35" ht="15" customHeight="1" x14ac:dyDescent="0.45">
      <c r="A224" s="35" t="s">
        <v>36</v>
      </c>
      <c r="B224" s="39" t="s">
        <v>35</v>
      </c>
      <c r="C224" s="50">
        <v>73.209991000000002</v>
      </c>
      <c r="D224" s="50">
        <v>71.401214999999993</v>
      </c>
      <c r="E224" s="50">
        <v>69.725891000000004</v>
      </c>
      <c r="F224" s="50">
        <v>67.772636000000006</v>
      </c>
      <c r="G224" s="50">
        <v>66.211105000000003</v>
      </c>
      <c r="H224" s="50">
        <v>64.794417999999993</v>
      </c>
      <c r="I224" s="50">
        <v>64.372703999999999</v>
      </c>
      <c r="J224" s="50">
        <v>63.885917999999997</v>
      </c>
      <c r="K224" s="50">
        <v>63.432369000000001</v>
      </c>
      <c r="L224" s="50">
        <v>63.012878000000001</v>
      </c>
      <c r="M224" s="50">
        <v>62.626617000000003</v>
      </c>
      <c r="N224" s="50">
        <v>62.272559999999999</v>
      </c>
      <c r="O224" s="50">
        <v>61.950462000000002</v>
      </c>
      <c r="P224" s="50">
        <v>61.658554000000002</v>
      </c>
      <c r="Q224" s="50">
        <v>61.396403999999997</v>
      </c>
      <c r="R224" s="50">
        <v>61.096077000000001</v>
      </c>
      <c r="S224" s="50">
        <v>60.811539000000003</v>
      </c>
      <c r="T224" s="50">
        <v>60.556057000000003</v>
      </c>
      <c r="U224" s="50">
        <v>60.329475000000002</v>
      </c>
      <c r="V224" s="50">
        <v>60.131695000000001</v>
      </c>
      <c r="W224" s="50">
        <v>59.962479000000002</v>
      </c>
      <c r="X224" s="50">
        <v>59.82159</v>
      </c>
      <c r="Y224" s="50">
        <v>59.804543000000002</v>
      </c>
      <c r="Z224" s="50">
        <v>59.788592999999999</v>
      </c>
      <c r="AA224" s="50">
        <v>59.773594000000003</v>
      </c>
      <c r="AB224" s="50">
        <v>59.759433999999999</v>
      </c>
      <c r="AC224" s="50">
        <v>59.746014000000002</v>
      </c>
      <c r="AD224" s="50">
        <v>59.733283999999998</v>
      </c>
      <c r="AE224" s="50">
        <v>59.721218</v>
      </c>
      <c r="AF224" s="50">
        <v>59.709705</v>
      </c>
      <c r="AG224" s="50">
        <v>59.698661999999999</v>
      </c>
      <c r="AH224" s="50">
        <v>59.681888999999998</v>
      </c>
      <c r="AI224" s="41">
        <v>-6.5690000000000002E-3</v>
      </c>
    </row>
    <row r="225" spans="1:35" ht="15" customHeight="1" x14ac:dyDescent="0.45">
      <c r="A225" s="35" t="s">
        <v>34</v>
      </c>
      <c r="B225" s="39" t="s">
        <v>33</v>
      </c>
      <c r="C225" s="50">
        <v>109.75393699999999</v>
      </c>
      <c r="D225" s="50">
        <v>107.740517</v>
      </c>
      <c r="E225" s="50">
        <v>105.865135</v>
      </c>
      <c r="F225" s="50">
        <v>103.806381</v>
      </c>
      <c r="G225" s="50">
        <v>102.11546300000001</v>
      </c>
      <c r="H225" s="50">
        <v>100.026405</v>
      </c>
      <c r="I225" s="50">
        <v>99.381141999999997</v>
      </c>
      <c r="J225" s="50">
        <v>98.719703999999993</v>
      </c>
      <c r="K225" s="50">
        <v>98.101662000000005</v>
      </c>
      <c r="L225" s="50">
        <v>97.527137999999994</v>
      </c>
      <c r="M225" s="50">
        <v>96.994865000000004</v>
      </c>
      <c r="N225" s="50">
        <v>96.503524999999996</v>
      </c>
      <c r="O225" s="50">
        <v>96.051940999999999</v>
      </c>
      <c r="P225" s="50">
        <v>95.638863000000001</v>
      </c>
      <c r="Q225" s="50">
        <v>95.264435000000006</v>
      </c>
      <c r="R225" s="50">
        <v>94.863456999999997</v>
      </c>
      <c r="S225" s="50">
        <v>94.485022999999998</v>
      </c>
      <c r="T225" s="50">
        <v>94.144890000000004</v>
      </c>
      <c r="U225" s="50">
        <v>93.842895999999996</v>
      </c>
      <c r="V225" s="50">
        <v>93.579055999999994</v>
      </c>
      <c r="W225" s="50">
        <v>93.353110999999998</v>
      </c>
      <c r="X225" s="50">
        <v>93.164878999999999</v>
      </c>
      <c r="Y225" s="50">
        <v>93.140152</v>
      </c>
      <c r="Z225" s="50">
        <v>93.116889999999998</v>
      </c>
      <c r="AA225" s="50">
        <v>93.094893999999996</v>
      </c>
      <c r="AB225" s="50">
        <v>93.074043000000003</v>
      </c>
      <c r="AC225" s="50">
        <v>93.054152999999999</v>
      </c>
      <c r="AD225" s="50">
        <v>93.035210000000006</v>
      </c>
      <c r="AE225" s="50">
        <v>93.017135999999994</v>
      </c>
      <c r="AF225" s="50">
        <v>92.999802000000003</v>
      </c>
      <c r="AG225" s="50">
        <v>92.983101000000005</v>
      </c>
      <c r="AH225" s="50">
        <v>92.960814999999997</v>
      </c>
      <c r="AI225" s="41">
        <v>-5.3429999999999997E-3</v>
      </c>
    </row>
    <row r="226" spans="1:35" ht="15" customHeight="1" x14ac:dyDescent="0.45">
      <c r="A226" s="35" t="s">
        <v>1231</v>
      </c>
      <c r="B226" s="39" t="s">
        <v>1065</v>
      </c>
      <c r="C226" s="50">
        <v>65.887900999999999</v>
      </c>
      <c r="D226" s="50">
        <v>64.397270000000006</v>
      </c>
      <c r="E226" s="50">
        <v>63.021827999999999</v>
      </c>
      <c r="F226" s="50">
        <v>61.682372999999998</v>
      </c>
      <c r="G226" s="50">
        <v>60.619709</v>
      </c>
      <c r="H226" s="50">
        <v>59.578685999999998</v>
      </c>
      <c r="I226" s="50">
        <v>58.894596</v>
      </c>
      <c r="J226" s="50">
        <v>58.364265000000003</v>
      </c>
      <c r="K226" s="50">
        <v>57.872669000000002</v>
      </c>
      <c r="L226" s="50">
        <v>57.424788999999997</v>
      </c>
      <c r="M226" s="50">
        <v>57.021652000000003</v>
      </c>
      <c r="N226" s="50">
        <v>56.661926000000001</v>
      </c>
      <c r="O226" s="50">
        <v>56.342590000000001</v>
      </c>
      <c r="P226" s="50">
        <v>56.060504999999999</v>
      </c>
      <c r="Q226" s="50">
        <v>55.812744000000002</v>
      </c>
      <c r="R226" s="50">
        <v>55.529330999999999</v>
      </c>
      <c r="S226" s="50">
        <v>55.262337000000002</v>
      </c>
      <c r="T226" s="50">
        <v>55.023631999999999</v>
      </c>
      <c r="U226" s="50">
        <v>54.812275</v>
      </c>
      <c r="V226" s="50">
        <v>54.627605000000003</v>
      </c>
      <c r="W226" s="50">
        <v>54.46904</v>
      </c>
      <c r="X226" s="50">
        <v>54.335793000000002</v>
      </c>
      <c r="Y226" s="50">
        <v>54.321193999999998</v>
      </c>
      <c r="Z226" s="50">
        <v>54.307578999999997</v>
      </c>
      <c r="AA226" s="50">
        <v>54.294829999999997</v>
      </c>
      <c r="AB226" s="50">
        <v>54.282822000000003</v>
      </c>
      <c r="AC226" s="50">
        <v>54.271357999999999</v>
      </c>
      <c r="AD226" s="50">
        <v>54.260539999999999</v>
      </c>
      <c r="AE226" s="50">
        <v>54.250323999999999</v>
      </c>
      <c r="AF226" s="50">
        <v>54.240527999999998</v>
      </c>
      <c r="AG226" s="50">
        <v>54.231212999999997</v>
      </c>
      <c r="AH226" s="50">
        <v>54.216095000000003</v>
      </c>
      <c r="AI226" s="41">
        <v>-6.2700000000000004E-3</v>
      </c>
    </row>
    <row r="227" spans="1:35" ht="15" customHeight="1" x14ac:dyDescent="0.45">
      <c r="A227" s="35" t="s">
        <v>1232</v>
      </c>
      <c r="B227" s="39" t="s">
        <v>1066</v>
      </c>
      <c r="C227" s="50">
        <v>84.975029000000006</v>
      </c>
      <c r="D227" s="50">
        <v>83.144295</v>
      </c>
      <c r="E227" s="50">
        <v>81.113831000000005</v>
      </c>
      <c r="F227" s="50">
        <v>79.504585000000006</v>
      </c>
      <c r="G227" s="50">
        <v>78.138901000000004</v>
      </c>
      <c r="H227" s="50">
        <v>76.804451</v>
      </c>
      <c r="I227" s="50">
        <v>76.147407999999999</v>
      </c>
      <c r="J227" s="50">
        <v>75.494438000000002</v>
      </c>
      <c r="K227" s="50">
        <v>74.890404000000004</v>
      </c>
      <c r="L227" s="50">
        <v>74.339187999999993</v>
      </c>
      <c r="M227" s="50">
        <v>73.841301000000001</v>
      </c>
      <c r="N227" s="50">
        <v>73.395163999999994</v>
      </c>
      <c r="O227" s="50">
        <v>72.997208000000001</v>
      </c>
      <c r="P227" s="50">
        <v>72.643699999999995</v>
      </c>
      <c r="Q227" s="50">
        <v>72.331153999999998</v>
      </c>
      <c r="R227" s="50">
        <v>71.989020999999994</v>
      </c>
      <c r="S227" s="50">
        <v>71.669060000000002</v>
      </c>
      <c r="T227" s="50">
        <v>71.382819999999995</v>
      </c>
      <c r="U227" s="50">
        <v>71.129210999999998</v>
      </c>
      <c r="V227" s="50">
        <v>70.907500999999996</v>
      </c>
      <c r="W227" s="50">
        <v>70.716965000000002</v>
      </c>
      <c r="X227" s="50">
        <v>70.556670999999994</v>
      </c>
      <c r="Y227" s="50">
        <v>70.538002000000006</v>
      </c>
      <c r="Z227" s="50">
        <v>70.520493000000002</v>
      </c>
      <c r="AA227" s="50">
        <v>70.504013</v>
      </c>
      <c r="AB227" s="50">
        <v>70.488433999999998</v>
      </c>
      <c r="AC227" s="50">
        <v>70.473633000000007</v>
      </c>
      <c r="AD227" s="50">
        <v>70.459594999999993</v>
      </c>
      <c r="AE227" s="50">
        <v>70.446258999999998</v>
      </c>
      <c r="AF227" s="50">
        <v>70.433525000000003</v>
      </c>
      <c r="AG227" s="50">
        <v>70.421295000000001</v>
      </c>
      <c r="AH227" s="50">
        <v>70.403380999999996</v>
      </c>
      <c r="AI227" s="41">
        <v>-6.0499999999999998E-3</v>
      </c>
    </row>
    <row r="229" spans="1:35" ht="15" customHeight="1" x14ac:dyDescent="0.4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45">
      <c r="A230" s="35" t="s">
        <v>107</v>
      </c>
      <c r="B230" s="39" t="s">
        <v>55</v>
      </c>
      <c r="C230" s="50">
        <v>0</v>
      </c>
      <c r="D230" s="50">
        <v>0</v>
      </c>
      <c r="E230" s="50">
        <v>0</v>
      </c>
      <c r="F230" s="50">
        <v>0</v>
      </c>
      <c r="G230" s="5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50">
        <v>0</v>
      </c>
      <c r="Q230" s="50">
        <v>0</v>
      </c>
      <c r="R230" s="50">
        <v>0</v>
      </c>
      <c r="S230" s="50">
        <v>0</v>
      </c>
      <c r="T230" s="50">
        <v>0</v>
      </c>
      <c r="U230" s="50">
        <v>0</v>
      </c>
      <c r="V230" s="50">
        <v>0</v>
      </c>
      <c r="W230" s="50">
        <v>0</v>
      </c>
      <c r="X230" s="50">
        <v>0</v>
      </c>
      <c r="Y230" s="50">
        <v>0</v>
      </c>
      <c r="Z230" s="50">
        <v>0</v>
      </c>
      <c r="AA230" s="50">
        <v>0</v>
      </c>
      <c r="AB230" s="50">
        <v>0</v>
      </c>
      <c r="AC230" s="50">
        <v>0</v>
      </c>
      <c r="AD230" s="50">
        <v>0</v>
      </c>
      <c r="AE230" s="50">
        <v>0</v>
      </c>
      <c r="AF230" s="50">
        <v>0</v>
      </c>
      <c r="AG230" s="50">
        <v>0</v>
      </c>
      <c r="AH230" s="50">
        <v>0</v>
      </c>
      <c r="AI230" s="41" t="s">
        <v>12</v>
      </c>
    </row>
    <row r="231" spans="1:35" ht="15" customHeight="1" x14ac:dyDescent="0.45">
      <c r="A231" s="35" t="s">
        <v>106</v>
      </c>
      <c r="B231" s="39" t="s">
        <v>53</v>
      </c>
      <c r="C231" s="50">
        <v>0</v>
      </c>
      <c r="D231" s="50">
        <v>0</v>
      </c>
      <c r="E231" s="50">
        <v>0</v>
      </c>
      <c r="F231" s="50">
        <v>0</v>
      </c>
      <c r="G231" s="50">
        <v>0</v>
      </c>
      <c r="H231" s="50">
        <v>0</v>
      </c>
      <c r="I231" s="50">
        <v>0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50">
        <v>0</v>
      </c>
      <c r="Q231" s="50">
        <v>0</v>
      </c>
      <c r="R231" s="50">
        <v>0</v>
      </c>
      <c r="S231" s="50">
        <v>0</v>
      </c>
      <c r="T231" s="50">
        <v>0</v>
      </c>
      <c r="U231" s="50">
        <v>0</v>
      </c>
      <c r="V231" s="50">
        <v>0</v>
      </c>
      <c r="W231" s="50">
        <v>0</v>
      </c>
      <c r="X231" s="50">
        <v>51.605820000000001</v>
      </c>
      <c r="Y231" s="50">
        <v>51.630257</v>
      </c>
      <c r="Z231" s="50">
        <v>51.652405000000002</v>
      </c>
      <c r="AA231" s="50">
        <v>51.677010000000003</v>
      </c>
      <c r="AB231" s="50">
        <v>51.701450000000001</v>
      </c>
      <c r="AC231" s="50">
        <v>51.724899000000001</v>
      </c>
      <c r="AD231" s="50">
        <v>51.751399999999997</v>
      </c>
      <c r="AE231" s="50">
        <v>51.773463999999997</v>
      </c>
      <c r="AF231" s="50">
        <v>51.796920999999998</v>
      </c>
      <c r="AG231" s="50">
        <v>51.820670999999997</v>
      </c>
      <c r="AH231" s="50">
        <v>51.838436000000002</v>
      </c>
      <c r="AI231" s="41" t="s">
        <v>12</v>
      </c>
    </row>
    <row r="232" spans="1:35" ht="15" customHeight="1" x14ac:dyDescent="0.45">
      <c r="A232" s="35" t="s">
        <v>105</v>
      </c>
      <c r="B232" s="39" t="s">
        <v>51</v>
      </c>
      <c r="C232" s="50">
        <v>0</v>
      </c>
      <c r="D232" s="50">
        <v>0</v>
      </c>
      <c r="E232" s="50">
        <v>0</v>
      </c>
      <c r="F232" s="50">
        <v>0</v>
      </c>
      <c r="G232" s="50">
        <v>0</v>
      </c>
      <c r="H232" s="50">
        <v>0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>
        <v>40.160645000000002</v>
      </c>
      <c r="O232" s="50">
        <v>40.214615000000002</v>
      </c>
      <c r="P232" s="50">
        <v>40.278851000000003</v>
      </c>
      <c r="Q232" s="50">
        <v>40.347496</v>
      </c>
      <c r="R232" s="50">
        <v>40.359406</v>
      </c>
      <c r="S232" s="50">
        <v>40.364390999999998</v>
      </c>
      <c r="T232" s="50">
        <v>40.371707999999998</v>
      </c>
      <c r="U232" s="50">
        <v>40.384731000000002</v>
      </c>
      <c r="V232" s="50">
        <v>40.396469000000003</v>
      </c>
      <c r="W232" s="50">
        <v>40.409447</v>
      </c>
      <c r="X232" s="50">
        <v>40.426464000000003</v>
      </c>
      <c r="Y232" s="50">
        <v>40.453018</v>
      </c>
      <c r="Z232" s="50">
        <v>40.477004999999998</v>
      </c>
      <c r="AA232" s="50">
        <v>40.503703999999999</v>
      </c>
      <c r="AB232" s="50">
        <v>40.530208999999999</v>
      </c>
      <c r="AC232" s="50">
        <v>40.555653</v>
      </c>
      <c r="AD232" s="50">
        <v>40.584446</v>
      </c>
      <c r="AE232" s="50">
        <v>40.608215000000001</v>
      </c>
      <c r="AF232" s="50">
        <v>40.633437999999998</v>
      </c>
      <c r="AG232" s="50">
        <v>40.659064999999998</v>
      </c>
      <c r="AH232" s="50">
        <v>40.678753</v>
      </c>
      <c r="AI232" s="41" t="s">
        <v>12</v>
      </c>
    </row>
    <row r="233" spans="1:35" ht="15" customHeight="1" x14ac:dyDescent="0.45">
      <c r="A233" s="35" t="s">
        <v>104</v>
      </c>
      <c r="B233" s="39" t="s">
        <v>49</v>
      </c>
      <c r="C233" s="50">
        <v>0</v>
      </c>
      <c r="D233" s="50">
        <v>0</v>
      </c>
      <c r="E233" s="50">
        <v>0</v>
      </c>
      <c r="F233" s="50">
        <v>0</v>
      </c>
      <c r="G233" s="50">
        <v>0</v>
      </c>
      <c r="H233" s="50">
        <v>0</v>
      </c>
      <c r="I233" s="50">
        <v>0</v>
      </c>
      <c r="J233" s="50">
        <v>0</v>
      </c>
      <c r="K233" s="50">
        <v>0</v>
      </c>
      <c r="L233" s="50">
        <v>0</v>
      </c>
      <c r="M233" s="50">
        <v>0</v>
      </c>
      <c r="N233" s="50">
        <v>38.588818000000003</v>
      </c>
      <c r="O233" s="50">
        <v>38.352927999999999</v>
      </c>
      <c r="P233" s="50">
        <v>38.023026000000002</v>
      </c>
      <c r="Q233" s="50">
        <v>37.951351000000003</v>
      </c>
      <c r="R233" s="50">
        <v>37.904674999999997</v>
      </c>
      <c r="S233" s="50">
        <v>37.882156000000002</v>
      </c>
      <c r="T233" s="50">
        <v>37.874015999999997</v>
      </c>
      <c r="U233" s="50">
        <v>37.875</v>
      </c>
      <c r="V233" s="50">
        <v>37.876854000000002</v>
      </c>
      <c r="W233" s="50">
        <v>37.876334999999997</v>
      </c>
      <c r="X233" s="50">
        <v>37.878700000000002</v>
      </c>
      <c r="Y233" s="50">
        <v>37.898868999999998</v>
      </c>
      <c r="Z233" s="50">
        <v>37.918396000000001</v>
      </c>
      <c r="AA233" s="50">
        <v>37.936301999999998</v>
      </c>
      <c r="AB233" s="50">
        <v>37.956161000000002</v>
      </c>
      <c r="AC233" s="50">
        <v>37.976604000000002</v>
      </c>
      <c r="AD233" s="50">
        <v>37.995525000000001</v>
      </c>
      <c r="AE233" s="50">
        <v>38.014870000000002</v>
      </c>
      <c r="AF233" s="50">
        <v>38.030132000000002</v>
      </c>
      <c r="AG233" s="50">
        <v>38.050617000000003</v>
      </c>
      <c r="AH233" s="50">
        <v>38.066639000000002</v>
      </c>
      <c r="AI233" s="41" t="s">
        <v>12</v>
      </c>
    </row>
    <row r="234" spans="1:35" ht="15" customHeight="1" x14ac:dyDescent="0.45">
      <c r="A234" s="35" t="s">
        <v>103</v>
      </c>
      <c r="B234" s="39" t="s">
        <v>47</v>
      </c>
      <c r="C234" s="50">
        <v>0</v>
      </c>
      <c r="D234" s="50">
        <v>0</v>
      </c>
      <c r="E234" s="50">
        <v>0</v>
      </c>
      <c r="F234" s="50">
        <v>0</v>
      </c>
      <c r="G234" s="50">
        <v>0</v>
      </c>
      <c r="H234" s="50">
        <v>0</v>
      </c>
      <c r="I234" s="50">
        <v>0</v>
      </c>
      <c r="J234" s="50">
        <v>0</v>
      </c>
      <c r="K234" s="50">
        <v>0</v>
      </c>
      <c r="L234" s="50">
        <v>0</v>
      </c>
      <c r="M234" s="50">
        <v>0</v>
      </c>
      <c r="N234" s="50">
        <v>45.991160999999998</v>
      </c>
      <c r="O234" s="50">
        <v>46.026909000000003</v>
      </c>
      <c r="P234" s="50">
        <v>46.076309000000002</v>
      </c>
      <c r="Q234" s="50">
        <v>46.133274</v>
      </c>
      <c r="R234" s="50">
        <v>46.134754000000001</v>
      </c>
      <c r="S234" s="50">
        <v>46.130645999999999</v>
      </c>
      <c r="T234" s="50">
        <v>46.129902000000001</v>
      </c>
      <c r="U234" s="50">
        <v>46.134346000000001</v>
      </c>
      <c r="V234" s="50">
        <v>46.138534999999997</v>
      </c>
      <c r="W234" s="50">
        <v>46.144191999999997</v>
      </c>
      <c r="X234" s="50">
        <v>46.153950000000002</v>
      </c>
      <c r="Y234" s="50">
        <v>46.177097000000003</v>
      </c>
      <c r="Z234" s="50">
        <v>46.197978999999997</v>
      </c>
      <c r="AA234" s="50">
        <v>46.220905000000002</v>
      </c>
      <c r="AB234" s="50">
        <v>46.243640999999997</v>
      </c>
      <c r="AC234" s="50">
        <v>46.265490999999997</v>
      </c>
      <c r="AD234" s="50">
        <v>46.290053999999998</v>
      </c>
      <c r="AE234" s="50">
        <v>46.310558</v>
      </c>
      <c r="AF234" s="50">
        <v>46.332264000000002</v>
      </c>
      <c r="AG234" s="50">
        <v>46.354205999999998</v>
      </c>
      <c r="AH234" s="50">
        <v>46.370125000000002</v>
      </c>
      <c r="AI234" s="41" t="s">
        <v>12</v>
      </c>
    </row>
    <row r="235" spans="1:35" ht="15" customHeight="1" x14ac:dyDescent="0.45">
      <c r="A235" s="35" t="s">
        <v>102</v>
      </c>
      <c r="B235" s="39" t="s">
        <v>45</v>
      </c>
      <c r="C235" s="50">
        <v>0</v>
      </c>
      <c r="D235" s="50">
        <v>0</v>
      </c>
      <c r="E235" s="50">
        <v>0</v>
      </c>
      <c r="F235" s="50">
        <v>0</v>
      </c>
      <c r="G235" s="50">
        <v>0</v>
      </c>
      <c r="H235" s="50">
        <v>0</v>
      </c>
      <c r="I235" s="50">
        <v>0</v>
      </c>
      <c r="J235" s="50">
        <v>0</v>
      </c>
      <c r="K235" s="50">
        <v>0</v>
      </c>
      <c r="L235" s="50">
        <v>0</v>
      </c>
      <c r="M235" s="50">
        <v>0</v>
      </c>
      <c r="N235" s="50">
        <v>0</v>
      </c>
      <c r="O235" s="50">
        <v>0</v>
      </c>
      <c r="P235" s="50">
        <v>0</v>
      </c>
      <c r="Q235" s="50">
        <v>0</v>
      </c>
      <c r="R235" s="50">
        <v>0</v>
      </c>
      <c r="S235" s="50">
        <v>0</v>
      </c>
      <c r="T235" s="50">
        <v>0</v>
      </c>
      <c r="U235" s="50">
        <v>0</v>
      </c>
      <c r="V235" s="50">
        <v>0</v>
      </c>
      <c r="W235" s="50">
        <v>0</v>
      </c>
      <c r="X235" s="50">
        <v>0</v>
      </c>
      <c r="Y235" s="50">
        <v>0</v>
      </c>
      <c r="Z235" s="50">
        <v>0</v>
      </c>
      <c r="AA235" s="50">
        <v>0</v>
      </c>
      <c r="AB235" s="50">
        <v>0</v>
      </c>
      <c r="AC235" s="50">
        <v>0</v>
      </c>
      <c r="AD235" s="50">
        <v>0</v>
      </c>
      <c r="AE235" s="50">
        <v>0</v>
      </c>
      <c r="AF235" s="50">
        <v>0</v>
      </c>
      <c r="AG235" s="50">
        <v>0</v>
      </c>
      <c r="AH235" s="50">
        <v>0</v>
      </c>
      <c r="AI235" s="41" t="s">
        <v>12</v>
      </c>
    </row>
    <row r="236" spans="1:35" ht="15" customHeight="1" x14ac:dyDescent="0.45">
      <c r="A236" s="35" t="s">
        <v>1233</v>
      </c>
      <c r="B236" s="39" t="s">
        <v>1063</v>
      </c>
      <c r="C236" s="50">
        <v>0</v>
      </c>
      <c r="D236" s="50">
        <v>0</v>
      </c>
      <c r="E236" s="50">
        <v>0</v>
      </c>
      <c r="F236" s="50">
        <v>0</v>
      </c>
      <c r="G236" s="50">
        <v>0</v>
      </c>
      <c r="H236" s="50">
        <v>0</v>
      </c>
      <c r="I236" s="50">
        <v>0</v>
      </c>
      <c r="J236" s="50">
        <v>0</v>
      </c>
      <c r="K236" s="50">
        <v>0</v>
      </c>
      <c r="L236" s="50">
        <v>0</v>
      </c>
      <c r="M236" s="50">
        <v>0</v>
      </c>
      <c r="N236" s="50">
        <v>0</v>
      </c>
      <c r="O236" s="50">
        <v>0</v>
      </c>
      <c r="P236" s="50">
        <v>0</v>
      </c>
      <c r="Q236" s="50">
        <v>0</v>
      </c>
      <c r="R236" s="50">
        <v>0</v>
      </c>
      <c r="S236" s="50">
        <v>0</v>
      </c>
      <c r="T236" s="50">
        <v>0</v>
      </c>
      <c r="U236" s="50">
        <v>0</v>
      </c>
      <c r="V236" s="50">
        <v>0</v>
      </c>
      <c r="W236" s="50">
        <v>0</v>
      </c>
      <c r="X236" s="50">
        <v>0</v>
      </c>
      <c r="Y236" s="50">
        <v>0</v>
      </c>
      <c r="Z236" s="50">
        <v>0</v>
      </c>
      <c r="AA236" s="50">
        <v>0</v>
      </c>
      <c r="AB236" s="50">
        <v>0</v>
      </c>
      <c r="AC236" s="50">
        <v>0</v>
      </c>
      <c r="AD236" s="50">
        <v>0</v>
      </c>
      <c r="AE236" s="50">
        <v>0</v>
      </c>
      <c r="AF236" s="50">
        <v>0</v>
      </c>
      <c r="AG236" s="50">
        <v>0</v>
      </c>
      <c r="AH236" s="50">
        <v>0</v>
      </c>
      <c r="AI236" s="41" t="s">
        <v>12</v>
      </c>
    </row>
    <row r="237" spans="1:35" ht="15" customHeight="1" x14ac:dyDescent="0.45">
      <c r="A237" s="35" t="s">
        <v>1234</v>
      </c>
      <c r="B237" s="39" t="s">
        <v>1064</v>
      </c>
      <c r="C237" s="50">
        <v>0</v>
      </c>
      <c r="D237" s="50">
        <v>0</v>
      </c>
      <c r="E237" s="50">
        <v>0</v>
      </c>
      <c r="F237" s="50">
        <v>0</v>
      </c>
      <c r="G237" s="50">
        <v>0</v>
      </c>
      <c r="H237" s="50">
        <v>0</v>
      </c>
      <c r="I237" s="50">
        <v>0</v>
      </c>
      <c r="J237" s="50">
        <v>0</v>
      </c>
      <c r="K237" s="50">
        <v>0</v>
      </c>
      <c r="L237" s="50">
        <v>0</v>
      </c>
      <c r="M237" s="50">
        <v>0</v>
      </c>
      <c r="N237" s="50">
        <v>0</v>
      </c>
      <c r="O237" s="50">
        <v>0</v>
      </c>
      <c r="P237" s="50">
        <v>0</v>
      </c>
      <c r="Q237" s="50">
        <v>0</v>
      </c>
      <c r="R237" s="50">
        <v>0</v>
      </c>
      <c r="S237" s="50">
        <v>0</v>
      </c>
      <c r="T237" s="50">
        <v>0</v>
      </c>
      <c r="U237" s="50">
        <v>0</v>
      </c>
      <c r="V237" s="50">
        <v>0</v>
      </c>
      <c r="W237" s="50">
        <v>0</v>
      </c>
      <c r="X237" s="50">
        <v>0</v>
      </c>
      <c r="Y237" s="50">
        <v>0</v>
      </c>
      <c r="Z237" s="50">
        <v>0</v>
      </c>
      <c r="AA237" s="50">
        <v>0</v>
      </c>
      <c r="AB237" s="50">
        <v>0</v>
      </c>
      <c r="AC237" s="50">
        <v>0</v>
      </c>
      <c r="AD237" s="50">
        <v>0</v>
      </c>
      <c r="AE237" s="50">
        <v>0</v>
      </c>
      <c r="AF237" s="50">
        <v>0</v>
      </c>
      <c r="AG237" s="50">
        <v>0</v>
      </c>
      <c r="AH237" s="50">
        <v>0</v>
      </c>
      <c r="AI237" s="41" t="s">
        <v>12</v>
      </c>
    </row>
    <row r="238" spans="1:35" ht="15" customHeight="1" x14ac:dyDescent="0.45">
      <c r="A238" s="35" t="s">
        <v>101</v>
      </c>
      <c r="B238" s="39" t="s">
        <v>43</v>
      </c>
      <c r="C238" s="50">
        <v>0</v>
      </c>
      <c r="D238" s="50">
        <v>0</v>
      </c>
      <c r="E238" s="50">
        <v>0</v>
      </c>
      <c r="F238" s="50">
        <v>0</v>
      </c>
      <c r="G238" s="50">
        <v>0</v>
      </c>
      <c r="H238" s="50">
        <v>0</v>
      </c>
      <c r="I238" s="50">
        <v>0</v>
      </c>
      <c r="J238" s="50">
        <v>0</v>
      </c>
      <c r="K238" s="50">
        <v>0</v>
      </c>
      <c r="L238" s="50">
        <v>0</v>
      </c>
      <c r="M238" s="50">
        <v>0</v>
      </c>
      <c r="N238" s="50">
        <v>0</v>
      </c>
      <c r="O238" s="50">
        <v>0</v>
      </c>
      <c r="P238" s="50">
        <v>0</v>
      </c>
      <c r="Q238" s="50">
        <v>0</v>
      </c>
      <c r="R238" s="50">
        <v>0</v>
      </c>
      <c r="S238" s="50">
        <v>0</v>
      </c>
      <c r="T238" s="50">
        <v>0</v>
      </c>
      <c r="U238" s="50">
        <v>0</v>
      </c>
      <c r="V238" s="50">
        <v>0</v>
      </c>
      <c r="W238" s="50">
        <v>0</v>
      </c>
      <c r="X238" s="50">
        <v>0</v>
      </c>
      <c r="Y238" s="50">
        <v>0</v>
      </c>
      <c r="Z238" s="50">
        <v>0</v>
      </c>
      <c r="AA238" s="50">
        <v>0</v>
      </c>
      <c r="AB238" s="50">
        <v>0</v>
      </c>
      <c r="AC238" s="50">
        <v>0</v>
      </c>
      <c r="AD238" s="50">
        <v>0</v>
      </c>
      <c r="AE238" s="50">
        <v>0</v>
      </c>
      <c r="AF238" s="50">
        <v>0</v>
      </c>
      <c r="AG238" s="50">
        <v>0</v>
      </c>
      <c r="AH238" s="50">
        <v>0</v>
      </c>
      <c r="AI238" s="41" t="s">
        <v>12</v>
      </c>
    </row>
    <row r="239" spans="1:35" ht="15" customHeight="1" x14ac:dyDescent="0.45">
      <c r="A239" s="35" t="s">
        <v>100</v>
      </c>
      <c r="B239" s="39" t="s">
        <v>41</v>
      </c>
      <c r="C239" s="50">
        <v>0</v>
      </c>
      <c r="D239" s="50">
        <v>0</v>
      </c>
      <c r="E239" s="50">
        <v>0</v>
      </c>
      <c r="F239" s="50">
        <v>0</v>
      </c>
      <c r="G239" s="50">
        <v>0</v>
      </c>
      <c r="H239" s="50">
        <v>0</v>
      </c>
      <c r="I239" s="50">
        <v>0</v>
      </c>
      <c r="J239" s="50">
        <v>51.807139999999997</v>
      </c>
      <c r="K239" s="50">
        <v>51.751010999999998</v>
      </c>
      <c r="L239" s="50">
        <v>51.714069000000002</v>
      </c>
      <c r="M239" s="50">
        <v>51.696907000000003</v>
      </c>
      <c r="N239" s="50">
        <v>51.697353</v>
      </c>
      <c r="O239" s="50">
        <v>51.717818999999999</v>
      </c>
      <c r="P239" s="50">
        <v>51.752403000000001</v>
      </c>
      <c r="Q239" s="50">
        <v>51.796658000000001</v>
      </c>
      <c r="R239" s="50">
        <v>51.785148999999997</v>
      </c>
      <c r="S239" s="50">
        <v>51.767391000000003</v>
      </c>
      <c r="T239" s="50">
        <v>51.753819</v>
      </c>
      <c r="U239" s="50">
        <v>51.744553000000003</v>
      </c>
      <c r="V239" s="50">
        <v>51.736786000000002</v>
      </c>
      <c r="W239" s="50">
        <v>51.731029999999997</v>
      </c>
      <c r="X239" s="50">
        <v>51.727806000000001</v>
      </c>
      <c r="Y239" s="50">
        <v>51.740409999999997</v>
      </c>
      <c r="Z239" s="50">
        <v>51.752144000000001</v>
      </c>
      <c r="AA239" s="50">
        <v>51.764912000000002</v>
      </c>
      <c r="AB239" s="50">
        <v>51.777611</v>
      </c>
      <c r="AC239" s="50">
        <v>51.789802999999999</v>
      </c>
      <c r="AD239" s="50">
        <v>51.803345</v>
      </c>
      <c r="AE239" s="50">
        <v>51.815212000000002</v>
      </c>
      <c r="AF239" s="50">
        <v>51.827517999999998</v>
      </c>
      <c r="AG239" s="50">
        <v>51.840004</v>
      </c>
      <c r="AH239" s="50">
        <v>51.846232999999998</v>
      </c>
      <c r="AI239" s="41" t="s">
        <v>12</v>
      </c>
    </row>
    <row r="240" spans="1:35" ht="15" customHeight="1" x14ac:dyDescent="0.45">
      <c r="A240" s="35" t="s">
        <v>99</v>
      </c>
      <c r="B240" s="39" t="s">
        <v>39</v>
      </c>
      <c r="C240" s="50">
        <v>0</v>
      </c>
      <c r="D240" s="50">
        <v>0</v>
      </c>
      <c r="E240" s="50">
        <v>0</v>
      </c>
      <c r="F240" s="50">
        <v>0</v>
      </c>
      <c r="G240" s="50">
        <v>0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  <c r="M240" s="50">
        <v>0</v>
      </c>
      <c r="N240" s="50">
        <v>45.719597</v>
      </c>
      <c r="O240" s="50">
        <v>45.744419000000001</v>
      </c>
      <c r="P240" s="50">
        <v>45.781207999999999</v>
      </c>
      <c r="Q240" s="50">
        <v>45.826892999999998</v>
      </c>
      <c r="R240" s="50">
        <v>45.815272999999998</v>
      </c>
      <c r="S240" s="50">
        <v>45.796180999999997</v>
      </c>
      <c r="T240" s="50">
        <v>45.780949</v>
      </c>
      <c r="U240" s="50">
        <v>45.768982000000001</v>
      </c>
      <c r="V240" s="50">
        <v>45.759014000000001</v>
      </c>
      <c r="W240" s="50">
        <v>45.750965000000001</v>
      </c>
      <c r="X240" s="50">
        <v>45.744605999999997</v>
      </c>
      <c r="Y240" s="50">
        <v>45.752521999999999</v>
      </c>
      <c r="Z240" s="50">
        <v>45.760154999999997</v>
      </c>
      <c r="AA240" s="50">
        <v>45.768078000000003</v>
      </c>
      <c r="AB240" s="50">
        <v>45.775959</v>
      </c>
      <c r="AC240" s="50">
        <v>45.783732999999998</v>
      </c>
      <c r="AD240" s="50">
        <v>45.791851000000001</v>
      </c>
      <c r="AE240" s="50">
        <v>45.799480000000003</v>
      </c>
      <c r="AF240" s="50">
        <v>45.807270000000003</v>
      </c>
      <c r="AG240" s="50">
        <v>45.815097999999999</v>
      </c>
      <c r="AH240" s="50">
        <v>45.816752999999999</v>
      </c>
      <c r="AI240" s="41" t="s">
        <v>12</v>
      </c>
    </row>
    <row r="241" spans="1:35" ht="15" customHeight="1" x14ac:dyDescent="0.45">
      <c r="A241" s="35" t="s">
        <v>98</v>
      </c>
      <c r="B241" s="39" t="s">
        <v>37</v>
      </c>
      <c r="C241" s="50">
        <v>0</v>
      </c>
      <c r="D241" s="50">
        <v>0</v>
      </c>
      <c r="E241" s="50">
        <v>0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45.118113999999998</v>
      </c>
      <c r="O241" s="50">
        <v>45.137008999999999</v>
      </c>
      <c r="P241" s="50">
        <v>45.169471999999999</v>
      </c>
      <c r="Q241" s="50">
        <v>45.211925999999998</v>
      </c>
      <c r="R241" s="50">
        <v>45.197955999999998</v>
      </c>
      <c r="S241" s="50">
        <v>45.177109000000002</v>
      </c>
      <c r="T241" s="50">
        <v>45.160407999999997</v>
      </c>
      <c r="U241" s="50">
        <v>45.147258999999998</v>
      </c>
      <c r="V241" s="50">
        <v>45.136177000000004</v>
      </c>
      <c r="W241" s="50">
        <v>45.127068000000001</v>
      </c>
      <c r="X241" s="50">
        <v>45.119705000000003</v>
      </c>
      <c r="Y241" s="50">
        <v>45.127887999999999</v>
      </c>
      <c r="Z241" s="50">
        <v>45.135803000000003</v>
      </c>
      <c r="AA241" s="50">
        <v>45.144089000000001</v>
      </c>
      <c r="AB241" s="50">
        <v>45.152363000000001</v>
      </c>
      <c r="AC241" s="50">
        <v>45.160473000000003</v>
      </c>
      <c r="AD241" s="50">
        <v>45.169044</v>
      </c>
      <c r="AE241" s="50">
        <v>45.177039999999998</v>
      </c>
      <c r="AF241" s="50">
        <v>45.185177000000003</v>
      </c>
      <c r="AG241" s="50">
        <v>45.193398000000002</v>
      </c>
      <c r="AH241" s="50">
        <v>45.195445999999997</v>
      </c>
      <c r="AI241" s="41" t="s">
        <v>12</v>
      </c>
    </row>
    <row r="242" spans="1:35" ht="15" customHeight="1" x14ac:dyDescent="0.45">
      <c r="A242" s="35" t="s">
        <v>97</v>
      </c>
      <c r="B242" s="39" t="s">
        <v>35</v>
      </c>
      <c r="C242" s="50">
        <v>0</v>
      </c>
      <c r="D242" s="50">
        <v>0</v>
      </c>
      <c r="E242" s="50">
        <v>0</v>
      </c>
      <c r="F242" s="50">
        <v>0</v>
      </c>
      <c r="G242" s="50">
        <v>0</v>
      </c>
      <c r="H242" s="50">
        <v>0</v>
      </c>
      <c r="I242" s="50">
        <v>0</v>
      </c>
      <c r="J242" s="50">
        <v>0</v>
      </c>
      <c r="K242" s="50">
        <v>0</v>
      </c>
      <c r="L242" s="50">
        <v>0</v>
      </c>
      <c r="M242" s="50">
        <v>0</v>
      </c>
      <c r="N242" s="50">
        <v>49.525767999999999</v>
      </c>
      <c r="O242" s="50">
        <v>49.55341</v>
      </c>
      <c r="P242" s="50">
        <v>49.592880000000001</v>
      </c>
      <c r="Q242" s="50">
        <v>49.640942000000003</v>
      </c>
      <c r="R242" s="50">
        <v>49.631542000000003</v>
      </c>
      <c r="S242" s="50">
        <v>49.614086</v>
      </c>
      <c r="T242" s="50">
        <v>49.600166000000002</v>
      </c>
      <c r="U242" s="50">
        <v>49.589581000000003</v>
      </c>
      <c r="V242" s="50">
        <v>49.580970999999998</v>
      </c>
      <c r="W242" s="50">
        <v>49.574058999999998</v>
      </c>
      <c r="X242" s="50">
        <v>49.568984999999998</v>
      </c>
      <c r="Y242" s="50">
        <v>49.577545000000001</v>
      </c>
      <c r="Z242" s="50">
        <v>49.585773000000003</v>
      </c>
      <c r="AA242" s="50">
        <v>49.594448</v>
      </c>
      <c r="AB242" s="50">
        <v>49.603133999999997</v>
      </c>
      <c r="AC242" s="50">
        <v>49.611561000000002</v>
      </c>
      <c r="AD242" s="50">
        <v>49.620612999999999</v>
      </c>
      <c r="AE242" s="50">
        <v>49.628985999999998</v>
      </c>
      <c r="AF242" s="50">
        <v>49.637497000000003</v>
      </c>
      <c r="AG242" s="50">
        <v>49.646144999999997</v>
      </c>
      <c r="AH242" s="50">
        <v>49.648601999999997</v>
      </c>
      <c r="AI242" s="41" t="s">
        <v>12</v>
      </c>
    </row>
    <row r="243" spans="1:35" ht="15" customHeight="1" x14ac:dyDescent="0.45">
      <c r="A243" s="35" t="s">
        <v>96</v>
      </c>
      <c r="B243" s="39" t="s">
        <v>33</v>
      </c>
      <c r="C243" s="50">
        <v>0</v>
      </c>
      <c r="D243" s="50">
        <v>0</v>
      </c>
      <c r="E243" s="50">
        <v>0</v>
      </c>
      <c r="F243" s="50">
        <v>0</v>
      </c>
      <c r="G243" s="50">
        <v>0</v>
      </c>
      <c r="H243" s="50">
        <v>0</v>
      </c>
      <c r="I243" s="50">
        <v>0</v>
      </c>
      <c r="J243" s="50">
        <v>0</v>
      </c>
      <c r="K243" s="50">
        <v>0</v>
      </c>
      <c r="L243" s="50">
        <v>0</v>
      </c>
      <c r="M243" s="50">
        <v>0</v>
      </c>
      <c r="N243" s="50">
        <v>76.308944999999994</v>
      </c>
      <c r="O243" s="50">
        <v>76.325325000000007</v>
      </c>
      <c r="P243" s="50">
        <v>76.355484000000004</v>
      </c>
      <c r="Q243" s="50">
        <v>76.395599000000004</v>
      </c>
      <c r="R243" s="50">
        <v>76.379493999999994</v>
      </c>
      <c r="S243" s="50">
        <v>76.356583000000001</v>
      </c>
      <c r="T243" s="50">
        <v>76.338042999999999</v>
      </c>
      <c r="U243" s="50">
        <v>76.323600999999996</v>
      </c>
      <c r="V243" s="50">
        <v>76.311515999999997</v>
      </c>
      <c r="W243" s="50">
        <v>76.301483000000005</v>
      </c>
      <c r="X243" s="50">
        <v>76.293792999999994</v>
      </c>
      <c r="Y243" s="50">
        <v>76.302764999999994</v>
      </c>
      <c r="Z243" s="50">
        <v>76.311347999999995</v>
      </c>
      <c r="AA243" s="50">
        <v>76.320496000000006</v>
      </c>
      <c r="AB243" s="50">
        <v>76.329802999999998</v>
      </c>
      <c r="AC243" s="50">
        <v>76.338775999999996</v>
      </c>
      <c r="AD243" s="50">
        <v>76.348372999999995</v>
      </c>
      <c r="AE243" s="50">
        <v>76.357162000000002</v>
      </c>
      <c r="AF243" s="50">
        <v>76.366135</v>
      </c>
      <c r="AG243" s="50">
        <v>76.375220999999996</v>
      </c>
      <c r="AH243" s="50">
        <v>76.378142999999994</v>
      </c>
      <c r="AI243" s="41" t="s">
        <v>12</v>
      </c>
    </row>
    <row r="244" spans="1:35" ht="15" customHeight="1" x14ac:dyDescent="0.45">
      <c r="A244" s="35" t="s">
        <v>1235</v>
      </c>
      <c r="B244" s="39" t="s">
        <v>1065</v>
      </c>
      <c r="C244" s="50">
        <v>0</v>
      </c>
      <c r="D244" s="50">
        <v>0</v>
      </c>
      <c r="E244" s="50">
        <v>0</v>
      </c>
      <c r="F244" s="50">
        <v>0</v>
      </c>
      <c r="G244" s="50">
        <v>0</v>
      </c>
      <c r="H244" s="50">
        <v>0</v>
      </c>
      <c r="I244" s="50">
        <v>0</v>
      </c>
      <c r="J244" s="50">
        <v>0</v>
      </c>
      <c r="K244" s="50">
        <v>0</v>
      </c>
      <c r="L244" s="50">
        <v>0</v>
      </c>
      <c r="M244" s="50">
        <v>0</v>
      </c>
      <c r="N244" s="50">
        <v>0</v>
      </c>
      <c r="O244" s="50">
        <v>0</v>
      </c>
      <c r="P244" s="50">
        <v>0</v>
      </c>
      <c r="Q244" s="50">
        <v>0</v>
      </c>
      <c r="R244" s="50">
        <v>0</v>
      </c>
      <c r="S244" s="50">
        <v>0</v>
      </c>
      <c r="T244" s="50">
        <v>0</v>
      </c>
      <c r="U244" s="50">
        <v>0</v>
      </c>
      <c r="V244" s="50">
        <v>0</v>
      </c>
      <c r="W244" s="50">
        <v>0</v>
      </c>
      <c r="X244" s="50">
        <v>0</v>
      </c>
      <c r="Y244" s="50">
        <v>0</v>
      </c>
      <c r="Z244" s="50">
        <v>0</v>
      </c>
      <c r="AA244" s="50">
        <v>0</v>
      </c>
      <c r="AB244" s="50">
        <v>0</v>
      </c>
      <c r="AC244" s="50">
        <v>0</v>
      </c>
      <c r="AD244" s="50">
        <v>0</v>
      </c>
      <c r="AE244" s="50">
        <v>0</v>
      </c>
      <c r="AF244" s="50">
        <v>0</v>
      </c>
      <c r="AG244" s="50">
        <v>0</v>
      </c>
      <c r="AH244" s="50">
        <v>0</v>
      </c>
      <c r="AI244" s="41" t="s">
        <v>12</v>
      </c>
    </row>
    <row r="245" spans="1:35" ht="15" customHeight="1" x14ac:dyDescent="0.45">
      <c r="A245" s="35" t="s">
        <v>1236</v>
      </c>
      <c r="B245" s="39" t="s">
        <v>1066</v>
      </c>
      <c r="C245" s="50">
        <v>0</v>
      </c>
      <c r="D245" s="50">
        <v>0</v>
      </c>
      <c r="E245" s="50">
        <v>0</v>
      </c>
      <c r="F245" s="50">
        <v>0</v>
      </c>
      <c r="G245" s="50">
        <v>0</v>
      </c>
      <c r="H245" s="50">
        <v>0</v>
      </c>
      <c r="I245" s="50">
        <v>0</v>
      </c>
      <c r="J245" s="50">
        <v>0</v>
      </c>
      <c r="K245" s="50">
        <v>0</v>
      </c>
      <c r="L245" s="50">
        <v>0</v>
      </c>
      <c r="M245" s="50">
        <v>0</v>
      </c>
      <c r="N245" s="50">
        <v>0</v>
      </c>
      <c r="O245" s="50">
        <v>0</v>
      </c>
      <c r="P245" s="50">
        <v>0</v>
      </c>
      <c r="Q245" s="50">
        <v>0</v>
      </c>
      <c r="R245" s="50">
        <v>0</v>
      </c>
      <c r="S245" s="50">
        <v>0</v>
      </c>
      <c r="T245" s="50">
        <v>0</v>
      </c>
      <c r="U245" s="50">
        <v>0</v>
      </c>
      <c r="V245" s="50">
        <v>0</v>
      </c>
      <c r="W245" s="50">
        <v>0</v>
      </c>
      <c r="X245" s="50">
        <v>0</v>
      </c>
      <c r="Y245" s="50">
        <v>0</v>
      </c>
      <c r="Z245" s="50">
        <v>0</v>
      </c>
      <c r="AA245" s="50">
        <v>0</v>
      </c>
      <c r="AB245" s="50">
        <v>0</v>
      </c>
      <c r="AC245" s="50">
        <v>0</v>
      </c>
      <c r="AD245" s="50">
        <v>0</v>
      </c>
      <c r="AE245" s="50">
        <v>0</v>
      </c>
      <c r="AF245" s="50">
        <v>0</v>
      </c>
      <c r="AG245" s="50">
        <v>0</v>
      </c>
      <c r="AH245" s="50">
        <v>0</v>
      </c>
      <c r="AI245" s="41" t="s">
        <v>12</v>
      </c>
    </row>
    <row r="247" spans="1:35" ht="15" customHeight="1" x14ac:dyDescent="0.4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45">
      <c r="A248" s="35" t="s">
        <v>94</v>
      </c>
      <c r="B248" s="39" t="s">
        <v>55</v>
      </c>
      <c r="C248" s="50">
        <v>0</v>
      </c>
      <c r="D248" s="50">
        <v>0</v>
      </c>
      <c r="E248" s="50">
        <v>0</v>
      </c>
      <c r="F248" s="50">
        <v>0</v>
      </c>
      <c r="G248" s="50">
        <v>0</v>
      </c>
      <c r="H248" s="50">
        <v>0</v>
      </c>
      <c r="I248" s="50">
        <v>0</v>
      </c>
      <c r="J248" s="50">
        <v>0</v>
      </c>
      <c r="K248" s="50">
        <v>0</v>
      </c>
      <c r="L248" s="50">
        <v>0</v>
      </c>
      <c r="M248" s="50">
        <v>0</v>
      </c>
      <c r="N248" s="50">
        <v>0</v>
      </c>
      <c r="O248" s="50">
        <v>0</v>
      </c>
      <c r="P248" s="50">
        <v>0</v>
      </c>
      <c r="Q248" s="50">
        <v>0</v>
      </c>
      <c r="R248" s="50">
        <v>0</v>
      </c>
      <c r="S248" s="50">
        <v>0</v>
      </c>
      <c r="T248" s="50">
        <v>0</v>
      </c>
      <c r="U248" s="50">
        <v>0</v>
      </c>
      <c r="V248" s="50">
        <v>0</v>
      </c>
      <c r="W248" s="50">
        <v>0</v>
      </c>
      <c r="X248" s="50">
        <v>0</v>
      </c>
      <c r="Y248" s="50">
        <v>82.945885000000004</v>
      </c>
      <c r="Z248" s="50">
        <v>82.959732000000002</v>
      </c>
      <c r="AA248" s="50">
        <v>82.974327000000002</v>
      </c>
      <c r="AB248" s="50">
        <v>82.988822999999996</v>
      </c>
      <c r="AC248" s="50">
        <v>83.003044000000003</v>
      </c>
      <c r="AD248" s="50">
        <v>83.018508999999995</v>
      </c>
      <c r="AE248" s="50">
        <v>83.031943999999996</v>
      </c>
      <c r="AF248" s="50">
        <v>83.045699999999997</v>
      </c>
      <c r="AG248" s="50">
        <v>83.059455999999997</v>
      </c>
      <c r="AH248" s="50">
        <v>83.067001000000005</v>
      </c>
      <c r="AI248" s="41" t="s">
        <v>12</v>
      </c>
    </row>
    <row r="249" spans="1:35" ht="15" customHeight="1" x14ac:dyDescent="0.45">
      <c r="A249" s="35" t="s">
        <v>93</v>
      </c>
      <c r="B249" s="39" t="s">
        <v>53</v>
      </c>
      <c r="C249" s="50">
        <v>45.327979999999997</v>
      </c>
      <c r="D249" s="50">
        <v>45.698661999999999</v>
      </c>
      <c r="E249" s="50">
        <v>46.197471999999998</v>
      </c>
      <c r="F249" s="50">
        <v>46.693522999999999</v>
      </c>
      <c r="G249" s="50">
        <v>46.836903</v>
      </c>
      <c r="H249" s="50">
        <v>46.890380999999998</v>
      </c>
      <c r="I249" s="50">
        <v>47.083041999999999</v>
      </c>
      <c r="J249" s="50">
        <v>47.090034000000003</v>
      </c>
      <c r="K249" s="50">
        <v>47.082855000000002</v>
      </c>
      <c r="L249" s="50">
        <v>47.092022</v>
      </c>
      <c r="M249" s="50">
        <v>47.115299</v>
      </c>
      <c r="N249" s="50">
        <v>47.147621000000001</v>
      </c>
      <c r="O249" s="50">
        <v>47.199576999999998</v>
      </c>
      <c r="P249" s="50">
        <v>47.262264000000002</v>
      </c>
      <c r="Q249" s="50">
        <v>47.329956000000003</v>
      </c>
      <c r="R249" s="50">
        <v>47.340214000000003</v>
      </c>
      <c r="S249" s="50">
        <v>47.343558999999999</v>
      </c>
      <c r="T249" s="50">
        <v>47.350292000000003</v>
      </c>
      <c r="U249" s="50">
        <v>47.362166999999999</v>
      </c>
      <c r="V249" s="50">
        <v>47.372433000000001</v>
      </c>
      <c r="W249" s="50">
        <v>47.383555999999999</v>
      </c>
      <c r="X249" s="50">
        <v>47.399399000000003</v>
      </c>
      <c r="Y249" s="50">
        <v>47.425392000000002</v>
      </c>
      <c r="Z249" s="50">
        <v>47.448959000000002</v>
      </c>
      <c r="AA249" s="50">
        <v>47.475448999999998</v>
      </c>
      <c r="AB249" s="50">
        <v>47.501854000000002</v>
      </c>
      <c r="AC249" s="50">
        <v>47.527081000000003</v>
      </c>
      <c r="AD249" s="50">
        <v>47.556080000000001</v>
      </c>
      <c r="AE249" s="50">
        <v>47.580193000000001</v>
      </c>
      <c r="AF249" s="50">
        <v>47.605854000000001</v>
      </c>
      <c r="AG249" s="50">
        <v>47.632095</v>
      </c>
      <c r="AH249" s="50">
        <v>47.652450999999999</v>
      </c>
      <c r="AI249" s="41">
        <v>1.6149999999999999E-3</v>
      </c>
    </row>
    <row r="250" spans="1:35" ht="15" customHeight="1" x14ac:dyDescent="0.45">
      <c r="A250" s="35" t="s">
        <v>92</v>
      </c>
      <c r="B250" s="39" t="s">
        <v>51</v>
      </c>
      <c r="C250" s="50">
        <v>34.520511999999997</v>
      </c>
      <c r="D250" s="50">
        <v>34.823853</v>
      </c>
      <c r="E250" s="50">
        <v>35.055312999999998</v>
      </c>
      <c r="F250" s="50">
        <v>35.319004</v>
      </c>
      <c r="G250" s="50">
        <v>35.480167000000002</v>
      </c>
      <c r="H250" s="50">
        <v>35.503791999999997</v>
      </c>
      <c r="I250" s="50">
        <v>36.029105999999999</v>
      </c>
      <c r="J250" s="50">
        <v>36.027321000000001</v>
      </c>
      <c r="K250" s="50">
        <v>36.021487999999998</v>
      </c>
      <c r="L250" s="50">
        <v>36.032845000000002</v>
      </c>
      <c r="M250" s="50">
        <v>36.05883</v>
      </c>
      <c r="N250" s="50">
        <v>36.092941000000003</v>
      </c>
      <c r="O250" s="50">
        <v>36.147002999999998</v>
      </c>
      <c r="P250" s="50">
        <v>36.211334000000001</v>
      </c>
      <c r="Q250" s="50">
        <v>36.280258000000003</v>
      </c>
      <c r="R250" s="50">
        <v>36.293475999999998</v>
      </c>
      <c r="S250" s="50">
        <v>36.299885000000003</v>
      </c>
      <c r="T250" s="50">
        <v>36.308681</v>
      </c>
      <c r="U250" s="50">
        <v>36.322102000000001</v>
      </c>
      <c r="V250" s="50">
        <v>36.334254999999999</v>
      </c>
      <c r="W250" s="50">
        <v>36.347583999999998</v>
      </c>
      <c r="X250" s="50">
        <v>36.365958999999997</v>
      </c>
      <c r="Y250" s="50">
        <v>36.393996999999999</v>
      </c>
      <c r="Z250" s="50">
        <v>36.419220000000003</v>
      </c>
      <c r="AA250" s="50">
        <v>36.447586000000001</v>
      </c>
      <c r="AB250" s="50">
        <v>36.475887</v>
      </c>
      <c r="AC250" s="50">
        <v>36.503002000000002</v>
      </c>
      <c r="AD250" s="50">
        <v>36.534171999999998</v>
      </c>
      <c r="AE250" s="50">
        <v>36.559963000000003</v>
      </c>
      <c r="AF250" s="50">
        <v>36.587490000000003</v>
      </c>
      <c r="AG250" s="50">
        <v>36.615577999999999</v>
      </c>
      <c r="AH250" s="50">
        <v>36.637889999999999</v>
      </c>
      <c r="AI250" s="41">
        <v>1.9220000000000001E-3</v>
      </c>
    </row>
    <row r="251" spans="1:35" ht="15" customHeight="1" x14ac:dyDescent="0.45">
      <c r="A251" s="35" t="s">
        <v>91</v>
      </c>
      <c r="B251" s="39" t="s">
        <v>49</v>
      </c>
      <c r="C251" s="50">
        <v>33.071857000000001</v>
      </c>
      <c r="D251" s="50">
        <v>33.373275999999997</v>
      </c>
      <c r="E251" s="50">
        <v>33.538139000000001</v>
      </c>
      <c r="F251" s="50">
        <v>33.714714000000001</v>
      </c>
      <c r="G251" s="50">
        <v>33.790989000000003</v>
      </c>
      <c r="H251" s="50">
        <v>33.816668999999997</v>
      </c>
      <c r="I251" s="50">
        <v>34.602837000000001</v>
      </c>
      <c r="J251" s="50">
        <v>34.590538000000002</v>
      </c>
      <c r="K251" s="50">
        <v>34.573109000000002</v>
      </c>
      <c r="L251" s="50">
        <v>34.573616000000001</v>
      </c>
      <c r="M251" s="50">
        <v>34.589503999999998</v>
      </c>
      <c r="N251" s="50">
        <v>34.615760999999999</v>
      </c>
      <c r="O251" s="50">
        <v>34.662891000000002</v>
      </c>
      <c r="P251" s="50">
        <v>34.721428000000003</v>
      </c>
      <c r="Q251" s="50">
        <v>34.785373999999997</v>
      </c>
      <c r="R251" s="50">
        <v>34.793159000000003</v>
      </c>
      <c r="S251" s="50">
        <v>34.795802999999999</v>
      </c>
      <c r="T251" s="50">
        <v>34.800919</v>
      </c>
      <c r="U251" s="50">
        <v>34.811034999999997</v>
      </c>
      <c r="V251" s="50">
        <v>34.820129000000001</v>
      </c>
      <c r="W251" s="50">
        <v>34.830382999999998</v>
      </c>
      <c r="X251" s="50">
        <v>34.845047000000001</v>
      </c>
      <c r="Y251" s="50">
        <v>34.870486999999997</v>
      </c>
      <c r="Z251" s="50">
        <v>34.893497000000004</v>
      </c>
      <c r="AA251" s="50">
        <v>34.919113000000003</v>
      </c>
      <c r="AB251" s="50">
        <v>34.944564999999997</v>
      </c>
      <c r="AC251" s="50">
        <v>34.969012999999997</v>
      </c>
      <c r="AD251" s="50">
        <v>34.996699999999997</v>
      </c>
      <c r="AE251" s="50">
        <v>35.019703</v>
      </c>
      <c r="AF251" s="50">
        <v>35.044215999999999</v>
      </c>
      <c r="AG251" s="50">
        <v>35.069054000000001</v>
      </c>
      <c r="AH251" s="50">
        <v>35.088039000000002</v>
      </c>
      <c r="AI251" s="41">
        <v>1.9109999999999999E-3</v>
      </c>
    </row>
    <row r="252" spans="1:35" ht="15" customHeight="1" x14ac:dyDescent="0.45">
      <c r="A252" s="35" t="s">
        <v>90</v>
      </c>
      <c r="B252" s="39" t="s">
        <v>47</v>
      </c>
      <c r="C252" s="50">
        <v>40.727215000000001</v>
      </c>
      <c r="D252" s="50">
        <v>41.017581999999997</v>
      </c>
      <c r="E252" s="50">
        <v>41.246174000000003</v>
      </c>
      <c r="F252" s="50">
        <v>41.418365000000001</v>
      </c>
      <c r="G252" s="50">
        <v>41.436588</v>
      </c>
      <c r="H252" s="50">
        <v>41.428317999999997</v>
      </c>
      <c r="I252" s="50">
        <v>42.012905000000003</v>
      </c>
      <c r="J252" s="50">
        <v>41.974781</v>
      </c>
      <c r="K252" s="50">
        <v>41.934421999999998</v>
      </c>
      <c r="L252" s="50">
        <v>41.914631</v>
      </c>
      <c r="M252" s="50">
        <v>41.913822000000003</v>
      </c>
      <c r="N252" s="50">
        <v>41.927146999999998</v>
      </c>
      <c r="O252" s="50">
        <v>41.963664999999999</v>
      </c>
      <c r="P252" s="50">
        <v>42.013953999999998</v>
      </c>
      <c r="Q252" s="50">
        <v>42.07159</v>
      </c>
      <c r="R252" s="50">
        <v>42.074055000000001</v>
      </c>
      <c r="S252" s="50">
        <v>42.071444999999997</v>
      </c>
      <c r="T252" s="50">
        <v>42.072090000000003</v>
      </c>
      <c r="U252" s="50">
        <v>42.077621000000001</v>
      </c>
      <c r="V252" s="50">
        <v>42.082630000000002</v>
      </c>
      <c r="W252" s="50">
        <v>42.088825</v>
      </c>
      <c r="X252" s="50">
        <v>42.099246999999998</v>
      </c>
      <c r="Y252" s="50">
        <v>42.122734000000001</v>
      </c>
      <c r="Z252" s="50">
        <v>42.144005</v>
      </c>
      <c r="AA252" s="50">
        <v>42.167641000000003</v>
      </c>
      <c r="AB252" s="50">
        <v>42.191085999999999</v>
      </c>
      <c r="AC252" s="50">
        <v>42.213504999999998</v>
      </c>
      <c r="AD252" s="50">
        <v>42.238869000000001</v>
      </c>
      <c r="AE252" s="50">
        <v>42.260002</v>
      </c>
      <c r="AF252" s="50">
        <v>42.282383000000003</v>
      </c>
      <c r="AG252" s="50">
        <v>42.305076999999997</v>
      </c>
      <c r="AH252" s="50">
        <v>42.321758000000003</v>
      </c>
      <c r="AI252" s="41">
        <v>1.24E-3</v>
      </c>
    </row>
    <row r="253" spans="1:35" ht="15" customHeight="1" x14ac:dyDescent="0.45">
      <c r="A253" s="35" t="s">
        <v>89</v>
      </c>
      <c r="B253" s="39" t="s">
        <v>45</v>
      </c>
      <c r="C253" s="50">
        <v>108.015373</v>
      </c>
      <c r="D253" s="50">
        <v>108.39971199999999</v>
      </c>
      <c r="E253" s="50">
        <v>108.742485</v>
      </c>
      <c r="F253" s="50">
        <v>108.88851200000001</v>
      </c>
      <c r="G253" s="50">
        <v>109.127319</v>
      </c>
      <c r="H253" s="50">
        <v>109.112404</v>
      </c>
      <c r="I253" s="50">
        <v>109.297005</v>
      </c>
      <c r="J253" s="50">
        <v>109.26445</v>
      </c>
      <c r="K253" s="50">
        <v>109.23085</v>
      </c>
      <c r="L253" s="50">
        <v>109.21648399999999</v>
      </c>
      <c r="M253" s="50">
        <v>109.21893300000001</v>
      </c>
      <c r="N253" s="50">
        <v>109.234917</v>
      </c>
      <c r="O253" s="50">
        <v>109.27327</v>
      </c>
      <c r="P253" s="50">
        <v>109.324791</v>
      </c>
      <c r="Q253" s="50">
        <v>109.38343</v>
      </c>
      <c r="R253" s="50">
        <v>109.385384</v>
      </c>
      <c r="S253" s="50">
        <v>109.380318</v>
      </c>
      <c r="T253" s="50">
        <v>109.37855500000001</v>
      </c>
      <c r="U253" s="50">
        <v>109.382469</v>
      </c>
      <c r="V253" s="50">
        <v>109.386703</v>
      </c>
      <c r="W253" s="50">
        <v>109.392105</v>
      </c>
      <c r="X253" s="50">
        <v>109.40197000000001</v>
      </c>
      <c r="Y253" s="50">
        <v>109.424767</v>
      </c>
      <c r="Z253" s="50">
        <v>109.44560199999999</v>
      </c>
      <c r="AA253" s="50">
        <v>109.469009</v>
      </c>
      <c r="AB253" s="50">
        <v>109.492294</v>
      </c>
      <c r="AC253" s="50">
        <v>109.51442</v>
      </c>
      <c r="AD253" s="50">
        <v>109.53964999999999</v>
      </c>
      <c r="AE253" s="50">
        <v>109.56070699999999</v>
      </c>
      <c r="AF253" s="50">
        <v>109.582886</v>
      </c>
      <c r="AG253" s="50">
        <v>109.605469</v>
      </c>
      <c r="AH253" s="50">
        <v>109.62190200000001</v>
      </c>
      <c r="AI253" s="41">
        <v>4.7600000000000002E-4</v>
      </c>
    </row>
    <row r="254" spans="1:35" ht="15" customHeight="1" x14ac:dyDescent="0.45">
      <c r="A254" s="35" t="s">
        <v>1237</v>
      </c>
      <c r="B254" s="39" t="s">
        <v>1063</v>
      </c>
      <c r="C254" s="50">
        <v>32.210602000000002</v>
      </c>
      <c r="D254" s="50">
        <v>32.492424</v>
      </c>
      <c r="E254" s="50">
        <v>32.671143000000001</v>
      </c>
      <c r="F254" s="50">
        <v>32.889113999999999</v>
      </c>
      <c r="G254" s="50">
        <v>32.995674000000001</v>
      </c>
      <c r="H254" s="50">
        <v>33.005020000000002</v>
      </c>
      <c r="I254" s="50">
        <v>33.541907999999999</v>
      </c>
      <c r="J254" s="50">
        <v>33.514083999999997</v>
      </c>
      <c r="K254" s="50">
        <v>33.488639999999997</v>
      </c>
      <c r="L254" s="50">
        <v>33.480483999999997</v>
      </c>
      <c r="M254" s="50">
        <v>33.488419</v>
      </c>
      <c r="N254" s="50">
        <v>33.508845999999998</v>
      </c>
      <c r="O254" s="50">
        <v>33.548423999999997</v>
      </c>
      <c r="P254" s="50">
        <v>33.599651000000001</v>
      </c>
      <c r="Q254" s="50">
        <v>33.657753</v>
      </c>
      <c r="R254" s="50">
        <v>33.660435</v>
      </c>
      <c r="S254" s="50">
        <v>33.656421999999999</v>
      </c>
      <c r="T254" s="50">
        <v>33.655464000000002</v>
      </c>
      <c r="U254" s="50">
        <v>33.659030999999999</v>
      </c>
      <c r="V254" s="50">
        <v>33.662574999999997</v>
      </c>
      <c r="W254" s="50">
        <v>33.667534000000003</v>
      </c>
      <c r="X254" s="50">
        <v>33.676121000000002</v>
      </c>
      <c r="Y254" s="50">
        <v>33.696399999999997</v>
      </c>
      <c r="Z254" s="50">
        <v>33.714962</v>
      </c>
      <c r="AA254" s="50">
        <v>33.735537999999998</v>
      </c>
      <c r="AB254" s="50">
        <v>33.756073000000001</v>
      </c>
      <c r="AC254" s="50">
        <v>33.775902000000002</v>
      </c>
      <c r="AD254" s="50">
        <v>33.798259999999999</v>
      </c>
      <c r="AE254" s="50">
        <v>33.817135</v>
      </c>
      <c r="AF254" s="50">
        <v>33.84404</v>
      </c>
      <c r="AG254" s="50">
        <v>33.878138999999997</v>
      </c>
      <c r="AH254" s="50">
        <v>33.906146999999997</v>
      </c>
      <c r="AI254" s="41">
        <v>1.6559999999999999E-3</v>
      </c>
    </row>
    <row r="255" spans="1:35" ht="15" customHeight="1" x14ac:dyDescent="0.45">
      <c r="A255" s="35" t="s">
        <v>1238</v>
      </c>
      <c r="B255" s="39" t="s">
        <v>1064</v>
      </c>
      <c r="C255" s="50">
        <v>41.492713999999999</v>
      </c>
      <c r="D255" s="50">
        <v>41.773476000000002</v>
      </c>
      <c r="E255" s="50">
        <v>41.937385999999996</v>
      </c>
      <c r="F255" s="50">
        <v>42.082583999999997</v>
      </c>
      <c r="G255" s="50">
        <v>42.181567999999999</v>
      </c>
      <c r="H255" s="50">
        <v>42.248187999999999</v>
      </c>
      <c r="I255" s="50">
        <v>42.692867</v>
      </c>
      <c r="J255" s="50">
        <v>42.628799000000001</v>
      </c>
      <c r="K255" s="50">
        <v>42.576827999999999</v>
      </c>
      <c r="L255" s="50">
        <v>42.544296000000003</v>
      </c>
      <c r="M255" s="50">
        <v>42.531502000000003</v>
      </c>
      <c r="N255" s="50">
        <v>42.535834999999999</v>
      </c>
      <c r="O255" s="50">
        <v>42.561400999999996</v>
      </c>
      <c r="P255" s="50">
        <v>42.601494000000002</v>
      </c>
      <c r="Q255" s="50">
        <v>42.650329999999997</v>
      </c>
      <c r="R255" s="50">
        <v>42.642876000000001</v>
      </c>
      <c r="S255" s="50">
        <v>42.629555000000003</v>
      </c>
      <c r="T255" s="50">
        <v>42.620154999999997</v>
      </c>
      <c r="U255" s="50">
        <v>42.614947999999998</v>
      </c>
      <c r="V255" s="50">
        <v>42.610354999999998</v>
      </c>
      <c r="W255" s="50">
        <v>42.607425999999997</v>
      </c>
      <c r="X255" s="50">
        <v>42.607574</v>
      </c>
      <c r="Y255" s="50">
        <v>42.622467</v>
      </c>
      <c r="Z255" s="50">
        <v>42.636253000000004</v>
      </c>
      <c r="AA255" s="50">
        <v>42.651465999999999</v>
      </c>
      <c r="AB255" s="50">
        <v>42.666671999999998</v>
      </c>
      <c r="AC255" s="50">
        <v>42.681266999999998</v>
      </c>
      <c r="AD255" s="50">
        <v>42.697678000000003</v>
      </c>
      <c r="AE255" s="50">
        <v>42.711860999999999</v>
      </c>
      <c r="AF255" s="50">
        <v>42.726627000000001</v>
      </c>
      <c r="AG255" s="50">
        <v>42.741768</v>
      </c>
      <c r="AH255" s="50">
        <v>42.750796999999999</v>
      </c>
      <c r="AI255" s="41">
        <v>9.6400000000000001E-4</v>
      </c>
    </row>
    <row r="256" spans="1:35" ht="15" customHeight="1" x14ac:dyDescent="0.45">
      <c r="A256" s="35" t="s">
        <v>88</v>
      </c>
      <c r="B256" s="39" t="s">
        <v>43</v>
      </c>
      <c r="C256" s="50">
        <v>0</v>
      </c>
      <c r="D256" s="50">
        <v>38.766227999999998</v>
      </c>
      <c r="E256" s="50">
        <v>38.927852999999999</v>
      </c>
      <c r="F256" s="50">
        <v>39.252353999999997</v>
      </c>
      <c r="G256" s="50">
        <v>39.314383999999997</v>
      </c>
      <c r="H256" s="50">
        <v>39.448391000000001</v>
      </c>
      <c r="I256" s="50">
        <v>39.899509000000002</v>
      </c>
      <c r="J256" s="50">
        <v>39.856709000000002</v>
      </c>
      <c r="K256" s="50">
        <v>39.824370999999999</v>
      </c>
      <c r="L256" s="50">
        <v>39.808197</v>
      </c>
      <c r="M256" s="50">
        <v>39.808743</v>
      </c>
      <c r="N256" s="50">
        <v>39.824047</v>
      </c>
      <c r="O256" s="50">
        <v>39.856471999999997</v>
      </c>
      <c r="P256" s="50">
        <v>39.900902000000002</v>
      </c>
      <c r="Q256" s="50">
        <v>39.953361999999998</v>
      </c>
      <c r="R256" s="50">
        <v>39.949058999999998</v>
      </c>
      <c r="S256" s="50">
        <v>39.937835999999997</v>
      </c>
      <c r="T256" s="50">
        <v>39.930259999999997</v>
      </c>
      <c r="U256" s="50">
        <v>39.926628000000001</v>
      </c>
      <c r="V256" s="50">
        <v>39.924003999999996</v>
      </c>
      <c r="W256" s="50">
        <v>39.923057999999997</v>
      </c>
      <c r="X256" s="50">
        <v>39.924934</v>
      </c>
      <c r="Y256" s="50">
        <v>39.939628999999996</v>
      </c>
      <c r="Z256" s="50">
        <v>39.953304000000003</v>
      </c>
      <c r="AA256" s="50">
        <v>39.968266</v>
      </c>
      <c r="AB256" s="50">
        <v>39.983246000000001</v>
      </c>
      <c r="AC256" s="50">
        <v>39.997818000000002</v>
      </c>
      <c r="AD256" s="50">
        <v>40.014029999999998</v>
      </c>
      <c r="AE256" s="50">
        <v>40.028038000000002</v>
      </c>
      <c r="AF256" s="50">
        <v>40.042656000000001</v>
      </c>
      <c r="AG256" s="50">
        <v>40.057639999999999</v>
      </c>
      <c r="AH256" s="50">
        <v>40.066586000000001</v>
      </c>
      <c r="AI256" s="41" t="s">
        <v>12</v>
      </c>
    </row>
    <row r="257" spans="1:35" ht="15" customHeight="1" x14ac:dyDescent="0.45">
      <c r="A257" s="35" t="s">
        <v>87</v>
      </c>
      <c r="B257" s="39" t="s">
        <v>41</v>
      </c>
      <c r="C257" s="50">
        <v>44.356994999999998</v>
      </c>
      <c r="D257" s="50">
        <v>44.655048000000001</v>
      </c>
      <c r="E257" s="50">
        <v>44.790852000000001</v>
      </c>
      <c r="F257" s="50">
        <v>44.790928000000001</v>
      </c>
      <c r="G257" s="50">
        <v>44.794677999999998</v>
      </c>
      <c r="H257" s="50">
        <v>44.923748000000003</v>
      </c>
      <c r="I257" s="50">
        <v>45.568657000000002</v>
      </c>
      <c r="J257" s="50">
        <v>45.502850000000002</v>
      </c>
      <c r="K257" s="50">
        <v>45.449528000000001</v>
      </c>
      <c r="L257" s="50">
        <v>45.416041999999997</v>
      </c>
      <c r="M257" s="50">
        <v>45.402389999999997</v>
      </c>
      <c r="N257" s="50">
        <v>45.405540000000002</v>
      </c>
      <c r="O257" s="50">
        <v>45.430016000000002</v>
      </c>
      <c r="P257" s="50">
        <v>45.468884000000003</v>
      </c>
      <c r="Q257" s="50">
        <v>45.517001999999998</v>
      </c>
      <c r="R257" s="50">
        <v>45.509734999999999</v>
      </c>
      <c r="S257" s="50">
        <v>45.496665999999998</v>
      </c>
      <c r="T257" s="50">
        <v>45.487594999999999</v>
      </c>
      <c r="U257" s="50">
        <v>45.483555000000003</v>
      </c>
      <c r="V257" s="50">
        <v>45.480331</v>
      </c>
      <c r="W257" s="50">
        <v>45.478923999999999</v>
      </c>
      <c r="X257" s="50">
        <v>45.481341999999998</v>
      </c>
      <c r="Y257" s="50">
        <v>45.499164999999998</v>
      </c>
      <c r="Z257" s="50">
        <v>45.515633000000001</v>
      </c>
      <c r="AA257" s="50">
        <v>45.534039</v>
      </c>
      <c r="AB257" s="50">
        <v>45.552494000000003</v>
      </c>
      <c r="AC257" s="50">
        <v>45.570213000000003</v>
      </c>
      <c r="AD257" s="50">
        <v>45.590457999999998</v>
      </c>
      <c r="AE257" s="50">
        <v>45.607716000000003</v>
      </c>
      <c r="AF257" s="50">
        <v>45.625945999999999</v>
      </c>
      <c r="AG257" s="50">
        <v>45.64481</v>
      </c>
      <c r="AH257" s="50">
        <v>45.657817999999999</v>
      </c>
      <c r="AI257" s="41">
        <v>9.3300000000000002E-4</v>
      </c>
    </row>
    <row r="258" spans="1:35" ht="15" customHeight="1" x14ac:dyDescent="0.45">
      <c r="A258" s="35" t="s">
        <v>86</v>
      </c>
      <c r="B258" s="39" t="s">
        <v>39</v>
      </c>
      <c r="C258" s="50">
        <v>0</v>
      </c>
      <c r="D258" s="50">
        <v>38.526237000000002</v>
      </c>
      <c r="E258" s="50">
        <v>38.723174999999998</v>
      </c>
      <c r="F258" s="50">
        <v>38.882579999999997</v>
      </c>
      <c r="G258" s="50">
        <v>38.937457999999999</v>
      </c>
      <c r="H258" s="50">
        <v>39.119301</v>
      </c>
      <c r="I258" s="50">
        <v>39.743907999999998</v>
      </c>
      <c r="J258" s="50">
        <v>39.695220999999997</v>
      </c>
      <c r="K258" s="50">
        <v>39.656993999999997</v>
      </c>
      <c r="L258" s="50">
        <v>39.634430000000002</v>
      </c>
      <c r="M258" s="50">
        <v>39.628715999999997</v>
      </c>
      <c r="N258" s="50">
        <v>39.638762999999997</v>
      </c>
      <c r="O258" s="50">
        <v>39.664786999999997</v>
      </c>
      <c r="P258" s="50">
        <v>39.702903999999997</v>
      </c>
      <c r="Q258" s="50">
        <v>39.749744</v>
      </c>
      <c r="R258" s="50">
        <v>39.739445000000003</v>
      </c>
      <c r="S258" s="50">
        <v>39.721778999999998</v>
      </c>
      <c r="T258" s="50">
        <v>39.707847999999998</v>
      </c>
      <c r="U258" s="50">
        <v>39.697330000000001</v>
      </c>
      <c r="V258" s="50">
        <v>39.688643999999996</v>
      </c>
      <c r="W258" s="50">
        <v>39.681843000000001</v>
      </c>
      <c r="X258" s="50">
        <v>39.676986999999997</v>
      </c>
      <c r="Y258" s="50">
        <v>39.686241000000003</v>
      </c>
      <c r="Z258" s="50">
        <v>39.695061000000003</v>
      </c>
      <c r="AA258" s="50">
        <v>39.704341999999997</v>
      </c>
      <c r="AB258" s="50">
        <v>39.7136</v>
      </c>
      <c r="AC258" s="50">
        <v>39.722675000000002</v>
      </c>
      <c r="AD258" s="50">
        <v>39.732334000000002</v>
      </c>
      <c r="AE258" s="50">
        <v>39.741177</v>
      </c>
      <c r="AF258" s="50">
        <v>39.750286000000003</v>
      </c>
      <c r="AG258" s="50">
        <v>39.759453000000001</v>
      </c>
      <c r="AH258" s="50">
        <v>39.762455000000003</v>
      </c>
      <c r="AI258" s="41" t="s">
        <v>12</v>
      </c>
    </row>
    <row r="259" spans="1:35" ht="15" customHeight="1" x14ac:dyDescent="0.45">
      <c r="A259" s="35" t="s">
        <v>85</v>
      </c>
      <c r="B259" s="39" t="s">
        <v>37</v>
      </c>
      <c r="C259" s="50">
        <v>37.117226000000002</v>
      </c>
      <c r="D259" s="50">
        <v>37.471020000000003</v>
      </c>
      <c r="E259" s="50">
        <v>37.863289000000002</v>
      </c>
      <c r="F259" s="50">
        <v>38.084826999999997</v>
      </c>
      <c r="G259" s="50">
        <v>38.291778999999998</v>
      </c>
      <c r="H259" s="50">
        <v>38.574688000000002</v>
      </c>
      <c r="I259" s="50">
        <v>39.005932000000001</v>
      </c>
      <c r="J259" s="50">
        <v>38.943644999999997</v>
      </c>
      <c r="K259" s="50">
        <v>38.893287999999998</v>
      </c>
      <c r="L259" s="50">
        <v>38.861049999999999</v>
      </c>
      <c r="M259" s="50">
        <v>38.847884999999998</v>
      </c>
      <c r="N259" s="50">
        <v>38.852024</v>
      </c>
      <c r="O259" s="50">
        <v>38.874943000000002</v>
      </c>
      <c r="P259" s="50">
        <v>38.911414999999998</v>
      </c>
      <c r="Q259" s="50">
        <v>38.957324999999997</v>
      </c>
      <c r="R259" s="50">
        <v>38.947346000000003</v>
      </c>
      <c r="S259" s="50">
        <v>38.930945999999999</v>
      </c>
      <c r="T259" s="50">
        <v>38.918574999999997</v>
      </c>
      <c r="U259" s="50">
        <v>38.910483999999997</v>
      </c>
      <c r="V259" s="50">
        <v>38.904060000000001</v>
      </c>
      <c r="W259" s="50">
        <v>38.899676999999997</v>
      </c>
      <c r="X259" s="50">
        <v>38.898197000000003</v>
      </c>
      <c r="Y259" s="50">
        <v>38.911732000000001</v>
      </c>
      <c r="Z259" s="50">
        <v>38.924461000000001</v>
      </c>
      <c r="AA259" s="50">
        <v>38.938437999999998</v>
      </c>
      <c r="AB259" s="50">
        <v>38.952530000000003</v>
      </c>
      <c r="AC259" s="50">
        <v>38.966309000000003</v>
      </c>
      <c r="AD259" s="50">
        <v>38.981712000000002</v>
      </c>
      <c r="AE259" s="50">
        <v>38.995193</v>
      </c>
      <c r="AF259" s="50">
        <v>39.009487</v>
      </c>
      <c r="AG259" s="50">
        <v>39.024124</v>
      </c>
      <c r="AH259" s="50">
        <v>39.032859999999999</v>
      </c>
      <c r="AI259" s="41">
        <v>1.6249999999999999E-3</v>
      </c>
    </row>
    <row r="260" spans="1:35" ht="15" customHeight="1" x14ac:dyDescent="0.45">
      <c r="A260" s="35" t="s">
        <v>84</v>
      </c>
      <c r="B260" s="39" t="s">
        <v>35</v>
      </c>
      <c r="C260" s="50">
        <v>41.260860000000001</v>
      </c>
      <c r="D260" s="50">
        <v>41.645629999999997</v>
      </c>
      <c r="E260" s="50">
        <v>42.031139000000003</v>
      </c>
      <c r="F260" s="50">
        <v>42.306297000000001</v>
      </c>
      <c r="G260" s="50">
        <v>42.537292000000001</v>
      </c>
      <c r="H260" s="50">
        <v>42.831940000000003</v>
      </c>
      <c r="I260" s="50">
        <v>43.298034999999999</v>
      </c>
      <c r="J260" s="50">
        <v>43.255661000000003</v>
      </c>
      <c r="K260" s="50">
        <v>43.223678999999997</v>
      </c>
      <c r="L260" s="50">
        <v>43.207909000000001</v>
      </c>
      <c r="M260" s="50">
        <v>43.208838999999998</v>
      </c>
      <c r="N260" s="50">
        <v>43.224696999999999</v>
      </c>
      <c r="O260" s="50">
        <v>43.257438999999998</v>
      </c>
      <c r="P260" s="50">
        <v>43.301952</v>
      </c>
      <c r="Q260" s="50">
        <v>43.354343</v>
      </c>
      <c r="R260" s="50">
        <v>43.349353999999998</v>
      </c>
      <c r="S260" s="50">
        <v>43.337448000000002</v>
      </c>
      <c r="T260" s="50">
        <v>43.329085999999997</v>
      </c>
      <c r="U260" s="50">
        <v>43.324885999999999</v>
      </c>
      <c r="V260" s="50">
        <v>43.321964000000001</v>
      </c>
      <c r="W260" s="50">
        <v>43.320774</v>
      </c>
      <c r="X260" s="50">
        <v>43.322636000000003</v>
      </c>
      <c r="Y260" s="50">
        <v>43.337532000000003</v>
      </c>
      <c r="Z260" s="50">
        <v>43.351455999999999</v>
      </c>
      <c r="AA260" s="50">
        <v>43.366847999999997</v>
      </c>
      <c r="AB260" s="50">
        <v>43.382339000000002</v>
      </c>
      <c r="AC260" s="50">
        <v>43.397399999999998</v>
      </c>
      <c r="AD260" s="50">
        <v>43.414360000000002</v>
      </c>
      <c r="AE260" s="50">
        <v>43.429062000000002</v>
      </c>
      <c r="AF260" s="50">
        <v>43.444653000000002</v>
      </c>
      <c r="AG260" s="50">
        <v>43.460625</v>
      </c>
      <c r="AH260" s="50">
        <v>43.470672999999998</v>
      </c>
      <c r="AI260" s="41">
        <v>1.684E-3</v>
      </c>
    </row>
    <row r="261" spans="1:35" ht="15" customHeight="1" x14ac:dyDescent="0.45">
      <c r="A261" s="35" t="s">
        <v>83</v>
      </c>
      <c r="B261" s="39" t="s">
        <v>33</v>
      </c>
      <c r="C261" s="50">
        <v>68.975982999999999</v>
      </c>
      <c r="D261" s="50">
        <v>69.229697999999999</v>
      </c>
      <c r="E261" s="50">
        <v>69.316406000000001</v>
      </c>
      <c r="F261" s="50">
        <v>69.294974999999994</v>
      </c>
      <c r="G261" s="50">
        <v>69.271416000000002</v>
      </c>
      <c r="H261" s="50">
        <v>69.384925999999993</v>
      </c>
      <c r="I261" s="50">
        <v>70.185958999999997</v>
      </c>
      <c r="J261" s="50">
        <v>70.120338000000004</v>
      </c>
      <c r="K261" s="50">
        <v>70.066826000000006</v>
      </c>
      <c r="L261" s="50">
        <v>70.032341000000002</v>
      </c>
      <c r="M261" s="50">
        <v>70.017150999999998</v>
      </c>
      <c r="N261" s="50">
        <v>70.018912999999998</v>
      </c>
      <c r="O261" s="50">
        <v>70.040397999999996</v>
      </c>
      <c r="P261" s="50">
        <v>70.075951000000003</v>
      </c>
      <c r="Q261" s="50">
        <v>70.120987</v>
      </c>
      <c r="R261" s="50">
        <v>70.110320999999999</v>
      </c>
      <c r="S261" s="50">
        <v>70.093497999999997</v>
      </c>
      <c r="T261" s="50">
        <v>70.081412999999998</v>
      </c>
      <c r="U261" s="50">
        <v>70.074211000000005</v>
      </c>
      <c r="V261" s="50">
        <v>70.068268000000003</v>
      </c>
      <c r="W261" s="50">
        <v>70.06456</v>
      </c>
      <c r="X261" s="50">
        <v>70.064705000000004</v>
      </c>
      <c r="Y261" s="50">
        <v>70.080985999999996</v>
      </c>
      <c r="Z261" s="50">
        <v>70.096221999999997</v>
      </c>
      <c r="AA261" s="50">
        <v>70.113204999999994</v>
      </c>
      <c r="AB261" s="50">
        <v>70.130332999999993</v>
      </c>
      <c r="AC261" s="50">
        <v>70.147025999999997</v>
      </c>
      <c r="AD261" s="50">
        <v>70.165976999999998</v>
      </c>
      <c r="AE261" s="50">
        <v>70.182274000000007</v>
      </c>
      <c r="AF261" s="50">
        <v>70.199637999999993</v>
      </c>
      <c r="AG261" s="50">
        <v>70.217461</v>
      </c>
      <c r="AH261" s="50">
        <v>70.229423999999995</v>
      </c>
      <c r="AI261" s="41">
        <v>5.8100000000000003E-4</v>
      </c>
    </row>
    <row r="262" spans="1:35" ht="15" customHeight="1" x14ac:dyDescent="0.45">
      <c r="A262" s="35" t="s">
        <v>1239</v>
      </c>
      <c r="B262" s="39" t="s">
        <v>1065</v>
      </c>
      <c r="C262" s="50">
        <v>36.193268000000003</v>
      </c>
      <c r="D262" s="50">
        <v>36.398539999999997</v>
      </c>
      <c r="E262" s="50">
        <v>36.544083000000001</v>
      </c>
      <c r="F262" s="50">
        <v>36.812435000000001</v>
      </c>
      <c r="G262" s="50">
        <v>36.910426999999999</v>
      </c>
      <c r="H262" s="50">
        <v>37.095633999999997</v>
      </c>
      <c r="I262" s="50">
        <v>37.81588</v>
      </c>
      <c r="J262" s="50">
        <v>37.780299999999997</v>
      </c>
      <c r="K262" s="50">
        <v>37.755302</v>
      </c>
      <c r="L262" s="50">
        <v>37.747540000000001</v>
      </c>
      <c r="M262" s="50">
        <v>37.756144999999997</v>
      </c>
      <c r="N262" s="50">
        <v>37.777312999999999</v>
      </c>
      <c r="O262" s="50">
        <v>37.818187999999999</v>
      </c>
      <c r="P262" s="50">
        <v>37.871059000000002</v>
      </c>
      <c r="Q262" s="50">
        <v>37.930644999999998</v>
      </c>
      <c r="R262" s="50">
        <v>37.933880000000002</v>
      </c>
      <c r="S262" s="50">
        <v>37.930698</v>
      </c>
      <c r="T262" s="50">
        <v>37.930667999999997</v>
      </c>
      <c r="U262" s="50">
        <v>37.935657999999997</v>
      </c>
      <c r="V262" s="50">
        <v>37.940635999999998</v>
      </c>
      <c r="W262" s="50">
        <v>37.947113000000002</v>
      </c>
      <c r="X262" s="50">
        <v>37.957867</v>
      </c>
      <c r="Y262" s="50">
        <v>37.980476000000003</v>
      </c>
      <c r="Z262" s="50">
        <v>38.001209000000003</v>
      </c>
      <c r="AA262" s="50">
        <v>38.024448</v>
      </c>
      <c r="AB262" s="50">
        <v>38.047752000000003</v>
      </c>
      <c r="AC262" s="50">
        <v>38.070098999999999</v>
      </c>
      <c r="AD262" s="50">
        <v>38.095466999999999</v>
      </c>
      <c r="AE262" s="50">
        <v>38.116652999999999</v>
      </c>
      <c r="AF262" s="50">
        <v>38.139133000000001</v>
      </c>
      <c r="AG262" s="50">
        <v>38.164130999999998</v>
      </c>
      <c r="AH262" s="50">
        <v>38.184578000000002</v>
      </c>
      <c r="AI262" s="41">
        <v>1.7290000000000001E-3</v>
      </c>
    </row>
    <row r="263" spans="1:35" ht="15" customHeight="1" x14ac:dyDescent="0.45">
      <c r="A263" s="35" t="s">
        <v>1240</v>
      </c>
      <c r="B263" s="39" t="s">
        <v>1066</v>
      </c>
      <c r="C263" s="50">
        <v>49.309593</v>
      </c>
      <c r="D263" s="50">
        <v>49.550873000000003</v>
      </c>
      <c r="E263" s="50">
        <v>49.810836999999999</v>
      </c>
      <c r="F263" s="50">
        <v>49.959183000000003</v>
      </c>
      <c r="G263" s="50">
        <v>50.02816</v>
      </c>
      <c r="H263" s="50">
        <v>50.074936000000001</v>
      </c>
      <c r="I263" s="50">
        <v>50.393509000000002</v>
      </c>
      <c r="J263" s="50">
        <v>50.405425999999999</v>
      </c>
      <c r="K263" s="50">
        <v>50.356437999999997</v>
      </c>
      <c r="L263" s="50">
        <v>50.327826999999999</v>
      </c>
      <c r="M263" s="50">
        <v>50.318840000000002</v>
      </c>
      <c r="N263" s="50">
        <v>50.325789999999998</v>
      </c>
      <c r="O263" s="50">
        <v>50.354965</v>
      </c>
      <c r="P263" s="50">
        <v>50.398384</v>
      </c>
      <c r="Q263" s="50">
        <v>50.450431999999999</v>
      </c>
      <c r="R263" s="50">
        <v>50.447066999999997</v>
      </c>
      <c r="S263" s="50">
        <v>50.437893000000003</v>
      </c>
      <c r="T263" s="50">
        <v>50.432479999999998</v>
      </c>
      <c r="U263" s="50">
        <v>50.432158999999999</v>
      </c>
      <c r="V263" s="50">
        <v>50.432205000000003</v>
      </c>
      <c r="W263" s="50">
        <v>50.434035999999999</v>
      </c>
      <c r="X263" s="50">
        <v>50.439689999999999</v>
      </c>
      <c r="Y263" s="50">
        <v>50.459781999999997</v>
      </c>
      <c r="Z263" s="50">
        <v>50.47813</v>
      </c>
      <c r="AA263" s="50">
        <v>50.498435999999998</v>
      </c>
      <c r="AB263" s="50">
        <v>50.518658000000002</v>
      </c>
      <c r="AC263" s="50">
        <v>50.538131999999997</v>
      </c>
      <c r="AD263" s="50">
        <v>50.560051000000001</v>
      </c>
      <c r="AE263" s="50">
        <v>50.578533</v>
      </c>
      <c r="AF263" s="50">
        <v>50.598095000000001</v>
      </c>
      <c r="AG263" s="50">
        <v>50.617924000000002</v>
      </c>
      <c r="AH263" s="50">
        <v>50.631748000000002</v>
      </c>
      <c r="AI263" s="41">
        <v>8.5400000000000005E-4</v>
      </c>
    </row>
    <row r="265" spans="1:35" ht="15" customHeight="1" x14ac:dyDescent="0.4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45">
      <c r="A266" s="35" t="s">
        <v>81</v>
      </c>
      <c r="B266" s="39" t="s">
        <v>55</v>
      </c>
      <c r="C266" s="50">
        <v>0</v>
      </c>
      <c r="D266" s="50">
        <v>0</v>
      </c>
      <c r="E266" s="50">
        <v>0</v>
      </c>
      <c r="F266" s="50">
        <v>0</v>
      </c>
      <c r="G266" s="50">
        <v>0</v>
      </c>
      <c r="H266" s="50">
        <v>0</v>
      </c>
      <c r="I266" s="50">
        <v>0</v>
      </c>
      <c r="J266" s="50">
        <v>0</v>
      </c>
      <c r="K266" s="50">
        <v>0</v>
      </c>
      <c r="L266" s="50">
        <v>0</v>
      </c>
      <c r="M266" s="50">
        <v>0</v>
      </c>
      <c r="N266" s="50">
        <v>0</v>
      </c>
      <c r="O266" s="50">
        <v>0</v>
      </c>
      <c r="P266" s="50">
        <v>0</v>
      </c>
      <c r="Q266" s="50">
        <v>0</v>
      </c>
      <c r="R266" s="50">
        <v>0</v>
      </c>
      <c r="S266" s="50">
        <v>0</v>
      </c>
      <c r="T266" s="50">
        <v>0</v>
      </c>
      <c r="U266" s="50">
        <v>0</v>
      </c>
      <c r="V266" s="50">
        <v>0</v>
      </c>
      <c r="W266" s="50">
        <v>0</v>
      </c>
      <c r="X266" s="50">
        <v>0</v>
      </c>
      <c r="Y266" s="50">
        <v>0</v>
      </c>
      <c r="Z266" s="50">
        <v>0</v>
      </c>
      <c r="AA266" s="50">
        <v>0</v>
      </c>
      <c r="AB266" s="50">
        <v>0</v>
      </c>
      <c r="AC266" s="50">
        <v>0</v>
      </c>
      <c r="AD266" s="50">
        <v>0</v>
      </c>
      <c r="AE266" s="50">
        <v>0</v>
      </c>
      <c r="AF266" s="50">
        <v>0</v>
      </c>
      <c r="AG266" s="50">
        <v>0</v>
      </c>
      <c r="AH266" s="50">
        <v>0</v>
      </c>
      <c r="AI266" s="41" t="s">
        <v>12</v>
      </c>
    </row>
    <row r="267" spans="1:35" ht="15" customHeight="1" x14ac:dyDescent="0.45">
      <c r="A267" s="35" t="s">
        <v>80</v>
      </c>
      <c r="B267" s="39" t="s">
        <v>53</v>
      </c>
      <c r="C267" s="50">
        <v>0</v>
      </c>
      <c r="D267" s="50">
        <v>0</v>
      </c>
      <c r="E267" s="50">
        <v>0</v>
      </c>
      <c r="F267" s="50">
        <v>0</v>
      </c>
      <c r="G267" s="50">
        <v>0</v>
      </c>
      <c r="H267" s="50">
        <v>0</v>
      </c>
      <c r="I267" s="50">
        <v>0</v>
      </c>
      <c r="J267" s="50">
        <v>0</v>
      </c>
      <c r="K267" s="50">
        <v>0</v>
      </c>
      <c r="L267" s="50">
        <v>0</v>
      </c>
      <c r="M267" s="50">
        <v>0</v>
      </c>
      <c r="N267" s="50">
        <v>0</v>
      </c>
      <c r="O267" s="50">
        <v>0</v>
      </c>
      <c r="P267" s="50">
        <v>0</v>
      </c>
      <c r="Q267" s="50">
        <v>0</v>
      </c>
      <c r="R267" s="50">
        <v>0</v>
      </c>
      <c r="S267" s="50">
        <v>0</v>
      </c>
      <c r="T267" s="50">
        <v>0</v>
      </c>
      <c r="U267" s="50">
        <v>0</v>
      </c>
      <c r="V267" s="50">
        <v>0</v>
      </c>
      <c r="W267" s="50">
        <v>0</v>
      </c>
      <c r="X267" s="50">
        <v>0</v>
      </c>
      <c r="Y267" s="50">
        <v>0</v>
      </c>
      <c r="Z267" s="50">
        <v>0</v>
      </c>
      <c r="AA267" s="50">
        <v>0</v>
      </c>
      <c r="AB267" s="50">
        <v>0</v>
      </c>
      <c r="AC267" s="50">
        <v>0</v>
      </c>
      <c r="AD267" s="50">
        <v>0</v>
      </c>
      <c r="AE267" s="50">
        <v>0</v>
      </c>
      <c r="AF267" s="50">
        <v>0</v>
      </c>
      <c r="AG267" s="50">
        <v>0</v>
      </c>
      <c r="AH267" s="50">
        <v>0</v>
      </c>
      <c r="AI267" s="41" t="s">
        <v>12</v>
      </c>
    </row>
    <row r="268" spans="1:35" ht="15" customHeight="1" x14ac:dyDescent="0.45">
      <c r="A268" s="35" t="s">
        <v>79</v>
      </c>
      <c r="B268" s="39" t="s">
        <v>51</v>
      </c>
      <c r="C268" s="50">
        <v>0</v>
      </c>
      <c r="D268" s="50">
        <v>0</v>
      </c>
      <c r="E268" s="50">
        <v>0</v>
      </c>
      <c r="F268" s="50">
        <v>0</v>
      </c>
      <c r="G268" s="50">
        <v>0</v>
      </c>
      <c r="H268" s="50">
        <v>0</v>
      </c>
      <c r="I268" s="50">
        <v>0</v>
      </c>
      <c r="J268" s="50">
        <v>0</v>
      </c>
      <c r="K268" s="50">
        <v>0</v>
      </c>
      <c r="L268" s="50">
        <v>0</v>
      </c>
      <c r="M268" s="50">
        <v>0</v>
      </c>
      <c r="N268" s="50">
        <v>0</v>
      </c>
      <c r="O268" s="50">
        <v>0</v>
      </c>
      <c r="P268" s="50">
        <v>0</v>
      </c>
      <c r="Q268" s="50">
        <v>0</v>
      </c>
      <c r="R268" s="50">
        <v>0</v>
      </c>
      <c r="S268" s="50">
        <v>0</v>
      </c>
      <c r="T268" s="50">
        <v>0</v>
      </c>
      <c r="U268" s="50">
        <v>0</v>
      </c>
      <c r="V268" s="50">
        <v>0</v>
      </c>
      <c r="W268" s="50">
        <v>0</v>
      </c>
      <c r="X268" s="50">
        <v>0</v>
      </c>
      <c r="Y268" s="50">
        <v>0</v>
      </c>
      <c r="Z268" s="50">
        <v>0</v>
      </c>
      <c r="AA268" s="50">
        <v>0</v>
      </c>
      <c r="AB268" s="50">
        <v>0</v>
      </c>
      <c r="AC268" s="50">
        <v>0</v>
      </c>
      <c r="AD268" s="50">
        <v>0</v>
      </c>
      <c r="AE268" s="50">
        <v>0</v>
      </c>
      <c r="AF268" s="50">
        <v>0</v>
      </c>
      <c r="AG268" s="50">
        <v>0</v>
      </c>
      <c r="AH268" s="50">
        <v>0</v>
      </c>
      <c r="AI268" s="41" t="s">
        <v>12</v>
      </c>
    </row>
    <row r="269" spans="1:35" ht="15" customHeight="1" x14ac:dyDescent="0.45">
      <c r="A269" s="35" t="s">
        <v>78</v>
      </c>
      <c r="B269" s="39" t="s">
        <v>49</v>
      </c>
      <c r="C269" s="50">
        <v>0</v>
      </c>
      <c r="D269" s="50">
        <v>0</v>
      </c>
      <c r="E269" s="50">
        <v>0</v>
      </c>
      <c r="F269" s="50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0</v>
      </c>
      <c r="L269" s="50">
        <v>0</v>
      </c>
      <c r="M269" s="50">
        <v>0</v>
      </c>
      <c r="N269" s="50">
        <v>0</v>
      </c>
      <c r="O269" s="50">
        <v>0</v>
      </c>
      <c r="P269" s="50">
        <v>0</v>
      </c>
      <c r="Q269" s="50">
        <v>0</v>
      </c>
      <c r="R269" s="50">
        <v>0</v>
      </c>
      <c r="S269" s="50">
        <v>0</v>
      </c>
      <c r="T269" s="50">
        <v>0</v>
      </c>
      <c r="U269" s="50">
        <v>0</v>
      </c>
      <c r="V269" s="50">
        <v>0</v>
      </c>
      <c r="W269" s="50">
        <v>0</v>
      </c>
      <c r="X269" s="50">
        <v>0</v>
      </c>
      <c r="Y269" s="50">
        <v>0</v>
      </c>
      <c r="Z269" s="50">
        <v>0</v>
      </c>
      <c r="AA269" s="50">
        <v>0</v>
      </c>
      <c r="AB269" s="50">
        <v>0</v>
      </c>
      <c r="AC269" s="50">
        <v>0</v>
      </c>
      <c r="AD269" s="50">
        <v>0</v>
      </c>
      <c r="AE269" s="50">
        <v>0</v>
      </c>
      <c r="AF269" s="50">
        <v>0</v>
      </c>
      <c r="AG269" s="50">
        <v>0</v>
      </c>
      <c r="AH269" s="50">
        <v>0</v>
      </c>
      <c r="AI269" s="41" t="s">
        <v>12</v>
      </c>
    </row>
    <row r="270" spans="1:35" ht="15" customHeight="1" x14ac:dyDescent="0.45">
      <c r="A270" s="35" t="s">
        <v>77</v>
      </c>
      <c r="B270" s="39" t="s">
        <v>47</v>
      </c>
      <c r="C270" s="50">
        <v>0</v>
      </c>
      <c r="D270" s="50">
        <v>0</v>
      </c>
      <c r="E270" s="50">
        <v>0</v>
      </c>
      <c r="F270" s="50">
        <v>0</v>
      </c>
      <c r="G270" s="50">
        <v>0</v>
      </c>
      <c r="H270" s="50">
        <v>0</v>
      </c>
      <c r="I270" s="50">
        <v>0</v>
      </c>
      <c r="J270" s="50">
        <v>0</v>
      </c>
      <c r="K270" s="50">
        <v>0</v>
      </c>
      <c r="L270" s="50">
        <v>0</v>
      </c>
      <c r="M270" s="50">
        <v>0</v>
      </c>
      <c r="N270" s="50">
        <v>0</v>
      </c>
      <c r="O270" s="50">
        <v>0</v>
      </c>
      <c r="P270" s="50">
        <v>0</v>
      </c>
      <c r="Q270" s="50">
        <v>0</v>
      </c>
      <c r="R270" s="50">
        <v>0</v>
      </c>
      <c r="S270" s="50">
        <v>0</v>
      </c>
      <c r="T270" s="50">
        <v>0</v>
      </c>
      <c r="U270" s="50">
        <v>0</v>
      </c>
      <c r="V270" s="50">
        <v>0</v>
      </c>
      <c r="W270" s="50">
        <v>0</v>
      </c>
      <c r="X270" s="50">
        <v>0</v>
      </c>
      <c r="Y270" s="50">
        <v>0</v>
      </c>
      <c r="Z270" s="50">
        <v>0</v>
      </c>
      <c r="AA270" s="50">
        <v>0</v>
      </c>
      <c r="AB270" s="50">
        <v>0</v>
      </c>
      <c r="AC270" s="50">
        <v>0</v>
      </c>
      <c r="AD270" s="50">
        <v>0</v>
      </c>
      <c r="AE270" s="50">
        <v>0</v>
      </c>
      <c r="AF270" s="50">
        <v>0</v>
      </c>
      <c r="AG270" s="50">
        <v>0</v>
      </c>
      <c r="AH270" s="50">
        <v>0</v>
      </c>
      <c r="AI270" s="41" t="s">
        <v>12</v>
      </c>
    </row>
    <row r="271" spans="1:35" ht="15" customHeight="1" x14ac:dyDescent="0.45">
      <c r="A271" s="35" t="s">
        <v>76</v>
      </c>
      <c r="B271" s="39" t="s">
        <v>45</v>
      </c>
      <c r="C271" s="50">
        <v>0</v>
      </c>
      <c r="D271" s="50">
        <v>0</v>
      </c>
      <c r="E271" s="50">
        <v>0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>
        <v>0</v>
      </c>
      <c r="T271" s="50">
        <v>0</v>
      </c>
      <c r="U271" s="50">
        <v>0</v>
      </c>
      <c r="V271" s="50">
        <v>0</v>
      </c>
      <c r="W271" s="50">
        <v>0</v>
      </c>
      <c r="X271" s="50">
        <v>0</v>
      </c>
      <c r="Y271" s="50">
        <v>0</v>
      </c>
      <c r="Z271" s="50">
        <v>0</v>
      </c>
      <c r="AA271" s="50">
        <v>0</v>
      </c>
      <c r="AB271" s="50">
        <v>0</v>
      </c>
      <c r="AC271" s="50">
        <v>0</v>
      </c>
      <c r="AD271" s="50">
        <v>0</v>
      </c>
      <c r="AE271" s="50">
        <v>0</v>
      </c>
      <c r="AF271" s="50">
        <v>0</v>
      </c>
      <c r="AG271" s="50">
        <v>0</v>
      </c>
      <c r="AH271" s="50">
        <v>0</v>
      </c>
      <c r="AI271" s="41" t="s">
        <v>12</v>
      </c>
    </row>
    <row r="272" spans="1:35" ht="15" customHeight="1" x14ac:dyDescent="0.45">
      <c r="A272" s="35" t="s">
        <v>1241</v>
      </c>
      <c r="B272" s="39" t="s">
        <v>1063</v>
      </c>
      <c r="C272" s="50">
        <v>0</v>
      </c>
      <c r="D272" s="50">
        <v>0</v>
      </c>
      <c r="E272" s="50">
        <v>0</v>
      </c>
      <c r="F272" s="50">
        <v>0</v>
      </c>
      <c r="G272" s="50">
        <v>0</v>
      </c>
      <c r="H272" s="50">
        <v>0</v>
      </c>
      <c r="I272" s="50">
        <v>0</v>
      </c>
      <c r="J272" s="50">
        <v>0</v>
      </c>
      <c r="K272" s="50">
        <v>0</v>
      </c>
      <c r="L272" s="50">
        <v>0</v>
      </c>
      <c r="M272" s="50">
        <v>0</v>
      </c>
      <c r="N272" s="50">
        <v>0</v>
      </c>
      <c r="O272" s="50">
        <v>0</v>
      </c>
      <c r="P272" s="50">
        <v>0</v>
      </c>
      <c r="Q272" s="50">
        <v>0</v>
      </c>
      <c r="R272" s="50">
        <v>0</v>
      </c>
      <c r="S272" s="50">
        <v>0</v>
      </c>
      <c r="T272" s="50">
        <v>0</v>
      </c>
      <c r="U272" s="50">
        <v>0</v>
      </c>
      <c r="V272" s="50">
        <v>0</v>
      </c>
      <c r="W272" s="50">
        <v>0</v>
      </c>
      <c r="X272" s="50">
        <v>0</v>
      </c>
      <c r="Y272" s="50">
        <v>0</v>
      </c>
      <c r="Z272" s="50">
        <v>0</v>
      </c>
      <c r="AA272" s="50">
        <v>0</v>
      </c>
      <c r="AB272" s="50">
        <v>0</v>
      </c>
      <c r="AC272" s="50">
        <v>0</v>
      </c>
      <c r="AD272" s="50">
        <v>0</v>
      </c>
      <c r="AE272" s="50">
        <v>0</v>
      </c>
      <c r="AF272" s="50">
        <v>0</v>
      </c>
      <c r="AG272" s="50">
        <v>0</v>
      </c>
      <c r="AH272" s="50">
        <v>0</v>
      </c>
      <c r="AI272" s="41" t="s">
        <v>12</v>
      </c>
    </row>
    <row r="273" spans="1:35" ht="15" customHeight="1" x14ac:dyDescent="0.45">
      <c r="A273" s="35" t="s">
        <v>1242</v>
      </c>
      <c r="B273" s="39" t="s">
        <v>1064</v>
      </c>
      <c r="C273" s="50">
        <v>0</v>
      </c>
      <c r="D273" s="50">
        <v>0</v>
      </c>
      <c r="E273" s="50">
        <v>0</v>
      </c>
      <c r="F273" s="50">
        <v>0</v>
      </c>
      <c r="G273" s="50">
        <v>0</v>
      </c>
      <c r="H273" s="50">
        <v>0</v>
      </c>
      <c r="I273" s="50">
        <v>0</v>
      </c>
      <c r="J273" s="50">
        <v>0</v>
      </c>
      <c r="K273" s="50">
        <v>0</v>
      </c>
      <c r="L273" s="50">
        <v>0</v>
      </c>
      <c r="M273" s="50">
        <v>0</v>
      </c>
      <c r="N273" s="50">
        <v>0</v>
      </c>
      <c r="O273" s="50">
        <v>0</v>
      </c>
      <c r="P273" s="50">
        <v>0</v>
      </c>
      <c r="Q273" s="50">
        <v>0</v>
      </c>
      <c r="R273" s="50">
        <v>0</v>
      </c>
      <c r="S273" s="50">
        <v>0</v>
      </c>
      <c r="T273" s="50">
        <v>0</v>
      </c>
      <c r="U273" s="50">
        <v>0</v>
      </c>
      <c r="V273" s="50">
        <v>0</v>
      </c>
      <c r="W273" s="50">
        <v>0</v>
      </c>
      <c r="X273" s="50">
        <v>0</v>
      </c>
      <c r="Y273" s="50">
        <v>0</v>
      </c>
      <c r="Z273" s="50">
        <v>0</v>
      </c>
      <c r="AA273" s="50">
        <v>0</v>
      </c>
      <c r="AB273" s="50">
        <v>0</v>
      </c>
      <c r="AC273" s="50">
        <v>0</v>
      </c>
      <c r="AD273" s="50">
        <v>0</v>
      </c>
      <c r="AE273" s="50">
        <v>0</v>
      </c>
      <c r="AF273" s="50">
        <v>0</v>
      </c>
      <c r="AG273" s="50">
        <v>0</v>
      </c>
      <c r="AH273" s="50">
        <v>0</v>
      </c>
      <c r="AI273" s="41" t="s">
        <v>12</v>
      </c>
    </row>
    <row r="274" spans="1:35" ht="15" customHeight="1" x14ac:dyDescent="0.45">
      <c r="A274" s="35" t="s">
        <v>75</v>
      </c>
      <c r="B274" s="39" t="s">
        <v>43</v>
      </c>
      <c r="C274" s="50">
        <v>0</v>
      </c>
      <c r="D274" s="50">
        <v>0</v>
      </c>
      <c r="E274" s="50">
        <v>0</v>
      </c>
      <c r="F274" s="50">
        <v>0</v>
      </c>
      <c r="G274" s="50">
        <v>0</v>
      </c>
      <c r="H274" s="50">
        <v>0</v>
      </c>
      <c r="I274" s="50">
        <v>0</v>
      </c>
      <c r="J274" s="50">
        <v>0</v>
      </c>
      <c r="K274" s="50">
        <v>0</v>
      </c>
      <c r="L274" s="50">
        <v>0</v>
      </c>
      <c r="M274" s="50">
        <v>0</v>
      </c>
      <c r="N274" s="50">
        <v>0</v>
      </c>
      <c r="O274" s="50">
        <v>0</v>
      </c>
      <c r="P274" s="50">
        <v>0</v>
      </c>
      <c r="Q274" s="50">
        <v>0</v>
      </c>
      <c r="R274" s="50">
        <v>0</v>
      </c>
      <c r="S274" s="50">
        <v>0</v>
      </c>
      <c r="T274" s="50">
        <v>0</v>
      </c>
      <c r="U274" s="50">
        <v>0</v>
      </c>
      <c r="V274" s="50">
        <v>0</v>
      </c>
      <c r="W274" s="50">
        <v>0</v>
      </c>
      <c r="X274" s="50">
        <v>0</v>
      </c>
      <c r="Y274" s="50">
        <v>0</v>
      </c>
      <c r="Z274" s="50">
        <v>0</v>
      </c>
      <c r="AA274" s="50">
        <v>0</v>
      </c>
      <c r="AB274" s="50">
        <v>0</v>
      </c>
      <c r="AC274" s="50">
        <v>0</v>
      </c>
      <c r="AD274" s="50">
        <v>0</v>
      </c>
      <c r="AE274" s="50">
        <v>0</v>
      </c>
      <c r="AF274" s="50">
        <v>0</v>
      </c>
      <c r="AG274" s="50">
        <v>0</v>
      </c>
      <c r="AH274" s="50">
        <v>0</v>
      </c>
      <c r="AI274" s="41" t="s">
        <v>12</v>
      </c>
    </row>
    <row r="275" spans="1:35" ht="15" customHeight="1" x14ac:dyDescent="0.45">
      <c r="A275" s="35" t="s">
        <v>74</v>
      </c>
      <c r="B275" s="39" t="s">
        <v>41</v>
      </c>
      <c r="C275" s="50">
        <v>0</v>
      </c>
      <c r="D275" s="50">
        <v>0</v>
      </c>
      <c r="E275" s="50">
        <v>0</v>
      </c>
      <c r="F275" s="50">
        <v>0</v>
      </c>
      <c r="G275" s="50">
        <v>0</v>
      </c>
      <c r="H275" s="50">
        <v>0</v>
      </c>
      <c r="I275" s="50">
        <v>0</v>
      </c>
      <c r="J275" s="50">
        <v>0</v>
      </c>
      <c r="K275" s="50">
        <v>0</v>
      </c>
      <c r="L275" s="50">
        <v>0</v>
      </c>
      <c r="M275" s="50">
        <v>0</v>
      </c>
      <c r="N275" s="50">
        <v>0</v>
      </c>
      <c r="O275" s="50">
        <v>0</v>
      </c>
      <c r="P275" s="50">
        <v>0</v>
      </c>
      <c r="Q275" s="50">
        <v>0</v>
      </c>
      <c r="R275" s="50">
        <v>0</v>
      </c>
      <c r="S275" s="50">
        <v>0</v>
      </c>
      <c r="T275" s="50">
        <v>0</v>
      </c>
      <c r="U275" s="50">
        <v>0</v>
      </c>
      <c r="V275" s="50">
        <v>0</v>
      </c>
      <c r="W275" s="50">
        <v>0</v>
      </c>
      <c r="X275" s="50">
        <v>0</v>
      </c>
      <c r="Y275" s="50">
        <v>0</v>
      </c>
      <c r="Z275" s="50">
        <v>0</v>
      </c>
      <c r="AA275" s="50">
        <v>0</v>
      </c>
      <c r="AB275" s="50">
        <v>0</v>
      </c>
      <c r="AC275" s="50">
        <v>0</v>
      </c>
      <c r="AD275" s="50">
        <v>0</v>
      </c>
      <c r="AE275" s="50">
        <v>0</v>
      </c>
      <c r="AF275" s="50">
        <v>0</v>
      </c>
      <c r="AG275" s="50">
        <v>0</v>
      </c>
      <c r="AH275" s="50">
        <v>0</v>
      </c>
      <c r="AI275" s="41" t="s">
        <v>12</v>
      </c>
    </row>
    <row r="276" spans="1:35" ht="15" customHeight="1" x14ac:dyDescent="0.45">
      <c r="A276" s="35" t="s">
        <v>73</v>
      </c>
      <c r="B276" s="39" t="s">
        <v>39</v>
      </c>
      <c r="C276" s="50">
        <v>0</v>
      </c>
      <c r="D276" s="50">
        <v>0</v>
      </c>
      <c r="E276" s="50">
        <v>0</v>
      </c>
      <c r="F276" s="50">
        <v>0</v>
      </c>
      <c r="G276" s="50">
        <v>0</v>
      </c>
      <c r="H276" s="50">
        <v>0</v>
      </c>
      <c r="I276" s="50">
        <v>0</v>
      </c>
      <c r="J276" s="50">
        <v>0</v>
      </c>
      <c r="K276" s="50">
        <v>0</v>
      </c>
      <c r="L276" s="50">
        <v>0</v>
      </c>
      <c r="M276" s="50">
        <v>0</v>
      </c>
      <c r="N276" s="50">
        <v>0</v>
      </c>
      <c r="O276" s="50">
        <v>0</v>
      </c>
      <c r="P276" s="50">
        <v>0</v>
      </c>
      <c r="Q276" s="50">
        <v>0</v>
      </c>
      <c r="R276" s="50">
        <v>0</v>
      </c>
      <c r="S276" s="50">
        <v>0</v>
      </c>
      <c r="T276" s="50">
        <v>0</v>
      </c>
      <c r="U276" s="50">
        <v>0</v>
      </c>
      <c r="V276" s="50">
        <v>0</v>
      </c>
      <c r="W276" s="50">
        <v>0</v>
      </c>
      <c r="X276" s="50">
        <v>0</v>
      </c>
      <c r="Y276" s="50">
        <v>0</v>
      </c>
      <c r="Z276" s="50">
        <v>0</v>
      </c>
      <c r="AA276" s="50">
        <v>0</v>
      </c>
      <c r="AB276" s="50">
        <v>0</v>
      </c>
      <c r="AC276" s="50">
        <v>0</v>
      </c>
      <c r="AD276" s="50">
        <v>0</v>
      </c>
      <c r="AE276" s="50">
        <v>0</v>
      </c>
      <c r="AF276" s="50">
        <v>0</v>
      </c>
      <c r="AG276" s="50">
        <v>0</v>
      </c>
      <c r="AH276" s="50">
        <v>0</v>
      </c>
      <c r="AI276" s="41" t="s">
        <v>12</v>
      </c>
    </row>
    <row r="277" spans="1:35" ht="15" customHeight="1" x14ac:dyDescent="0.45">
      <c r="A277" s="35" t="s">
        <v>72</v>
      </c>
      <c r="B277" s="39" t="s">
        <v>37</v>
      </c>
      <c r="C277" s="50">
        <v>0</v>
      </c>
      <c r="D277" s="50">
        <v>0</v>
      </c>
      <c r="E277" s="50">
        <v>0</v>
      </c>
      <c r="F277" s="50">
        <v>0</v>
      </c>
      <c r="G277" s="50">
        <v>0</v>
      </c>
      <c r="H277" s="50">
        <v>0</v>
      </c>
      <c r="I277" s="50">
        <v>0</v>
      </c>
      <c r="J277" s="50">
        <v>0</v>
      </c>
      <c r="K277" s="50">
        <v>0</v>
      </c>
      <c r="L277" s="50">
        <v>0</v>
      </c>
      <c r="M277" s="50">
        <v>0</v>
      </c>
      <c r="N277" s="50">
        <v>0</v>
      </c>
      <c r="O277" s="50">
        <v>0</v>
      </c>
      <c r="P277" s="50">
        <v>0</v>
      </c>
      <c r="Q277" s="50">
        <v>0</v>
      </c>
      <c r="R277" s="50">
        <v>0</v>
      </c>
      <c r="S277" s="50">
        <v>0</v>
      </c>
      <c r="T277" s="50">
        <v>0</v>
      </c>
      <c r="U277" s="50">
        <v>0</v>
      </c>
      <c r="V277" s="50">
        <v>0</v>
      </c>
      <c r="W277" s="50">
        <v>0</v>
      </c>
      <c r="X277" s="50">
        <v>0</v>
      </c>
      <c r="Y277" s="50">
        <v>0</v>
      </c>
      <c r="Z277" s="50">
        <v>0</v>
      </c>
      <c r="AA277" s="50">
        <v>0</v>
      </c>
      <c r="AB277" s="50">
        <v>0</v>
      </c>
      <c r="AC277" s="50">
        <v>0</v>
      </c>
      <c r="AD277" s="50">
        <v>0</v>
      </c>
      <c r="AE277" s="50">
        <v>0</v>
      </c>
      <c r="AF277" s="50">
        <v>0</v>
      </c>
      <c r="AG277" s="50">
        <v>0</v>
      </c>
      <c r="AH277" s="50">
        <v>0</v>
      </c>
      <c r="AI277" s="41" t="s">
        <v>12</v>
      </c>
    </row>
    <row r="278" spans="1:35" ht="15" customHeight="1" x14ac:dyDescent="0.45">
      <c r="A278" s="35" t="s">
        <v>71</v>
      </c>
      <c r="B278" s="39" t="s">
        <v>35</v>
      </c>
      <c r="C278" s="50">
        <v>0</v>
      </c>
      <c r="D278" s="50">
        <v>0</v>
      </c>
      <c r="E278" s="50">
        <v>0</v>
      </c>
      <c r="F278" s="50">
        <v>0</v>
      </c>
      <c r="G278" s="50">
        <v>0</v>
      </c>
      <c r="H278" s="50">
        <v>0</v>
      </c>
      <c r="I278" s="50">
        <v>0</v>
      </c>
      <c r="J278" s="50">
        <v>0</v>
      </c>
      <c r="K278" s="50">
        <v>0</v>
      </c>
      <c r="L278" s="50">
        <v>0</v>
      </c>
      <c r="M278" s="50">
        <v>0</v>
      </c>
      <c r="N278" s="50">
        <v>0</v>
      </c>
      <c r="O278" s="50">
        <v>0</v>
      </c>
      <c r="P278" s="50">
        <v>0</v>
      </c>
      <c r="Q278" s="50">
        <v>0</v>
      </c>
      <c r="R278" s="50">
        <v>0</v>
      </c>
      <c r="S278" s="50">
        <v>0</v>
      </c>
      <c r="T278" s="50">
        <v>0</v>
      </c>
      <c r="U278" s="50">
        <v>0</v>
      </c>
      <c r="V278" s="50">
        <v>0</v>
      </c>
      <c r="W278" s="50">
        <v>0</v>
      </c>
      <c r="X278" s="50">
        <v>0</v>
      </c>
      <c r="Y278" s="50">
        <v>0</v>
      </c>
      <c r="Z278" s="50">
        <v>0</v>
      </c>
      <c r="AA278" s="50">
        <v>0</v>
      </c>
      <c r="AB278" s="50">
        <v>0</v>
      </c>
      <c r="AC278" s="50">
        <v>0</v>
      </c>
      <c r="AD278" s="50">
        <v>0</v>
      </c>
      <c r="AE278" s="50">
        <v>0</v>
      </c>
      <c r="AF278" s="50">
        <v>0</v>
      </c>
      <c r="AG278" s="50">
        <v>0</v>
      </c>
      <c r="AH278" s="50">
        <v>0</v>
      </c>
      <c r="AI278" s="41" t="s">
        <v>12</v>
      </c>
    </row>
    <row r="279" spans="1:35" ht="15" customHeight="1" x14ac:dyDescent="0.45">
      <c r="A279" s="35" t="s">
        <v>70</v>
      </c>
      <c r="B279" s="39" t="s">
        <v>33</v>
      </c>
      <c r="C279" s="50">
        <v>0</v>
      </c>
      <c r="D279" s="50">
        <v>0</v>
      </c>
      <c r="E279" s="50">
        <v>0</v>
      </c>
      <c r="F279" s="50">
        <v>0</v>
      </c>
      <c r="G279" s="50">
        <v>0</v>
      </c>
      <c r="H279" s="50">
        <v>0</v>
      </c>
      <c r="I279" s="50">
        <v>0</v>
      </c>
      <c r="J279" s="50">
        <v>0</v>
      </c>
      <c r="K279" s="50">
        <v>0</v>
      </c>
      <c r="L279" s="50">
        <v>0</v>
      </c>
      <c r="M279" s="50">
        <v>0</v>
      </c>
      <c r="N279" s="50">
        <v>0</v>
      </c>
      <c r="O279" s="50">
        <v>0</v>
      </c>
      <c r="P279" s="50">
        <v>0</v>
      </c>
      <c r="Q279" s="50">
        <v>0</v>
      </c>
      <c r="R279" s="50">
        <v>0</v>
      </c>
      <c r="S279" s="50">
        <v>0</v>
      </c>
      <c r="T279" s="50">
        <v>0</v>
      </c>
      <c r="U279" s="50">
        <v>0</v>
      </c>
      <c r="V279" s="50">
        <v>0</v>
      </c>
      <c r="W279" s="50">
        <v>0</v>
      </c>
      <c r="X279" s="50">
        <v>0</v>
      </c>
      <c r="Y279" s="50">
        <v>0</v>
      </c>
      <c r="Z279" s="50">
        <v>0</v>
      </c>
      <c r="AA279" s="50">
        <v>0</v>
      </c>
      <c r="AB279" s="50">
        <v>0</v>
      </c>
      <c r="AC279" s="50">
        <v>0</v>
      </c>
      <c r="AD279" s="50">
        <v>0</v>
      </c>
      <c r="AE279" s="50">
        <v>0</v>
      </c>
      <c r="AF279" s="50">
        <v>0</v>
      </c>
      <c r="AG279" s="50">
        <v>0</v>
      </c>
      <c r="AH279" s="50">
        <v>0</v>
      </c>
      <c r="AI279" s="41" t="s">
        <v>12</v>
      </c>
    </row>
    <row r="280" spans="1:35" ht="15" customHeight="1" x14ac:dyDescent="0.45">
      <c r="A280" s="35" t="s">
        <v>1243</v>
      </c>
      <c r="B280" s="39" t="s">
        <v>1065</v>
      </c>
      <c r="C280" s="50">
        <v>0</v>
      </c>
      <c r="D280" s="50">
        <v>0</v>
      </c>
      <c r="E280" s="50">
        <v>0</v>
      </c>
      <c r="F280" s="50">
        <v>0</v>
      </c>
      <c r="G280" s="50">
        <v>0</v>
      </c>
      <c r="H280" s="50">
        <v>0</v>
      </c>
      <c r="I280" s="50">
        <v>0</v>
      </c>
      <c r="J280" s="50">
        <v>0</v>
      </c>
      <c r="K280" s="50">
        <v>0</v>
      </c>
      <c r="L280" s="50">
        <v>0</v>
      </c>
      <c r="M280" s="50">
        <v>0</v>
      </c>
      <c r="N280" s="50">
        <v>0</v>
      </c>
      <c r="O280" s="50">
        <v>0</v>
      </c>
      <c r="P280" s="50">
        <v>0</v>
      </c>
      <c r="Q280" s="50">
        <v>0</v>
      </c>
      <c r="R280" s="50">
        <v>0</v>
      </c>
      <c r="S280" s="50">
        <v>0</v>
      </c>
      <c r="T280" s="50">
        <v>0</v>
      </c>
      <c r="U280" s="50">
        <v>0</v>
      </c>
      <c r="V280" s="50">
        <v>0</v>
      </c>
      <c r="W280" s="50">
        <v>0</v>
      </c>
      <c r="X280" s="50">
        <v>0</v>
      </c>
      <c r="Y280" s="50">
        <v>0</v>
      </c>
      <c r="Z280" s="50">
        <v>0</v>
      </c>
      <c r="AA280" s="50">
        <v>0</v>
      </c>
      <c r="AB280" s="50">
        <v>0</v>
      </c>
      <c r="AC280" s="50">
        <v>0</v>
      </c>
      <c r="AD280" s="50">
        <v>0</v>
      </c>
      <c r="AE280" s="50">
        <v>0</v>
      </c>
      <c r="AF280" s="50">
        <v>0</v>
      </c>
      <c r="AG280" s="50">
        <v>0</v>
      </c>
      <c r="AH280" s="50">
        <v>0</v>
      </c>
      <c r="AI280" s="41" t="s">
        <v>12</v>
      </c>
    </row>
    <row r="281" spans="1:35" ht="15" customHeight="1" x14ac:dyDescent="0.45">
      <c r="A281" s="35" t="s">
        <v>1244</v>
      </c>
      <c r="B281" s="39" t="s">
        <v>1066</v>
      </c>
      <c r="C281" s="50">
        <v>0</v>
      </c>
      <c r="D281" s="50">
        <v>0</v>
      </c>
      <c r="E281" s="50">
        <v>0</v>
      </c>
      <c r="F281" s="50">
        <v>0</v>
      </c>
      <c r="G281" s="50">
        <v>0</v>
      </c>
      <c r="H281" s="50">
        <v>0</v>
      </c>
      <c r="I281" s="50">
        <v>0</v>
      </c>
      <c r="J281" s="50">
        <v>0</v>
      </c>
      <c r="K281" s="50">
        <v>0</v>
      </c>
      <c r="L281" s="50">
        <v>0</v>
      </c>
      <c r="M281" s="50">
        <v>0</v>
      </c>
      <c r="N281" s="50">
        <v>0</v>
      </c>
      <c r="O281" s="50">
        <v>0</v>
      </c>
      <c r="P281" s="50">
        <v>0</v>
      </c>
      <c r="Q281" s="50">
        <v>0</v>
      </c>
      <c r="R281" s="50">
        <v>0</v>
      </c>
      <c r="S281" s="50">
        <v>0</v>
      </c>
      <c r="T281" s="50">
        <v>0</v>
      </c>
      <c r="U281" s="50">
        <v>0</v>
      </c>
      <c r="V281" s="50">
        <v>0</v>
      </c>
      <c r="W281" s="50">
        <v>0</v>
      </c>
      <c r="X281" s="50">
        <v>0</v>
      </c>
      <c r="Y281" s="50">
        <v>0</v>
      </c>
      <c r="Z281" s="50">
        <v>0</v>
      </c>
      <c r="AA281" s="50">
        <v>0</v>
      </c>
      <c r="AB281" s="50">
        <v>0</v>
      </c>
      <c r="AC281" s="50">
        <v>0</v>
      </c>
      <c r="AD281" s="50">
        <v>0</v>
      </c>
      <c r="AE281" s="50">
        <v>0</v>
      </c>
      <c r="AF281" s="50">
        <v>0</v>
      </c>
      <c r="AG281" s="50">
        <v>0</v>
      </c>
      <c r="AH281" s="50">
        <v>0</v>
      </c>
      <c r="AI281" s="41" t="s">
        <v>12</v>
      </c>
    </row>
    <row r="283" spans="1:35" ht="15" customHeight="1" x14ac:dyDescent="0.4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45">
      <c r="A284" s="35" t="s">
        <v>68</v>
      </c>
      <c r="B284" s="39" t="s">
        <v>55</v>
      </c>
      <c r="C284" s="50">
        <v>0</v>
      </c>
      <c r="D284" s="50">
        <v>0</v>
      </c>
      <c r="E284" s="50">
        <v>0</v>
      </c>
      <c r="F284" s="50">
        <v>0</v>
      </c>
      <c r="G284" s="50">
        <v>0</v>
      </c>
      <c r="H284" s="50">
        <v>0</v>
      </c>
      <c r="I284" s="50">
        <v>0</v>
      </c>
      <c r="J284" s="50">
        <v>0</v>
      </c>
      <c r="K284" s="50">
        <v>0</v>
      </c>
      <c r="L284" s="50">
        <v>0</v>
      </c>
      <c r="M284" s="50">
        <v>0</v>
      </c>
      <c r="N284" s="50">
        <v>0</v>
      </c>
      <c r="O284" s="50">
        <v>0</v>
      </c>
      <c r="P284" s="50">
        <v>0</v>
      </c>
      <c r="Q284" s="50">
        <v>0</v>
      </c>
      <c r="R284" s="50">
        <v>0</v>
      </c>
      <c r="S284" s="50">
        <v>0</v>
      </c>
      <c r="T284" s="50">
        <v>0</v>
      </c>
      <c r="U284" s="50">
        <v>0</v>
      </c>
      <c r="V284" s="50">
        <v>0</v>
      </c>
      <c r="W284" s="50">
        <v>0</v>
      </c>
      <c r="X284" s="50">
        <v>0</v>
      </c>
      <c r="Y284" s="50">
        <v>0</v>
      </c>
      <c r="Z284" s="50">
        <v>0</v>
      </c>
      <c r="AA284" s="50">
        <v>0</v>
      </c>
      <c r="AB284" s="50">
        <v>0</v>
      </c>
      <c r="AC284" s="50">
        <v>0</v>
      </c>
      <c r="AD284" s="50">
        <v>0</v>
      </c>
      <c r="AE284" s="50">
        <v>0</v>
      </c>
      <c r="AF284" s="50">
        <v>0</v>
      </c>
      <c r="AG284" s="50">
        <v>0</v>
      </c>
      <c r="AH284" s="50">
        <v>0</v>
      </c>
      <c r="AI284" s="41" t="s">
        <v>12</v>
      </c>
    </row>
    <row r="285" spans="1:35" ht="15" customHeight="1" x14ac:dyDescent="0.45">
      <c r="A285" s="35" t="s">
        <v>67</v>
      </c>
      <c r="B285" s="39" t="s">
        <v>53</v>
      </c>
      <c r="C285" s="50">
        <v>88.290947000000003</v>
      </c>
      <c r="D285" s="50">
        <v>86.258285999999998</v>
      </c>
      <c r="E285" s="50">
        <v>83.935883000000004</v>
      </c>
      <c r="F285" s="50">
        <v>81.452483999999998</v>
      </c>
      <c r="G285" s="50">
        <v>79.527373999999995</v>
      </c>
      <c r="H285" s="50">
        <v>77.926940999999999</v>
      </c>
      <c r="I285" s="50">
        <v>76.285690000000002</v>
      </c>
      <c r="J285" s="50">
        <v>75.229263000000003</v>
      </c>
      <c r="K285" s="50">
        <v>74.230620999999999</v>
      </c>
      <c r="L285" s="50">
        <v>73.280951999999999</v>
      </c>
      <c r="M285" s="50">
        <v>72.377685999999997</v>
      </c>
      <c r="N285" s="50">
        <v>71.518730000000005</v>
      </c>
      <c r="O285" s="50">
        <v>70.702567999999999</v>
      </c>
      <c r="P285" s="50">
        <v>69.927689000000001</v>
      </c>
      <c r="Q285" s="50">
        <v>69.191422000000003</v>
      </c>
      <c r="R285" s="50">
        <v>68.425110000000004</v>
      </c>
      <c r="S285" s="50">
        <v>67.681022999999996</v>
      </c>
      <c r="T285" s="50">
        <v>66.971007999999998</v>
      </c>
      <c r="U285" s="50">
        <v>66.293593999999999</v>
      </c>
      <c r="V285" s="50">
        <v>65.647423000000003</v>
      </c>
      <c r="W285" s="50">
        <v>65.030959999999993</v>
      </c>
      <c r="X285" s="50">
        <v>64.442986000000005</v>
      </c>
      <c r="Y285" s="50">
        <v>63.884357000000001</v>
      </c>
      <c r="Z285" s="50">
        <v>63.351134999999999</v>
      </c>
      <c r="AA285" s="50">
        <v>62.842182000000001</v>
      </c>
      <c r="AB285" s="50">
        <v>62.356388000000003</v>
      </c>
      <c r="AC285" s="50">
        <v>61.892673000000002</v>
      </c>
      <c r="AD285" s="50">
        <v>61.450122999999998</v>
      </c>
      <c r="AE285" s="50">
        <v>61.027782000000002</v>
      </c>
      <c r="AF285" s="50">
        <v>60.624671999999997</v>
      </c>
      <c r="AG285" s="50">
        <v>60.239986000000002</v>
      </c>
      <c r="AH285" s="50">
        <v>59.866638000000002</v>
      </c>
      <c r="AI285" s="41">
        <v>-1.2455000000000001E-2</v>
      </c>
    </row>
    <row r="286" spans="1:35" ht="15" customHeight="1" x14ac:dyDescent="0.45">
      <c r="A286" s="35" t="s">
        <v>66</v>
      </c>
      <c r="B286" s="39" t="s">
        <v>51</v>
      </c>
      <c r="C286" s="50">
        <v>0</v>
      </c>
      <c r="D286" s="50">
        <v>73.033057999999997</v>
      </c>
      <c r="E286" s="50">
        <v>71.033034999999998</v>
      </c>
      <c r="F286" s="50">
        <v>69.008071999999999</v>
      </c>
      <c r="G286" s="50">
        <v>67.318923999999996</v>
      </c>
      <c r="H286" s="50">
        <v>65.927841000000001</v>
      </c>
      <c r="I286" s="50">
        <v>64.437927000000002</v>
      </c>
      <c r="J286" s="50">
        <v>63.423732999999999</v>
      </c>
      <c r="K286" s="50">
        <v>62.462218999999997</v>
      </c>
      <c r="L286" s="50">
        <v>61.549014999999997</v>
      </c>
      <c r="M286" s="50">
        <v>60.681168</v>
      </c>
      <c r="N286" s="50">
        <v>59.855941999999999</v>
      </c>
      <c r="O286" s="50">
        <v>59.071418999999999</v>
      </c>
      <c r="P286" s="50">
        <v>58.325809</v>
      </c>
      <c r="Q286" s="50">
        <v>57.617393</v>
      </c>
      <c r="R286" s="50">
        <v>56.877563000000002</v>
      </c>
      <c r="S286" s="50">
        <v>56.158745000000003</v>
      </c>
      <c r="T286" s="50">
        <v>55.472900000000003</v>
      </c>
      <c r="U286" s="50">
        <v>54.818420000000003</v>
      </c>
      <c r="V286" s="50">
        <v>54.193916000000002</v>
      </c>
      <c r="W286" s="50">
        <v>53.598156000000003</v>
      </c>
      <c r="X286" s="50">
        <v>53.029761999999998</v>
      </c>
      <c r="Y286" s="50">
        <v>52.489693000000003</v>
      </c>
      <c r="Z286" s="50">
        <v>51.974181999999999</v>
      </c>
      <c r="AA286" s="50">
        <v>51.482117000000002</v>
      </c>
      <c r="AB286" s="50">
        <v>51.012447000000002</v>
      </c>
      <c r="AC286" s="50">
        <v>50.564177999999998</v>
      </c>
      <c r="AD286" s="50">
        <v>50.136341000000002</v>
      </c>
      <c r="AE286" s="50">
        <v>49.728026999999997</v>
      </c>
      <c r="AF286" s="50">
        <v>49.338360000000002</v>
      </c>
      <c r="AG286" s="50">
        <v>48.966495999999999</v>
      </c>
      <c r="AH286" s="50">
        <v>48.605431000000003</v>
      </c>
      <c r="AI286" s="41" t="s">
        <v>12</v>
      </c>
    </row>
    <row r="287" spans="1:35" ht="15" customHeight="1" x14ac:dyDescent="0.45">
      <c r="A287" s="35" t="s">
        <v>65</v>
      </c>
      <c r="B287" s="39" t="s">
        <v>49</v>
      </c>
      <c r="C287" s="50">
        <v>73.881202999999999</v>
      </c>
      <c r="D287" s="50">
        <v>72.197577999999993</v>
      </c>
      <c r="E287" s="50">
        <v>70.324241999999998</v>
      </c>
      <c r="F287" s="50">
        <v>68.320862000000005</v>
      </c>
      <c r="G287" s="50">
        <v>66.701949999999997</v>
      </c>
      <c r="H287" s="50">
        <v>65.158714000000003</v>
      </c>
      <c r="I287" s="50">
        <v>63.314158999999997</v>
      </c>
      <c r="J287" s="50">
        <v>62.263621999999998</v>
      </c>
      <c r="K287" s="50">
        <v>61.270457999999998</v>
      </c>
      <c r="L287" s="50">
        <v>60.325729000000003</v>
      </c>
      <c r="M287" s="50">
        <v>59.427081999999999</v>
      </c>
      <c r="N287" s="50">
        <v>58.57246</v>
      </c>
      <c r="O287" s="50">
        <v>57.759861000000001</v>
      </c>
      <c r="P287" s="50">
        <v>56.987437999999997</v>
      </c>
      <c r="Q287" s="50">
        <v>56.253048</v>
      </c>
      <c r="R287" s="50">
        <v>55.487929999999999</v>
      </c>
      <c r="S287" s="50">
        <v>54.745502000000002</v>
      </c>
      <c r="T287" s="50">
        <v>54.037117000000002</v>
      </c>
      <c r="U287" s="50">
        <v>53.361187000000001</v>
      </c>
      <c r="V287" s="50">
        <v>52.716285999999997</v>
      </c>
      <c r="W287" s="50">
        <v>52.101063000000003</v>
      </c>
      <c r="X287" s="50">
        <v>51.514225000000003</v>
      </c>
      <c r="Y287" s="50">
        <v>50.956642000000002</v>
      </c>
      <c r="Z287" s="50">
        <v>50.424396999999999</v>
      </c>
      <c r="AA287" s="50">
        <v>49.916355000000003</v>
      </c>
      <c r="AB287" s="50">
        <v>49.431423000000002</v>
      </c>
      <c r="AC287" s="50">
        <v>48.968567</v>
      </c>
      <c r="AD287" s="50">
        <v>48.526806000000001</v>
      </c>
      <c r="AE287" s="50">
        <v>48.10519</v>
      </c>
      <c r="AF287" s="50">
        <v>47.702824</v>
      </c>
      <c r="AG287" s="50">
        <v>47.318824999999997</v>
      </c>
      <c r="AH287" s="50">
        <v>46.946171</v>
      </c>
      <c r="AI287" s="41">
        <v>-1.4520999999999999E-2</v>
      </c>
    </row>
    <row r="288" spans="1:35" ht="15" customHeight="1" x14ac:dyDescent="0.45">
      <c r="A288" s="35" t="s">
        <v>64</v>
      </c>
      <c r="B288" s="39" t="s">
        <v>47</v>
      </c>
      <c r="C288" s="50">
        <v>84.575455000000005</v>
      </c>
      <c r="D288" s="50">
        <v>82.689521999999997</v>
      </c>
      <c r="E288" s="50">
        <v>80.609329000000002</v>
      </c>
      <c r="F288" s="50">
        <v>78.440460000000002</v>
      </c>
      <c r="G288" s="50">
        <v>76.478049999999996</v>
      </c>
      <c r="H288" s="50">
        <v>74.831717999999995</v>
      </c>
      <c r="I288" s="50">
        <v>73.012939000000003</v>
      </c>
      <c r="J288" s="50">
        <v>71.842995000000002</v>
      </c>
      <c r="K288" s="50">
        <v>70.727874999999997</v>
      </c>
      <c r="L288" s="50">
        <v>69.666732999999994</v>
      </c>
      <c r="M288" s="50">
        <v>68.657180999999994</v>
      </c>
      <c r="N288" s="50">
        <v>67.696686</v>
      </c>
      <c r="O288" s="50">
        <v>66.783355999999998</v>
      </c>
      <c r="P288" s="50">
        <v>65.914719000000005</v>
      </c>
      <c r="Q288" s="50">
        <v>65.088898</v>
      </c>
      <c r="R288" s="50">
        <v>64.238937000000007</v>
      </c>
      <c r="S288" s="50">
        <v>63.415667999999997</v>
      </c>
      <c r="T288" s="50">
        <v>62.630130999999999</v>
      </c>
      <c r="U288" s="50">
        <v>61.880535000000002</v>
      </c>
      <c r="V288" s="50">
        <v>61.165325000000003</v>
      </c>
      <c r="W288" s="50">
        <v>60.483013</v>
      </c>
      <c r="X288" s="50">
        <v>59.832127</v>
      </c>
      <c r="Y288" s="50">
        <v>59.213653999999998</v>
      </c>
      <c r="Z288" s="50">
        <v>58.623263999999999</v>
      </c>
      <c r="AA288" s="50">
        <v>58.059688999999999</v>
      </c>
      <c r="AB288" s="50">
        <v>57.521735999999997</v>
      </c>
      <c r="AC288" s="50">
        <v>57.008223999999998</v>
      </c>
      <c r="AD288" s="50">
        <v>56.518096999999997</v>
      </c>
      <c r="AE288" s="50">
        <v>56.050303999999997</v>
      </c>
      <c r="AF288" s="50">
        <v>55.603802000000002</v>
      </c>
      <c r="AG288" s="50">
        <v>55.177681</v>
      </c>
      <c r="AH288" s="50">
        <v>54.764781999999997</v>
      </c>
      <c r="AI288" s="41">
        <v>-1.3920999999999999E-2</v>
      </c>
    </row>
    <row r="289" spans="1:35" ht="15" customHeight="1" x14ac:dyDescent="0.45">
      <c r="A289" s="35" t="s">
        <v>63</v>
      </c>
      <c r="B289" s="39" t="s">
        <v>45</v>
      </c>
      <c r="C289" s="50">
        <v>0</v>
      </c>
      <c r="D289" s="50">
        <v>0</v>
      </c>
      <c r="E289" s="50">
        <v>0</v>
      </c>
      <c r="F289" s="50">
        <v>0</v>
      </c>
      <c r="G289" s="50">
        <v>0</v>
      </c>
      <c r="H289" s="50">
        <v>0</v>
      </c>
      <c r="I289" s="50">
        <v>0</v>
      </c>
      <c r="J289" s="50">
        <v>0</v>
      </c>
      <c r="K289" s="50">
        <v>0</v>
      </c>
      <c r="L289" s="50">
        <v>0</v>
      </c>
      <c r="M289" s="50">
        <v>0</v>
      </c>
      <c r="N289" s="50">
        <v>0</v>
      </c>
      <c r="O289" s="50">
        <v>0</v>
      </c>
      <c r="P289" s="50">
        <v>0</v>
      </c>
      <c r="Q289" s="50">
        <v>0</v>
      </c>
      <c r="R289" s="50">
        <v>0</v>
      </c>
      <c r="S289" s="50">
        <v>0</v>
      </c>
      <c r="T289" s="50">
        <v>0</v>
      </c>
      <c r="U289" s="50">
        <v>0</v>
      </c>
      <c r="V289" s="50">
        <v>0</v>
      </c>
      <c r="W289" s="50">
        <v>0</v>
      </c>
      <c r="X289" s="50">
        <v>0</v>
      </c>
      <c r="Y289" s="50">
        <v>0</v>
      </c>
      <c r="Z289" s="50">
        <v>0</v>
      </c>
      <c r="AA289" s="50">
        <v>0</v>
      </c>
      <c r="AB289" s="50">
        <v>0</v>
      </c>
      <c r="AC289" s="50">
        <v>0</v>
      </c>
      <c r="AD289" s="50">
        <v>0</v>
      </c>
      <c r="AE289" s="50">
        <v>0</v>
      </c>
      <c r="AF289" s="50">
        <v>0</v>
      </c>
      <c r="AG289" s="50">
        <v>0</v>
      </c>
      <c r="AH289" s="50">
        <v>0</v>
      </c>
      <c r="AI289" s="41" t="s">
        <v>12</v>
      </c>
    </row>
    <row r="290" spans="1:35" ht="15" customHeight="1" x14ac:dyDescent="0.45">
      <c r="A290" s="35" t="s">
        <v>1245</v>
      </c>
      <c r="B290" s="39" t="s">
        <v>1063</v>
      </c>
      <c r="C290" s="50">
        <v>0</v>
      </c>
      <c r="D290" s="50">
        <v>0</v>
      </c>
      <c r="E290" s="50">
        <v>0</v>
      </c>
      <c r="F290" s="50">
        <v>0</v>
      </c>
      <c r="G290" s="50">
        <v>0</v>
      </c>
      <c r="H290" s="50">
        <v>0</v>
      </c>
      <c r="I290" s="50">
        <v>0</v>
      </c>
      <c r="J290" s="50">
        <v>0</v>
      </c>
      <c r="K290" s="50">
        <v>0</v>
      </c>
      <c r="L290" s="50">
        <v>0</v>
      </c>
      <c r="M290" s="50">
        <v>0</v>
      </c>
      <c r="N290" s="50">
        <v>0</v>
      </c>
      <c r="O290" s="50">
        <v>0</v>
      </c>
      <c r="P290" s="50">
        <v>0</v>
      </c>
      <c r="Q290" s="50">
        <v>0</v>
      </c>
      <c r="R290" s="50">
        <v>0</v>
      </c>
      <c r="S290" s="50">
        <v>0</v>
      </c>
      <c r="T290" s="50">
        <v>0</v>
      </c>
      <c r="U290" s="50">
        <v>0</v>
      </c>
      <c r="V290" s="50">
        <v>0</v>
      </c>
      <c r="W290" s="50">
        <v>0</v>
      </c>
      <c r="X290" s="50">
        <v>0</v>
      </c>
      <c r="Y290" s="50">
        <v>0</v>
      </c>
      <c r="Z290" s="50">
        <v>0</v>
      </c>
      <c r="AA290" s="50">
        <v>0</v>
      </c>
      <c r="AB290" s="50">
        <v>0</v>
      </c>
      <c r="AC290" s="50">
        <v>0</v>
      </c>
      <c r="AD290" s="50">
        <v>0</v>
      </c>
      <c r="AE290" s="50">
        <v>0</v>
      </c>
      <c r="AF290" s="50">
        <v>0</v>
      </c>
      <c r="AG290" s="50">
        <v>0</v>
      </c>
      <c r="AH290" s="50">
        <v>0</v>
      </c>
      <c r="AI290" s="41" t="s">
        <v>12</v>
      </c>
    </row>
    <row r="291" spans="1:35" ht="15" customHeight="1" x14ac:dyDescent="0.45">
      <c r="A291" s="35" t="s">
        <v>1246</v>
      </c>
      <c r="B291" s="39" t="s">
        <v>1064</v>
      </c>
      <c r="C291" s="50">
        <v>0</v>
      </c>
      <c r="D291" s="50">
        <v>0</v>
      </c>
      <c r="E291" s="50">
        <v>0</v>
      </c>
      <c r="F291" s="50">
        <v>0</v>
      </c>
      <c r="G291" s="50">
        <v>0</v>
      </c>
      <c r="H291" s="50">
        <v>0</v>
      </c>
      <c r="I291" s="50">
        <v>0</v>
      </c>
      <c r="J291" s="50">
        <v>0</v>
      </c>
      <c r="K291" s="50">
        <v>0</v>
      </c>
      <c r="L291" s="50">
        <v>0</v>
      </c>
      <c r="M291" s="50">
        <v>0</v>
      </c>
      <c r="N291" s="50">
        <v>0</v>
      </c>
      <c r="O291" s="50">
        <v>0</v>
      </c>
      <c r="P291" s="50">
        <v>0</v>
      </c>
      <c r="Q291" s="50">
        <v>0</v>
      </c>
      <c r="R291" s="50">
        <v>0</v>
      </c>
      <c r="S291" s="50">
        <v>0</v>
      </c>
      <c r="T291" s="50">
        <v>0</v>
      </c>
      <c r="U291" s="50">
        <v>0</v>
      </c>
      <c r="V291" s="50">
        <v>0</v>
      </c>
      <c r="W291" s="50">
        <v>0</v>
      </c>
      <c r="X291" s="50">
        <v>0</v>
      </c>
      <c r="Y291" s="50">
        <v>0</v>
      </c>
      <c r="Z291" s="50">
        <v>0</v>
      </c>
      <c r="AA291" s="50">
        <v>0</v>
      </c>
      <c r="AB291" s="50">
        <v>0</v>
      </c>
      <c r="AC291" s="50">
        <v>0</v>
      </c>
      <c r="AD291" s="50">
        <v>0</v>
      </c>
      <c r="AE291" s="50">
        <v>0</v>
      </c>
      <c r="AF291" s="50">
        <v>0</v>
      </c>
      <c r="AG291" s="50">
        <v>0</v>
      </c>
      <c r="AH291" s="50">
        <v>0</v>
      </c>
      <c r="AI291" s="41" t="s">
        <v>12</v>
      </c>
    </row>
    <row r="292" spans="1:35" ht="15" customHeight="1" x14ac:dyDescent="0.45">
      <c r="A292" s="35" t="s">
        <v>62</v>
      </c>
      <c r="B292" s="39" t="s">
        <v>43</v>
      </c>
      <c r="C292" s="50">
        <v>0</v>
      </c>
      <c r="D292" s="50">
        <v>0</v>
      </c>
      <c r="E292" s="50">
        <v>0</v>
      </c>
      <c r="F292" s="50">
        <v>0</v>
      </c>
      <c r="G292" s="50">
        <v>0</v>
      </c>
      <c r="H292" s="50">
        <v>0</v>
      </c>
      <c r="I292" s="50">
        <v>0</v>
      </c>
      <c r="J292" s="50">
        <v>0</v>
      </c>
      <c r="K292" s="50">
        <v>0</v>
      </c>
      <c r="L292" s="50">
        <v>0</v>
      </c>
      <c r="M292" s="50">
        <v>0</v>
      </c>
      <c r="N292" s="50">
        <v>0</v>
      </c>
      <c r="O292" s="50">
        <v>0</v>
      </c>
      <c r="P292" s="50">
        <v>0</v>
      </c>
      <c r="Q292" s="50">
        <v>0</v>
      </c>
      <c r="R292" s="50">
        <v>0</v>
      </c>
      <c r="S292" s="50">
        <v>0</v>
      </c>
      <c r="T292" s="50">
        <v>0</v>
      </c>
      <c r="U292" s="50">
        <v>0</v>
      </c>
      <c r="V292" s="50">
        <v>0</v>
      </c>
      <c r="W292" s="50">
        <v>0</v>
      </c>
      <c r="X292" s="50">
        <v>0</v>
      </c>
      <c r="Y292" s="50">
        <v>0</v>
      </c>
      <c r="Z292" s="50">
        <v>0</v>
      </c>
      <c r="AA292" s="50">
        <v>0</v>
      </c>
      <c r="AB292" s="50">
        <v>0</v>
      </c>
      <c r="AC292" s="50">
        <v>0</v>
      </c>
      <c r="AD292" s="50">
        <v>0</v>
      </c>
      <c r="AE292" s="50">
        <v>0</v>
      </c>
      <c r="AF292" s="50">
        <v>0</v>
      </c>
      <c r="AG292" s="50">
        <v>0</v>
      </c>
      <c r="AH292" s="50">
        <v>0</v>
      </c>
      <c r="AI292" s="41" t="s">
        <v>12</v>
      </c>
    </row>
    <row r="293" spans="1:35" ht="15" customHeight="1" x14ac:dyDescent="0.45">
      <c r="A293" s="35" t="s">
        <v>61</v>
      </c>
      <c r="B293" s="39" t="s">
        <v>41</v>
      </c>
      <c r="C293" s="50">
        <v>0</v>
      </c>
      <c r="D293" s="50">
        <v>0</v>
      </c>
      <c r="E293" s="50">
        <v>0</v>
      </c>
      <c r="F293" s="50">
        <v>0</v>
      </c>
      <c r="G293" s="50">
        <v>0</v>
      </c>
      <c r="H293" s="50">
        <v>0</v>
      </c>
      <c r="I293" s="50">
        <v>0</v>
      </c>
      <c r="J293" s="50">
        <v>0</v>
      </c>
      <c r="K293" s="50">
        <v>0</v>
      </c>
      <c r="L293" s="50">
        <v>0</v>
      </c>
      <c r="M293" s="50">
        <v>0</v>
      </c>
      <c r="N293" s="50">
        <v>0</v>
      </c>
      <c r="O293" s="50">
        <v>0</v>
      </c>
      <c r="P293" s="50">
        <v>0</v>
      </c>
      <c r="Q293" s="50">
        <v>0</v>
      </c>
      <c r="R293" s="50">
        <v>0</v>
      </c>
      <c r="S293" s="50">
        <v>0</v>
      </c>
      <c r="T293" s="50">
        <v>0</v>
      </c>
      <c r="U293" s="50">
        <v>0</v>
      </c>
      <c r="V293" s="50">
        <v>0</v>
      </c>
      <c r="W293" s="50">
        <v>0</v>
      </c>
      <c r="X293" s="50">
        <v>0</v>
      </c>
      <c r="Y293" s="50">
        <v>0</v>
      </c>
      <c r="Z293" s="50">
        <v>0</v>
      </c>
      <c r="AA293" s="50">
        <v>0</v>
      </c>
      <c r="AB293" s="50">
        <v>0</v>
      </c>
      <c r="AC293" s="50">
        <v>0</v>
      </c>
      <c r="AD293" s="50">
        <v>0</v>
      </c>
      <c r="AE293" s="50">
        <v>0</v>
      </c>
      <c r="AF293" s="50">
        <v>0</v>
      </c>
      <c r="AG293" s="50">
        <v>0</v>
      </c>
      <c r="AH293" s="50">
        <v>0</v>
      </c>
      <c r="AI293" s="41" t="s">
        <v>12</v>
      </c>
    </row>
    <row r="294" spans="1:35" ht="15" customHeight="1" x14ac:dyDescent="0.45">
      <c r="A294" s="35" t="s">
        <v>60</v>
      </c>
      <c r="B294" s="39" t="s">
        <v>39</v>
      </c>
      <c r="C294" s="50">
        <v>90.597915999999998</v>
      </c>
      <c r="D294" s="50">
        <v>88.249724999999998</v>
      </c>
      <c r="E294" s="50">
        <v>86.010185000000007</v>
      </c>
      <c r="F294" s="50">
        <v>83.444939000000005</v>
      </c>
      <c r="G294" s="50">
        <v>81.280777</v>
      </c>
      <c r="H294" s="50">
        <v>78.986023000000003</v>
      </c>
      <c r="I294" s="50">
        <v>77.134215999999995</v>
      </c>
      <c r="J294" s="50">
        <v>75.685912999999999</v>
      </c>
      <c r="K294" s="50">
        <v>74.305633999999998</v>
      </c>
      <c r="L294" s="50">
        <v>72.991394</v>
      </c>
      <c r="M294" s="50">
        <v>71.740066999999996</v>
      </c>
      <c r="N294" s="50">
        <v>70.548903999999993</v>
      </c>
      <c r="O294" s="50">
        <v>69.417084000000003</v>
      </c>
      <c r="P294" s="50">
        <v>68.339873999999995</v>
      </c>
      <c r="Q294" s="50">
        <v>67.315146999999996</v>
      </c>
      <c r="R294" s="50">
        <v>66.273231999999993</v>
      </c>
      <c r="S294" s="50">
        <v>65.265799999999999</v>
      </c>
      <c r="T294" s="50">
        <v>64.304596000000004</v>
      </c>
      <c r="U294" s="50">
        <v>63.387478000000002</v>
      </c>
      <c r="V294" s="50">
        <v>62.512497000000003</v>
      </c>
      <c r="W294" s="50">
        <v>61.677684999999997</v>
      </c>
      <c r="X294" s="50">
        <v>60.881359000000003</v>
      </c>
      <c r="Y294" s="50">
        <v>60.124648999999998</v>
      </c>
      <c r="Z294" s="50">
        <v>59.402267000000002</v>
      </c>
      <c r="AA294" s="50">
        <v>58.712662000000002</v>
      </c>
      <c r="AB294" s="50">
        <v>58.054333</v>
      </c>
      <c r="AC294" s="50">
        <v>57.42606</v>
      </c>
      <c r="AD294" s="50">
        <v>56.826351000000003</v>
      </c>
      <c r="AE294" s="50">
        <v>56.253864</v>
      </c>
      <c r="AF294" s="50">
        <v>55.707596000000002</v>
      </c>
      <c r="AG294" s="50">
        <v>55.186019999999999</v>
      </c>
      <c r="AH294" s="50">
        <v>54.682063999999997</v>
      </c>
      <c r="AI294" s="41">
        <v>-1.6154999999999999E-2</v>
      </c>
    </row>
    <row r="295" spans="1:35" ht="15" customHeight="1" x14ac:dyDescent="0.45">
      <c r="A295" s="35" t="s">
        <v>59</v>
      </c>
      <c r="B295" s="39" t="s">
        <v>37</v>
      </c>
      <c r="C295" s="50">
        <v>0</v>
      </c>
      <c r="D295" s="50">
        <v>0</v>
      </c>
      <c r="E295" s="50">
        <v>0</v>
      </c>
      <c r="F295" s="50">
        <v>0</v>
      </c>
      <c r="G295" s="50">
        <v>0</v>
      </c>
      <c r="H295" s="50">
        <v>0</v>
      </c>
      <c r="I295" s="50">
        <v>0</v>
      </c>
      <c r="J295" s="50">
        <v>0</v>
      </c>
      <c r="K295" s="50">
        <v>0</v>
      </c>
      <c r="L295" s="50">
        <v>0</v>
      </c>
      <c r="M295" s="50">
        <v>0</v>
      </c>
      <c r="N295" s="50">
        <v>0</v>
      </c>
      <c r="O295" s="50">
        <v>0</v>
      </c>
      <c r="P295" s="50">
        <v>0</v>
      </c>
      <c r="Q295" s="50">
        <v>0</v>
      </c>
      <c r="R295" s="50">
        <v>0</v>
      </c>
      <c r="S295" s="50">
        <v>0</v>
      </c>
      <c r="T295" s="50">
        <v>0</v>
      </c>
      <c r="U295" s="50">
        <v>0</v>
      </c>
      <c r="V295" s="50">
        <v>0</v>
      </c>
      <c r="W295" s="50">
        <v>0</v>
      </c>
      <c r="X295" s="50">
        <v>0</v>
      </c>
      <c r="Y295" s="50">
        <v>0</v>
      </c>
      <c r="Z295" s="50">
        <v>0</v>
      </c>
      <c r="AA295" s="50">
        <v>0</v>
      </c>
      <c r="AB295" s="50">
        <v>0</v>
      </c>
      <c r="AC295" s="50">
        <v>0</v>
      </c>
      <c r="AD295" s="50">
        <v>0</v>
      </c>
      <c r="AE295" s="50">
        <v>0</v>
      </c>
      <c r="AF295" s="50">
        <v>0</v>
      </c>
      <c r="AG295" s="50">
        <v>0</v>
      </c>
      <c r="AH295" s="50">
        <v>0</v>
      </c>
      <c r="AI295" s="41" t="s">
        <v>12</v>
      </c>
    </row>
    <row r="296" spans="1:35" ht="15" customHeight="1" x14ac:dyDescent="0.45">
      <c r="A296" s="35" t="s">
        <v>58</v>
      </c>
      <c r="B296" s="39" t="s">
        <v>35</v>
      </c>
      <c r="C296" s="50">
        <v>0</v>
      </c>
      <c r="D296" s="50">
        <v>0</v>
      </c>
      <c r="E296" s="50">
        <v>0</v>
      </c>
      <c r="F296" s="50">
        <v>0</v>
      </c>
      <c r="G296" s="50">
        <v>0</v>
      </c>
      <c r="H296" s="50">
        <v>0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0">
        <v>0</v>
      </c>
      <c r="O296" s="50">
        <v>0</v>
      </c>
      <c r="P296" s="50">
        <v>0</v>
      </c>
      <c r="Q296" s="50">
        <v>0</v>
      </c>
      <c r="R296" s="50">
        <v>0</v>
      </c>
      <c r="S296" s="50">
        <v>0</v>
      </c>
      <c r="T296" s="50">
        <v>0</v>
      </c>
      <c r="U296" s="50">
        <v>0</v>
      </c>
      <c r="V296" s="50">
        <v>0</v>
      </c>
      <c r="W296" s="50">
        <v>0</v>
      </c>
      <c r="X296" s="50">
        <v>0</v>
      </c>
      <c r="Y296" s="50">
        <v>0</v>
      </c>
      <c r="Z296" s="50">
        <v>0</v>
      </c>
      <c r="AA296" s="50">
        <v>0</v>
      </c>
      <c r="AB296" s="50">
        <v>0</v>
      </c>
      <c r="AC296" s="50">
        <v>0</v>
      </c>
      <c r="AD296" s="50">
        <v>0</v>
      </c>
      <c r="AE296" s="50">
        <v>0</v>
      </c>
      <c r="AF296" s="50">
        <v>0</v>
      </c>
      <c r="AG296" s="50">
        <v>0</v>
      </c>
      <c r="AH296" s="50">
        <v>0</v>
      </c>
      <c r="AI296" s="41" t="s">
        <v>12</v>
      </c>
    </row>
    <row r="297" spans="1:35" ht="15" customHeight="1" x14ac:dyDescent="0.45">
      <c r="A297" s="35" t="s">
        <v>57</v>
      </c>
      <c r="B297" s="39" t="s">
        <v>33</v>
      </c>
      <c r="C297" s="50">
        <v>0</v>
      </c>
      <c r="D297" s="50">
        <v>0</v>
      </c>
      <c r="E297" s="50">
        <v>0</v>
      </c>
      <c r="F297" s="50">
        <v>0</v>
      </c>
      <c r="G297" s="50">
        <v>0</v>
      </c>
      <c r="H297" s="50">
        <v>0</v>
      </c>
      <c r="I297" s="50">
        <v>0</v>
      </c>
      <c r="J297" s="50">
        <v>0</v>
      </c>
      <c r="K297" s="50">
        <v>0</v>
      </c>
      <c r="L297" s="50">
        <v>0</v>
      </c>
      <c r="M297" s="50">
        <v>0</v>
      </c>
      <c r="N297" s="50">
        <v>0</v>
      </c>
      <c r="O297" s="50">
        <v>0</v>
      </c>
      <c r="P297" s="50">
        <v>0</v>
      </c>
      <c r="Q297" s="50">
        <v>0</v>
      </c>
      <c r="R297" s="50">
        <v>0</v>
      </c>
      <c r="S297" s="50">
        <v>0</v>
      </c>
      <c r="T297" s="50">
        <v>0</v>
      </c>
      <c r="U297" s="50">
        <v>0</v>
      </c>
      <c r="V297" s="50">
        <v>0</v>
      </c>
      <c r="W297" s="50">
        <v>0</v>
      </c>
      <c r="X297" s="50">
        <v>0</v>
      </c>
      <c r="Y297" s="50">
        <v>0</v>
      </c>
      <c r="Z297" s="50">
        <v>0</v>
      </c>
      <c r="AA297" s="50">
        <v>0</v>
      </c>
      <c r="AB297" s="50">
        <v>0</v>
      </c>
      <c r="AC297" s="50">
        <v>0</v>
      </c>
      <c r="AD297" s="50">
        <v>0</v>
      </c>
      <c r="AE297" s="50">
        <v>0</v>
      </c>
      <c r="AF297" s="50">
        <v>0</v>
      </c>
      <c r="AG297" s="50">
        <v>0</v>
      </c>
      <c r="AH297" s="50">
        <v>0</v>
      </c>
      <c r="AI297" s="41" t="s">
        <v>12</v>
      </c>
    </row>
    <row r="298" spans="1:35" ht="15" customHeight="1" x14ac:dyDescent="0.45">
      <c r="A298" s="35" t="s">
        <v>1247</v>
      </c>
      <c r="B298" s="39" t="s">
        <v>1065</v>
      </c>
      <c r="C298" s="50">
        <v>0</v>
      </c>
      <c r="D298" s="50">
        <v>78.897971999999996</v>
      </c>
      <c r="E298" s="50">
        <v>76.747162000000003</v>
      </c>
      <c r="F298" s="50">
        <v>74.356482999999997</v>
      </c>
      <c r="G298" s="50">
        <v>72.502167</v>
      </c>
      <c r="H298" s="50">
        <v>70.640609999999995</v>
      </c>
      <c r="I298" s="50">
        <v>68.862899999999996</v>
      </c>
      <c r="J298" s="50">
        <v>67.711654999999993</v>
      </c>
      <c r="K298" s="50">
        <v>66.615371999999994</v>
      </c>
      <c r="L298" s="50">
        <v>65.572220000000002</v>
      </c>
      <c r="M298" s="50">
        <v>64.579597000000007</v>
      </c>
      <c r="N298" s="50">
        <v>63.635264999999997</v>
      </c>
      <c r="O298" s="50">
        <v>62.737045000000002</v>
      </c>
      <c r="P298" s="50">
        <v>61.882851000000002</v>
      </c>
      <c r="Q298" s="50">
        <v>61.070762999999999</v>
      </c>
      <c r="R298" s="50">
        <v>60.231791999999999</v>
      </c>
      <c r="S298" s="50">
        <v>59.418365000000001</v>
      </c>
      <c r="T298" s="50">
        <v>58.642147000000001</v>
      </c>
      <c r="U298" s="50">
        <v>57.901577000000003</v>
      </c>
      <c r="V298" s="50">
        <v>57.195061000000003</v>
      </c>
      <c r="W298" s="50">
        <v>56.521065</v>
      </c>
      <c r="X298" s="50">
        <v>55.878169999999997</v>
      </c>
      <c r="Y298" s="50">
        <v>55.267315000000004</v>
      </c>
      <c r="Z298" s="50">
        <v>54.684212000000002</v>
      </c>
      <c r="AA298" s="50">
        <v>54.127628000000001</v>
      </c>
      <c r="AB298" s="50">
        <v>53.596336000000001</v>
      </c>
      <c r="AC298" s="50">
        <v>53.089123000000001</v>
      </c>
      <c r="AD298" s="50">
        <v>52.605049000000001</v>
      </c>
      <c r="AE298" s="50">
        <v>52.143028000000001</v>
      </c>
      <c r="AF298" s="50">
        <v>51.702019</v>
      </c>
      <c r="AG298" s="50">
        <v>51.281177999999997</v>
      </c>
      <c r="AH298" s="50">
        <v>50.873309999999996</v>
      </c>
      <c r="AI298" s="41" t="s">
        <v>12</v>
      </c>
    </row>
    <row r="299" spans="1:35" ht="15" customHeight="1" x14ac:dyDescent="0.45">
      <c r="A299" s="35" t="s">
        <v>1248</v>
      </c>
      <c r="B299" s="39" t="s">
        <v>1066</v>
      </c>
      <c r="C299" s="50">
        <v>0</v>
      </c>
      <c r="D299" s="50">
        <v>0</v>
      </c>
      <c r="E299" s="50">
        <v>0</v>
      </c>
      <c r="F299" s="50">
        <v>0</v>
      </c>
      <c r="G299" s="50">
        <v>0</v>
      </c>
      <c r="H299" s="50">
        <v>0</v>
      </c>
      <c r="I299" s="50">
        <v>87.350425999999999</v>
      </c>
      <c r="J299" s="50">
        <v>85.953339</v>
      </c>
      <c r="K299" s="50">
        <v>84.625977000000006</v>
      </c>
      <c r="L299" s="50">
        <v>83.362945999999994</v>
      </c>
      <c r="M299" s="50">
        <v>82.160399999999996</v>
      </c>
      <c r="N299" s="50">
        <v>81.015656000000007</v>
      </c>
      <c r="O299" s="50">
        <v>79.926056000000003</v>
      </c>
      <c r="P299" s="50">
        <v>78.889160000000004</v>
      </c>
      <c r="Q299" s="50">
        <v>77.902648999999997</v>
      </c>
      <c r="R299" s="50">
        <v>76.897109999999998</v>
      </c>
      <c r="S299" s="50">
        <v>75.924660000000003</v>
      </c>
      <c r="T299" s="50">
        <v>74.996596999999994</v>
      </c>
      <c r="U299" s="50">
        <v>74.111107000000004</v>
      </c>
      <c r="V299" s="50">
        <v>73.266334999999998</v>
      </c>
      <c r="W299" s="50">
        <v>72.460387999999995</v>
      </c>
      <c r="X299" s="50">
        <v>71.691597000000002</v>
      </c>
      <c r="Y299" s="50">
        <v>70.961098000000007</v>
      </c>
      <c r="Z299" s="50">
        <v>70.263756000000001</v>
      </c>
      <c r="AA299" s="50">
        <v>69.598236</v>
      </c>
      <c r="AB299" s="50">
        <v>68.962897999999996</v>
      </c>
      <c r="AC299" s="50">
        <v>68.356605999999999</v>
      </c>
      <c r="AD299" s="50">
        <v>67.777687</v>
      </c>
      <c r="AE299" s="50">
        <v>67.225043999999997</v>
      </c>
      <c r="AF299" s="50">
        <v>66.697716</v>
      </c>
      <c r="AG299" s="50">
        <v>66.19426</v>
      </c>
      <c r="AH299" s="50">
        <v>65.707595999999995</v>
      </c>
      <c r="AI299" s="41" t="s">
        <v>12</v>
      </c>
    </row>
    <row r="301" spans="1:35" ht="15" customHeight="1" x14ac:dyDescent="0.4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45">
      <c r="A302" s="35" t="s">
        <v>31</v>
      </c>
      <c r="B302" s="39" t="s">
        <v>30</v>
      </c>
      <c r="C302" s="50">
        <v>32.333649000000001</v>
      </c>
      <c r="D302" s="50">
        <v>32.920906000000002</v>
      </c>
      <c r="E302" s="50">
        <v>33.599086999999997</v>
      </c>
      <c r="F302" s="50">
        <v>33.890030000000003</v>
      </c>
      <c r="G302" s="50">
        <v>34.177836999999997</v>
      </c>
      <c r="H302" s="50">
        <v>34.422173000000001</v>
      </c>
      <c r="I302" s="50">
        <v>34.852001000000001</v>
      </c>
      <c r="J302" s="50">
        <v>34.934489999999997</v>
      </c>
      <c r="K302" s="50">
        <v>35.019061999999998</v>
      </c>
      <c r="L302" s="50">
        <v>35.138058000000001</v>
      </c>
      <c r="M302" s="50">
        <v>35.268360000000001</v>
      </c>
      <c r="N302" s="50">
        <v>35.424346999999997</v>
      </c>
      <c r="O302" s="50">
        <v>35.634239000000001</v>
      </c>
      <c r="P302" s="50">
        <v>35.822429999999997</v>
      </c>
      <c r="Q302" s="50">
        <v>36.001545</v>
      </c>
      <c r="R302" s="50">
        <v>36.122382999999999</v>
      </c>
      <c r="S302" s="50">
        <v>36.231223999999997</v>
      </c>
      <c r="T302" s="50">
        <v>36.323860000000003</v>
      </c>
      <c r="U302" s="50">
        <v>36.412703999999998</v>
      </c>
      <c r="V302" s="50">
        <v>36.476894000000001</v>
      </c>
      <c r="W302" s="50">
        <v>36.545357000000003</v>
      </c>
      <c r="X302" s="50">
        <v>36.614071000000003</v>
      </c>
      <c r="Y302" s="50">
        <v>36.671756999999999</v>
      </c>
      <c r="Z302" s="50">
        <v>36.729233000000001</v>
      </c>
      <c r="AA302" s="50">
        <v>36.803153999999999</v>
      </c>
      <c r="AB302" s="50">
        <v>36.865963000000001</v>
      </c>
      <c r="AC302" s="50">
        <v>36.927464000000001</v>
      </c>
      <c r="AD302" s="50">
        <v>37.000079999999997</v>
      </c>
      <c r="AE302" s="50">
        <v>37.060409999999997</v>
      </c>
      <c r="AF302" s="50">
        <v>37.146141</v>
      </c>
      <c r="AG302" s="50">
        <v>37.226421000000002</v>
      </c>
      <c r="AH302" s="50">
        <v>37.296860000000002</v>
      </c>
      <c r="AI302" s="41">
        <v>4.6169999999999996E-3</v>
      </c>
    </row>
    <row r="303" spans="1:35" ht="15" customHeight="1" x14ac:dyDescent="0.45">
      <c r="A303" s="35" t="s">
        <v>29</v>
      </c>
      <c r="B303" s="39" t="s">
        <v>28</v>
      </c>
      <c r="C303" s="50">
        <v>39.214683999999998</v>
      </c>
      <c r="D303" s="50">
        <v>39.723351000000001</v>
      </c>
      <c r="E303" s="50">
        <v>40.123446999999999</v>
      </c>
      <c r="F303" s="50">
        <v>40.486317</v>
      </c>
      <c r="G303" s="50">
        <v>40.756557000000001</v>
      </c>
      <c r="H303" s="50">
        <v>41.175075999999997</v>
      </c>
      <c r="I303" s="50">
        <v>41.551158999999998</v>
      </c>
      <c r="J303" s="50">
        <v>41.677643000000003</v>
      </c>
      <c r="K303" s="50">
        <v>41.783619000000002</v>
      </c>
      <c r="L303" s="50">
        <v>41.880768000000003</v>
      </c>
      <c r="M303" s="50">
        <v>41.983986000000002</v>
      </c>
      <c r="N303" s="50">
        <v>42.092250999999997</v>
      </c>
      <c r="O303" s="50">
        <v>42.202759</v>
      </c>
      <c r="P303" s="50">
        <v>42.319302</v>
      </c>
      <c r="Q303" s="50">
        <v>42.435436000000003</v>
      </c>
      <c r="R303" s="50">
        <v>42.485847</v>
      </c>
      <c r="S303" s="50">
        <v>42.523636000000003</v>
      </c>
      <c r="T303" s="50">
        <v>42.561793999999999</v>
      </c>
      <c r="U303" s="50">
        <v>42.596977000000003</v>
      </c>
      <c r="V303" s="50">
        <v>42.633957000000002</v>
      </c>
      <c r="W303" s="50">
        <v>42.670338000000001</v>
      </c>
      <c r="X303" s="50">
        <v>42.70467</v>
      </c>
      <c r="Y303" s="50">
        <v>42.736088000000002</v>
      </c>
      <c r="Z303" s="50">
        <v>42.768462999999997</v>
      </c>
      <c r="AA303" s="50">
        <v>42.799545000000002</v>
      </c>
      <c r="AB303" s="50">
        <v>42.830727000000003</v>
      </c>
      <c r="AC303" s="50">
        <v>42.863723999999998</v>
      </c>
      <c r="AD303" s="50">
        <v>42.894897</v>
      </c>
      <c r="AE303" s="50">
        <v>42.931342999999998</v>
      </c>
      <c r="AF303" s="50">
        <v>42.965995999999997</v>
      </c>
      <c r="AG303" s="50">
        <v>43.001244</v>
      </c>
      <c r="AH303" s="50">
        <v>43.030090000000001</v>
      </c>
      <c r="AI303" s="41">
        <v>3.0000000000000001E-3</v>
      </c>
    </row>
    <row r="304" spans="1:35" ht="15" customHeight="1" x14ac:dyDescent="0.45">
      <c r="A304" s="35" t="s">
        <v>27</v>
      </c>
      <c r="B304" s="39" t="s">
        <v>26</v>
      </c>
      <c r="C304" s="50">
        <v>35.996048000000002</v>
      </c>
      <c r="D304" s="50">
        <v>36.552387000000003</v>
      </c>
      <c r="E304" s="50">
        <v>37.122188999999999</v>
      </c>
      <c r="F304" s="50">
        <v>37.481971999999999</v>
      </c>
      <c r="G304" s="50">
        <v>37.768005000000002</v>
      </c>
      <c r="H304" s="50">
        <v>38.120697</v>
      </c>
      <c r="I304" s="50">
        <v>38.499229</v>
      </c>
      <c r="J304" s="50">
        <v>38.596062000000003</v>
      </c>
      <c r="K304" s="50">
        <v>38.647483999999999</v>
      </c>
      <c r="L304" s="50">
        <v>38.710861000000001</v>
      </c>
      <c r="M304" s="50">
        <v>38.780521</v>
      </c>
      <c r="N304" s="50">
        <v>38.846291000000001</v>
      </c>
      <c r="O304" s="50">
        <v>38.959994999999999</v>
      </c>
      <c r="P304" s="50">
        <v>39.074531999999998</v>
      </c>
      <c r="Q304" s="50">
        <v>39.175457000000002</v>
      </c>
      <c r="R304" s="50">
        <v>39.215012000000002</v>
      </c>
      <c r="S304" s="50">
        <v>39.252811000000001</v>
      </c>
      <c r="T304" s="50">
        <v>39.287888000000002</v>
      </c>
      <c r="U304" s="50">
        <v>39.331744999999998</v>
      </c>
      <c r="V304" s="50">
        <v>39.361794000000003</v>
      </c>
      <c r="W304" s="50">
        <v>39.391128999999999</v>
      </c>
      <c r="X304" s="50">
        <v>39.429363000000002</v>
      </c>
      <c r="Y304" s="50">
        <v>39.461742000000001</v>
      </c>
      <c r="Z304" s="50">
        <v>39.485518999999996</v>
      </c>
      <c r="AA304" s="50">
        <v>39.522922999999999</v>
      </c>
      <c r="AB304" s="50">
        <v>39.558459999999997</v>
      </c>
      <c r="AC304" s="50">
        <v>39.589770999999999</v>
      </c>
      <c r="AD304" s="50">
        <v>39.637543000000001</v>
      </c>
      <c r="AE304" s="50">
        <v>39.673462000000001</v>
      </c>
      <c r="AF304" s="50">
        <v>39.723788999999996</v>
      </c>
      <c r="AG304" s="50">
        <v>39.777209999999997</v>
      </c>
      <c r="AH304" s="50">
        <v>39.824241999999998</v>
      </c>
      <c r="AI304" s="41">
        <v>3.2659999999999998E-3</v>
      </c>
    </row>
    <row r="305" spans="2:35" ht="15" customHeight="1" thickBot="1" x14ac:dyDescent="0.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45">
      <c r="B306" s="48" t="s">
        <v>1249</v>
      </c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</row>
    <row r="307" spans="2:35" ht="15" customHeight="1" x14ac:dyDescent="0.45">
      <c r="B307" s="49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45">
      <c r="B308" s="49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7" sqref="B7"/>
    </sheetView>
  </sheetViews>
  <sheetFormatPr defaultRowHeight="14.25" x14ac:dyDescent="0.45"/>
  <cols>
    <col min="1" max="1" width="26" bestFit="1" customWidth="1"/>
  </cols>
  <sheetData>
    <row r="1" spans="1:35" s="2" customFormat="1" x14ac:dyDescent="0.45">
      <c r="A1" s="2" t="s">
        <v>1079</v>
      </c>
    </row>
    <row r="2" spans="1:35" x14ac:dyDescent="0.4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4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4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4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4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4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45">
      <c r="A9" s="2" t="s">
        <v>1080</v>
      </c>
    </row>
    <row r="10" spans="1:35" x14ac:dyDescent="0.4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4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4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4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4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45">
      <c r="A17" s="2" t="s">
        <v>1081</v>
      </c>
    </row>
    <row r="18" spans="1:35" x14ac:dyDescent="0.4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4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4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4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45">
      <c r="A23" t="s">
        <v>1083</v>
      </c>
    </row>
    <row r="24" spans="1:35" x14ac:dyDescent="0.4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4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45">
      <c r="A27" s="2" t="s">
        <v>1085</v>
      </c>
    </row>
    <row r="28" spans="1:35" x14ac:dyDescent="0.4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4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4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4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4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4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4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4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4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4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4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4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4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4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4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4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4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45">
      <c r="A46" s="2" t="s">
        <v>1084</v>
      </c>
    </row>
    <row r="47" spans="1:35" x14ac:dyDescent="0.4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4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4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4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4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4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4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4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4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4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4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4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4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4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4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4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4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45">
      <c r="A65" s="2" t="s">
        <v>1075</v>
      </c>
    </row>
    <row r="67" spans="1:35" x14ac:dyDescent="0.4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45">
      <c r="A68" t="s">
        <v>134</v>
      </c>
    </row>
    <row r="69" spans="1:35" x14ac:dyDescent="0.4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4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4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4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4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4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4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4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4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4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4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4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4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4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4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4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45">
      <c r="A86" t="s">
        <v>121</v>
      </c>
    </row>
    <row r="87" spans="1:35" x14ac:dyDescent="0.4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4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4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4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4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4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4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4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4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4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4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4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4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4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4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4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45">
      <c r="A104" t="s">
        <v>1052</v>
      </c>
    </row>
    <row r="105" spans="1:35" x14ac:dyDescent="0.4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4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4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4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4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4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4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4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4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4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4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4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4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4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4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4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45">
      <c r="A122" s="25" t="str">
        <f>A6</f>
        <v xml:space="preserve">   Plug-in 10 Gasoline Hybrid</v>
      </c>
    </row>
    <row r="123" spans="1:35" x14ac:dyDescent="0.4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4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4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4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4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4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4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4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4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4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4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4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4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4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4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4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45">
      <c r="A140" t="str">
        <f>A7</f>
        <v xml:space="preserve">   Plug-in 40 Gasoline Hybrid</v>
      </c>
    </row>
    <row r="141" spans="1:35" x14ac:dyDescent="0.4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4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4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4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4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4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4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4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4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4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4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4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4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4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4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4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45">
      <c r="A158" s="2" t="s">
        <v>1076</v>
      </c>
    </row>
    <row r="160" spans="1:35" x14ac:dyDescent="0.4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45">
      <c r="A161" t="str">
        <f t="shared" ref="A161:A169" si="10">A68</f>
        <v>100 Mile Electric Vehicle</v>
      </c>
    </row>
    <row r="162" spans="1:35" x14ac:dyDescent="0.4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4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4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4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4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4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4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4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4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4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4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4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4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4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4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4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45">
      <c r="A179" t="str">
        <f t="shared" ref="A179:A187" si="22">A86</f>
        <v>200 Mile Electric Vehicle</v>
      </c>
    </row>
    <row r="180" spans="1:35" x14ac:dyDescent="0.4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4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4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4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4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4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4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4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4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4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4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4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4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4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4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4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45">
      <c r="A197" t="str">
        <f t="shared" ref="A197:A205" si="34">A104</f>
        <v>300 Mile Electric Vehicle</v>
      </c>
    </row>
    <row r="198" spans="1:35" x14ac:dyDescent="0.4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4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4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4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4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4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4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4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4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4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4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4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4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4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4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4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4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4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4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4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4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4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4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4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4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4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4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4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4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4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4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4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4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45">
      <c r="A232" s="26"/>
    </row>
    <row r="233" spans="1:35" x14ac:dyDescent="0.45">
      <c r="A233" s="26" t="str">
        <f t="shared" si="46"/>
        <v xml:space="preserve">   Plug-in 40 Gasoline Hybrid</v>
      </c>
    </row>
    <row r="234" spans="1:35" x14ac:dyDescent="0.4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4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4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4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4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4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4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4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4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4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4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4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4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4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4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4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45">
      <c r="A251" s="2" t="s">
        <v>1077</v>
      </c>
    </row>
    <row r="252" spans="1:35" x14ac:dyDescent="0.4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4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4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B26" sqref="B26:B27"/>
    </sheetView>
  </sheetViews>
  <sheetFormatPr defaultRowHeight="14.25" x14ac:dyDescent="0.45"/>
  <cols>
    <col min="1" max="1" width="3.3984375" customWidth="1"/>
    <col min="2" max="2" width="41.3984375" customWidth="1"/>
  </cols>
  <sheetData>
    <row r="1" spans="2:36" x14ac:dyDescent="0.45">
      <c r="B1" s="1" t="s">
        <v>1049</v>
      </c>
    </row>
    <row r="3" spans="2:36" x14ac:dyDescent="0.4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4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4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45">
      <c r="B6" s="1"/>
    </row>
    <row r="7" spans="2:36" x14ac:dyDescent="0.4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4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4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45">
      <c r="B10" s="1"/>
    </row>
    <row r="11" spans="2:36" x14ac:dyDescent="0.4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4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4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4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4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4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4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4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4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4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4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4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4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4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4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4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4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4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45">
      <c r="B31" t="s">
        <v>1028</v>
      </c>
    </row>
    <row r="32" spans="2:36" x14ac:dyDescent="0.45">
      <c r="B32" t="s">
        <v>1029</v>
      </c>
    </row>
    <row r="33" spans="2:36" x14ac:dyDescent="0.45">
      <c r="B33" t="s">
        <v>1033</v>
      </c>
    </row>
    <row r="34" spans="2:36" x14ac:dyDescent="0.45">
      <c r="B34" t="s">
        <v>1032</v>
      </c>
    </row>
    <row r="36" spans="2:36" x14ac:dyDescent="0.4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4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4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4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4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4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4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4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4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4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4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4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4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4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4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4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4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4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4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4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45">
      <c r="B57" s="1"/>
    </row>
    <row r="58" spans="2:36" x14ac:dyDescent="0.4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4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4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4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4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4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4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4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4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4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4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4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4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4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4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4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45">
      <c r="B76" t="s">
        <v>1069</v>
      </c>
    </row>
    <row r="77" spans="2:36" x14ac:dyDescent="0.4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4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4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4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4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4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4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4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4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45">
      <c r="B87" t="s">
        <v>1042</v>
      </c>
    </row>
    <row r="88" spans="2:36" x14ac:dyDescent="0.45">
      <c r="B88" t="s">
        <v>1044</v>
      </c>
    </row>
    <row r="89" spans="2:36" x14ac:dyDescent="0.4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4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4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4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4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4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4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4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4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4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4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4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4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4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4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4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4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45">
      <c r="B107" t="s">
        <v>1045</v>
      </c>
    </row>
    <row r="108" spans="2:36" x14ac:dyDescent="0.45">
      <c r="B108" t="s">
        <v>1046</v>
      </c>
    </row>
    <row r="109" spans="2:36" x14ac:dyDescent="0.4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4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4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4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4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4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4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4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4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45">
      <c r="B118" s="5"/>
    </row>
    <row r="119" spans="2:36" x14ac:dyDescent="0.4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4.25" x14ac:dyDescent="0.45"/>
  <cols>
    <col min="1" max="1" width="26.1328125" customWidth="1"/>
    <col min="2" max="2" width="15.86328125" customWidth="1"/>
    <col min="3" max="35" width="10.59765625" bestFit="1" customWidth="1"/>
  </cols>
  <sheetData>
    <row r="1" spans="1:35" x14ac:dyDescent="0.45">
      <c r="A1" s="1" t="s">
        <v>1089</v>
      </c>
    </row>
    <row r="2" spans="1:35" s="1" customFormat="1" x14ac:dyDescent="0.4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4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4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4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4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4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4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4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4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4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4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4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4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4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4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4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4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45">
      <c r="A21" s="1" t="s">
        <v>1090</v>
      </c>
    </row>
    <row r="22" spans="1:35" x14ac:dyDescent="0.45">
      <c r="A22" t="s">
        <v>1017</v>
      </c>
    </row>
    <row r="23" spans="1:35" x14ac:dyDescent="0.45">
      <c r="A23" t="s">
        <v>1018</v>
      </c>
      <c r="B23" t="s">
        <v>1095</v>
      </c>
    </row>
    <row r="24" spans="1:35" x14ac:dyDescent="0.45">
      <c r="A24" t="s">
        <v>1019</v>
      </c>
      <c r="B24" t="s">
        <v>1095</v>
      </c>
    </row>
    <row r="25" spans="1:35" x14ac:dyDescent="0.45">
      <c r="A25" t="s">
        <v>1020</v>
      </c>
      <c r="B25" t="s">
        <v>1095</v>
      </c>
    </row>
    <row r="26" spans="1:35" x14ac:dyDescent="0.45">
      <c r="A26" t="s">
        <v>1021</v>
      </c>
      <c r="B26" t="s">
        <v>1095</v>
      </c>
    </row>
    <row r="27" spans="1:35" x14ac:dyDescent="0.45">
      <c r="A27" t="s">
        <v>1022</v>
      </c>
    </row>
    <row r="28" spans="1:35" x14ac:dyDescent="0.45">
      <c r="A28" t="s">
        <v>1091</v>
      </c>
    </row>
    <row r="29" spans="1:35" x14ac:dyDescent="0.45">
      <c r="A29" t="s">
        <v>1092</v>
      </c>
    </row>
    <row r="30" spans="1:35" x14ac:dyDescent="0.45">
      <c r="A30" t="s">
        <v>1016</v>
      </c>
    </row>
    <row r="31" spans="1:35" x14ac:dyDescent="0.45">
      <c r="A31" t="s">
        <v>1023</v>
      </c>
    </row>
    <row r="32" spans="1:35" x14ac:dyDescent="0.45">
      <c r="A32" t="s">
        <v>1024</v>
      </c>
      <c r="B32" t="s">
        <v>1096</v>
      </c>
    </row>
    <row r="33" spans="1:35" x14ac:dyDescent="0.45">
      <c r="A33" t="s">
        <v>1025</v>
      </c>
    </row>
    <row r="34" spans="1:35" x14ac:dyDescent="0.45">
      <c r="A34" t="s">
        <v>1026</v>
      </c>
    </row>
    <row r="35" spans="1:35" x14ac:dyDescent="0.45">
      <c r="A35" t="s">
        <v>1027</v>
      </c>
    </row>
    <row r="36" spans="1:35" x14ac:dyDescent="0.45">
      <c r="A36" t="s">
        <v>1093</v>
      </c>
      <c r="B36" t="s">
        <v>1097</v>
      </c>
    </row>
    <row r="37" spans="1:35" x14ac:dyDescent="0.45">
      <c r="A37" t="s">
        <v>1094</v>
      </c>
      <c r="B37" t="s">
        <v>1097</v>
      </c>
    </row>
    <row r="40" spans="1:35" x14ac:dyDescent="0.45">
      <c r="A40" s="1" t="s">
        <v>1098</v>
      </c>
    </row>
    <row r="41" spans="1:35" x14ac:dyDescent="0.45">
      <c r="A41" s="2" t="s">
        <v>1099</v>
      </c>
      <c r="B41" s="19"/>
    </row>
    <row r="42" spans="1:35" s="1" customFormat="1" x14ac:dyDescent="0.4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4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4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4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4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45">
      <c r="A47" s="2" t="s">
        <v>1100</v>
      </c>
      <c r="B47" s="19"/>
    </row>
    <row r="48" spans="1:35" s="1" customFormat="1" x14ac:dyDescent="0.4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4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4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4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4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4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4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45">
      <c r="A59" t="s">
        <v>1102</v>
      </c>
    </row>
    <row r="60" spans="1:35" x14ac:dyDescent="0.4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4.25" x14ac:dyDescent="0.45"/>
  <cols>
    <col min="1" max="1" width="38.1328125" customWidth="1"/>
    <col min="2" max="2" width="24.3984375" customWidth="1"/>
    <col min="3" max="3" width="11.1328125" style="8" bestFit="1" customWidth="1"/>
  </cols>
  <sheetData>
    <row r="1" spans="1:3" x14ac:dyDescent="0.45">
      <c r="A1" t="s">
        <v>258</v>
      </c>
      <c r="B1" t="s">
        <v>259</v>
      </c>
      <c r="C1" s="8">
        <v>119000</v>
      </c>
    </row>
    <row r="2" spans="1:3" x14ac:dyDescent="0.45">
      <c r="A2" t="s">
        <v>260</v>
      </c>
      <c r="B2" t="s">
        <v>261</v>
      </c>
      <c r="C2" s="8">
        <v>119800</v>
      </c>
    </row>
    <row r="3" spans="1:3" x14ac:dyDescent="0.45">
      <c r="A3" t="s">
        <v>262</v>
      </c>
      <c r="B3" t="s">
        <v>263</v>
      </c>
      <c r="C3" s="8">
        <v>119000</v>
      </c>
    </row>
    <row r="4" spans="1:3" x14ac:dyDescent="0.45">
      <c r="A4" t="s">
        <v>264</v>
      </c>
      <c r="B4" t="s">
        <v>265</v>
      </c>
      <c r="C4" s="8">
        <v>119800</v>
      </c>
    </row>
    <row r="5" spans="1:3" x14ac:dyDescent="0.45">
      <c r="A5" t="s">
        <v>266</v>
      </c>
      <c r="B5" t="s">
        <v>259</v>
      </c>
      <c r="C5" s="8">
        <v>122900</v>
      </c>
    </row>
    <row r="6" spans="1:3" x14ac:dyDescent="0.45">
      <c r="A6" t="s">
        <v>267</v>
      </c>
      <c r="B6" t="s">
        <v>261</v>
      </c>
      <c r="C6" s="8">
        <v>154900</v>
      </c>
    </row>
    <row r="7" spans="1:3" x14ac:dyDescent="0.45">
      <c r="A7" t="s">
        <v>268</v>
      </c>
      <c r="B7" t="s">
        <v>269</v>
      </c>
      <c r="C7" s="8">
        <v>129330</v>
      </c>
    </row>
    <row r="8" spans="1:3" x14ac:dyDescent="0.45">
      <c r="A8" t="s">
        <v>270</v>
      </c>
      <c r="B8" t="s">
        <v>269</v>
      </c>
      <c r="C8" s="8">
        <v>123000</v>
      </c>
    </row>
    <row r="9" spans="1:3" x14ac:dyDescent="0.45">
      <c r="A9" t="s">
        <v>271</v>
      </c>
      <c r="B9" t="s">
        <v>261</v>
      </c>
      <c r="C9" s="8">
        <v>135900</v>
      </c>
    </row>
    <row r="10" spans="1:3" x14ac:dyDescent="0.45">
      <c r="A10" t="s">
        <v>272</v>
      </c>
      <c r="B10" t="s">
        <v>273</v>
      </c>
      <c r="C10" s="8">
        <v>131175</v>
      </c>
    </row>
    <row r="11" spans="1:3" x14ac:dyDescent="0.45">
      <c r="A11" t="s">
        <v>274</v>
      </c>
      <c r="B11" t="s">
        <v>275</v>
      </c>
      <c r="C11" s="8">
        <v>128200</v>
      </c>
    </row>
    <row r="12" spans="1:3" x14ac:dyDescent="0.45">
      <c r="A12" t="s">
        <v>276</v>
      </c>
      <c r="B12" t="s">
        <v>277</v>
      </c>
      <c r="C12" s="8">
        <v>129190</v>
      </c>
    </row>
    <row r="13" spans="1:3" x14ac:dyDescent="0.45">
      <c r="A13" t="s">
        <v>278</v>
      </c>
      <c r="B13" t="s">
        <v>279</v>
      </c>
      <c r="C13" s="8">
        <v>127516</v>
      </c>
    </row>
    <row r="14" spans="1:3" x14ac:dyDescent="0.45">
      <c r="A14" t="s">
        <v>280</v>
      </c>
      <c r="B14" t="s">
        <v>277</v>
      </c>
      <c r="C14" s="8">
        <v>130257</v>
      </c>
    </row>
    <row r="15" spans="1:3" x14ac:dyDescent="0.45">
      <c r="A15" t="s">
        <v>281</v>
      </c>
      <c r="B15" t="s">
        <v>277</v>
      </c>
      <c r="C15" s="8">
        <v>127450</v>
      </c>
    </row>
    <row r="16" spans="1:3" x14ac:dyDescent="0.45">
      <c r="A16" t="s">
        <v>282</v>
      </c>
      <c r="B16" t="s">
        <v>283</v>
      </c>
      <c r="C16" s="8">
        <v>132250</v>
      </c>
    </row>
    <row r="17" spans="1:3" x14ac:dyDescent="0.45">
      <c r="A17" t="s">
        <v>284</v>
      </c>
      <c r="B17" t="s">
        <v>277</v>
      </c>
      <c r="C17" s="8">
        <v>128530</v>
      </c>
    </row>
    <row r="18" spans="1:3" x14ac:dyDescent="0.45">
      <c r="A18" t="s">
        <v>285</v>
      </c>
      <c r="B18" t="s">
        <v>275</v>
      </c>
      <c r="C18" s="8">
        <v>132698</v>
      </c>
    </row>
    <row r="19" spans="1:3" x14ac:dyDescent="0.45">
      <c r="A19" t="s">
        <v>286</v>
      </c>
      <c r="B19" t="s">
        <v>287</v>
      </c>
      <c r="C19" s="8">
        <v>139900</v>
      </c>
    </row>
    <row r="20" spans="1:3" x14ac:dyDescent="0.45">
      <c r="A20" t="s">
        <v>288</v>
      </c>
      <c r="B20" t="s">
        <v>279</v>
      </c>
      <c r="C20" s="8">
        <v>135523</v>
      </c>
    </row>
    <row r="21" spans="1:3" x14ac:dyDescent="0.45">
      <c r="A21" t="s">
        <v>289</v>
      </c>
      <c r="B21" t="s">
        <v>275</v>
      </c>
      <c r="C21" s="8">
        <v>128200</v>
      </c>
    </row>
    <row r="22" spans="1:3" x14ac:dyDescent="0.45">
      <c r="A22" t="s">
        <v>290</v>
      </c>
      <c r="B22" t="s">
        <v>277</v>
      </c>
      <c r="C22" s="8">
        <v>187500</v>
      </c>
    </row>
    <row r="23" spans="1:3" x14ac:dyDescent="0.45">
      <c r="A23" t="s">
        <v>291</v>
      </c>
      <c r="B23" t="s">
        <v>277</v>
      </c>
      <c r="C23" s="8">
        <v>133744</v>
      </c>
    </row>
    <row r="24" spans="1:3" x14ac:dyDescent="0.45">
      <c r="A24" t="s">
        <v>292</v>
      </c>
      <c r="B24" t="s">
        <v>277</v>
      </c>
      <c r="C24" s="8">
        <v>129462</v>
      </c>
    </row>
    <row r="25" spans="1:3" x14ac:dyDescent="0.45">
      <c r="A25" t="s">
        <v>293</v>
      </c>
      <c r="B25" t="s">
        <v>277</v>
      </c>
      <c r="C25" s="8">
        <v>129462</v>
      </c>
    </row>
    <row r="26" spans="1:3" x14ac:dyDescent="0.45">
      <c r="A26" t="s">
        <v>294</v>
      </c>
      <c r="B26" t="s">
        <v>277</v>
      </c>
      <c r="C26" s="8">
        <v>129190</v>
      </c>
    </row>
    <row r="27" spans="1:3" x14ac:dyDescent="0.45">
      <c r="A27" t="s">
        <v>295</v>
      </c>
      <c r="B27" t="s">
        <v>296</v>
      </c>
      <c r="C27" s="8">
        <v>128149</v>
      </c>
    </row>
    <row r="28" spans="1:3" x14ac:dyDescent="0.45">
      <c r="A28" t="s">
        <v>297</v>
      </c>
      <c r="B28" t="s">
        <v>277</v>
      </c>
      <c r="C28" s="8">
        <v>131215</v>
      </c>
    </row>
    <row r="29" spans="1:3" x14ac:dyDescent="0.45">
      <c r="A29" t="s">
        <v>298</v>
      </c>
      <c r="B29" t="s">
        <v>275</v>
      </c>
      <c r="C29" s="8">
        <v>137085</v>
      </c>
    </row>
    <row r="30" spans="1:3" x14ac:dyDescent="0.45">
      <c r="A30" t="s">
        <v>299</v>
      </c>
      <c r="B30" t="s">
        <v>283</v>
      </c>
      <c r="C30" s="8">
        <v>138800</v>
      </c>
    </row>
    <row r="31" spans="1:3" x14ac:dyDescent="0.45">
      <c r="A31" t="s">
        <v>300</v>
      </c>
      <c r="B31" t="s">
        <v>301</v>
      </c>
      <c r="C31" s="8">
        <v>124167</v>
      </c>
    </row>
    <row r="32" spans="1:3" x14ac:dyDescent="0.45">
      <c r="A32" t="s">
        <v>302</v>
      </c>
      <c r="B32" t="s">
        <v>287</v>
      </c>
      <c r="C32" s="8">
        <v>124500</v>
      </c>
    </row>
    <row r="33" spans="1:3" x14ac:dyDescent="0.45">
      <c r="A33" t="s">
        <v>303</v>
      </c>
      <c r="B33" t="s">
        <v>304</v>
      </c>
      <c r="C33" s="8">
        <v>173500</v>
      </c>
    </row>
    <row r="34" spans="1:3" x14ac:dyDescent="0.45">
      <c r="A34" t="s">
        <v>305</v>
      </c>
      <c r="B34" t="s">
        <v>279</v>
      </c>
      <c r="C34" s="8">
        <v>135523</v>
      </c>
    </row>
    <row r="35" spans="1:3" x14ac:dyDescent="0.45">
      <c r="A35" t="s">
        <v>306</v>
      </c>
      <c r="B35" t="s">
        <v>307</v>
      </c>
      <c r="C35" s="8">
        <v>124791</v>
      </c>
    </row>
    <row r="36" spans="1:3" x14ac:dyDescent="0.45">
      <c r="A36" t="s">
        <v>308</v>
      </c>
      <c r="B36" t="s">
        <v>309</v>
      </c>
      <c r="C36" s="8">
        <v>129330</v>
      </c>
    </row>
    <row r="37" spans="1:3" x14ac:dyDescent="0.45">
      <c r="A37" t="s">
        <v>310</v>
      </c>
      <c r="B37" t="s">
        <v>269</v>
      </c>
      <c r="C37" s="8">
        <v>129330</v>
      </c>
    </row>
    <row r="38" spans="1:3" x14ac:dyDescent="0.45">
      <c r="A38" t="s">
        <v>311</v>
      </c>
      <c r="B38" t="s">
        <v>273</v>
      </c>
      <c r="C38" s="8">
        <v>126994</v>
      </c>
    </row>
    <row r="39" spans="1:3" x14ac:dyDescent="0.45">
      <c r="A39" t="s">
        <v>312</v>
      </c>
      <c r="B39" t="s">
        <v>277</v>
      </c>
      <c r="C39" s="8">
        <v>125046</v>
      </c>
    </row>
    <row r="40" spans="1:3" x14ac:dyDescent="0.45">
      <c r="A40" t="s">
        <v>313</v>
      </c>
      <c r="B40" t="s">
        <v>279</v>
      </c>
      <c r="C40" s="8">
        <v>136900</v>
      </c>
    </row>
    <row r="41" spans="1:3" x14ac:dyDescent="0.45">
      <c r="A41" t="s">
        <v>314</v>
      </c>
      <c r="B41" t="s">
        <v>273</v>
      </c>
      <c r="C41" s="8">
        <v>130436</v>
      </c>
    </row>
    <row r="42" spans="1:3" x14ac:dyDescent="0.45">
      <c r="A42" t="s">
        <v>315</v>
      </c>
      <c r="B42" t="s">
        <v>309</v>
      </c>
      <c r="C42" s="8">
        <v>129330</v>
      </c>
    </row>
    <row r="43" spans="1:3" x14ac:dyDescent="0.45">
      <c r="A43" t="s">
        <v>316</v>
      </c>
      <c r="B43" t="s">
        <v>269</v>
      </c>
      <c r="C43" s="8">
        <v>129330</v>
      </c>
    </row>
    <row r="44" spans="1:3" x14ac:dyDescent="0.45">
      <c r="A44" t="s">
        <v>317</v>
      </c>
      <c r="B44" t="s">
        <v>269</v>
      </c>
      <c r="C44" s="8">
        <v>123000</v>
      </c>
    </row>
    <row r="45" spans="1:3" x14ac:dyDescent="0.45">
      <c r="A45" t="s">
        <v>318</v>
      </c>
      <c r="B45" t="s">
        <v>309</v>
      </c>
      <c r="C45" s="8">
        <v>134672</v>
      </c>
    </row>
    <row r="46" spans="1:3" x14ac:dyDescent="0.45">
      <c r="A46" t="s">
        <v>319</v>
      </c>
      <c r="B46" t="s">
        <v>320</v>
      </c>
      <c r="C46" s="8">
        <v>144900</v>
      </c>
    </row>
    <row r="47" spans="1:3" x14ac:dyDescent="0.45">
      <c r="A47" t="s">
        <v>321</v>
      </c>
      <c r="B47" t="s">
        <v>269</v>
      </c>
      <c r="C47" s="8">
        <v>123000</v>
      </c>
    </row>
    <row r="48" spans="1:3" x14ac:dyDescent="0.45">
      <c r="A48" t="s">
        <v>322</v>
      </c>
      <c r="B48" t="s">
        <v>275</v>
      </c>
      <c r="C48" s="8">
        <v>137085</v>
      </c>
    </row>
    <row r="49" spans="1:3" x14ac:dyDescent="0.45">
      <c r="A49" t="s">
        <v>323</v>
      </c>
      <c r="B49" t="s">
        <v>273</v>
      </c>
      <c r="C49" s="8">
        <v>128400</v>
      </c>
    </row>
    <row r="50" spans="1:3" x14ac:dyDescent="0.45">
      <c r="A50" t="s">
        <v>324</v>
      </c>
      <c r="B50" t="s">
        <v>283</v>
      </c>
      <c r="C50" s="8">
        <v>144750</v>
      </c>
    </row>
    <row r="51" spans="1:3" x14ac:dyDescent="0.45">
      <c r="A51" t="s">
        <v>325</v>
      </c>
      <c r="B51" t="s">
        <v>309</v>
      </c>
      <c r="C51" s="8">
        <v>129330</v>
      </c>
    </row>
    <row r="52" spans="1:3" x14ac:dyDescent="0.45">
      <c r="A52" t="s">
        <v>326</v>
      </c>
      <c r="B52" t="s">
        <v>279</v>
      </c>
      <c r="C52" s="8">
        <v>127450</v>
      </c>
    </row>
    <row r="53" spans="1:3" x14ac:dyDescent="0.45">
      <c r="A53" t="s">
        <v>327</v>
      </c>
      <c r="B53" t="s">
        <v>328</v>
      </c>
      <c r="C53" s="8">
        <v>132900</v>
      </c>
    </row>
    <row r="54" spans="1:3" x14ac:dyDescent="0.45">
      <c r="A54" t="s">
        <v>329</v>
      </c>
      <c r="B54" t="s">
        <v>269</v>
      </c>
      <c r="C54" s="8">
        <v>134675</v>
      </c>
    </row>
    <row r="55" spans="1:3" x14ac:dyDescent="0.45">
      <c r="A55" t="s">
        <v>330</v>
      </c>
      <c r="B55" t="s">
        <v>269</v>
      </c>
      <c r="C55" s="8">
        <v>134672</v>
      </c>
    </row>
    <row r="56" spans="1:3" x14ac:dyDescent="0.45">
      <c r="A56" t="s">
        <v>331</v>
      </c>
      <c r="B56" t="s">
        <v>269</v>
      </c>
      <c r="C56" s="8">
        <v>129330</v>
      </c>
    </row>
    <row r="57" spans="1:3" x14ac:dyDescent="0.45">
      <c r="A57" t="s">
        <v>332</v>
      </c>
      <c r="B57" t="s">
        <v>273</v>
      </c>
      <c r="C57" s="8">
        <v>112520</v>
      </c>
    </row>
    <row r="58" spans="1:3" x14ac:dyDescent="0.45">
      <c r="A58" t="s">
        <v>333</v>
      </c>
      <c r="B58" t="s">
        <v>283</v>
      </c>
      <c r="C58" s="8">
        <v>129950</v>
      </c>
    </row>
    <row r="59" spans="1:3" x14ac:dyDescent="0.45">
      <c r="A59" t="s">
        <v>334</v>
      </c>
      <c r="B59" t="s">
        <v>273</v>
      </c>
      <c r="C59" s="8">
        <v>128400</v>
      </c>
    </row>
    <row r="60" spans="1:3" x14ac:dyDescent="0.45">
      <c r="A60" t="s">
        <v>335</v>
      </c>
      <c r="B60" t="s">
        <v>336</v>
      </c>
      <c r="C60" s="8">
        <v>126576</v>
      </c>
    </row>
    <row r="61" spans="1:3" x14ac:dyDescent="0.45">
      <c r="A61" t="s">
        <v>337</v>
      </c>
      <c r="B61" t="s">
        <v>275</v>
      </c>
      <c r="C61" s="8">
        <v>128200</v>
      </c>
    </row>
    <row r="62" spans="1:3" x14ac:dyDescent="0.45">
      <c r="A62" t="s">
        <v>338</v>
      </c>
      <c r="B62" t="s">
        <v>273</v>
      </c>
      <c r="C62" s="8">
        <v>132700</v>
      </c>
    </row>
    <row r="63" spans="1:3" x14ac:dyDescent="0.45">
      <c r="A63" t="s">
        <v>339</v>
      </c>
      <c r="B63" t="s">
        <v>283</v>
      </c>
      <c r="C63" s="8">
        <v>121850</v>
      </c>
    </row>
    <row r="64" spans="1:3" x14ac:dyDescent="0.45">
      <c r="A64" t="s">
        <v>340</v>
      </c>
      <c r="B64" t="s">
        <v>275</v>
      </c>
      <c r="C64" s="8">
        <v>137085</v>
      </c>
    </row>
    <row r="65" spans="1:3" x14ac:dyDescent="0.45">
      <c r="A65" t="s">
        <v>341</v>
      </c>
      <c r="B65" t="s">
        <v>273</v>
      </c>
      <c r="C65" s="8">
        <v>126994</v>
      </c>
    </row>
    <row r="66" spans="1:3" x14ac:dyDescent="0.45">
      <c r="A66" t="s">
        <v>342</v>
      </c>
      <c r="B66" t="s">
        <v>301</v>
      </c>
      <c r="C66" s="8">
        <v>118900</v>
      </c>
    </row>
    <row r="67" spans="1:3" x14ac:dyDescent="0.45">
      <c r="A67" t="s">
        <v>343</v>
      </c>
      <c r="B67" t="s">
        <v>273</v>
      </c>
      <c r="C67" s="8">
        <v>130436</v>
      </c>
    </row>
    <row r="68" spans="1:3" x14ac:dyDescent="0.45">
      <c r="A68" t="s">
        <v>344</v>
      </c>
      <c r="B68" t="s">
        <v>273</v>
      </c>
      <c r="C68" s="8">
        <v>126994</v>
      </c>
    </row>
    <row r="69" spans="1:3" x14ac:dyDescent="0.45">
      <c r="A69" t="s">
        <v>345</v>
      </c>
      <c r="B69" t="s">
        <v>273</v>
      </c>
      <c r="C69" s="8">
        <v>120874</v>
      </c>
    </row>
    <row r="70" spans="1:3" x14ac:dyDescent="0.45">
      <c r="A70" t="s">
        <v>346</v>
      </c>
      <c r="B70" t="s">
        <v>273</v>
      </c>
      <c r="C70" s="8">
        <v>126994</v>
      </c>
    </row>
    <row r="71" spans="1:3" x14ac:dyDescent="0.45">
      <c r="A71" t="s">
        <v>347</v>
      </c>
      <c r="B71" t="s">
        <v>348</v>
      </c>
      <c r="C71" s="8">
        <v>135900</v>
      </c>
    </row>
    <row r="72" spans="1:3" x14ac:dyDescent="0.45">
      <c r="A72" t="s">
        <v>349</v>
      </c>
      <c r="B72" t="s">
        <v>275</v>
      </c>
      <c r="C72" s="8">
        <v>140759</v>
      </c>
    </row>
    <row r="73" spans="1:3" x14ac:dyDescent="0.45">
      <c r="A73" t="s">
        <v>350</v>
      </c>
      <c r="B73" t="s">
        <v>351</v>
      </c>
      <c r="C73" s="8">
        <v>105000</v>
      </c>
    </row>
    <row r="74" spans="1:3" x14ac:dyDescent="0.45">
      <c r="A74" t="s">
        <v>352</v>
      </c>
      <c r="B74" t="s">
        <v>277</v>
      </c>
      <c r="C74" s="8">
        <v>128733</v>
      </c>
    </row>
    <row r="75" spans="1:3" x14ac:dyDescent="0.45">
      <c r="A75" t="s">
        <v>353</v>
      </c>
      <c r="B75" t="s">
        <v>277</v>
      </c>
      <c r="C75" s="8">
        <v>129526</v>
      </c>
    </row>
    <row r="76" spans="1:3" x14ac:dyDescent="0.45">
      <c r="A76" t="s">
        <v>354</v>
      </c>
      <c r="B76" t="s">
        <v>277</v>
      </c>
      <c r="C76" s="8">
        <v>120566</v>
      </c>
    </row>
    <row r="77" spans="1:3" x14ac:dyDescent="0.45">
      <c r="A77" t="s">
        <v>355</v>
      </c>
      <c r="B77" t="s">
        <v>356</v>
      </c>
      <c r="C77" s="8">
        <v>137281</v>
      </c>
    </row>
    <row r="78" spans="1:3" x14ac:dyDescent="0.45">
      <c r="A78" t="s">
        <v>357</v>
      </c>
      <c r="B78" t="s">
        <v>277</v>
      </c>
      <c r="C78" s="8">
        <v>129190</v>
      </c>
    </row>
    <row r="79" spans="1:3" x14ac:dyDescent="0.45">
      <c r="A79" t="s">
        <v>358</v>
      </c>
      <c r="B79" t="s">
        <v>283</v>
      </c>
      <c r="C79" s="8">
        <v>133450</v>
      </c>
    </row>
    <row r="80" spans="1:3" x14ac:dyDescent="0.45">
      <c r="A80" t="s">
        <v>359</v>
      </c>
      <c r="B80" t="s">
        <v>275</v>
      </c>
      <c r="C80" s="8">
        <v>132180</v>
      </c>
    </row>
    <row r="81" spans="1:3" x14ac:dyDescent="0.45">
      <c r="A81" t="s">
        <v>360</v>
      </c>
      <c r="B81" t="s">
        <v>277</v>
      </c>
      <c r="C81" s="8">
        <v>126539</v>
      </c>
    </row>
    <row r="82" spans="1:3" x14ac:dyDescent="0.45">
      <c r="A82" t="s">
        <v>361</v>
      </c>
      <c r="B82" t="s">
        <v>279</v>
      </c>
      <c r="C82" s="8">
        <v>123785</v>
      </c>
    </row>
    <row r="83" spans="1:3" x14ac:dyDescent="0.45">
      <c r="A83" t="s">
        <v>362</v>
      </c>
      <c r="B83" t="s">
        <v>273</v>
      </c>
      <c r="C83" s="8">
        <v>136005</v>
      </c>
    </row>
    <row r="84" spans="1:3" x14ac:dyDescent="0.45">
      <c r="A84" t="s">
        <v>363</v>
      </c>
      <c r="B84" t="s">
        <v>277</v>
      </c>
      <c r="C84" s="8">
        <v>128570</v>
      </c>
    </row>
    <row r="85" spans="1:3" x14ac:dyDescent="0.45">
      <c r="A85" t="s">
        <v>364</v>
      </c>
      <c r="B85" t="s">
        <v>273</v>
      </c>
      <c r="C85" s="8">
        <v>133680</v>
      </c>
    </row>
    <row r="86" spans="1:3" x14ac:dyDescent="0.45">
      <c r="A86" t="s">
        <v>365</v>
      </c>
      <c r="B86" t="s">
        <v>336</v>
      </c>
      <c r="C86" s="8">
        <v>126948</v>
      </c>
    </row>
    <row r="87" spans="1:3" x14ac:dyDescent="0.45">
      <c r="A87" t="s">
        <v>366</v>
      </c>
      <c r="B87" t="s">
        <v>328</v>
      </c>
      <c r="C87" s="8">
        <v>128950</v>
      </c>
    </row>
    <row r="88" spans="1:3" x14ac:dyDescent="0.45">
      <c r="A88" t="s">
        <v>367</v>
      </c>
      <c r="B88" t="s">
        <v>277</v>
      </c>
      <c r="C88" s="8">
        <v>129190</v>
      </c>
    </row>
    <row r="89" spans="1:3" x14ac:dyDescent="0.45">
      <c r="A89" t="s">
        <v>368</v>
      </c>
      <c r="B89" t="s">
        <v>277</v>
      </c>
      <c r="C89" s="8">
        <v>129190</v>
      </c>
    </row>
    <row r="90" spans="1:3" x14ac:dyDescent="0.45">
      <c r="A90" t="s">
        <v>369</v>
      </c>
      <c r="B90" t="s">
        <v>277</v>
      </c>
      <c r="C90" s="8">
        <v>129190</v>
      </c>
    </row>
    <row r="91" spans="1:3" x14ac:dyDescent="0.45">
      <c r="A91" t="s">
        <v>370</v>
      </c>
      <c r="B91" t="s">
        <v>273</v>
      </c>
      <c r="C91" s="8">
        <v>124693</v>
      </c>
    </row>
    <row r="92" spans="1:3" x14ac:dyDescent="0.45">
      <c r="A92" t="s">
        <v>371</v>
      </c>
      <c r="B92" t="s">
        <v>277</v>
      </c>
      <c r="C92" s="8">
        <v>123648</v>
      </c>
    </row>
    <row r="93" spans="1:3" x14ac:dyDescent="0.45">
      <c r="A93" t="s">
        <v>372</v>
      </c>
      <c r="B93" t="s">
        <v>277</v>
      </c>
      <c r="C93" s="8">
        <v>123648</v>
      </c>
    </row>
    <row r="94" spans="1:3" x14ac:dyDescent="0.45">
      <c r="A94" t="s">
        <v>373</v>
      </c>
      <c r="B94" t="s">
        <v>277</v>
      </c>
      <c r="C94" s="8">
        <v>126539</v>
      </c>
    </row>
    <row r="95" spans="1:3" x14ac:dyDescent="0.45">
      <c r="A95" t="s">
        <v>374</v>
      </c>
      <c r="B95" t="s">
        <v>375</v>
      </c>
      <c r="C95" s="8">
        <v>111900</v>
      </c>
    </row>
    <row r="96" spans="1:3" x14ac:dyDescent="0.45">
      <c r="A96" t="s">
        <v>376</v>
      </c>
      <c r="B96" t="s">
        <v>277</v>
      </c>
      <c r="C96" s="8">
        <v>123648</v>
      </c>
    </row>
    <row r="97" spans="1:3" x14ac:dyDescent="0.45">
      <c r="A97" t="s">
        <v>377</v>
      </c>
      <c r="B97" t="s">
        <v>277</v>
      </c>
      <c r="C97" s="8">
        <v>126539</v>
      </c>
    </row>
    <row r="98" spans="1:3" x14ac:dyDescent="0.45">
      <c r="A98" t="s">
        <v>378</v>
      </c>
      <c r="B98" t="s">
        <v>277</v>
      </c>
      <c r="C98" s="8">
        <v>123648</v>
      </c>
    </row>
    <row r="99" spans="1:3" x14ac:dyDescent="0.45">
      <c r="A99" t="s">
        <v>379</v>
      </c>
      <c r="B99" t="s">
        <v>328</v>
      </c>
      <c r="C99" s="8">
        <v>142008</v>
      </c>
    </row>
    <row r="100" spans="1:3" x14ac:dyDescent="0.45">
      <c r="A100" t="s">
        <v>380</v>
      </c>
      <c r="B100" t="s">
        <v>277</v>
      </c>
      <c r="C100" s="8">
        <v>129190</v>
      </c>
    </row>
    <row r="101" spans="1:3" x14ac:dyDescent="0.45">
      <c r="A101" t="s">
        <v>381</v>
      </c>
      <c r="B101" t="s">
        <v>277</v>
      </c>
      <c r="C101" s="8">
        <v>129190</v>
      </c>
    </row>
    <row r="102" spans="1:3" x14ac:dyDescent="0.45">
      <c r="A102" t="s">
        <v>382</v>
      </c>
      <c r="B102" t="s">
        <v>277</v>
      </c>
      <c r="C102" s="8">
        <v>123648</v>
      </c>
    </row>
    <row r="103" spans="1:3" x14ac:dyDescent="0.45">
      <c r="A103" t="s">
        <v>383</v>
      </c>
      <c r="B103" t="s">
        <v>277</v>
      </c>
      <c r="C103" s="8">
        <v>123648</v>
      </c>
    </row>
    <row r="104" spans="1:3" x14ac:dyDescent="0.45">
      <c r="A104" t="s">
        <v>384</v>
      </c>
      <c r="B104" t="s">
        <v>277</v>
      </c>
      <c r="C104" s="8">
        <v>131215</v>
      </c>
    </row>
    <row r="105" spans="1:3" x14ac:dyDescent="0.45">
      <c r="A105" t="s">
        <v>385</v>
      </c>
      <c r="B105" t="s">
        <v>277</v>
      </c>
      <c r="C105" s="8">
        <v>140060</v>
      </c>
    </row>
    <row r="106" spans="1:3" x14ac:dyDescent="0.45">
      <c r="A106" t="s">
        <v>386</v>
      </c>
      <c r="B106" t="s">
        <v>277</v>
      </c>
      <c r="C106" s="8">
        <v>123648</v>
      </c>
    </row>
    <row r="107" spans="1:3" x14ac:dyDescent="0.45">
      <c r="A107" t="s">
        <v>387</v>
      </c>
      <c r="B107" t="s">
        <v>277</v>
      </c>
      <c r="C107" s="8">
        <v>123648</v>
      </c>
    </row>
    <row r="108" spans="1:3" x14ac:dyDescent="0.45">
      <c r="A108" t="s">
        <v>374</v>
      </c>
      <c r="B108" t="s">
        <v>388</v>
      </c>
      <c r="C108" s="8">
        <v>111900</v>
      </c>
    </row>
    <row r="109" spans="1:3" x14ac:dyDescent="0.45">
      <c r="A109" t="s">
        <v>389</v>
      </c>
      <c r="B109" t="s">
        <v>277</v>
      </c>
      <c r="C109" s="8">
        <v>123648</v>
      </c>
    </row>
    <row r="110" spans="1:3" x14ac:dyDescent="0.45">
      <c r="A110" t="s">
        <v>390</v>
      </c>
      <c r="B110" t="s">
        <v>336</v>
      </c>
      <c r="C110" s="8">
        <v>139932</v>
      </c>
    </row>
    <row r="111" spans="1:3" x14ac:dyDescent="0.45">
      <c r="A111" t="s">
        <v>391</v>
      </c>
      <c r="B111" t="s">
        <v>283</v>
      </c>
      <c r="C111" s="8">
        <v>128500</v>
      </c>
    </row>
    <row r="112" spans="1:3" x14ac:dyDescent="0.45">
      <c r="A112" t="s">
        <v>392</v>
      </c>
      <c r="B112" t="s">
        <v>273</v>
      </c>
      <c r="C112" s="8">
        <v>133680</v>
      </c>
    </row>
    <row r="113" spans="1:3" x14ac:dyDescent="0.45">
      <c r="A113" t="s">
        <v>393</v>
      </c>
      <c r="B113" t="s">
        <v>269</v>
      </c>
      <c r="C113" s="8">
        <v>133744</v>
      </c>
    </row>
    <row r="114" spans="1:3" x14ac:dyDescent="0.45">
      <c r="A114" t="s">
        <v>394</v>
      </c>
      <c r="B114" t="s">
        <v>277</v>
      </c>
      <c r="C114" s="8">
        <v>132444</v>
      </c>
    </row>
    <row r="115" spans="1:3" x14ac:dyDescent="0.45">
      <c r="A115" t="s">
        <v>395</v>
      </c>
      <c r="B115" t="s">
        <v>336</v>
      </c>
      <c r="C115" s="8">
        <v>143314</v>
      </c>
    </row>
    <row r="116" spans="1:3" x14ac:dyDescent="0.45">
      <c r="A116" t="s">
        <v>396</v>
      </c>
      <c r="B116" t="s">
        <v>275</v>
      </c>
      <c r="C116" s="8">
        <v>132180</v>
      </c>
    </row>
    <row r="117" spans="1:3" x14ac:dyDescent="0.45">
      <c r="A117" t="s">
        <v>397</v>
      </c>
      <c r="B117" t="s">
        <v>320</v>
      </c>
      <c r="C117" s="8">
        <v>144500</v>
      </c>
    </row>
    <row r="118" spans="1:3" x14ac:dyDescent="0.45">
      <c r="A118" t="s">
        <v>398</v>
      </c>
      <c r="B118" t="s">
        <v>277</v>
      </c>
      <c r="C118" s="8">
        <v>129190</v>
      </c>
    </row>
    <row r="119" spans="1:3" x14ac:dyDescent="0.45">
      <c r="A119" t="s">
        <v>399</v>
      </c>
      <c r="B119" t="s">
        <v>320</v>
      </c>
      <c r="C119" s="8">
        <v>144214</v>
      </c>
    </row>
    <row r="120" spans="1:3" x14ac:dyDescent="0.45">
      <c r="A120" t="s">
        <v>400</v>
      </c>
      <c r="B120" t="s">
        <v>277</v>
      </c>
      <c r="C120" s="8">
        <v>143500</v>
      </c>
    </row>
    <row r="121" spans="1:3" x14ac:dyDescent="0.45">
      <c r="A121" t="s">
        <v>401</v>
      </c>
      <c r="B121" t="s">
        <v>277</v>
      </c>
      <c r="C121" s="8">
        <v>133745</v>
      </c>
    </row>
    <row r="122" spans="1:3" x14ac:dyDescent="0.45">
      <c r="A122" t="s">
        <v>402</v>
      </c>
      <c r="B122" t="s">
        <v>277</v>
      </c>
      <c r="C122" s="8">
        <v>133744</v>
      </c>
    </row>
    <row r="123" spans="1:3" x14ac:dyDescent="0.45">
      <c r="A123" t="s">
        <v>403</v>
      </c>
      <c r="B123" t="s">
        <v>277</v>
      </c>
      <c r="C123" s="8">
        <v>133744</v>
      </c>
    </row>
    <row r="124" spans="1:3" x14ac:dyDescent="0.45">
      <c r="A124" t="s">
        <v>404</v>
      </c>
      <c r="B124" t="s">
        <v>277</v>
      </c>
      <c r="C124" s="8">
        <v>133744</v>
      </c>
    </row>
    <row r="125" spans="1:3" x14ac:dyDescent="0.45">
      <c r="A125" t="s">
        <v>405</v>
      </c>
      <c r="B125" t="s">
        <v>406</v>
      </c>
      <c r="C125" s="8">
        <v>152980</v>
      </c>
    </row>
    <row r="126" spans="1:3" x14ac:dyDescent="0.45">
      <c r="A126" t="s">
        <v>407</v>
      </c>
      <c r="B126" t="s">
        <v>277</v>
      </c>
      <c r="C126" s="8">
        <v>128570</v>
      </c>
    </row>
    <row r="127" spans="1:3" x14ac:dyDescent="0.45">
      <c r="A127" t="s">
        <v>408</v>
      </c>
      <c r="B127" t="s">
        <v>277</v>
      </c>
      <c r="C127" s="8">
        <v>123648</v>
      </c>
    </row>
    <row r="128" spans="1:3" x14ac:dyDescent="0.45">
      <c r="A128" t="s">
        <v>409</v>
      </c>
      <c r="B128" t="s">
        <v>277</v>
      </c>
      <c r="C128" s="8">
        <v>130257</v>
      </c>
    </row>
    <row r="129" spans="1:3" x14ac:dyDescent="0.45">
      <c r="A129" t="s">
        <v>410</v>
      </c>
      <c r="B129" t="s">
        <v>411</v>
      </c>
      <c r="C129" s="8">
        <v>130086</v>
      </c>
    </row>
    <row r="130" spans="1:3" x14ac:dyDescent="0.45">
      <c r="A130" t="s">
        <v>412</v>
      </c>
      <c r="B130" t="s">
        <v>277</v>
      </c>
      <c r="C130" s="8">
        <v>128295</v>
      </c>
    </row>
    <row r="131" spans="1:3" x14ac:dyDescent="0.45">
      <c r="A131" t="s">
        <v>413</v>
      </c>
      <c r="B131" t="s">
        <v>277</v>
      </c>
      <c r="C131" s="8">
        <v>128397</v>
      </c>
    </row>
    <row r="132" spans="1:3" x14ac:dyDescent="0.45">
      <c r="A132" t="s">
        <v>414</v>
      </c>
      <c r="B132" t="s">
        <v>356</v>
      </c>
      <c r="C132" s="8">
        <v>130746</v>
      </c>
    </row>
    <row r="133" spans="1:3" x14ac:dyDescent="0.45">
      <c r="A133" t="s">
        <v>415</v>
      </c>
      <c r="B133" t="s">
        <v>283</v>
      </c>
      <c r="C133" s="8">
        <v>132250</v>
      </c>
    </row>
    <row r="134" spans="1:3" x14ac:dyDescent="0.45">
      <c r="A134" t="s">
        <v>416</v>
      </c>
      <c r="B134" t="s">
        <v>277</v>
      </c>
      <c r="C134" s="8">
        <v>128030</v>
      </c>
    </row>
    <row r="135" spans="1:3" x14ac:dyDescent="0.45">
      <c r="A135" t="s">
        <v>417</v>
      </c>
      <c r="B135" t="s">
        <v>273</v>
      </c>
      <c r="C135" s="8">
        <v>133680</v>
      </c>
    </row>
    <row r="136" spans="1:3" x14ac:dyDescent="0.45">
      <c r="A136" t="s">
        <v>418</v>
      </c>
      <c r="B136" t="s">
        <v>419</v>
      </c>
      <c r="C136" s="8">
        <v>134920</v>
      </c>
    </row>
    <row r="137" spans="1:3" x14ac:dyDescent="0.45">
      <c r="A137" t="s">
        <v>420</v>
      </c>
      <c r="B137" t="s">
        <v>283</v>
      </c>
      <c r="C137" s="8">
        <v>132250</v>
      </c>
    </row>
    <row r="138" spans="1:3" x14ac:dyDescent="0.45">
      <c r="A138" t="s">
        <v>374</v>
      </c>
      <c r="B138" t="s">
        <v>388</v>
      </c>
      <c r="C138" s="8">
        <v>111900</v>
      </c>
    </row>
    <row r="139" spans="1:3" x14ac:dyDescent="0.45">
      <c r="A139" t="s">
        <v>421</v>
      </c>
      <c r="B139" t="s">
        <v>273</v>
      </c>
      <c r="C139" s="8">
        <v>130436</v>
      </c>
    </row>
    <row r="140" spans="1:3" x14ac:dyDescent="0.45">
      <c r="A140" t="s">
        <v>422</v>
      </c>
      <c r="B140" t="s">
        <v>279</v>
      </c>
      <c r="C140" s="8">
        <v>135523</v>
      </c>
    </row>
    <row r="141" spans="1:3" x14ac:dyDescent="0.45">
      <c r="A141" t="s">
        <v>423</v>
      </c>
      <c r="B141" t="s">
        <v>279</v>
      </c>
      <c r="C141" s="8">
        <v>123785</v>
      </c>
    </row>
    <row r="142" spans="1:3" x14ac:dyDescent="0.45">
      <c r="A142" t="s">
        <v>424</v>
      </c>
      <c r="B142" t="s">
        <v>283</v>
      </c>
      <c r="C142" s="8">
        <v>136500</v>
      </c>
    </row>
    <row r="143" spans="1:3" x14ac:dyDescent="0.45">
      <c r="A143" t="s">
        <v>425</v>
      </c>
      <c r="B143" t="s">
        <v>269</v>
      </c>
      <c r="C143" s="8">
        <v>129330</v>
      </c>
    </row>
    <row r="144" spans="1:3" x14ac:dyDescent="0.45">
      <c r="A144" t="s">
        <v>426</v>
      </c>
      <c r="B144" t="s">
        <v>283</v>
      </c>
      <c r="C144" s="8">
        <v>133744</v>
      </c>
    </row>
    <row r="145" spans="1:3" x14ac:dyDescent="0.45">
      <c r="A145" t="s">
        <v>427</v>
      </c>
      <c r="B145" t="s">
        <v>277</v>
      </c>
      <c r="C145" s="8">
        <v>132180</v>
      </c>
    </row>
    <row r="146" spans="1:3" x14ac:dyDescent="0.45">
      <c r="A146" t="s">
        <v>428</v>
      </c>
      <c r="B146" t="s">
        <v>273</v>
      </c>
      <c r="C146" s="8">
        <v>136005</v>
      </c>
    </row>
    <row r="147" spans="1:3" x14ac:dyDescent="0.45">
      <c r="A147" t="s">
        <v>429</v>
      </c>
      <c r="B147" t="s">
        <v>328</v>
      </c>
      <c r="C147" s="8">
        <v>127078</v>
      </c>
    </row>
    <row r="148" spans="1:3" x14ac:dyDescent="0.45">
      <c r="A148" t="s">
        <v>430</v>
      </c>
      <c r="B148" t="s">
        <v>275</v>
      </c>
      <c r="C148" s="8">
        <v>124693</v>
      </c>
    </row>
    <row r="149" spans="1:3" x14ac:dyDescent="0.45">
      <c r="A149" t="s">
        <v>431</v>
      </c>
      <c r="B149" t="s">
        <v>356</v>
      </c>
      <c r="C149" s="8">
        <v>117149</v>
      </c>
    </row>
    <row r="150" spans="1:3" x14ac:dyDescent="0.45">
      <c r="A150" t="s">
        <v>432</v>
      </c>
      <c r="B150" t="s">
        <v>277</v>
      </c>
      <c r="C150" s="8">
        <v>128676</v>
      </c>
    </row>
    <row r="151" spans="1:3" x14ac:dyDescent="0.45">
      <c r="A151" t="s">
        <v>433</v>
      </c>
      <c r="B151" t="s">
        <v>336</v>
      </c>
      <c r="C151" s="8">
        <v>136219</v>
      </c>
    </row>
    <row r="152" spans="1:3" x14ac:dyDescent="0.45">
      <c r="A152" t="s">
        <v>434</v>
      </c>
      <c r="B152" t="s">
        <v>277</v>
      </c>
      <c r="C152" s="8">
        <v>128676</v>
      </c>
    </row>
    <row r="153" spans="1:3" x14ac:dyDescent="0.45">
      <c r="A153" t="s">
        <v>435</v>
      </c>
      <c r="B153" t="s">
        <v>279</v>
      </c>
      <c r="C153" s="8">
        <v>123785</v>
      </c>
    </row>
    <row r="154" spans="1:3" x14ac:dyDescent="0.45">
      <c r="A154" t="s">
        <v>436</v>
      </c>
      <c r="B154" t="s">
        <v>277</v>
      </c>
      <c r="C154" s="8">
        <v>131215</v>
      </c>
    </row>
    <row r="155" spans="1:3" x14ac:dyDescent="0.45">
      <c r="A155" t="s">
        <v>437</v>
      </c>
      <c r="B155" t="s">
        <v>279</v>
      </c>
      <c r="C155" s="8">
        <v>135523</v>
      </c>
    </row>
    <row r="156" spans="1:3" x14ac:dyDescent="0.45">
      <c r="A156" t="s">
        <v>438</v>
      </c>
      <c r="B156" t="s">
        <v>277</v>
      </c>
      <c r="C156" s="8">
        <v>175000</v>
      </c>
    </row>
    <row r="157" spans="1:3" x14ac:dyDescent="0.45">
      <c r="A157" t="s">
        <v>439</v>
      </c>
      <c r="B157" t="s">
        <v>277</v>
      </c>
      <c r="C157" s="8">
        <v>148677</v>
      </c>
    </row>
    <row r="158" spans="1:3" x14ac:dyDescent="0.45">
      <c r="A158" t="s">
        <v>440</v>
      </c>
      <c r="B158" t="s">
        <v>441</v>
      </c>
      <c r="C158" s="8">
        <v>137900</v>
      </c>
    </row>
    <row r="159" spans="1:3" x14ac:dyDescent="0.45">
      <c r="A159" t="s">
        <v>442</v>
      </c>
      <c r="B159" t="s">
        <v>277</v>
      </c>
      <c r="C159" s="8">
        <v>126539</v>
      </c>
    </row>
    <row r="160" spans="1:3" x14ac:dyDescent="0.45">
      <c r="A160" t="s">
        <v>443</v>
      </c>
      <c r="B160" t="s">
        <v>277</v>
      </c>
      <c r="C160" s="8">
        <v>131683</v>
      </c>
    </row>
    <row r="161" spans="1:3" x14ac:dyDescent="0.45">
      <c r="A161" t="s">
        <v>444</v>
      </c>
      <c r="B161" t="s">
        <v>277</v>
      </c>
      <c r="C161" s="8">
        <v>128030</v>
      </c>
    </row>
    <row r="162" spans="1:3" x14ac:dyDescent="0.45">
      <c r="A162" t="s">
        <v>445</v>
      </c>
      <c r="B162" t="s">
        <v>275</v>
      </c>
      <c r="C162" s="8">
        <v>132180</v>
      </c>
    </row>
    <row r="163" spans="1:3" x14ac:dyDescent="0.45">
      <c r="A163" t="s">
        <v>446</v>
      </c>
      <c r="B163" t="s">
        <v>273</v>
      </c>
      <c r="C163" s="8">
        <v>132018</v>
      </c>
    </row>
    <row r="164" spans="1:3" x14ac:dyDescent="0.45">
      <c r="A164" t="s">
        <v>447</v>
      </c>
      <c r="B164" t="s">
        <v>356</v>
      </c>
      <c r="C164" s="8">
        <v>130881</v>
      </c>
    </row>
    <row r="165" spans="1:3" x14ac:dyDescent="0.45">
      <c r="A165" t="s">
        <v>448</v>
      </c>
      <c r="B165" t="s">
        <v>277</v>
      </c>
      <c r="C165" s="8">
        <v>129462</v>
      </c>
    </row>
    <row r="166" spans="1:3" x14ac:dyDescent="0.45">
      <c r="A166" t="s">
        <v>449</v>
      </c>
      <c r="B166" t="s">
        <v>348</v>
      </c>
      <c r="C166" s="8">
        <v>156800</v>
      </c>
    </row>
    <row r="167" spans="1:3" x14ac:dyDescent="0.45">
      <c r="A167" t="s">
        <v>450</v>
      </c>
      <c r="B167" t="s">
        <v>320</v>
      </c>
      <c r="C167" s="8">
        <v>144500</v>
      </c>
    </row>
    <row r="168" spans="1:3" x14ac:dyDescent="0.45">
      <c r="A168" t="s">
        <v>451</v>
      </c>
      <c r="B168" t="s">
        <v>277</v>
      </c>
      <c r="C168" s="8">
        <v>132180</v>
      </c>
    </row>
    <row r="169" spans="1:3" x14ac:dyDescent="0.45">
      <c r="A169" t="s">
        <v>452</v>
      </c>
      <c r="B169" t="s">
        <v>279</v>
      </c>
      <c r="C169" s="8">
        <v>129712</v>
      </c>
    </row>
    <row r="170" spans="1:3" x14ac:dyDescent="0.45">
      <c r="A170" t="s">
        <v>453</v>
      </c>
      <c r="B170" t="s">
        <v>279</v>
      </c>
      <c r="C170" s="8">
        <v>136345</v>
      </c>
    </row>
    <row r="171" spans="1:3" x14ac:dyDescent="0.45">
      <c r="A171" t="s">
        <v>454</v>
      </c>
      <c r="B171" t="s">
        <v>277</v>
      </c>
      <c r="C171" s="8">
        <v>120617</v>
      </c>
    </row>
    <row r="172" spans="1:3" x14ac:dyDescent="0.45">
      <c r="A172" t="s">
        <v>455</v>
      </c>
      <c r="B172" t="s">
        <v>301</v>
      </c>
      <c r="C172" s="8">
        <v>127111</v>
      </c>
    </row>
    <row r="173" spans="1:3" x14ac:dyDescent="0.45">
      <c r="A173" t="s">
        <v>456</v>
      </c>
      <c r="B173" t="s">
        <v>336</v>
      </c>
      <c r="C173" s="8">
        <v>137454</v>
      </c>
    </row>
    <row r="174" spans="1:3" x14ac:dyDescent="0.45">
      <c r="A174" t="s">
        <v>457</v>
      </c>
      <c r="B174" t="s">
        <v>277</v>
      </c>
      <c r="C174" s="8">
        <v>128856</v>
      </c>
    </row>
    <row r="175" spans="1:3" x14ac:dyDescent="0.45">
      <c r="A175" t="s">
        <v>458</v>
      </c>
      <c r="B175" t="s">
        <v>273</v>
      </c>
      <c r="C175" s="8">
        <v>132018</v>
      </c>
    </row>
    <row r="176" spans="1:3" x14ac:dyDescent="0.45">
      <c r="A176" t="s">
        <v>374</v>
      </c>
      <c r="B176" t="s">
        <v>459</v>
      </c>
      <c r="C176" s="8">
        <v>111900</v>
      </c>
    </row>
    <row r="177" spans="1:3" x14ac:dyDescent="0.45">
      <c r="A177" t="s">
        <v>460</v>
      </c>
      <c r="B177" t="s">
        <v>261</v>
      </c>
      <c r="C177" s="8">
        <v>130256</v>
      </c>
    </row>
    <row r="178" spans="1:3" x14ac:dyDescent="0.45">
      <c r="A178" t="s">
        <v>461</v>
      </c>
      <c r="B178" t="s">
        <v>419</v>
      </c>
      <c r="C178" s="8">
        <v>131500</v>
      </c>
    </row>
    <row r="179" spans="1:3" x14ac:dyDescent="0.45">
      <c r="A179" t="s">
        <v>462</v>
      </c>
      <c r="B179" t="s">
        <v>336</v>
      </c>
      <c r="C179" s="8">
        <v>133409</v>
      </c>
    </row>
    <row r="180" spans="1:3" x14ac:dyDescent="0.45">
      <c r="A180" t="s">
        <v>463</v>
      </c>
      <c r="B180" t="s">
        <v>336</v>
      </c>
      <c r="C180" s="8">
        <v>138957</v>
      </c>
    </row>
    <row r="181" spans="1:3" x14ac:dyDescent="0.45">
      <c r="A181" t="s">
        <v>464</v>
      </c>
      <c r="B181" t="s">
        <v>277</v>
      </c>
      <c r="C181" s="8">
        <v>128733</v>
      </c>
    </row>
    <row r="182" spans="1:3" x14ac:dyDescent="0.45">
      <c r="A182" t="s">
        <v>465</v>
      </c>
      <c r="B182" t="s">
        <v>277</v>
      </c>
      <c r="C182" s="8">
        <v>129526</v>
      </c>
    </row>
    <row r="183" spans="1:3" x14ac:dyDescent="0.45">
      <c r="A183" t="s">
        <v>466</v>
      </c>
      <c r="B183" t="s">
        <v>419</v>
      </c>
      <c r="C183" s="8">
        <v>131500</v>
      </c>
    </row>
    <row r="184" spans="1:3" x14ac:dyDescent="0.45">
      <c r="A184" t="s">
        <v>467</v>
      </c>
      <c r="B184" t="s">
        <v>468</v>
      </c>
      <c r="C184" s="8">
        <v>129462</v>
      </c>
    </row>
    <row r="185" spans="1:3" x14ac:dyDescent="0.45">
      <c r="A185" t="s">
        <v>469</v>
      </c>
      <c r="B185" t="s">
        <v>336</v>
      </c>
      <c r="C185" s="8">
        <v>133801</v>
      </c>
    </row>
    <row r="186" spans="1:3" x14ac:dyDescent="0.45">
      <c r="A186" t="s">
        <v>470</v>
      </c>
      <c r="B186" t="s">
        <v>279</v>
      </c>
      <c r="C186" s="8">
        <v>135523</v>
      </c>
    </row>
    <row r="187" spans="1:3" x14ac:dyDescent="0.45">
      <c r="A187" t="s">
        <v>471</v>
      </c>
      <c r="B187" t="s">
        <v>277</v>
      </c>
      <c r="C187" s="8">
        <v>132180</v>
      </c>
    </row>
    <row r="188" spans="1:3" x14ac:dyDescent="0.45">
      <c r="A188" t="s">
        <v>472</v>
      </c>
      <c r="B188" t="s">
        <v>277</v>
      </c>
      <c r="C188" s="8">
        <v>128676</v>
      </c>
    </row>
    <row r="189" spans="1:3" x14ac:dyDescent="0.45">
      <c r="A189" t="s">
        <v>473</v>
      </c>
      <c r="B189" t="s">
        <v>283</v>
      </c>
      <c r="C189" s="8">
        <v>132250</v>
      </c>
    </row>
    <row r="190" spans="1:3" x14ac:dyDescent="0.45">
      <c r="A190" t="s">
        <v>474</v>
      </c>
      <c r="B190" t="s">
        <v>277</v>
      </c>
      <c r="C190" s="8">
        <v>132180</v>
      </c>
    </row>
    <row r="191" spans="1:3" x14ac:dyDescent="0.45">
      <c r="A191" t="s">
        <v>475</v>
      </c>
      <c r="B191" t="s">
        <v>277</v>
      </c>
      <c r="C191" s="8">
        <v>185000</v>
      </c>
    </row>
    <row r="192" spans="1:3" x14ac:dyDescent="0.45">
      <c r="A192" t="s">
        <v>476</v>
      </c>
      <c r="B192" t="s">
        <v>277</v>
      </c>
      <c r="C192" s="8">
        <v>120617</v>
      </c>
    </row>
    <row r="193" spans="1:3" x14ac:dyDescent="0.45">
      <c r="A193" t="s">
        <v>477</v>
      </c>
      <c r="B193" t="s">
        <v>273</v>
      </c>
      <c r="C193" s="8">
        <v>132018</v>
      </c>
    </row>
    <row r="194" spans="1:3" x14ac:dyDescent="0.45">
      <c r="A194" t="s">
        <v>478</v>
      </c>
      <c r="B194" t="s">
        <v>419</v>
      </c>
      <c r="C194" s="8">
        <v>289000</v>
      </c>
    </row>
    <row r="195" spans="1:3" x14ac:dyDescent="0.45">
      <c r="A195" t="s">
        <v>479</v>
      </c>
      <c r="B195" t="s">
        <v>283</v>
      </c>
      <c r="C195" s="8">
        <v>135500</v>
      </c>
    </row>
    <row r="196" spans="1:3" x14ac:dyDescent="0.45">
      <c r="A196" t="s">
        <v>480</v>
      </c>
      <c r="B196" t="s">
        <v>336</v>
      </c>
      <c r="C196" s="8">
        <v>149592</v>
      </c>
    </row>
    <row r="197" spans="1:3" x14ac:dyDescent="0.45">
      <c r="A197" t="s">
        <v>481</v>
      </c>
      <c r="B197" t="s">
        <v>277</v>
      </c>
      <c r="C197" s="8">
        <v>128856</v>
      </c>
    </row>
    <row r="198" spans="1:3" x14ac:dyDescent="0.45">
      <c r="A198" t="s">
        <v>482</v>
      </c>
      <c r="B198" t="s">
        <v>277</v>
      </c>
      <c r="C198" s="8">
        <v>129462</v>
      </c>
    </row>
    <row r="199" spans="1:3" x14ac:dyDescent="0.45">
      <c r="A199" t="s">
        <v>483</v>
      </c>
      <c r="B199" t="s">
        <v>283</v>
      </c>
      <c r="C199" s="8">
        <v>131450</v>
      </c>
    </row>
    <row r="200" spans="1:3" x14ac:dyDescent="0.45">
      <c r="A200" t="s">
        <v>484</v>
      </c>
      <c r="B200" t="s">
        <v>277</v>
      </c>
      <c r="C200" s="8">
        <v>138775</v>
      </c>
    </row>
    <row r="201" spans="1:3" x14ac:dyDescent="0.45">
      <c r="A201" t="s">
        <v>485</v>
      </c>
      <c r="B201" t="s">
        <v>277</v>
      </c>
      <c r="C201" s="8">
        <v>138775</v>
      </c>
    </row>
    <row r="202" spans="1:3" x14ac:dyDescent="0.45">
      <c r="A202" t="s">
        <v>486</v>
      </c>
      <c r="B202" t="s">
        <v>277</v>
      </c>
      <c r="C202" s="8">
        <v>131369</v>
      </c>
    </row>
    <row r="203" spans="1:3" x14ac:dyDescent="0.45">
      <c r="A203" t="s">
        <v>487</v>
      </c>
      <c r="B203" t="s">
        <v>273</v>
      </c>
      <c r="C203" s="8">
        <v>133680</v>
      </c>
    </row>
    <row r="204" spans="1:3" x14ac:dyDescent="0.45">
      <c r="A204" t="s">
        <v>488</v>
      </c>
      <c r="B204" t="s">
        <v>277</v>
      </c>
      <c r="C204" s="8">
        <v>126539</v>
      </c>
    </row>
    <row r="205" spans="1:3" x14ac:dyDescent="0.45">
      <c r="A205" t="s">
        <v>489</v>
      </c>
      <c r="B205" t="s">
        <v>273</v>
      </c>
      <c r="C205" s="8">
        <v>124693</v>
      </c>
    </row>
    <row r="206" spans="1:3" x14ac:dyDescent="0.45">
      <c r="A206" t="s">
        <v>490</v>
      </c>
      <c r="B206" t="s">
        <v>277</v>
      </c>
      <c r="C206" s="8">
        <v>126539</v>
      </c>
    </row>
    <row r="207" spans="1:3" x14ac:dyDescent="0.45">
      <c r="A207" t="s">
        <v>491</v>
      </c>
      <c r="B207" t="s">
        <v>277</v>
      </c>
      <c r="C207" s="8">
        <v>126539</v>
      </c>
    </row>
    <row r="208" spans="1:3" x14ac:dyDescent="0.45">
      <c r="A208" t="s">
        <v>492</v>
      </c>
      <c r="B208" t="s">
        <v>277</v>
      </c>
      <c r="C208" s="8">
        <v>126539</v>
      </c>
    </row>
    <row r="209" spans="1:3" x14ac:dyDescent="0.45">
      <c r="A209" t="s">
        <v>493</v>
      </c>
      <c r="B209" t="s">
        <v>277</v>
      </c>
      <c r="C209" s="8">
        <v>126539</v>
      </c>
    </row>
    <row r="210" spans="1:3" x14ac:dyDescent="0.45">
      <c r="A210" t="s">
        <v>494</v>
      </c>
      <c r="B210" t="s">
        <v>287</v>
      </c>
      <c r="C210" s="8">
        <v>132900</v>
      </c>
    </row>
    <row r="211" spans="1:3" x14ac:dyDescent="0.45">
      <c r="A211" t="s">
        <v>495</v>
      </c>
      <c r="B211" t="s">
        <v>277</v>
      </c>
      <c r="C211" s="8">
        <v>130257</v>
      </c>
    </row>
    <row r="212" spans="1:3" x14ac:dyDescent="0.45">
      <c r="A212" t="s">
        <v>496</v>
      </c>
      <c r="B212" t="s">
        <v>277</v>
      </c>
      <c r="C212" s="8">
        <v>132551</v>
      </c>
    </row>
    <row r="213" spans="1:3" x14ac:dyDescent="0.45">
      <c r="A213" t="s">
        <v>497</v>
      </c>
      <c r="B213" t="s">
        <v>277</v>
      </c>
      <c r="C213" s="8">
        <v>130257</v>
      </c>
    </row>
    <row r="214" spans="1:3" x14ac:dyDescent="0.45">
      <c r="A214" t="s">
        <v>498</v>
      </c>
      <c r="B214" t="s">
        <v>279</v>
      </c>
      <c r="C214" s="8">
        <v>147838</v>
      </c>
    </row>
    <row r="215" spans="1:3" x14ac:dyDescent="0.45">
      <c r="A215" t="s">
        <v>499</v>
      </c>
      <c r="B215" t="s">
        <v>277</v>
      </c>
      <c r="C215" s="8">
        <v>129462</v>
      </c>
    </row>
    <row r="216" spans="1:3" x14ac:dyDescent="0.45">
      <c r="A216" t="s">
        <v>500</v>
      </c>
      <c r="B216" t="s">
        <v>277</v>
      </c>
      <c r="C216" s="8">
        <v>127513</v>
      </c>
    </row>
    <row r="217" spans="1:3" x14ac:dyDescent="0.45">
      <c r="A217" t="s">
        <v>501</v>
      </c>
      <c r="B217" t="s">
        <v>277</v>
      </c>
      <c r="C217" s="8">
        <v>131215</v>
      </c>
    </row>
    <row r="218" spans="1:3" x14ac:dyDescent="0.45">
      <c r="A218" t="s">
        <v>502</v>
      </c>
      <c r="B218" t="s">
        <v>328</v>
      </c>
      <c r="C218" s="8">
        <v>151734</v>
      </c>
    </row>
    <row r="219" spans="1:3" x14ac:dyDescent="0.45">
      <c r="A219" t="s">
        <v>503</v>
      </c>
      <c r="B219" t="s">
        <v>283</v>
      </c>
      <c r="C219" s="8">
        <v>132500</v>
      </c>
    </row>
    <row r="220" spans="1:3" x14ac:dyDescent="0.45">
      <c r="A220" t="s">
        <v>504</v>
      </c>
      <c r="B220" t="s">
        <v>320</v>
      </c>
      <c r="C220" s="8">
        <v>174105</v>
      </c>
    </row>
    <row r="221" spans="1:3" x14ac:dyDescent="0.45">
      <c r="A221" t="s">
        <v>505</v>
      </c>
      <c r="B221" t="s">
        <v>336</v>
      </c>
      <c r="C221" s="8">
        <v>140253</v>
      </c>
    </row>
    <row r="222" spans="1:3" x14ac:dyDescent="0.45">
      <c r="A222" t="s">
        <v>506</v>
      </c>
      <c r="B222" t="s">
        <v>283</v>
      </c>
      <c r="C222" s="8">
        <v>132250</v>
      </c>
    </row>
    <row r="223" spans="1:3" x14ac:dyDescent="0.45">
      <c r="A223" t="s">
        <v>507</v>
      </c>
      <c r="B223" t="s">
        <v>277</v>
      </c>
      <c r="C223" s="8">
        <v>132180</v>
      </c>
    </row>
    <row r="224" spans="1:3" x14ac:dyDescent="0.45">
      <c r="A224" t="s">
        <v>508</v>
      </c>
      <c r="B224" t="s">
        <v>277</v>
      </c>
      <c r="C224" s="8">
        <v>120566</v>
      </c>
    </row>
    <row r="225" spans="1:3" x14ac:dyDescent="0.45">
      <c r="A225" t="s">
        <v>509</v>
      </c>
      <c r="B225" t="s">
        <v>277</v>
      </c>
      <c r="C225" s="8">
        <v>120566</v>
      </c>
    </row>
    <row r="226" spans="1:3" x14ac:dyDescent="0.45">
      <c r="A226" t="s">
        <v>510</v>
      </c>
      <c r="B226" t="s">
        <v>279</v>
      </c>
      <c r="C226" s="8">
        <v>207200</v>
      </c>
    </row>
    <row r="227" spans="1:3" x14ac:dyDescent="0.45">
      <c r="A227" t="s">
        <v>511</v>
      </c>
      <c r="B227" t="s">
        <v>277</v>
      </c>
      <c r="C227" s="8">
        <v>132444</v>
      </c>
    </row>
    <row r="228" spans="1:3" x14ac:dyDescent="0.45">
      <c r="A228" t="s">
        <v>512</v>
      </c>
      <c r="B228" t="s">
        <v>277</v>
      </c>
      <c r="C228" s="8">
        <v>120566</v>
      </c>
    </row>
    <row r="229" spans="1:3" x14ac:dyDescent="0.45">
      <c r="A229" t="s">
        <v>513</v>
      </c>
      <c r="B229" t="s">
        <v>336</v>
      </c>
      <c r="C229" s="8">
        <v>124526</v>
      </c>
    </row>
    <row r="230" spans="1:3" x14ac:dyDescent="0.45">
      <c r="A230" t="s">
        <v>514</v>
      </c>
      <c r="B230" t="s">
        <v>277</v>
      </c>
      <c r="C230" s="8">
        <v>120566</v>
      </c>
    </row>
    <row r="231" spans="1:3" x14ac:dyDescent="0.45">
      <c r="A231" t="s">
        <v>374</v>
      </c>
      <c r="B231" t="s">
        <v>388</v>
      </c>
      <c r="C231" s="8">
        <v>111900</v>
      </c>
    </row>
    <row r="232" spans="1:3" x14ac:dyDescent="0.45">
      <c r="A232" t="s">
        <v>515</v>
      </c>
      <c r="B232" t="s">
        <v>277</v>
      </c>
      <c r="C232" s="8">
        <v>120566</v>
      </c>
    </row>
    <row r="233" spans="1:3" x14ac:dyDescent="0.45">
      <c r="A233" t="s">
        <v>516</v>
      </c>
      <c r="B233" t="s">
        <v>277</v>
      </c>
      <c r="C233" s="8">
        <v>120566</v>
      </c>
    </row>
    <row r="234" spans="1:3" x14ac:dyDescent="0.45">
      <c r="A234" t="s">
        <v>517</v>
      </c>
      <c r="B234" t="s">
        <v>277</v>
      </c>
      <c r="C234" s="8">
        <v>129462</v>
      </c>
    </row>
    <row r="235" spans="1:3" x14ac:dyDescent="0.45">
      <c r="A235" t="s">
        <v>518</v>
      </c>
      <c r="B235" t="s">
        <v>277</v>
      </c>
      <c r="C235" s="8">
        <v>128030</v>
      </c>
    </row>
    <row r="236" spans="1:3" x14ac:dyDescent="0.45">
      <c r="A236" t="s">
        <v>519</v>
      </c>
      <c r="B236" t="s">
        <v>277</v>
      </c>
      <c r="C236" s="8">
        <v>129190</v>
      </c>
    </row>
    <row r="237" spans="1:3" x14ac:dyDescent="0.45">
      <c r="A237" t="s">
        <v>374</v>
      </c>
      <c r="B237" t="s">
        <v>388</v>
      </c>
      <c r="C237" s="8">
        <v>111900</v>
      </c>
    </row>
    <row r="238" spans="1:3" x14ac:dyDescent="0.45">
      <c r="A238" t="s">
        <v>520</v>
      </c>
      <c r="B238" t="s">
        <v>273</v>
      </c>
      <c r="C238" s="8">
        <v>133680</v>
      </c>
    </row>
    <row r="239" spans="1:3" x14ac:dyDescent="0.45">
      <c r="A239" t="s">
        <v>521</v>
      </c>
      <c r="B239" t="s">
        <v>277</v>
      </c>
      <c r="C239" s="8">
        <v>130257</v>
      </c>
    </row>
    <row r="240" spans="1:3" x14ac:dyDescent="0.45">
      <c r="A240" t="s">
        <v>522</v>
      </c>
      <c r="B240" t="s">
        <v>277</v>
      </c>
      <c r="C240" s="8">
        <v>132180</v>
      </c>
    </row>
    <row r="241" spans="1:3" x14ac:dyDescent="0.45">
      <c r="A241" t="s">
        <v>523</v>
      </c>
      <c r="B241" t="s">
        <v>273</v>
      </c>
      <c r="C241" s="8">
        <v>133680</v>
      </c>
    </row>
    <row r="242" spans="1:3" x14ac:dyDescent="0.45">
      <c r="A242" t="s">
        <v>524</v>
      </c>
      <c r="B242" t="s">
        <v>277</v>
      </c>
      <c r="C242" s="8">
        <v>179120</v>
      </c>
    </row>
    <row r="243" spans="1:3" x14ac:dyDescent="0.45">
      <c r="A243" t="s">
        <v>525</v>
      </c>
      <c r="B243" t="s">
        <v>277</v>
      </c>
      <c r="C243" s="8">
        <v>179120</v>
      </c>
    </row>
    <row r="244" spans="1:3" x14ac:dyDescent="0.45">
      <c r="A244" t="s">
        <v>526</v>
      </c>
      <c r="B244" t="s">
        <v>277</v>
      </c>
      <c r="C244" s="8">
        <v>127740</v>
      </c>
    </row>
    <row r="245" spans="1:3" x14ac:dyDescent="0.45">
      <c r="A245" t="s">
        <v>527</v>
      </c>
      <c r="B245" t="s">
        <v>277</v>
      </c>
      <c r="C245" s="8">
        <v>120566</v>
      </c>
    </row>
    <row r="246" spans="1:3" x14ac:dyDescent="0.45">
      <c r="A246" t="s">
        <v>528</v>
      </c>
      <c r="B246" t="s">
        <v>277</v>
      </c>
      <c r="C246" s="8">
        <v>129190</v>
      </c>
    </row>
    <row r="247" spans="1:3" x14ac:dyDescent="0.4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4.25" x14ac:dyDescent="0.45"/>
  <cols>
    <col min="1" max="1" width="69" customWidth="1"/>
    <col min="2" max="2" width="22.86328125" customWidth="1"/>
    <col min="3" max="3" width="12.59765625" style="9" bestFit="1" customWidth="1"/>
  </cols>
  <sheetData>
    <row r="1" spans="1:3" x14ac:dyDescent="0.45">
      <c r="A1" t="s">
        <v>531</v>
      </c>
      <c r="B1" t="s">
        <v>532</v>
      </c>
      <c r="C1" s="9">
        <v>142405</v>
      </c>
    </row>
    <row r="2" spans="1:3" x14ac:dyDescent="0.45">
      <c r="A2" t="s">
        <v>533</v>
      </c>
      <c r="B2" t="s">
        <v>534</v>
      </c>
      <c r="C2" s="9">
        <v>129900</v>
      </c>
    </row>
    <row r="3" spans="1:3" x14ac:dyDescent="0.45">
      <c r="A3" t="s">
        <v>535</v>
      </c>
      <c r="B3" t="s">
        <v>536</v>
      </c>
      <c r="C3" s="9">
        <v>125950</v>
      </c>
    </row>
    <row r="4" spans="1:3" x14ac:dyDescent="0.45">
      <c r="A4" t="s">
        <v>537</v>
      </c>
      <c r="B4" t="s">
        <v>532</v>
      </c>
      <c r="C4" s="9">
        <v>142988</v>
      </c>
    </row>
    <row r="5" spans="1:3" ht="15" customHeight="1" x14ac:dyDescent="0.45">
      <c r="A5" t="s">
        <v>538</v>
      </c>
      <c r="B5" t="s">
        <v>532</v>
      </c>
      <c r="C5" s="9">
        <v>136835</v>
      </c>
    </row>
    <row r="6" spans="1:3" x14ac:dyDescent="0.45">
      <c r="A6" t="s">
        <v>539</v>
      </c>
      <c r="B6" t="s">
        <v>261</v>
      </c>
      <c r="C6" s="9">
        <v>145650</v>
      </c>
    </row>
    <row r="7" spans="1:3" x14ac:dyDescent="0.45">
      <c r="A7" t="s">
        <v>540</v>
      </c>
      <c r="B7" t="s">
        <v>541</v>
      </c>
      <c r="C7" s="9">
        <v>146000</v>
      </c>
    </row>
    <row r="8" spans="1:3" x14ac:dyDescent="0.45">
      <c r="A8" t="s">
        <v>542</v>
      </c>
      <c r="B8" t="s">
        <v>530</v>
      </c>
      <c r="C8" s="9">
        <v>148600</v>
      </c>
    </row>
    <row r="9" spans="1:3" x14ac:dyDescent="0.45">
      <c r="A9" t="s">
        <v>543</v>
      </c>
      <c r="B9" t="s">
        <v>544</v>
      </c>
      <c r="C9" s="9">
        <v>136900</v>
      </c>
    </row>
    <row r="10" spans="1:3" x14ac:dyDescent="0.45">
      <c r="A10" t="s">
        <v>545</v>
      </c>
      <c r="B10" t="s">
        <v>546</v>
      </c>
      <c r="C10" s="9">
        <v>144500</v>
      </c>
    </row>
    <row r="11" spans="1:3" x14ac:dyDescent="0.45">
      <c r="A11" t="s">
        <v>547</v>
      </c>
      <c r="B11" t="s">
        <v>277</v>
      </c>
      <c r="C11" s="9">
        <v>135090</v>
      </c>
    </row>
    <row r="12" spans="1:3" x14ac:dyDescent="0.45">
      <c r="A12" t="s">
        <v>548</v>
      </c>
      <c r="B12" t="s">
        <v>468</v>
      </c>
      <c r="C12" s="9">
        <v>143860</v>
      </c>
    </row>
    <row r="13" spans="1:3" x14ac:dyDescent="0.45">
      <c r="A13" t="s">
        <v>549</v>
      </c>
      <c r="B13" t="s">
        <v>304</v>
      </c>
      <c r="C13" s="9">
        <v>138500</v>
      </c>
    </row>
    <row r="14" spans="1:3" x14ac:dyDescent="0.45">
      <c r="A14" t="s">
        <v>550</v>
      </c>
      <c r="B14" t="s">
        <v>283</v>
      </c>
      <c r="C14" s="9">
        <v>148275</v>
      </c>
    </row>
    <row r="15" spans="1:3" x14ac:dyDescent="0.45">
      <c r="A15" t="s">
        <v>551</v>
      </c>
      <c r="B15" t="s">
        <v>541</v>
      </c>
      <c r="C15" s="9">
        <v>136500</v>
      </c>
    </row>
    <row r="16" spans="1:3" x14ac:dyDescent="0.45">
      <c r="A16" t="s">
        <v>552</v>
      </c>
      <c r="B16" t="s">
        <v>356</v>
      </c>
      <c r="C16" s="9">
        <v>140608</v>
      </c>
    </row>
    <row r="17" spans="1:3" x14ac:dyDescent="0.45">
      <c r="A17" t="s">
        <v>553</v>
      </c>
      <c r="B17" t="s">
        <v>279</v>
      </c>
      <c r="C17" s="9">
        <v>165536</v>
      </c>
    </row>
    <row r="18" spans="1:3" x14ac:dyDescent="0.45">
      <c r="A18" t="s">
        <v>554</v>
      </c>
      <c r="B18" t="s">
        <v>530</v>
      </c>
      <c r="C18" s="9">
        <v>151764</v>
      </c>
    </row>
    <row r="19" spans="1:3" x14ac:dyDescent="0.45">
      <c r="A19" t="s">
        <v>555</v>
      </c>
      <c r="B19" t="s">
        <v>296</v>
      </c>
      <c r="C19" s="9">
        <v>138500</v>
      </c>
    </row>
    <row r="20" spans="1:3" x14ac:dyDescent="0.45">
      <c r="A20" t="s">
        <v>556</v>
      </c>
      <c r="B20" t="s">
        <v>279</v>
      </c>
      <c r="C20" s="9">
        <v>165718</v>
      </c>
    </row>
    <row r="21" spans="1:3" x14ac:dyDescent="0.45">
      <c r="A21" t="s">
        <v>557</v>
      </c>
      <c r="B21" t="s">
        <v>304</v>
      </c>
      <c r="C21" s="9">
        <v>139500</v>
      </c>
    </row>
    <row r="22" spans="1:3" x14ac:dyDescent="0.45">
      <c r="A22" t="s">
        <v>558</v>
      </c>
      <c r="B22" t="s">
        <v>283</v>
      </c>
      <c r="C22" s="9">
        <v>139500</v>
      </c>
    </row>
    <row r="23" spans="1:3" x14ac:dyDescent="0.45">
      <c r="A23" t="s">
        <v>559</v>
      </c>
      <c r="B23" t="s">
        <v>283</v>
      </c>
      <c r="C23" s="9">
        <v>151000</v>
      </c>
    </row>
    <row r="24" spans="1:3" x14ac:dyDescent="0.45">
      <c r="A24" t="s">
        <v>560</v>
      </c>
      <c r="B24" t="s">
        <v>283</v>
      </c>
      <c r="C24" s="9">
        <v>144000</v>
      </c>
    </row>
    <row r="25" spans="1:3" x14ac:dyDescent="0.45">
      <c r="A25" t="s">
        <v>561</v>
      </c>
      <c r="B25" t="s">
        <v>541</v>
      </c>
      <c r="C25" s="9">
        <v>141750</v>
      </c>
    </row>
    <row r="26" spans="1:3" x14ac:dyDescent="0.45">
      <c r="A26" t="s">
        <v>562</v>
      </c>
      <c r="B26" t="s">
        <v>283</v>
      </c>
      <c r="C26" s="9">
        <v>145934</v>
      </c>
    </row>
    <row r="27" spans="1:3" x14ac:dyDescent="0.45">
      <c r="A27" t="s">
        <v>563</v>
      </c>
      <c r="B27" t="s">
        <v>283</v>
      </c>
      <c r="C27" s="9">
        <v>141150</v>
      </c>
    </row>
    <row r="28" spans="1:3" x14ac:dyDescent="0.45">
      <c r="A28" t="s">
        <v>564</v>
      </c>
      <c r="B28" t="s">
        <v>259</v>
      </c>
      <c r="C28" s="9">
        <v>144500</v>
      </c>
    </row>
    <row r="29" spans="1:3" x14ac:dyDescent="0.45">
      <c r="A29" t="s">
        <v>565</v>
      </c>
      <c r="B29" t="s">
        <v>304</v>
      </c>
      <c r="C29" s="9">
        <v>136500</v>
      </c>
    </row>
    <row r="30" spans="1:3" x14ac:dyDescent="0.45">
      <c r="A30" t="s">
        <v>566</v>
      </c>
      <c r="B30" t="s">
        <v>304</v>
      </c>
      <c r="C30" s="9">
        <v>138500</v>
      </c>
    </row>
    <row r="31" spans="1:3" x14ac:dyDescent="0.45">
      <c r="A31" t="s">
        <v>567</v>
      </c>
      <c r="B31" t="s">
        <v>541</v>
      </c>
      <c r="C31" s="9">
        <v>140500</v>
      </c>
    </row>
    <row r="32" spans="1:3" x14ac:dyDescent="0.45">
      <c r="A32" t="s">
        <v>568</v>
      </c>
      <c r="B32" t="s">
        <v>273</v>
      </c>
      <c r="C32" s="9">
        <v>144775</v>
      </c>
    </row>
    <row r="33" spans="1:3" x14ac:dyDescent="0.45">
      <c r="A33" t="s">
        <v>569</v>
      </c>
      <c r="B33" t="s">
        <v>328</v>
      </c>
      <c r="C33" s="9">
        <v>147555</v>
      </c>
    </row>
    <row r="34" spans="1:3" x14ac:dyDescent="0.45">
      <c r="A34" t="s">
        <v>570</v>
      </c>
      <c r="B34" t="s">
        <v>541</v>
      </c>
      <c r="C34" s="9">
        <v>132000</v>
      </c>
    </row>
    <row r="35" spans="1:3" x14ac:dyDescent="0.45">
      <c r="A35" t="s">
        <v>571</v>
      </c>
      <c r="B35" t="s">
        <v>307</v>
      </c>
      <c r="C35" s="9">
        <v>131211</v>
      </c>
    </row>
    <row r="36" spans="1:3" x14ac:dyDescent="0.45">
      <c r="A36" t="s">
        <v>572</v>
      </c>
      <c r="B36" t="s">
        <v>541</v>
      </c>
      <c r="C36" s="9">
        <v>147500</v>
      </c>
    </row>
    <row r="37" spans="1:3" x14ac:dyDescent="0.45">
      <c r="A37" t="s">
        <v>573</v>
      </c>
      <c r="B37" t="s">
        <v>283</v>
      </c>
      <c r="C37" s="9">
        <v>141600</v>
      </c>
    </row>
    <row r="38" spans="1:3" x14ac:dyDescent="0.45">
      <c r="A38" t="s">
        <v>574</v>
      </c>
      <c r="B38" t="s">
        <v>261</v>
      </c>
      <c r="C38" s="9">
        <v>144000</v>
      </c>
    </row>
    <row r="39" spans="1:3" x14ac:dyDescent="0.45">
      <c r="A39" t="s">
        <v>575</v>
      </c>
      <c r="B39" t="s">
        <v>348</v>
      </c>
      <c r="C39" s="9">
        <v>155900</v>
      </c>
    </row>
    <row r="40" spans="1:3" x14ac:dyDescent="0.45">
      <c r="A40" t="s">
        <v>576</v>
      </c>
      <c r="B40" t="s">
        <v>283</v>
      </c>
      <c r="C40" s="9">
        <v>137500</v>
      </c>
    </row>
    <row r="41" spans="1:3" x14ac:dyDescent="0.45">
      <c r="A41" t="s">
        <v>577</v>
      </c>
      <c r="B41" t="s">
        <v>411</v>
      </c>
      <c r="C41" s="9">
        <v>136483</v>
      </c>
    </row>
    <row r="42" spans="1:3" x14ac:dyDescent="0.45">
      <c r="A42" t="s">
        <v>578</v>
      </c>
      <c r="B42" t="s">
        <v>388</v>
      </c>
      <c r="C42" s="9">
        <v>131900</v>
      </c>
    </row>
    <row r="43" spans="1:3" x14ac:dyDescent="0.45">
      <c r="A43" t="s">
        <v>579</v>
      </c>
      <c r="B43" t="s">
        <v>388</v>
      </c>
      <c r="C43" s="9">
        <v>131900</v>
      </c>
    </row>
    <row r="44" spans="1:3" x14ac:dyDescent="0.45">
      <c r="A44" t="s">
        <v>580</v>
      </c>
      <c r="B44" t="s">
        <v>283</v>
      </c>
      <c r="C44" s="9">
        <v>127995</v>
      </c>
    </row>
    <row r="45" spans="1:3" x14ac:dyDescent="0.45">
      <c r="A45" t="s">
        <v>581</v>
      </c>
      <c r="B45" t="s">
        <v>277</v>
      </c>
      <c r="C45" s="9">
        <v>145385</v>
      </c>
    </row>
    <row r="46" spans="1:3" x14ac:dyDescent="0.45">
      <c r="A46" t="s">
        <v>582</v>
      </c>
      <c r="B46" t="s">
        <v>273</v>
      </c>
      <c r="C46" s="9">
        <v>145180</v>
      </c>
    </row>
    <row r="47" spans="1:3" x14ac:dyDescent="0.45">
      <c r="A47" t="s">
        <v>583</v>
      </c>
      <c r="B47" t="s">
        <v>273</v>
      </c>
      <c r="C47" s="9">
        <v>140460</v>
      </c>
    </row>
    <row r="48" spans="1:3" x14ac:dyDescent="0.45">
      <c r="A48" t="s">
        <v>584</v>
      </c>
      <c r="B48" t="s">
        <v>530</v>
      </c>
      <c r="C48" s="9">
        <v>146000</v>
      </c>
    </row>
    <row r="49" spans="1:3" x14ac:dyDescent="0.45">
      <c r="A49" t="s">
        <v>585</v>
      </c>
      <c r="B49" t="s">
        <v>411</v>
      </c>
      <c r="C49" s="9">
        <v>137468</v>
      </c>
    </row>
    <row r="50" spans="1:3" x14ac:dyDescent="0.45">
      <c r="A50" t="s">
        <v>586</v>
      </c>
      <c r="B50" t="s">
        <v>336</v>
      </c>
      <c r="C50" s="9">
        <v>148351</v>
      </c>
    </row>
    <row r="51" spans="1:3" x14ac:dyDescent="0.45">
      <c r="A51" t="s">
        <v>587</v>
      </c>
      <c r="B51" t="s">
        <v>336</v>
      </c>
      <c r="C51" s="9">
        <v>153543</v>
      </c>
    </row>
    <row r="52" spans="1:3" x14ac:dyDescent="0.45">
      <c r="A52" t="s">
        <v>588</v>
      </c>
      <c r="B52" t="s">
        <v>336</v>
      </c>
      <c r="C52" s="9">
        <v>147429</v>
      </c>
    </row>
    <row r="53" spans="1:3" x14ac:dyDescent="0.45">
      <c r="A53" t="s">
        <v>589</v>
      </c>
      <c r="B53" t="s">
        <v>530</v>
      </c>
      <c r="C53" s="9">
        <v>146000</v>
      </c>
    </row>
    <row r="54" spans="1:3" x14ac:dyDescent="0.45">
      <c r="A54" t="s">
        <v>590</v>
      </c>
      <c r="B54" t="s">
        <v>375</v>
      </c>
      <c r="C54" s="9">
        <v>131900</v>
      </c>
    </row>
    <row r="55" spans="1:3" x14ac:dyDescent="0.45">
      <c r="A55" t="s">
        <v>591</v>
      </c>
      <c r="B55" t="s">
        <v>541</v>
      </c>
      <c r="C55" s="9">
        <v>144800</v>
      </c>
    </row>
    <row r="56" spans="1:3" x14ac:dyDescent="0.45">
      <c r="A56" t="s">
        <v>592</v>
      </c>
      <c r="B56" t="s">
        <v>273</v>
      </c>
      <c r="C56" s="9">
        <v>141245</v>
      </c>
    </row>
    <row r="57" spans="1:3" x14ac:dyDescent="0.45">
      <c r="A57" t="s">
        <v>593</v>
      </c>
      <c r="B57" t="s">
        <v>530</v>
      </c>
      <c r="C57" s="9">
        <v>146000</v>
      </c>
    </row>
    <row r="58" spans="1:3" x14ac:dyDescent="0.45">
      <c r="A58" t="s">
        <v>590</v>
      </c>
      <c r="B58" t="s">
        <v>388</v>
      </c>
      <c r="C58" s="9">
        <v>131900</v>
      </c>
    </row>
    <row r="59" spans="1:3" x14ac:dyDescent="0.45">
      <c r="A59" t="s">
        <v>594</v>
      </c>
      <c r="B59" t="s">
        <v>287</v>
      </c>
      <c r="C59" s="9">
        <v>146800</v>
      </c>
    </row>
    <row r="60" spans="1:3" x14ac:dyDescent="0.45">
      <c r="A60" t="s">
        <v>595</v>
      </c>
      <c r="B60" t="s">
        <v>336</v>
      </c>
      <c r="C60" s="9">
        <v>141898</v>
      </c>
    </row>
    <row r="61" spans="1:3" x14ac:dyDescent="0.45">
      <c r="A61" t="s">
        <v>596</v>
      </c>
      <c r="B61" t="s">
        <v>283</v>
      </c>
      <c r="C61" s="9">
        <v>147780</v>
      </c>
    </row>
    <row r="62" spans="1:3" x14ac:dyDescent="0.45">
      <c r="A62" t="s">
        <v>597</v>
      </c>
      <c r="B62" t="s">
        <v>388</v>
      </c>
      <c r="C62" s="9">
        <v>129900</v>
      </c>
    </row>
    <row r="63" spans="1:3" x14ac:dyDescent="0.45">
      <c r="A63" t="s">
        <v>598</v>
      </c>
      <c r="B63" t="s">
        <v>411</v>
      </c>
      <c r="C63" s="9">
        <v>145375</v>
      </c>
    </row>
    <row r="64" spans="1:3" x14ac:dyDescent="0.45">
      <c r="A64" t="s">
        <v>599</v>
      </c>
      <c r="B64" t="s">
        <v>277</v>
      </c>
      <c r="C64" s="9">
        <v>159000</v>
      </c>
    </row>
    <row r="65" spans="1:3" x14ac:dyDescent="0.45">
      <c r="A65" t="s">
        <v>600</v>
      </c>
      <c r="B65" t="s">
        <v>375</v>
      </c>
      <c r="C65" s="9">
        <v>129900</v>
      </c>
    </row>
    <row r="66" spans="1:3" x14ac:dyDescent="0.45">
      <c r="A66" t="s">
        <v>601</v>
      </c>
      <c r="B66" t="s">
        <v>336</v>
      </c>
      <c r="C66" s="9">
        <v>149391</v>
      </c>
    </row>
    <row r="67" spans="1:3" x14ac:dyDescent="0.45">
      <c r="A67" t="s">
        <v>602</v>
      </c>
      <c r="B67" t="s">
        <v>388</v>
      </c>
      <c r="C67" s="9">
        <v>129900</v>
      </c>
    </row>
    <row r="68" spans="1:3" x14ac:dyDescent="0.45">
      <c r="A68" t="s">
        <v>603</v>
      </c>
      <c r="B68" t="s">
        <v>283</v>
      </c>
      <c r="C68" s="9">
        <v>146500</v>
      </c>
    </row>
    <row r="69" spans="1:3" x14ac:dyDescent="0.45">
      <c r="A69" t="s">
        <v>578</v>
      </c>
      <c r="B69" t="s">
        <v>388</v>
      </c>
      <c r="C69" s="9">
        <v>131900</v>
      </c>
    </row>
    <row r="70" spans="1:3" x14ac:dyDescent="0.45">
      <c r="A70" t="s">
        <v>579</v>
      </c>
      <c r="B70" t="s">
        <v>388</v>
      </c>
      <c r="C70" s="9">
        <v>131900</v>
      </c>
    </row>
    <row r="71" spans="1:3" x14ac:dyDescent="0.45">
      <c r="A71" t="s">
        <v>604</v>
      </c>
      <c r="B71" t="s">
        <v>388</v>
      </c>
      <c r="C71" s="9">
        <v>136900</v>
      </c>
    </row>
    <row r="72" spans="1:3" x14ac:dyDescent="0.45">
      <c r="A72" t="s">
        <v>605</v>
      </c>
      <c r="B72" t="s">
        <v>530</v>
      </c>
      <c r="C72" s="9">
        <v>149285</v>
      </c>
    </row>
    <row r="73" spans="1:3" x14ac:dyDescent="0.45">
      <c r="A73" t="s">
        <v>606</v>
      </c>
      <c r="B73" t="s">
        <v>277</v>
      </c>
      <c r="C73" s="9">
        <v>146655</v>
      </c>
    </row>
    <row r="74" spans="1:3" x14ac:dyDescent="0.45">
      <c r="A74" t="s">
        <v>607</v>
      </c>
      <c r="B74" t="s">
        <v>277</v>
      </c>
      <c r="C74" s="9">
        <v>146655</v>
      </c>
    </row>
    <row r="75" spans="1:3" x14ac:dyDescent="0.45">
      <c r="A75" t="s">
        <v>590</v>
      </c>
      <c r="B75" t="s">
        <v>459</v>
      </c>
      <c r="C75" s="9">
        <v>131900</v>
      </c>
    </row>
    <row r="76" spans="1:3" x14ac:dyDescent="0.45">
      <c r="A76" t="s">
        <v>608</v>
      </c>
      <c r="B76" t="s">
        <v>283</v>
      </c>
      <c r="C76" s="9">
        <v>145180</v>
      </c>
    </row>
    <row r="77" spans="1:3" x14ac:dyDescent="0.45">
      <c r="A77" t="s">
        <v>609</v>
      </c>
      <c r="B77" t="s">
        <v>336</v>
      </c>
      <c r="C77" s="9">
        <v>153814</v>
      </c>
    </row>
    <row r="78" spans="1:3" x14ac:dyDescent="0.45">
      <c r="A78" t="s">
        <v>610</v>
      </c>
      <c r="B78" t="s">
        <v>336</v>
      </c>
      <c r="C78" s="9">
        <v>148613</v>
      </c>
    </row>
    <row r="79" spans="1:3" x14ac:dyDescent="0.45">
      <c r="A79" t="s">
        <v>611</v>
      </c>
      <c r="B79" t="s">
        <v>388</v>
      </c>
      <c r="C79" s="9">
        <v>131900</v>
      </c>
    </row>
    <row r="80" spans="1:3" x14ac:dyDescent="0.45">
      <c r="A80" t="s">
        <v>612</v>
      </c>
      <c r="B80" t="s">
        <v>283</v>
      </c>
      <c r="C80" s="9">
        <v>134900</v>
      </c>
    </row>
    <row r="81" spans="1:3" x14ac:dyDescent="0.45">
      <c r="A81" t="s">
        <v>613</v>
      </c>
      <c r="B81" t="s">
        <v>283</v>
      </c>
      <c r="C81" s="9">
        <v>146000</v>
      </c>
    </row>
    <row r="82" spans="1:3" x14ac:dyDescent="0.45">
      <c r="A82" t="s">
        <v>614</v>
      </c>
      <c r="B82" t="s">
        <v>336</v>
      </c>
      <c r="C82" s="9">
        <v>151674</v>
      </c>
    </row>
    <row r="83" spans="1:3" x14ac:dyDescent="0.45">
      <c r="A83" t="s">
        <v>615</v>
      </c>
      <c r="B83" t="s">
        <v>277</v>
      </c>
      <c r="C83" s="9">
        <v>146655</v>
      </c>
    </row>
    <row r="84" spans="1:3" x14ac:dyDescent="0.45">
      <c r="A84" t="s">
        <v>616</v>
      </c>
      <c r="B84" t="s">
        <v>283</v>
      </c>
      <c r="C84" s="9">
        <v>146500</v>
      </c>
    </row>
    <row r="85" spans="1:3" x14ac:dyDescent="0.45">
      <c r="A85" t="s">
        <v>617</v>
      </c>
      <c r="B85" t="s">
        <v>277</v>
      </c>
      <c r="C85" s="9">
        <v>146655</v>
      </c>
    </row>
    <row r="86" spans="1:3" x14ac:dyDescent="0.45">
      <c r="A86" t="s">
        <v>618</v>
      </c>
      <c r="B86" t="s">
        <v>283</v>
      </c>
      <c r="C86" s="9">
        <v>146655</v>
      </c>
    </row>
    <row r="87" spans="1:3" x14ac:dyDescent="0.45">
      <c r="A87" t="s">
        <v>590</v>
      </c>
      <c r="B87" t="s">
        <v>388</v>
      </c>
      <c r="C87" s="9">
        <v>131900</v>
      </c>
    </row>
    <row r="88" spans="1:3" x14ac:dyDescent="0.45">
      <c r="A88" t="s">
        <v>619</v>
      </c>
      <c r="B88" t="s">
        <v>277</v>
      </c>
      <c r="C88" s="9">
        <v>146655</v>
      </c>
    </row>
    <row r="89" spans="1:3" x14ac:dyDescent="0.45">
      <c r="A89" t="s">
        <v>620</v>
      </c>
      <c r="B89" t="s">
        <v>277</v>
      </c>
      <c r="C89" s="9">
        <v>138407</v>
      </c>
    </row>
    <row r="90" spans="1:3" x14ac:dyDescent="0.45">
      <c r="A90" t="s">
        <v>597</v>
      </c>
      <c r="B90" t="s">
        <v>388</v>
      </c>
      <c r="C90" s="9">
        <v>129900</v>
      </c>
    </row>
    <row r="91" spans="1:3" x14ac:dyDescent="0.45">
      <c r="A91" t="s">
        <v>621</v>
      </c>
      <c r="B91" t="s">
        <v>277</v>
      </c>
      <c r="C91" s="9">
        <v>138407</v>
      </c>
    </row>
    <row r="92" spans="1:3" x14ac:dyDescent="0.45">
      <c r="A92" t="s">
        <v>622</v>
      </c>
      <c r="B92" t="s">
        <v>279</v>
      </c>
      <c r="C92" s="9">
        <v>166322</v>
      </c>
    </row>
    <row r="93" spans="1:3" x14ac:dyDescent="0.45">
      <c r="A93" t="s">
        <v>623</v>
      </c>
      <c r="B93" t="s">
        <v>411</v>
      </c>
      <c r="C93" s="9">
        <v>132993</v>
      </c>
    </row>
    <row r="94" spans="1:3" x14ac:dyDescent="0.45">
      <c r="A94" t="s">
        <v>624</v>
      </c>
      <c r="B94" t="s">
        <v>411</v>
      </c>
      <c r="C94" s="9">
        <v>150929</v>
      </c>
    </row>
    <row r="95" spans="1:3" x14ac:dyDescent="0.45">
      <c r="A95" t="s">
        <v>625</v>
      </c>
      <c r="B95" t="s">
        <v>277</v>
      </c>
      <c r="C95" s="9">
        <v>143860</v>
      </c>
    </row>
    <row r="96" spans="1:3" x14ac:dyDescent="0.45">
      <c r="A96" t="s">
        <v>602</v>
      </c>
      <c r="B96" t="s">
        <v>388</v>
      </c>
      <c r="C96" s="9">
        <v>129900</v>
      </c>
    </row>
    <row r="97" spans="1:3" x14ac:dyDescent="0.45">
      <c r="A97" t="s">
        <v>626</v>
      </c>
      <c r="B97" t="s">
        <v>530</v>
      </c>
      <c r="C97" s="9">
        <v>150699</v>
      </c>
    </row>
    <row r="98" spans="1:3" x14ac:dyDescent="0.45">
      <c r="A98" t="s">
        <v>627</v>
      </c>
      <c r="B98" t="s">
        <v>336</v>
      </c>
      <c r="C98" s="9">
        <v>136908</v>
      </c>
    </row>
    <row r="99" spans="1:3" x14ac:dyDescent="0.45">
      <c r="A99" t="s">
        <v>611</v>
      </c>
      <c r="B99" t="s">
        <v>459</v>
      </c>
      <c r="C99" s="9">
        <v>131900</v>
      </c>
    </row>
    <row r="100" spans="1:3" x14ac:dyDescent="0.45">
      <c r="A100" t="s">
        <v>628</v>
      </c>
      <c r="B100" t="s">
        <v>304</v>
      </c>
      <c r="C100" s="9">
        <v>150500</v>
      </c>
    </row>
    <row r="101" spans="1:3" x14ac:dyDescent="0.45">
      <c r="A101" t="s">
        <v>629</v>
      </c>
      <c r="B101" t="s">
        <v>411</v>
      </c>
      <c r="C101" s="9">
        <v>147311</v>
      </c>
    </row>
    <row r="102" spans="1:3" x14ac:dyDescent="0.45">
      <c r="A102" t="s">
        <v>630</v>
      </c>
      <c r="B102" t="s">
        <v>283</v>
      </c>
      <c r="C102" s="9">
        <v>151500</v>
      </c>
    </row>
    <row r="103" spans="1:3" x14ac:dyDescent="0.45">
      <c r="A103" t="s">
        <v>631</v>
      </c>
      <c r="B103" t="s">
        <v>277</v>
      </c>
      <c r="C103" s="9">
        <v>135090</v>
      </c>
    </row>
    <row r="104" spans="1:3" x14ac:dyDescent="0.45">
      <c r="A104" t="s">
        <v>632</v>
      </c>
      <c r="B104" t="s">
        <v>277</v>
      </c>
      <c r="C104" s="9">
        <v>135090</v>
      </c>
    </row>
    <row r="105" spans="1:3" x14ac:dyDescent="0.45">
      <c r="A105" t="s">
        <v>602</v>
      </c>
      <c r="B105" t="s">
        <v>388</v>
      </c>
      <c r="C105" s="9">
        <v>129900</v>
      </c>
    </row>
    <row r="106" spans="1:3" x14ac:dyDescent="0.45">
      <c r="A106" t="s">
        <v>633</v>
      </c>
      <c r="B106" t="s">
        <v>304</v>
      </c>
      <c r="C106" s="9">
        <v>156500</v>
      </c>
    </row>
    <row r="107" spans="1:3" x14ac:dyDescent="0.45">
      <c r="A107" t="s">
        <v>634</v>
      </c>
      <c r="B107" t="s">
        <v>304</v>
      </c>
      <c r="C107" s="9">
        <v>146750</v>
      </c>
    </row>
    <row r="108" spans="1:3" x14ac:dyDescent="0.45">
      <c r="A108" t="s">
        <v>635</v>
      </c>
      <c r="B108" t="s">
        <v>287</v>
      </c>
      <c r="C108" s="9">
        <v>137900</v>
      </c>
    </row>
    <row r="109" spans="1:3" x14ac:dyDescent="0.45">
      <c r="A109" t="s">
        <v>636</v>
      </c>
      <c r="B109" t="s">
        <v>304</v>
      </c>
      <c r="C109" s="9">
        <v>150750</v>
      </c>
    </row>
    <row r="110" spans="1:3" x14ac:dyDescent="0.45">
      <c r="A110" t="s">
        <v>637</v>
      </c>
      <c r="B110" t="s">
        <v>304</v>
      </c>
      <c r="C110" s="9">
        <v>150750</v>
      </c>
    </row>
    <row r="111" spans="1:3" x14ac:dyDescent="0.45">
      <c r="A111" t="s">
        <v>638</v>
      </c>
      <c r="B111" t="s">
        <v>304</v>
      </c>
      <c r="C111" s="9">
        <v>150000</v>
      </c>
    </row>
    <row r="112" spans="1:3" x14ac:dyDescent="0.45">
      <c r="A112" t="s">
        <v>639</v>
      </c>
      <c r="B112" t="s">
        <v>336</v>
      </c>
      <c r="C112" s="9">
        <v>143529</v>
      </c>
    </row>
    <row r="113" spans="1:3" x14ac:dyDescent="0.45">
      <c r="A113" t="s">
        <v>597</v>
      </c>
      <c r="B113" t="s">
        <v>375</v>
      </c>
      <c r="C113" s="9">
        <v>129900</v>
      </c>
    </row>
    <row r="114" spans="1:3" x14ac:dyDescent="0.45">
      <c r="A114" t="s">
        <v>600</v>
      </c>
      <c r="B114" t="s">
        <v>388</v>
      </c>
      <c r="C114" s="9">
        <v>129900</v>
      </c>
    </row>
    <row r="115" spans="1:3" x14ac:dyDescent="0.45">
      <c r="A115" t="s">
        <v>640</v>
      </c>
      <c r="B115" t="s">
        <v>541</v>
      </c>
      <c r="C115" s="9">
        <v>145200</v>
      </c>
    </row>
    <row r="116" spans="1:3" x14ac:dyDescent="0.45">
      <c r="A116" t="s">
        <v>641</v>
      </c>
      <c r="B116" t="s">
        <v>530</v>
      </c>
      <c r="C116" s="9">
        <v>150699</v>
      </c>
    </row>
    <row r="117" spans="1:3" x14ac:dyDescent="0.45">
      <c r="A117" t="s">
        <v>604</v>
      </c>
      <c r="B117" t="s">
        <v>388</v>
      </c>
      <c r="C117" s="9">
        <v>136900</v>
      </c>
    </row>
    <row r="118" spans="1:3" x14ac:dyDescent="0.45">
      <c r="A118" t="s">
        <v>642</v>
      </c>
      <c r="B118" t="s">
        <v>277</v>
      </c>
      <c r="C118" s="9">
        <v>135090</v>
      </c>
    </row>
    <row r="119" spans="1:3" x14ac:dyDescent="0.45">
      <c r="A119" t="s">
        <v>643</v>
      </c>
      <c r="B119" t="s">
        <v>277</v>
      </c>
      <c r="C119" s="9">
        <v>135090</v>
      </c>
    </row>
    <row r="120" spans="1:3" x14ac:dyDescent="0.45">
      <c r="A120" t="s">
        <v>600</v>
      </c>
      <c r="B120" t="s">
        <v>388</v>
      </c>
      <c r="C120" s="9">
        <v>129900</v>
      </c>
    </row>
    <row r="121" spans="1:3" x14ac:dyDescent="0.45">
      <c r="A121" t="s">
        <v>644</v>
      </c>
      <c r="B121" t="s">
        <v>468</v>
      </c>
      <c r="C121" s="9">
        <v>148900</v>
      </c>
    </row>
    <row r="122" spans="1:3" x14ac:dyDescent="0.45">
      <c r="A122" t="s">
        <v>578</v>
      </c>
      <c r="B122" t="s">
        <v>388</v>
      </c>
      <c r="C122" s="9">
        <v>131900</v>
      </c>
    </row>
    <row r="123" spans="1:3" x14ac:dyDescent="0.45">
      <c r="A123" t="s">
        <v>579</v>
      </c>
      <c r="B123" t="s">
        <v>388</v>
      </c>
      <c r="C123" s="9">
        <v>131900</v>
      </c>
    </row>
    <row r="124" spans="1:3" x14ac:dyDescent="0.45">
      <c r="A124" t="s">
        <v>645</v>
      </c>
      <c r="B124" t="s">
        <v>530</v>
      </c>
      <c r="C124" s="9">
        <v>143500</v>
      </c>
    </row>
    <row r="125" spans="1:3" x14ac:dyDescent="0.45">
      <c r="A125" t="s">
        <v>646</v>
      </c>
      <c r="B125" t="s">
        <v>336</v>
      </c>
      <c r="C125" s="9">
        <v>147600</v>
      </c>
    </row>
    <row r="126" spans="1:3" x14ac:dyDescent="0.45">
      <c r="A126" t="s">
        <v>590</v>
      </c>
      <c r="B126" t="s">
        <v>388</v>
      </c>
      <c r="C126" s="9">
        <v>131900</v>
      </c>
    </row>
    <row r="127" spans="1:3" x14ac:dyDescent="0.45">
      <c r="A127" t="s">
        <v>647</v>
      </c>
      <c r="B127" t="s">
        <v>304</v>
      </c>
      <c r="C127" s="9">
        <v>139000</v>
      </c>
    </row>
    <row r="128" spans="1:3" x14ac:dyDescent="0.45">
      <c r="A128" t="s">
        <v>648</v>
      </c>
      <c r="B128" t="s">
        <v>277</v>
      </c>
      <c r="C128" s="9">
        <v>138407</v>
      </c>
    </row>
    <row r="129" spans="1:3" x14ac:dyDescent="0.45">
      <c r="A129" t="s">
        <v>649</v>
      </c>
      <c r="B129" t="s">
        <v>277</v>
      </c>
      <c r="C129" s="9">
        <v>138407</v>
      </c>
    </row>
    <row r="130" spans="1:3" x14ac:dyDescent="0.45">
      <c r="A130" t="s">
        <v>650</v>
      </c>
      <c r="B130" t="s">
        <v>277</v>
      </c>
      <c r="C130" s="9">
        <v>135090</v>
      </c>
    </row>
    <row r="131" spans="1:3" x14ac:dyDescent="0.45">
      <c r="A131" t="s">
        <v>651</v>
      </c>
      <c r="B131" t="s">
        <v>277</v>
      </c>
      <c r="C131" s="9">
        <v>146972</v>
      </c>
    </row>
    <row r="132" spans="1:3" x14ac:dyDescent="0.45">
      <c r="A132" t="s">
        <v>652</v>
      </c>
      <c r="B132" t="s">
        <v>277</v>
      </c>
      <c r="C132" s="9">
        <v>146972</v>
      </c>
    </row>
    <row r="133" spans="1:3" x14ac:dyDescent="0.45">
      <c r="A133" t="s">
        <v>653</v>
      </c>
      <c r="B133" t="s">
        <v>468</v>
      </c>
      <c r="C133" s="9">
        <v>146000</v>
      </c>
    </row>
    <row r="134" spans="1:3" x14ac:dyDescent="0.45">
      <c r="A134" t="s">
        <v>654</v>
      </c>
      <c r="B134" t="s">
        <v>530</v>
      </c>
      <c r="C134" s="9">
        <v>150475</v>
      </c>
    </row>
    <row r="135" spans="1:3" x14ac:dyDescent="0.45">
      <c r="A135" t="s">
        <v>655</v>
      </c>
      <c r="B135" t="s">
        <v>411</v>
      </c>
      <c r="C135" s="9">
        <v>136581</v>
      </c>
    </row>
    <row r="136" spans="1:3" x14ac:dyDescent="0.45">
      <c r="A136" t="s">
        <v>602</v>
      </c>
      <c r="B136" t="s">
        <v>459</v>
      </c>
      <c r="C136" s="9">
        <v>129900</v>
      </c>
    </row>
    <row r="137" spans="1:3" x14ac:dyDescent="0.45">
      <c r="A137" t="s">
        <v>597</v>
      </c>
      <c r="B137" t="s">
        <v>388</v>
      </c>
      <c r="C137" s="9">
        <v>129900</v>
      </c>
    </row>
    <row r="138" spans="1:3" x14ac:dyDescent="0.45">
      <c r="A138" t="s">
        <v>604</v>
      </c>
      <c r="B138" t="s">
        <v>459</v>
      </c>
      <c r="C138" s="9">
        <v>136900</v>
      </c>
    </row>
    <row r="139" spans="1:3" x14ac:dyDescent="0.45">
      <c r="A139" t="s">
        <v>656</v>
      </c>
      <c r="B139" t="s">
        <v>304</v>
      </c>
      <c r="C139" s="9">
        <v>134500</v>
      </c>
    </row>
    <row r="140" spans="1:3" x14ac:dyDescent="0.45">
      <c r="A140" t="s">
        <v>657</v>
      </c>
      <c r="B140" t="s">
        <v>336</v>
      </c>
      <c r="C140" s="9">
        <v>156236</v>
      </c>
    </row>
    <row r="141" spans="1:3" x14ac:dyDescent="0.45">
      <c r="A141" t="s">
        <v>658</v>
      </c>
      <c r="B141" t="s">
        <v>530</v>
      </c>
      <c r="C141" s="9">
        <v>151299</v>
      </c>
    </row>
    <row r="142" spans="1:3" x14ac:dyDescent="0.45">
      <c r="A142" t="s">
        <v>659</v>
      </c>
      <c r="B142" t="s">
        <v>388</v>
      </c>
      <c r="C142" s="9">
        <v>129900</v>
      </c>
    </row>
    <row r="143" spans="1:3" x14ac:dyDescent="0.45">
      <c r="A143" t="s">
        <v>660</v>
      </c>
      <c r="B143" t="s">
        <v>277</v>
      </c>
      <c r="C143" s="9">
        <v>143100</v>
      </c>
    </row>
    <row r="144" spans="1:3" x14ac:dyDescent="0.45">
      <c r="A144" t="s">
        <v>661</v>
      </c>
      <c r="B144" t="s">
        <v>336</v>
      </c>
      <c r="C144" s="9">
        <v>142880</v>
      </c>
    </row>
    <row r="145" spans="1:3" x14ac:dyDescent="0.45">
      <c r="A145" t="s">
        <v>611</v>
      </c>
      <c r="B145" t="s">
        <v>388</v>
      </c>
      <c r="C145" s="9">
        <v>131900</v>
      </c>
    </row>
    <row r="146" spans="1:3" x14ac:dyDescent="0.45">
      <c r="A146" t="s">
        <v>600</v>
      </c>
      <c r="B146" t="s">
        <v>459</v>
      </c>
      <c r="C146" s="9">
        <v>129900</v>
      </c>
    </row>
    <row r="147" spans="1:3" x14ac:dyDescent="0.45">
      <c r="A147" t="s">
        <v>600</v>
      </c>
      <c r="B147" t="s">
        <v>388</v>
      </c>
      <c r="C147" s="9">
        <v>129900</v>
      </c>
    </row>
    <row r="148" spans="1:3" x14ac:dyDescent="0.45">
      <c r="A148" t="s">
        <v>578</v>
      </c>
      <c r="B148" t="s">
        <v>388</v>
      </c>
      <c r="C148" s="9">
        <v>131900</v>
      </c>
    </row>
    <row r="149" spans="1:3" x14ac:dyDescent="0.45">
      <c r="A149" t="s">
        <v>611</v>
      </c>
      <c r="B149" t="s">
        <v>388</v>
      </c>
      <c r="C149" s="9">
        <v>131900</v>
      </c>
    </row>
    <row r="150" spans="1:3" x14ac:dyDescent="0.45">
      <c r="A150" t="s">
        <v>662</v>
      </c>
      <c r="B150" t="s">
        <v>279</v>
      </c>
      <c r="C150" s="9">
        <v>141690</v>
      </c>
    </row>
    <row r="151" spans="1:3" x14ac:dyDescent="0.45">
      <c r="A151" t="s">
        <v>659</v>
      </c>
      <c r="B151" t="s">
        <v>375</v>
      </c>
      <c r="C151" s="9">
        <v>129900</v>
      </c>
    </row>
    <row r="152" spans="1:3" x14ac:dyDescent="0.45">
      <c r="A152" t="s">
        <v>604</v>
      </c>
      <c r="B152" t="s">
        <v>388</v>
      </c>
      <c r="C152" s="9">
        <v>136900</v>
      </c>
    </row>
    <row r="153" spans="1:3" x14ac:dyDescent="0.45">
      <c r="A153" t="s">
        <v>663</v>
      </c>
      <c r="B153" t="s">
        <v>304</v>
      </c>
      <c r="C153" s="9">
        <v>139900</v>
      </c>
    </row>
    <row r="154" spans="1:3" x14ac:dyDescent="0.45">
      <c r="A154" t="s">
        <v>664</v>
      </c>
      <c r="B154" t="s">
        <v>468</v>
      </c>
      <c r="C154" s="9">
        <v>144800</v>
      </c>
    </row>
    <row r="155" spans="1:3" x14ac:dyDescent="0.45">
      <c r="A155" t="s">
        <v>665</v>
      </c>
      <c r="B155" t="s">
        <v>277</v>
      </c>
      <c r="C155" s="9">
        <v>136196</v>
      </c>
    </row>
    <row r="156" spans="1:3" x14ac:dyDescent="0.45">
      <c r="A156" t="s">
        <v>666</v>
      </c>
      <c r="B156" t="s">
        <v>269</v>
      </c>
      <c r="C156" s="9">
        <v>144850</v>
      </c>
    </row>
    <row r="157" spans="1:3" x14ac:dyDescent="0.45">
      <c r="A157" t="s">
        <v>667</v>
      </c>
      <c r="B157" t="s">
        <v>277</v>
      </c>
      <c r="C157" s="9">
        <v>135136</v>
      </c>
    </row>
    <row r="158" spans="1:3" x14ac:dyDescent="0.45">
      <c r="A158" t="s">
        <v>668</v>
      </c>
      <c r="B158" t="s">
        <v>277</v>
      </c>
      <c r="C158" s="9">
        <v>135136</v>
      </c>
    </row>
    <row r="159" spans="1:3" x14ac:dyDescent="0.45">
      <c r="A159" t="s">
        <v>669</v>
      </c>
      <c r="B159" t="s">
        <v>277</v>
      </c>
      <c r="C159" s="9">
        <v>135136</v>
      </c>
    </row>
    <row r="160" spans="1:3" x14ac:dyDescent="0.45">
      <c r="A160" t="s">
        <v>670</v>
      </c>
      <c r="B160" t="s">
        <v>277</v>
      </c>
      <c r="C160" s="9">
        <v>135136</v>
      </c>
    </row>
    <row r="161" spans="1:3" x14ac:dyDescent="0.45">
      <c r="A161" t="s">
        <v>671</v>
      </c>
      <c r="B161" t="s">
        <v>530</v>
      </c>
      <c r="C161" s="9">
        <v>146000</v>
      </c>
    </row>
    <row r="162" spans="1:3" x14ac:dyDescent="0.45">
      <c r="A162" t="s">
        <v>602</v>
      </c>
      <c r="B162" t="s">
        <v>375</v>
      </c>
      <c r="C162" s="9">
        <v>129900</v>
      </c>
    </row>
    <row r="163" spans="1:3" x14ac:dyDescent="0.45">
      <c r="A163" t="s">
        <v>602</v>
      </c>
      <c r="B163" t="s">
        <v>388</v>
      </c>
      <c r="C163" s="9">
        <v>129900</v>
      </c>
    </row>
    <row r="164" spans="1:3" x14ac:dyDescent="0.45">
      <c r="A164" t="s">
        <v>672</v>
      </c>
      <c r="B164" t="s">
        <v>269</v>
      </c>
      <c r="C164" s="9">
        <v>146750</v>
      </c>
    </row>
    <row r="165" spans="1:3" x14ac:dyDescent="0.45">
      <c r="A165" t="s">
        <v>673</v>
      </c>
      <c r="B165" t="s">
        <v>283</v>
      </c>
      <c r="C165" s="9">
        <v>132300</v>
      </c>
    </row>
    <row r="166" spans="1:3" x14ac:dyDescent="0.45">
      <c r="A166" t="s">
        <v>674</v>
      </c>
      <c r="B166" t="s">
        <v>273</v>
      </c>
      <c r="C166" s="9">
        <v>141034</v>
      </c>
    </row>
    <row r="167" spans="1:3" x14ac:dyDescent="0.45">
      <c r="A167" t="s">
        <v>675</v>
      </c>
      <c r="B167" t="s">
        <v>287</v>
      </c>
      <c r="C167" s="9">
        <v>145900</v>
      </c>
    </row>
    <row r="168" spans="1:3" x14ac:dyDescent="0.45">
      <c r="A168" t="s">
        <v>676</v>
      </c>
      <c r="B168" t="s">
        <v>336</v>
      </c>
      <c r="C168" s="9">
        <v>148191</v>
      </c>
    </row>
    <row r="169" spans="1:3" x14ac:dyDescent="0.45">
      <c r="A169" t="s">
        <v>604</v>
      </c>
      <c r="B169" t="s">
        <v>388</v>
      </c>
      <c r="C169" s="9">
        <v>136900</v>
      </c>
    </row>
    <row r="170" spans="1:3" x14ac:dyDescent="0.45">
      <c r="A170" t="s">
        <v>677</v>
      </c>
      <c r="B170" t="s">
        <v>530</v>
      </c>
      <c r="C170" s="9">
        <v>150499</v>
      </c>
    </row>
    <row r="171" spans="1:3" x14ac:dyDescent="0.45">
      <c r="A171" t="s">
        <v>578</v>
      </c>
      <c r="B171" t="s">
        <v>375</v>
      </c>
      <c r="C171" s="9">
        <v>131900</v>
      </c>
    </row>
    <row r="172" spans="1:3" x14ac:dyDescent="0.45">
      <c r="A172" t="s">
        <v>611</v>
      </c>
      <c r="B172" t="s">
        <v>375</v>
      </c>
      <c r="C172" s="9">
        <v>131900</v>
      </c>
    </row>
    <row r="173" spans="1:3" x14ac:dyDescent="0.45">
      <c r="A173" t="s">
        <v>678</v>
      </c>
      <c r="B173" t="s">
        <v>411</v>
      </c>
      <c r="C173" s="9">
        <v>152753</v>
      </c>
    </row>
    <row r="174" spans="1:3" x14ac:dyDescent="0.45">
      <c r="A174" t="s">
        <v>590</v>
      </c>
      <c r="B174" t="s">
        <v>388</v>
      </c>
      <c r="C174" s="9">
        <v>131900</v>
      </c>
    </row>
    <row r="175" spans="1:3" x14ac:dyDescent="0.45">
      <c r="A175" t="s">
        <v>600</v>
      </c>
      <c r="B175" t="s">
        <v>388</v>
      </c>
      <c r="C175" s="9">
        <v>129900</v>
      </c>
    </row>
    <row r="176" spans="1:3" x14ac:dyDescent="0.45">
      <c r="A176" t="s">
        <v>679</v>
      </c>
      <c r="B176" t="s">
        <v>336</v>
      </c>
      <c r="C176" s="9">
        <v>142880</v>
      </c>
    </row>
    <row r="177" spans="1:3" x14ac:dyDescent="0.45">
      <c r="A177" t="s">
        <v>680</v>
      </c>
      <c r="B177" t="s">
        <v>277</v>
      </c>
      <c r="C177" s="9">
        <v>142977</v>
      </c>
    </row>
    <row r="178" spans="1:3" x14ac:dyDescent="0.45">
      <c r="A178" t="s">
        <v>681</v>
      </c>
      <c r="B178" t="s">
        <v>279</v>
      </c>
      <c r="C178" s="9">
        <v>156500</v>
      </c>
    </row>
    <row r="179" spans="1:3" x14ac:dyDescent="0.45">
      <c r="A179" t="s">
        <v>682</v>
      </c>
      <c r="B179" t="s">
        <v>304</v>
      </c>
      <c r="C179" s="9">
        <v>150500</v>
      </c>
    </row>
    <row r="180" spans="1:3" x14ac:dyDescent="0.45">
      <c r="A180" t="s">
        <v>683</v>
      </c>
      <c r="B180" t="s">
        <v>304</v>
      </c>
      <c r="C180" s="9">
        <v>150500</v>
      </c>
    </row>
    <row r="181" spans="1:3" x14ac:dyDescent="0.45">
      <c r="A181" t="s">
        <v>684</v>
      </c>
      <c r="B181" t="s">
        <v>279</v>
      </c>
      <c r="C181" s="9">
        <v>166322</v>
      </c>
    </row>
    <row r="182" spans="1:3" x14ac:dyDescent="0.45">
      <c r="A182" t="s">
        <v>685</v>
      </c>
      <c r="B182" t="s">
        <v>304</v>
      </c>
      <c r="C182" s="9">
        <v>150500</v>
      </c>
    </row>
    <row r="183" spans="1:3" x14ac:dyDescent="0.45">
      <c r="A183" t="s">
        <v>686</v>
      </c>
      <c r="B183" t="s">
        <v>530</v>
      </c>
      <c r="C183" s="9">
        <v>146000</v>
      </c>
    </row>
    <row r="184" spans="1:3" x14ac:dyDescent="0.45">
      <c r="A184" t="s">
        <v>687</v>
      </c>
      <c r="B184" t="s">
        <v>530</v>
      </c>
      <c r="C184" s="9">
        <v>146000</v>
      </c>
    </row>
    <row r="185" spans="1:3" x14ac:dyDescent="0.45">
      <c r="A185" t="s">
        <v>688</v>
      </c>
      <c r="B185" t="s">
        <v>530</v>
      </c>
      <c r="C185" s="9">
        <v>146000</v>
      </c>
    </row>
    <row r="186" spans="1:3" x14ac:dyDescent="0.45">
      <c r="A186" t="s">
        <v>689</v>
      </c>
      <c r="B186" t="s">
        <v>530</v>
      </c>
      <c r="C186" s="9">
        <v>149262</v>
      </c>
    </row>
    <row r="187" spans="1:3" x14ac:dyDescent="0.45">
      <c r="A187" t="s">
        <v>690</v>
      </c>
      <c r="B187" t="s">
        <v>468</v>
      </c>
      <c r="C187" s="9">
        <v>149262</v>
      </c>
    </row>
    <row r="188" spans="1:3" x14ac:dyDescent="0.45">
      <c r="A188" t="s">
        <v>691</v>
      </c>
      <c r="B188" t="s">
        <v>283</v>
      </c>
      <c r="C188" s="9">
        <v>146500</v>
      </c>
    </row>
    <row r="189" spans="1:3" x14ac:dyDescent="0.45">
      <c r="A189" t="s">
        <v>692</v>
      </c>
      <c r="B189" t="s">
        <v>541</v>
      </c>
      <c r="C189" s="9">
        <v>140990</v>
      </c>
    </row>
    <row r="190" spans="1:3" x14ac:dyDescent="0.45">
      <c r="A190" t="s">
        <v>597</v>
      </c>
      <c r="B190" t="s">
        <v>459</v>
      </c>
      <c r="C190" s="9">
        <v>129900</v>
      </c>
    </row>
    <row r="191" spans="1:3" x14ac:dyDescent="0.45">
      <c r="A191" t="s">
        <v>693</v>
      </c>
      <c r="B191" t="s">
        <v>541</v>
      </c>
      <c r="C191" s="9">
        <v>146850</v>
      </c>
    </row>
    <row r="192" spans="1:3" x14ac:dyDescent="0.45">
      <c r="A192" t="s">
        <v>694</v>
      </c>
      <c r="B192" t="s">
        <v>336</v>
      </c>
      <c r="C192" s="9">
        <v>142667</v>
      </c>
    </row>
    <row r="193" spans="1:3" x14ac:dyDescent="0.45">
      <c r="A193" t="s">
        <v>695</v>
      </c>
      <c r="B193" t="s">
        <v>277</v>
      </c>
      <c r="C193" s="9">
        <v>146655</v>
      </c>
    </row>
    <row r="194" spans="1:3" x14ac:dyDescent="0.45">
      <c r="A194" t="s">
        <v>696</v>
      </c>
      <c r="B194" t="s">
        <v>277</v>
      </c>
      <c r="C194" s="9">
        <v>146972</v>
      </c>
    </row>
    <row r="195" spans="1:3" x14ac:dyDescent="0.45">
      <c r="A195" t="s">
        <v>697</v>
      </c>
      <c r="B195" t="s">
        <v>277</v>
      </c>
      <c r="C195" s="9">
        <v>146972</v>
      </c>
    </row>
    <row r="196" spans="1:3" x14ac:dyDescent="0.45">
      <c r="A196" t="s">
        <v>698</v>
      </c>
      <c r="B196" t="s">
        <v>277</v>
      </c>
      <c r="C196" s="9">
        <v>146972</v>
      </c>
    </row>
    <row r="197" spans="1:3" x14ac:dyDescent="0.45">
      <c r="A197" t="s">
        <v>699</v>
      </c>
      <c r="B197" t="s">
        <v>277</v>
      </c>
      <c r="C197" s="9">
        <v>142888</v>
      </c>
    </row>
    <row r="198" spans="1:3" x14ac:dyDescent="0.45">
      <c r="A198" t="s">
        <v>700</v>
      </c>
      <c r="B198" t="s">
        <v>336</v>
      </c>
      <c r="C198" s="9">
        <v>154160</v>
      </c>
    </row>
    <row r="199" spans="1:3" x14ac:dyDescent="0.45">
      <c r="A199" t="s">
        <v>701</v>
      </c>
      <c r="B199" t="s">
        <v>530</v>
      </c>
      <c r="C199" s="9">
        <v>148945</v>
      </c>
    </row>
    <row r="200" spans="1:3" x14ac:dyDescent="0.45">
      <c r="A200" t="s">
        <v>702</v>
      </c>
      <c r="B200" t="s">
        <v>530</v>
      </c>
      <c r="C200" s="9">
        <v>149262</v>
      </c>
    </row>
    <row r="201" spans="1:3" x14ac:dyDescent="0.45">
      <c r="A201" t="s">
        <v>597</v>
      </c>
      <c r="B201" t="s">
        <v>388</v>
      </c>
      <c r="C201" s="9">
        <v>129900</v>
      </c>
    </row>
    <row r="202" spans="1:3" x14ac:dyDescent="0.45">
      <c r="A202" t="s">
        <v>590</v>
      </c>
      <c r="B202" t="s">
        <v>388</v>
      </c>
      <c r="C202" s="9">
        <v>131900</v>
      </c>
    </row>
    <row r="203" spans="1:3" x14ac:dyDescent="0.45">
      <c r="A203" t="s">
        <v>703</v>
      </c>
      <c r="B203" t="s">
        <v>273</v>
      </c>
      <c r="C203" s="9">
        <v>148658</v>
      </c>
    </row>
    <row r="204" spans="1:3" x14ac:dyDescent="0.45">
      <c r="A204" t="s">
        <v>704</v>
      </c>
      <c r="B204" t="s">
        <v>304</v>
      </c>
      <c r="C204" s="9">
        <v>139900</v>
      </c>
    </row>
    <row r="205" spans="1:3" x14ac:dyDescent="0.45">
      <c r="A205" t="s">
        <v>705</v>
      </c>
      <c r="B205" t="s">
        <v>277</v>
      </c>
      <c r="C205" s="9">
        <v>142977</v>
      </c>
    </row>
    <row r="206" spans="1:3" x14ac:dyDescent="0.45">
      <c r="A206" t="s">
        <v>706</v>
      </c>
      <c r="B206" t="s">
        <v>411</v>
      </c>
      <c r="C206" s="9">
        <v>145375</v>
      </c>
    </row>
    <row r="207" spans="1:3" x14ac:dyDescent="0.45">
      <c r="A207" t="s">
        <v>611</v>
      </c>
      <c r="B207" t="s">
        <v>388</v>
      </c>
      <c r="C207" s="9">
        <v>131900</v>
      </c>
    </row>
    <row r="208" spans="1:3" x14ac:dyDescent="0.45">
      <c r="A208" t="s">
        <v>707</v>
      </c>
      <c r="B208" t="s">
        <v>277</v>
      </c>
      <c r="C208" s="9">
        <v>143415</v>
      </c>
    </row>
    <row r="209" spans="1:3" x14ac:dyDescent="0.45">
      <c r="A209" t="s">
        <v>708</v>
      </c>
      <c r="B209" t="s">
        <v>277</v>
      </c>
      <c r="C209" s="9">
        <v>143625</v>
      </c>
    </row>
    <row r="210" spans="1:3" x14ac:dyDescent="0.45">
      <c r="A210" t="s">
        <v>709</v>
      </c>
      <c r="B210" t="s">
        <v>530</v>
      </c>
      <c r="C210" s="9">
        <v>150475</v>
      </c>
    </row>
    <row r="211" spans="1:3" x14ac:dyDescent="0.45">
      <c r="A211" t="s">
        <v>604</v>
      </c>
      <c r="B211" t="s">
        <v>375</v>
      </c>
      <c r="C211" s="9">
        <v>136900</v>
      </c>
    </row>
    <row r="212" spans="1:3" x14ac:dyDescent="0.45">
      <c r="A212" t="s">
        <v>710</v>
      </c>
      <c r="B212" t="s">
        <v>277</v>
      </c>
      <c r="C212" s="9">
        <v>144910</v>
      </c>
    </row>
    <row r="213" spans="1:3" x14ac:dyDescent="0.45">
      <c r="A213" t="s">
        <v>711</v>
      </c>
      <c r="B213" t="s">
        <v>277</v>
      </c>
      <c r="C213" s="9">
        <v>153260</v>
      </c>
    </row>
    <row r="214" spans="1:3" x14ac:dyDescent="0.4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2020-07-01T23:58:54Z</dcterms:modified>
</cp:coreProperties>
</file>