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heat\"/>
    </mc:Choice>
  </mc:AlternateContent>
  <xr:revisionPtr revIDLastSave="0" documentId="8_{FDD03B00-4CE3-4BB8-9F2A-F168F5D2F4B1}" xr6:coauthVersionLast="47" xr6:coauthVersionMax="47" xr10:uidLastSave="{00000000-0000-0000-0000-000000000000}"/>
  <bookViews>
    <workbookView xWindow="-108" yWindow="-108" windowWidth="23256" windowHeight="12456" xr2:uid="{14B33C13-5AAD-4412-A792-02A91DFF1317}"/>
  </bookViews>
  <sheets>
    <sheet name="Sheet1" sheetId="1" r:id="rId1"/>
  </sheets>
  <definedNames>
    <definedName name="A_Outside">#REF!</definedName>
    <definedName name="BaffleCut">#REF!</definedName>
    <definedName name="HighlightDetails">#REF!</definedName>
    <definedName name="HighlightGeneral">#REF!</definedName>
    <definedName name="HighlightInputs">#REF!</definedName>
    <definedName name="HighlightResults">#REF!</definedName>
    <definedName name="MTD">#REF!</definedName>
    <definedName name="NoShell">#REF!</definedName>
    <definedName name="Notubes">#REF!</definedName>
    <definedName name="Nss">#REF!</definedName>
    <definedName name="NumberBaffles">#REF!</definedName>
    <definedName name="rhov2_bundleIn">#REF!</definedName>
    <definedName name="rhov2_bundleOut">#REF!</definedName>
    <definedName name="rhov2_TS">#REF!</definedName>
    <definedName name="Shell_ID">#REF!</definedName>
    <definedName name="ShellPasses">#REF!</definedName>
    <definedName name="ShellPressureDrop">#REF!</definedName>
    <definedName name="ShellVelocity">#REF!</definedName>
    <definedName name="SS_CpIn">#REF!</definedName>
    <definedName name="SS_CpOut">#REF!</definedName>
    <definedName name="SS_DensityIn">#REF!</definedName>
    <definedName name="SS_DensityOut">#REF!</definedName>
    <definedName name="SS_Flow">#REF!</definedName>
    <definedName name="SS_Fouling">#REF!</definedName>
    <definedName name="SS_Name">#REF!</definedName>
    <definedName name="SS_NozzleIn">#REF!</definedName>
    <definedName name="SS_NozzleOut">#REF!</definedName>
    <definedName name="SS_PAllow">#REF!</definedName>
    <definedName name="SS_Pin">#REF!</definedName>
    <definedName name="SS_TCIn">#REF!</definedName>
    <definedName name="SS_TcOut">#REF!</definedName>
    <definedName name="SS_Tin">#REF!</definedName>
    <definedName name="SS_Tout">#REF!</definedName>
    <definedName name="SS_ViscosityIn">#REF!</definedName>
    <definedName name="SS_ViscosityOut">#REF!</definedName>
    <definedName name="TS_CpIn">#REF!</definedName>
    <definedName name="TS_CpOut">#REF!</definedName>
    <definedName name="TS_DensityIn">#REF!</definedName>
    <definedName name="TS_DensityOut">#REF!</definedName>
    <definedName name="TS_Flow">#REF!</definedName>
    <definedName name="TS_Fouling">#REF!</definedName>
    <definedName name="TS_Name">#REF!</definedName>
    <definedName name="TS_NozzleIn">#REF!</definedName>
    <definedName name="TS_NozzleOut">#REF!</definedName>
    <definedName name="TS_PAllow">#REF!</definedName>
    <definedName name="TS_Pin">#REF!</definedName>
    <definedName name="TS_TcIn">#REF!</definedName>
    <definedName name="TS_TCOut">#REF!</definedName>
    <definedName name="TS_Tin">#REF!</definedName>
    <definedName name="TS_Tout">#REF!</definedName>
    <definedName name="TS_ViscosityIn">#REF!</definedName>
    <definedName name="TS_ViscosityOut">#REF!</definedName>
    <definedName name="TubeGauge">#REF!</definedName>
    <definedName name="TubeLength">#REF!</definedName>
    <definedName name="TubeMat">#REF!</definedName>
    <definedName name="TubeOD">#REF!</definedName>
    <definedName name="TubePasses">#REF!</definedName>
    <definedName name="TubePitchLayout">#REF!</definedName>
    <definedName name="TubePitchRatio">#REF!</definedName>
    <definedName name="Tubes">#REF!</definedName>
    <definedName name="TubesPressureDrop">#REF!</definedName>
    <definedName name="TubesVelocity">#REF!</definedName>
    <definedName name="U_Clean">#REF!</definedName>
    <definedName name="U_Fouled">#REF!</definedName>
    <definedName name="units">#REF!</definedName>
    <definedName name="units_conv">#REF!</definedName>
    <definedName name="WeightBundle">#REF!</definedName>
    <definedName name="WeightEmpty">#REF!</definedName>
    <definedName name="WeightFu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K30" i="1"/>
  <c r="H30" i="1"/>
</calcChain>
</file>

<file path=xl/sharedStrings.xml><?xml version="1.0" encoding="utf-8"?>
<sst xmlns="http://schemas.openxmlformats.org/spreadsheetml/2006/main" count="156" uniqueCount="132">
  <si>
    <t>SHELL-AND-TUBE HEAT EXCHANGER</t>
  </si>
  <si>
    <t>CLIENT</t>
  </si>
  <si>
    <t>EQUIP. NO</t>
  </si>
  <si>
    <t>PAGE</t>
  </si>
  <si>
    <t xml:space="preserve"> </t>
  </si>
  <si>
    <t>REV</t>
  </si>
  <si>
    <t>PREPARED BY</t>
  </si>
  <si>
    <t>DATE</t>
  </si>
  <si>
    <t>APPROVAL</t>
  </si>
  <si>
    <t>W.O.</t>
  </si>
  <si>
    <t>REQUISITION NO.</t>
  </si>
  <si>
    <t>SPECIFICATION NO.</t>
  </si>
  <si>
    <t>UNIT</t>
  </si>
  <si>
    <t>AREA</t>
  </si>
  <si>
    <t>PROCURED BY</t>
  </si>
  <si>
    <t>INSTALLED BY</t>
  </si>
  <si>
    <t>Size</t>
  </si>
  <si>
    <t>TEMA Type</t>
  </si>
  <si>
    <t>Connected in (series/parallel)</t>
  </si>
  <si>
    <t>Surface per Unit</t>
  </si>
  <si>
    <t>Shells per Unit</t>
  </si>
  <si>
    <t>Surface per Shell</t>
  </si>
  <si>
    <t>Performance of One Unit</t>
  </si>
  <si>
    <t>Fluid Allocation</t>
  </si>
  <si>
    <t>Shell Side</t>
  </si>
  <si>
    <t>Tube Side</t>
  </si>
  <si>
    <t>Fluid Name</t>
  </si>
  <si>
    <t>Flow Total</t>
  </si>
  <si>
    <t/>
  </si>
  <si>
    <t>Vapor</t>
  </si>
  <si>
    <t>(in/out)</t>
  </si>
  <si>
    <t>Liquid</t>
  </si>
  <si>
    <t>Steam</t>
  </si>
  <si>
    <t>Water</t>
  </si>
  <si>
    <t>Noncondensable</t>
  </si>
  <si>
    <t>Temperature (In/Out)</t>
  </si>
  <si>
    <t>Density</t>
  </si>
  <si>
    <t>Viscosity</t>
  </si>
  <si>
    <t>cP</t>
  </si>
  <si>
    <t>Molecular Weight, vapor</t>
  </si>
  <si>
    <t>Specific Heat</t>
  </si>
  <si>
    <t>Thermal Conductivity</t>
  </si>
  <si>
    <t>Latent Heat</t>
  </si>
  <si>
    <t>Inlet Pressure</t>
  </si>
  <si>
    <t>(inlet)</t>
  </si>
  <si>
    <t>Velocity</t>
  </si>
  <si>
    <t>Press Drop Allow/Calc</t>
  </si>
  <si>
    <t>Fouling Factor</t>
  </si>
  <si>
    <t>Heat Exchanged</t>
  </si>
  <si>
    <t>Service Coeff.</t>
  </si>
  <si>
    <t>Dirty</t>
  </si>
  <si>
    <t>Clean</t>
  </si>
  <si>
    <t>Construction Data for One Shell</t>
  </si>
  <si>
    <t>Sketch</t>
  </si>
  <si>
    <t>Design/Test Press</t>
  </si>
  <si>
    <t>Design Temperature</t>
  </si>
  <si>
    <t>No. Passes per Shell</t>
  </si>
  <si>
    <t>Corrosion Allowance</t>
  </si>
  <si>
    <t>Connections Size &amp; Rating</t>
  </si>
  <si>
    <t>In</t>
  </si>
  <si>
    <t>Out</t>
  </si>
  <si>
    <t>Intermediate</t>
  </si>
  <si>
    <t>Tubes</t>
  </si>
  <si>
    <t>No.</t>
  </si>
  <si>
    <t>Pitch layout, deg.</t>
  </si>
  <si>
    <t>Type</t>
  </si>
  <si>
    <t>Material</t>
  </si>
  <si>
    <t>Pitch ratio</t>
  </si>
  <si>
    <t>Shell</t>
  </si>
  <si>
    <t>Channel or Bonnet</t>
  </si>
  <si>
    <t>Thick</t>
  </si>
  <si>
    <t>Channel Cover</t>
  </si>
  <si>
    <t>Tubesheet Type</t>
  </si>
  <si>
    <t>Floating Heat Cover</t>
  </si>
  <si>
    <t>Impingement Protection</t>
  </si>
  <si>
    <t>Baffles Cross (number)</t>
  </si>
  <si>
    <t>% Cut (d)</t>
  </si>
  <si>
    <t>Baffles Long</t>
  </si>
  <si>
    <t>Seal Type No</t>
  </si>
  <si>
    <t>Supports Tube</t>
  </si>
  <si>
    <t>U-Bend</t>
  </si>
  <si>
    <t>Bypass Seal Arrangement</t>
  </si>
  <si>
    <t>Tube-Tubesheet Joint</t>
  </si>
  <si>
    <t>Expansion Joint No.</t>
  </si>
  <si>
    <t>Rho-V2-Inlet Nozzle</t>
  </si>
  <si>
    <t>Bundle Entrance</t>
  </si>
  <si>
    <t>Bundle Exit</t>
  </si>
  <si>
    <t>Gaskets - Shell Side</t>
  </si>
  <si>
    <t>Supports</t>
  </si>
  <si>
    <t>Code Requirements</t>
  </si>
  <si>
    <t>TEMA Class</t>
  </si>
  <si>
    <t>Weight per shell</t>
  </si>
  <si>
    <t>Filled w/water</t>
  </si>
  <si>
    <t>Bundle</t>
  </si>
  <si>
    <t>Notes</t>
  </si>
  <si>
    <t>kg</t>
  </si>
  <si>
    <t>mm</t>
  </si>
  <si>
    <t>kg/h</t>
  </si>
  <si>
    <t>°C</t>
  </si>
  <si>
    <t>W/m-°C</t>
  </si>
  <si>
    <t>kJ/kg</t>
  </si>
  <si>
    <t>kPa(g)</t>
  </si>
  <si>
    <t>m/s</t>
  </si>
  <si>
    <t>m²-°C/W</t>
  </si>
  <si>
    <t>W</t>
  </si>
  <si>
    <t>W/m²-°C</t>
  </si>
  <si>
    <t>LMTD (corrected) °C</t>
  </si>
  <si>
    <t>DN</t>
  </si>
  <si>
    <t>DWG</t>
  </si>
  <si>
    <t>Spacing C/C, mm</t>
  </si>
  <si>
    <t>OD, mm</t>
  </si>
  <si>
    <t>m²</t>
  </si>
  <si>
    <t>ID, mm</t>
  </si>
  <si>
    <t>Distilled Water</t>
  </si>
  <si>
    <t>Raw Water</t>
  </si>
  <si>
    <t>KCal/kg-°C</t>
  </si>
  <si>
    <t>Kg/cm2(g)</t>
  </si>
  <si>
    <t>triangle 30</t>
  </si>
  <si>
    <t>triangle 60</t>
  </si>
  <si>
    <t>Carbon Steel</t>
  </si>
  <si>
    <t>Copper</t>
  </si>
  <si>
    <t>Inconel</t>
  </si>
  <si>
    <t>Stainless Steel</t>
  </si>
  <si>
    <t>Monel</t>
  </si>
  <si>
    <t>Nickel</t>
  </si>
  <si>
    <t>Length, mm</t>
  </si>
  <si>
    <t>square</t>
  </si>
  <si>
    <t>rotated square 45</t>
  </si>
  <si>
    <t>kg/m³</t>
  </si>
  <si>
    <t>Required input</t>
  </si>
  <si>
    <t>to be calculated</t>
  </si>
  <si>
    <t>Required input (no dp calculations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</si>
</sst>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5.5"/>
      <name val="Arial"/>
      <family val="2"/>
    </font>
    <font>
      <sz val="7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60">
    <xf numFmtId="0" fontId="0" fillId="0" borderId="0" xfId="0"/>
    <xf numFmtId="0" fontId="3" fillId="2" borderId="1" xfId="2" applyFont="1" applyFill="1" applyBorder="1" applyAlignment="1">
      <alignment vertical="top"/>
    </xf>
    <xf numFmtId="0" fontId="4" fillId="2" borderId="4" xfId="2" applyFont="1" applyFill="1" applyBorder="1" applyAlignment="1">
      <alignment horizontal="centerContinuous" vertical="top"/>
    </xf>
    <xf numFmtId="0" fontId="4" fillId="2" borderId="5" xfId="2" applyFont="1" applyFill="1" applyBorder="1" applyAlignment="1">
      <alignment horizontal="centerContinuous" vertical="top"/>
    </xf>
    <xf numFmtId="0" fontId="4" fillId="2" borderId="6" xfId="2" applyFont="1" applyFill="1" applyBorder="1" applyAlignment="1">
      <alignment horizontal="centerContinuous" vertical="top"/>
    </xf>
    <xf numFmtId="0" fontId="3" fillId="2" borderId="7" xfId="2" applyFont="1" applyFill="1" applyBorder="1" applyAlignment="1">
      <alignment vertical="top"/>
    </xf>
    <xf numFmtId="0" fontId="2" fillId="2" borderId="0" xfId="2" applyFill="1" applyAlignment="1">
      <alignment vertical="top"/>
    </xf>
    <xf numFmtId="0" fontId="5" fillId="2" borderId="1" xfId="2" applyFont="1" applyFill="1" applyBorder="1" applyAlignment="1">
      <alignment horizontal="left" vertical="top"/>
    </xf>
    <xf numFmtId="0" fontId="6" fillId="2" borderId="3" xfId="2" applyFont="1" applyFill="1" applyBorder="1" applyAlignment="1">
      <alignment horizontal="left" vertical="top"/>
    </xf>
    <xf numFmtId="0" fontId="2" fillId="2" borderId="9" xfId="2" applyFill="1" applyBorder="1" applyAlignment="1">
      <alignment vertical="top"/>
    </xf>
    <xf numFmtId="0" fontId="2" fillId="2" borderId="10" xfId="2" applyFill="1" applyBorder="1" applyAlignment="1">
      <alignment vertical="top"/>
    </xf>
    <xf numFmtId="0" fontId="2" fillId="2" borderId="11" xfId="2" applyFill="1" applyBorder="1" applyAlignment="1">
      <alignment vertical="top"/>
    </xf>
    <xf numFmtId="0" fontId="7" fillId="2" borderId="9" xfId="2" applyFont="1" applyFill="1" applyBorder="1" applyAlignment="1" applyProtection="1">
      <alignment horizontal="centerContinuous" vertical="top"/>
      <protection locked="0"/>
    </xf>
    <xf numFmtId="0" fontId="7" fillId="2" borderId="11" xfId="2" applyFont="1" applyFill="1" applyBorder="1" applyAlignment="1">
      <alignment horizontal="centerContinuous" vertical="top"/>
    </xf>
    <xf numFmtId="0" fontId="6" fillId="2" borderId="9" xfId="2" applyFont="1" applyFill="1" applyBorder="1" applyAlignment="1" applyProtection="1">
      <alignment horizontal="centerContinuous" vertical="top"/>
      <protection locked="0"/>
    </xf>
    <xf numFmtId="0" fontId="6" fillId="2" borderId="11" xfId="2" applyFont="1" applyFill="1" applyBorder="1" applyAlignment="1">
      <alignment horizontal="centerContinuous" vertical="top"/>
    </xf>
    <xf numFmtId="0" fontId="6" fillId="2" borderId="12" xfId="2" applyFont="1" applyFill="1" applyBorder="1" applyAlignment="1">
      <alignment horizontal="center" vertical="top"/>
    </xf>
    <xf numFmtId="0" fontId="6" fillId="2" borderId="13" xfId="2" applyFont="1" applyFill="1" applyBorder="1" applyAlignment="1">
      <alignment horizontal="centerContinuous" vertical="top"/>
    </xf>
    <xf numFmtId="0" fontId="6" fillId="2" borderId="14" xfId="2" applyFont="1" applyFill="1" applyBorder="1" applyAlignment="1">
      <alignment horizontal="centerContinuous" vertical="top"/>
    </xf>
    <xf numFmtId="0" fontId="6" fillId="2" borderId="15" xfId="2" applyFont="1" applyFill="1" applyBorder="1" applyAlignment="1">
      <alignment horizontal="centerContinuous" vertical="top"/>
    </xf>
    <xf numFmtId="0" fontId="8" fillId="2" borderId="16" xfId="2" applyFont="1" applyFill="1" applyBorder="1" applyAlignment="1">
      <alignment horizontal="center" vertical="top"/>
    </xf>
    <xf numFmtId="0" fontId="6" fillId="2" borderId="17" xfId="2" applyFont="1" applyFill="1" applyBorder="1" applyAlignment="1" applyProtection="1">
      <alignment horizontal="left" vertical="top"/>
      <protection locked="0"/>
    </xf>
    <xf numFmtId="0" fontId="6" fillId="2" borderId="18" xfId="2" applyFont="1" applyFill="1" applyBorder="1" applyAlignment="1">
      <alignment horizontal="left" vertical="top"/>
    </xf>
    <xf numFmtId="0" fontId="6" fillId="2" borderId="17" xfId="2" quotePrefix="1" applyFont="1" applyFill="1" applyBorder="1" applyAlignment="1" applyProtection="1">
      <alignment horizontal="left" vertical="top"/>
      <protection locked="0"/>
    </xf>
    <xf numFmtId="0" fontId="6" fillId="2" borderId="19" xfId="2" applyFont="1" applyFill="1" applyBorder="1" applyAlignment="1">
      <alignment horizontal="left" vertical="top"/>
    </xf>
    <xf numFmtId="0" fontId="2" fillId="2" borderId="0" xfId="2" applyFill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8" fillId="2" borderId="20" xfId="2" applyFont="1" applyFill="1" applyBorder="1" applyAlignment="1">
      <alignment horizontal="center" vertical="top"/>
    </xf>
    <xf numFmtId="0" fontId="6" fillId="2" borderId="21" xfId="2" applyFont="1" applyFill="1" applyBorder="1" applyAlignment="1" applyProtection="1">
      <alignment horizontal="left" vertical="top"/>
      <protection locked="0"/>
    </xf>
    <xf numFmtId="0" fontId="6" fillId="2" borderId="22" xfId="2" applyFont="1" applyFill="1" applyBorder="1" applyAlignment="1">
      <alignment horizontal="left" vertical="top"/>
    </xf>
    <xf numFmtId="0" fontId="6" fillId="2" borderId="23" xfId="2" applyFont="1" applyFill="1" applyBorder="1" applyAlignment="1">
      <alignment horizontal="left" vertical="top"/>
    </xf>
    <xf numFmtId="0" fontId="6" fillId="2" borderId="9" xfId="2" applyFont="1" applyFill="1" applyBorder="1" applyAlignment="1" applyProtection="1">
      <alignment horizontal="left" vertical="top"/>
      <protection locked="0"/>
    </xf>
    <xf numFmtId="0" fontId="6" fillId="2" borderId="11" xfId="2" quotePrefix="1" applyFont="1" applyFill="1" applyBorder="1" applyAlignment="1" applyProtection="1">
      <alignment horizontal="left" vertical="top"/>
      <protection locked="0"/>
    </xf>
    <xf numFmtId="0" fontId="7" fillId="2" borderId="24" xfId="2" applyFont="1" applyFill="1" applyBorder="1" applyAlignment="1" applyProtection="1">
      <alignment horizontal="centerContinuous" vertical="top"/>
      <protection locked="0"/>
    </xf>
    <xf numFmtId="0" fontId="6" fillId="2" borderId="25" xfId="2" applyFont="1" applyFill="1" applyBorder="1" applyAlignment="1">
      <alignment horizontal="centerContinuous" vertical="top"/>
    </xf>
    <xf numFmtId="0" fontId="9" fillId="2" borderId="25" xfId="2" applyFont="1" applyFill="1" applyBorder="1" applyAlignment="1">
      <alignment horizontal="centerContinuous" vertical="top"/>
    </xf>
    <xf numFmtId="0" fontId="9" fillId="2" borderId="26" xfId="2" applyFont="1" applyFill="1" applyBorder="1" applyAlignment="1">
      <alignment horizontal="centerContinuous" vertical="top"/>
    </xf>
    <xf numFmtId="0" fontId="6" fillId="2" borderId="16" xfId="2" applyFont="1" applyFill="1" applyBorder="1" applyAlignment="1">
      <alignment horizontal="center" vertical="top"/>
    </xf>
    <xf numFmtId="0" fontId="6" fillId="2" borderId="17" xfId="2" applyFont="1" applyFill="1" applyBorder="1" applyAlignment="1">
      <alignment vertical="top"/>
    </xf>
    <xf numFmtId="17" fontId="6" fillId="2" borderId="19" xfId="2" quotePrefix="1" applyNumberFormat="1" applyFont="1" applyFill="1" applyBorder="1" applyAlignment="1" applyProtection="1">
      <alignment vertical="top"/>
      <protection locked="0"/>
    </xf>
    <xf numFmtId="0" fontId="6" fillId="2" borderId="18" xfId="2" applyFont="1" applyFill="1" applyBorder="1" applyAlignment="1">
      <alignment vertical="top"/>
    </xf>
    <xf numFmtId="0" fontId="6" fillId="2" borderId="19" xfId="2" applyFont="1" applyFill="1" applyBorder="1" applyAlignment="1">
      <alignment vertical="top"/>
    </xf>
    <xf numFmtId="0" fontId="6" fillId="2" borderId="19" xfId="2" applyFont="1" applyFill="1" applyBorder="1" applyAlignment="1" applyProtection="1">
      <alignment vertical="top"/>
      <protection locked="0"/>
    </xf>
    <xf numFmtId="0" fontId="6" fillId="2" borderId="19" xfId="2" quotePrefix="1" applyFont="1" applyFill="1" applyBorder="1" applyAlignment="1" applyProtection="1">
      <alignment vertical="top"/>
      <protection locked="0"/>
    </xf>
    <xf numFmtId="0" fontId="6" fillId="2" borderId="27" xfId="2" applyFont="1" applyFill="1" applyBorder="1" applyAlignment="1">
      <alignment vertical="top"/>
    </xf>
    <xf numFmtId="0" fontId="6" fillId="2" borderId="28" xfId="2" applyFont="1" applyFill="1" applyBorder="1" applyAlignment="1">
      <alignment vertical="top"/>
    </xf>
    <xf numFmtId="0" fontId="6" fillId="2" borderId="29" xfId="2" applyFont="1" applyFill="1" applyBorder="1" applyAlignment="1">
      <alignment vertical="top"/>
    </xf>
    <xf numFmtId="0" fontId="6" fillId="2" borderId="22" xfId="2" applyFont="1" applyFill="1" applyBorder="1" applyAlignment="1">
      <alignment vertical="top"/>
    </xf>
    <xf numFmtId="0" fontId="6" fillId="2" borderId="29" xfId="2" applyFont="1" applyFill="1" applyBorder="1" applyAlignment="1">
      <alignment horizontal="left" vertical="top"/>
    </xf>
    <xf numFmtId="0" fontId="2" fillId="2" borderId="0" xfId="2" applyFill="1" applyAlignment="1">
      <alignment horizontal="right"/>
    </xf>
    <xf numFmtId="165" fontId="6" fillId="2" borderId="29" xfId="1" applyNumberFormat="1" applyFont="1" applyFill="1" applyBorder="1" applyAlignment="1" applyProtection="1">
      <alignment vertical="top"/>
    </xf>
    <xf numFmtId="0" fontId="6" fillId="2" borderId="30" xfId="2" applyFont="1" applyFill="1" applyBorder="1" applyAlignment="1">
      <alignment horizontal="left" vertical="top"/>
    </xf>
    <xf numFmtId="0" fontId="7" fillId="2" borderId="31" xfId="2" applyFont="1" applyFill="1" applyBorder="1" applyAlignment="1">
      <alignment horizontal="centerContinuous" vertical="top"/>
    </xf>
    <xf numFmtId="0" fontId="6" fillId="2" borderId="5" xfId="2" applyFont="1" applyFill="1" applyBorder="1" applyAlignment="1">
      <alignment horizontal="centerContinuous" vertical="top"/>
    </xf>
    <xf numFmtId="0" fontId="6" fillId="2" borderId="6" xfId="2" applyFont="1" applyFill="1" applyBorder="1" applyAlignment="1">
      <alignment horizontal="centerContinuous" vertical="top"/>
    </xf>
    <xf numFmtId="0" fontId="6" fillId="2" borderId="31" xfId="2" applyFont="1" applyFill="1" applyBorder="1" applyAlignment="1">
      <alignment horizontal="centerContinuous" vertical="top"/>
    </xf>
    <xf numFmtId="0" fontId="6" fillId="2" borderId="32" xfId="2" applyFont="1" applyFill="1" applyBorder="1" applyAlignment="1">
      <alignment horizontal="centerContinuous" vertical="top"/>
    </xf>
    <xf numFmtId="0" fontId="6" fillId="2" borderId="19" xfId="2" applyFont="1" applyFill="1" applyBorder="1" applyAlignment="1">
      <alignment horizontal="center" vertical="top"/>
    </xf>
    <xf numFmtId="0" fontId="6" fillId="2" borderId="17" xfId="2" applyFont="1" applyFill="1" applyBorder="1" applyAlignment="1">
      <alignment horizontal="centerContinuous" vertical="top"/>
    </xf>
    <xf numFmtId="0" fontId="6" fillId="2" borderId="18" xfId="2" applyFont="1" applyFill="1" applyBorder="1" applyAlignment="1">
      <alignment horizontal="centerContinuous" vertical="top"/>
    </xf>
    <xf numFmtId="0" fontId="6" fillId="2" borderId="19" xfId="2" applyFont="1" applyFill="1" applyBorder="1"/>
    <xf numFmtId="0" fontId="6" fillId="2" borderId="19" xfId="2" applyFont="1" applyFill="1" applyBorder="1" applyAlignment="1">
      <alignment horizontal="right" vertical="top"/>
    </xf>
    <xf numFmtId="0" fontId="6" fillId="2" borderId="17" xfId="2" applyFont="1" applyFill="1" applyBorder="1" applyAlignment="1">
      <alignment horizontal="left" vertical="top" indent="1"/>
    </xf>
    <xf numFmtId="166" fontId="10" fillId="2" borderId="33" xfId="1" applyNumberFormat="1" applyFont="1" applyFill="1" applyBorder="1" applyAlignment="1" applyProtection="1">
      <alignment vertical="center"/>
    </xf>
    <xf numFmtId="0" fontId="6" fillId="2" borderId="19" xfId="2" applyFont="1" applyFill="1" applyBorder="1" applyAlignment="1">
      <alignment vertical="center"/>
    </xf>
    <xf numFmtId="0" fontId="10" fillId="2" borderId="33" xfId="2" applyFont="1" applyFill="1" applyBorder="1" applyAlignment="1">
      <alignment vertical="center"/>
    </xf>
    <xf numFmtId="165" fontId="6" fillId="2" borderId="33" xfId="1" applyNumberFormat="1" applyFont="1" applyFill="1" applyBorder="1" applyAlignment="1" applyProtection="1">
      <alignment vertical="top"/>
    </xf>
    <xf numFmtId="164" fontId="6" fillId="2" borderId="19" xfId="2" applyNumberFormat="1" applyFont="1" applyFill="1" applyBorder="1" applyAlignment="1">
      <alignment vertical="top"/>
    </xf>
    <xf numFmtId="164" fontId="6" fillId="2" borderId="33" xfId="1" applyNumberFormat="1" applyFont="1" applyFill="1" applyBorder="1" applyAlignment="1" applyProtection="1">
      <alignment vertical="top"/>
      <protection locked="0"/>
    </xf>
    <xf numFmtId="0" fontId="6" fillId="2" borderId="17" xfId="1" applyNumberFormat="1" applyFont="1" applyFill="1" applyBorder="1" applyAlignment="1" applyProtection="1">
      <alignment horizontal="centerContinuous" vertical="top"/>
      <protection locked="0"/>
    </xf>
    <xf numFmtId="2" fontId="6" fillId="2" borderId="17" xfId="2" applyNumberFormat="1" applyFont="1" applyFill="1" applyBorder="1" applyAlignment="1">
      <alignment horizontal="centerContinuous" vertical="top"/>
    </xf>
    <xf numFmtId="0" fontId="6" fillId="2" borderId="19" xfId="2" applyFont="1" applyFill="1" applyBorder="1" applyAlignment="1">
      <alignment horizontal="centerContinuous" vertical="top"/>
    </xf>
    <xf numFmtId="0" fontId="6" fillId="2" borderId="21" xfId="2" applyFont="1" applyFill="1" applyBorder="1" applyAlignment="1">
      <alignment vertical="top"/>
    </xf>
    <xf numFmtId="0" fontId="6" fillId="2" borderId="34" xfId="2" applyFont="1" applyFill="1" applyBorder="1" applyAlignment="1">
      <alignment vertical="top"/>
    </xf>
    <xf numFmtId="0" fontId="6" fillId="2" borderId="34" xfId="2" applyFont="1" applyFill="1" applyBorder="1" applyAlignment="1">
      <alignment horizontal="left" vertical="top"/>
    </xf>
    <xf numFmtId="166" fontId="6" fillId="2" borderId="22" xfId="1" applyNumberFormat="1" applyFont="1" applyFill="1" applyBorder="1" applyAlignment="1" applyProtection="1">
      <alignment horizontal="left" vertical="top"/>
    </xf>
    <xf numFmtId="0" fontId="6" fillId="2" borderId="34" xfId="2" applyFont="1" applyFill="1" applyBorder="1" applyAlignment="1">
      <alignment horizontal="centerContinuous" vertical="top"/>
    </xf>
    <xf numFmtId="0" fontId="6" fillId="2" borderId="23" xfId="2" applyFont="1" applyFill="1" applyBorder="1" applyAlignment="1">
      <alignment vertical="top"/>
    </xf>
    <xf numFmtId="0" fontId="6" fillId="2" borderId="13" xfId="2" applyFont="1" applyFill="1" applyBorder="1" applyAlignment="1">
      <alignment vertical="top"/>
    </xf>
    <xf numFmtId="0" fontId="6" fillId="2" borderId="15" xfId="2" applyFont="1" applyFill="1" applyBorder="1" applyAlignment="1">
      <alignment vertical="top"/>
    </xf>
    <xf numFmtId="0" fontId="6" fillId="2" borderId="1" xfId="2" applyFont="1" applyFill="1" applyBorder="1" applyAlignment="1">
      <alignment vertical="top"/>
    </xf>
    <xf numFmtId="0" fontId="6" fillId="2" borderId="2" xfId="2" applyFont="1" applyFill="1" applyBorder="1" applyAlignment="1">
      <alignment vertical="top"/>
    </xf>
    <xf numFmtId="0" fontId="6" fillId="2" borderId="3" xfId="2" applyFont="1" applyFill="1" applyBorder="1" applyAlignment="1">
      <alignment vertical="top"/>
    </xf>
    <xf numFmtId="0" fontId="6" fillId="2" borderId="13" xfId="2" applyFont="1" applyFill="1" applyBorder="1" applyAlignment="1" applyProtection="1">
      <alignment horizontal="centerContinuous" vertical="top"/>
      <protection locked="0"/>
    </xf>
    <xf numFmtId="0" fontId="6" fillId="2" borderId="35" xfId="2" applyFont="1" applyFill="1" applyBorder="1" applyAlignment="1">
      <alignment horizontal="centerContinuous" vertical="top"/>
    </xf>
    <xf numFmtId="0" fontId="6" fillId="2" borderId="19" xfId="2" applyFont="1" applyFill="1" applyBorder="1" applyAlignment="1" applyProtection="1">
      <alignment horizontal="centerContinuous" vertical="top"/>
      <protection locked="0"/>
    </xf>
    <xf numFmtId="0" fontId="6" fillId="2" borderId="7" xfId="2" applyFont="1" applyFill="1" applyBorder="1" applyAlignment="1">
      <alignment vertical="top"/>
    </xf>
    <xf numFmtId="0" fontId="6" fillId="2" borderId="0" xfId="2" applyFont="1" applyFill="1" applyAlignment="1">
      <alignment vertical="top"/>
    </xf>
    <xf numFmtId="0" fontId="6" fillId="2" borderId="8" xfId="2" applyFont="1" applyFill="1" applyBorder="1" applyAlignment="1">
      <alignment vertical="top"/>
    </xf>
    <xf numFmtId="0" fontId="6" fillId="2" borderId="17" xfId="2" applyFont="1" applyFill="1" applyBorder="1" applyAlignment="1" applyProtection="1">
      <alignment horizontal="centerContinuous" vertical="top"/>
      <protection locked="0"/>
    </xf>
    <xf numFmtId="0" fontId="6" fillId="2" borderId="9" xfId="2" applyFont="1" applyFill="1" applyBorder="1" applyAlignment="1">
      <alignment vertical="top"/>
    </xf>
    <xf numFmtId="0" fontId="6" fillId="2" borderId="10" xfId="2" applyFont="1" applyFill="1" applyBorder="1" applyAlignment="1">
      <alignment vertical="top"/>
    </xf>
    <xf numFmtId="0" fontId="6" fillId="2" borderId="11" xfId="2" applyFont="1" applyFill="1" applyBorder="1" applyAlignment="1">
      <alignment vertical="top"/>
    </xf>
    <xf numFmtId="0" fontId="7" fillId="2" borderId="17" xfId="2" applyFont="1" applyFill="1" applyBorder="1" applyAlignment="1">
      <alignment vertical="top"/>
    </xf>
    <xf numFmtId="0" fontId="6" fillId="2" borderId="25" xfId="2" applyFont="1" applyFill="1" applyBorder="1" applyAlignment="1">
      <alignment horizontal="left" vertical="top"/>
    </xf>
    <xf numFmtId="0" fontId="2" fillId="2" borderId="18" xfId="0" applyFont="1" applyFill="1" applyBorder="1"/>
    <xf numFmtId="0" fontId="6" fillId="2" borderId="19" xfId="2" applyFont="1" applyFill="1" applyBorder="1" applyAlignment="1" applyProtection="1">
      <alignment horizontal="left" vertical="top"/>
      <protection locked="0"/>
    </xf>
    <xf numFmtId="0" fontId="6" fillId="2" borderId="18" xfId="2" applyFont="1" applyFill="1" applyBorder="1" applyAlignment="1" applyProtection="1">
      <alignment vertical="top"/>
      <protection locked="0"/>
    </xf>
    <xf numFmtId="0" fontId="6" fillId="2" borderId="18" xfId="2" applyFont="1" applyFill="1" applyBorder="1" applyAlignment="1" applyProtection="1">
      <alignment horizontal="center" vertical="top"/>
      <protection locked="0"/>
    </xf>
    <xf numFmtId="0" fontId="6" fillId="2" borderId="18" xfId="2" applyFont="1" applyFill="1" applyBorder="1" applyAlignment="1">
      <alignment horizontal="center" vertical="top"/>
    </xf>
    <xf numFmtId="9" fontId="6" fillId="2" borderId="19" xfId="2" applyNumberFormat="1" applyFont="1" applyFill="1" applyBorder="1" applyAlignment="1" applyProtection="1">
      <alignment horizontal="center" vertical="top"/>
      <protection locked="0"/>
    </xf>
    <xf numFmtId="0" fontId="6" fillId="2" borderId="19" xfId="2" applyFont="1" applyFill="1" applyBorder="1" applyAlignment="1" applyProtection="1">
      <alignment horizontal="center" vertical="top"/>
      <protection locked="0"/>
    </xf>
    <xf numFmtId="166" fontId="6" fillId="2" borderId="19" xfId="1" applyNumberFormat="1" applyFont="1" applyFill="1" applyBorder="1" applyAlignment="1" applyProtection="1">
      <alignment vertical="top"/>
    </xf>
    <xf numFmtId="0" fontId="6" fillId="2" borderId="29" xfId="2" applyFont="1" applyFill="1" applyBorder="1" applyAlignment="1" applyProtection="1">
      <alignment vertical="top"/>
      <protection locked="0"/>
    </xf>
    <xf numFmtId="166" fontId="6" fillId="2" borderId="19" xfId="1" applyNumberFormat="1" applyFont="1" applyFill="1" applyBorder="1" applyAlignment="1" applyProtection="1">
      <alignment vertical="top"/>
      <protection locked="0"/>
    </xf>
    <xf numFmtId="0" fontId="6" fillId="2" borderId="29" xfId="2" applyFont="1" applyFill="1" applyBorder="1" applyAlignment="1" applyProtection="1">
      <alignment horizontal="center" vertical="top"/>
      <protection locked="0"/>
    </xf>
    <xf numFmtId="0" fontId="6" fillId="2" borderId="30" xfId="2" applyFont="1" applyFill="1" applyBorder="1" applyAlignment="1">
      <alignment vertical="top"/>
    </xf>
    <xf numFmtId="0" fontId="6" fillId="2" borderId="38" xfId="2" applyFont="1" applyFill="1" applyBorder="1" applyAlignment="1">
      <alignment vertical="top"/>
    </xf>
    <xf numFmtId="0" fontId="6" fillId="2" borderId="2" xfId="2" applyFont="1" applyFill="1" applyBorder="1" applyAlignment="1" applyProtection="1">
      <alignment vertical="top"/>
      <protection locked="0"/>
    </xf>
    <xf numFmtId="0" fontId="6" fillId="2" borderId="2" xfId="2" applyFont="1" applyFill="1" applyBorder="1" applyAlignment="1" applyProtection="1">
      <alignment horizontal="center" vertical="top"/>
      <protection locked="0"/>
    </xf>
    <xf numFmtId="0" fontId="6" fillId="2" borderId="2" xfId="2" applyFont="1" applyFill="1" applyBorder="1" applyAlignment="1">
      <alignment horizontal="center" vertical="top"/>
    </xf>
    <xf numFmtId="0" fontId="6" fillId="2" borderId="36" xfId="2" applyFont="1" applyFill="1" applyBorder="1" applyAlignment="1" applyProtection="1">
      <alignment vertical="top"/>
      <protection locked="0"/>
    </xf>
    <xf numFmtId="0" fontId="6" fillId="2" borderId="0" xfId="2" applyFont="1" applyFill="1" applyAlignment="1" applyProtection="1">
      <alignment vertical="top"/>
      <protection locked="0"/>
    </xf>
    <xf numFmtId="0" fontId="6" fillId="2" borderId="0" xfId="2" applyFont="1" applyFill="1" applyAlignment="1" applyProtection="1">
      <alignment horizontal="center" vertical="top"/>
      <protection locked="0"/>
    </xf>
    <xf numFmtId="0" fontId="6" fillId="2" borderId="0" xfId="2" applyFont="1" applyFill="1" applyAlignment="1">
      <alignment horizontal="center" vertical="top"/>
    </xf>
    <xf numFmtId="0" fontId="6" fillId="2" borderId="20" xfId="2" applyFont="1" applyFill="1" applyBorder="1" applyAlignment="1">
      <alignment horizontal="center" vertical="top"/>
    </xf>
    <xf numFmtId="0" fontId="6" fillId="2" borderId="39" xfId="2" applyFont="1" applyFill="1" applyBorder="1" applyAlignment="1" applyProtection="1">
      <alignment vertical="top"/>
      <protection locked="0"/>
    </xf>
    <xf numFmtId="0" fontId="6" fillId="2" borderId="10" xfId="2" applyFont="1" applyFill="1" applyBorder="1" applyAlignment="1" applyProtection="1">
      <alignment vertical="top"/>
      <protection locked="0"/>
    </xf>
    <xf numFmtId="0" fontId="6" fillId="2" borderId="10" xfId="2" applyFont="1" applyFill="1" applyBorder="1" applyAlignment="1" applyProtection="1">
      <alignment horizontal="center" vertical="top"/>
      <protection locked="0"/>
    </xf>
    <xf numFmtId="0" fontId="6" fillId="2" borderId="10" xfId="2" applyFont="1" applyFill="1" applyBorder="1" applyAlignment="1">
      <alignment horizontal="center" vertical="top"/>
    </xf>
    <xf numFmtId="0" fontId="2" fillId="0" borderId="0" xfId="0" applyFont="1"/>
    <xf numFmtId="0" fontId="6" fillId="3" borderId="22" xfId="2" quotePrefix="1" applyFont="1" applyFill="1" applyBorder="1" applyAlignment="1" applyProtection="1">
      <alignment horizontal="left" vertical="top"/>
      <protection locked="0"/>
    </xf>
    <xf numFmtId="3" fontId="6" fillId="3" borderId="17" xfId="2" applyNumberFormat="1" applyFont="1" applyFill="1" applyBorder="1" applyAlignment="1">
      <alignment horizontal="centerContinuous" vertical="top"/>
    </xf>
    <xf numFmtId="165" fontId="6" fillId="3" borderId="33" xfId="1" applyNumberFormat="1" applyFont="1" applyFill="1" applyBorder="1" applyAlignment="1" applyProtection="1">
      <alignment vertical="top"/>
    </xf>
    <xf numFmtId="167" fontId="6" fillId="3" borderId="17" xfId="2" applyNumberFormat="1" applyFont="1" applyFill="1" applyBorder="1" applyAlignment="1">
      <alignment horizontal="centerContinuous" vertical="top"/>
    </xf>
    <xf numFmtId="43" fontId="6" fillId="3" borderId="33" xfId="1" applyFont="1" applyFill="1" applyBorder="1" applyAlignment="1" applyProtection="1">
      <alignment vertical="top"/>
    </xf>
    <xf numFmtId="164" fontId="6" fillId="3" borderId="33" xfId="1" applyNumberFormat="1" applyFont="1" applyFill="1" applyBorder="1" applyAlignment="1" applyProtection="1">
      <alignment vertical="top"/>
    </xf>
    <xf numFmtId="0" fontId="6" fillId="3" borderId="17" xfId="2" applyFont="1" applyFill="1" applyBorder="1" applyAlignment="1" applyProtection="1">
      <alignment horizontal="centerContinuous" vertical="top"/>
      <protection locked="0"/>
    </xf>
    <xf numFmtId="0" fontId="6" fillId="3" borderId="19" xfId="2" applyFont="1" applyFill="1" applyBorder="1" applyAlignment="1" applyProtection="1">
      <alignment horizontal="centerContinuous" vertical="top"/>
      <protection locked="0"/>
    </xf>
    <xf numFmtId="0" fontId="6" fillId="3" borderId="18" xfId="2" applyFont="1" applyFill="1" applyBorder="1" applyAlignment="1">
      <alignment horizontal="left" vertical="top"/>
    </xf>
    <xf numFmtId="0" fontId="6" fillId="3" borderId="35" xfId="2" applyFont="1" applyFill="1" applyBorder="1" applyAlignment="1">
      <alignment horizontal="left" vertical="top"/>
    </xf>
    <xf numFmtId="0" fontId="6" fillId="3" borderId="37" xfId="2" applyFont="1" applyFill="1" applyBorder="1" applyAlignment="1">
      <alignment horizontal="left" vertical="top"/>
    </xf>
    <xf numFmtId="0" fontId="6" fillId="3" borderId="18" xfId="2" applyFont="1" applyFill="1" applyBorder="1" applyAlignment="1">
      <alignment vertical="top"/>
    </xf>
    <xf numFmtId="0" fontId="6" fillId="3" borderId="19" xfId="2" applyFont="1" applyFill="1" applyBorder="1" applyAlignment="1">
      <alignment horizontal="left" vertical="top"/>
    </xf>
    <xf numFmtId="164" fontId="6" fillId="4" borderId="0" xfId="1" applyNumberFormat="1" applyFont="1" applyFill="1" applyBorder="1" applyProtection="1"/>
    <xf numFmtId="37" fontId="6" fillId="4" borderId="19" xfId="2" applyNumberFormat="1" applyFont="1" applyFill="1" applyBorder="1" applyAlignment="1">
      <alignment horizontal="centerContinuous" vertical="top"/>
    </xf>
    <xf numFmtId="166" fontId="6" fillId="4" borderId="34" xfId="1" applyNumberFormat="1" applyFont="1" applyFill="1" applyBorder="1" applyAlignment="1" applyProtection="1">
      <alignment horizontal="left" vertical="top"/>
      <protection locked="0"/>
    </xf>
    <xf numFmtId="166" fontId="6" fillId="4" borderId="34" xfId="1" applyNumberFormat="1" applyFont="1" applyFill="1" applyBorder="1" applyAlignment="1" applyProtection="1">
      <alignment horizontal="left" vertical="top"/>
    </xf>
    <xf numFmtId="43" fontId="0" fillId="0" borderId="0" xfId="0" applyNumberFormat="1"/>
    <xf numFmtId="168" fontId="6" fillId="3" borderId="17" xfId="2" applyNumberFormat="1" applyFont="1" applyFill="1" applyBorder="1" applyAlignment="1">
      <alignment horizontal="centerContinuous" vertical="top"/>
    </xf>
    <xf numFmtId="0" fontId="6" fillId="3" borderId="27" xfId="2" applyFont="1" applyFill="1" applyBorder="1" applyAlignment="1">
      <alignment horizontal="left" vertical="top"/>
    </xf>
    <xf numFmtId="164" fontId="6" fillId="3" borderId="27" xfId="2" applyNumberFormat="1" applyFont="1" applyFill="1" applyBorder="1" applyAlignment="1" applyProtection="1">
      <alignment horizontal="left" vertical="top"/>
      <protection locked="0"/>
    </xf>
    <xf numFmtId="0" fontId="6" fillId="3" borderId="19" xfId="2" applyFont="1" applyFill="1" applyBorder="1" applyAlignment="1" applyProtection="1">
      <alignment horizontal="center" vertical="top"/>
      <protection locked="0"/>
    </xf>
    <xf numFmtId="0" fontId="11" fillId="4" borderId="0" xfId="2" applyFont="1" applyFill="1" applyAlignment="1">
      <alignment vertical="top"/>
    </xf>
    <xf numFmtId="0" fontId="2" fillId="3" borderId="2" xfId="2" applyFill="1" applyBorder="1" applyAlignment="1">
      <alignment vertical="top"/>
    </xf>
    <xf numFmtId="0" fontId="6" fillId="2" borderId="28" xfId="2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0" xfId="2" applyFill="1" applyAlignment="1">
      <alignment horizontal="left" vertical="top"/>
    </xf>
    <xf numFmtId="0" fontId="2" fillId="2" borderId="2" xfId="2" applyFill="1" applyBorder="1" applyAlignment="1">
      <alignment horizontal="left" vertical="top"/>
    </xf>
    <xf numFmtId="0" fontId="2" fillId="5" borderId="2" xfId="2" applyFill="1" applyBorder="1" applyAlignment="1">
      <alignment vertical="top"/>
    </xf>
    <xf numFmtId="0" fontId="6" fillId="5" borderId="29" xfId="2" applyFont="1" applyFill="1" applyBorder="1" applyAlignment="1">
      <alignment vertical="top"/>
    </xf>
    <xf numFmtId="0" fontId="12" fillId="2" borderId="2" xfId="2" applyFont="1" applyFill="1" applyBorder="1" applyAlignment="1">
      <alignment horizontal="center" vertical="top" wrapText="1"/>
    </xf>
    <xf numFmtId="0" fontId="12" fillId="2" borderId="3" xfId="2" applyFont="1" applyFill="1" applyBorder="1" applyAlignment="1">
      <alignment horizontal="center" vertical="top" wrapText="1"/>
    </xf>
    <xf numFmtId="0" fontId="12" fillId="2" borderId="0" xfId="2" applyFont="1" applyFill="1" applyBorder="1" applyAlignment="1">
      <alignment horizontal="center" vertical="top" wrapText="1"/>
    </xf>
    <xf numFmtId="0" fontId="12" fillId="2" borderId="8" xfId="2" applyFont="1" applyFill="1" applyBorder="1" applyAlignment="1">
      <alignment horizontal="center" vertical="top" wrapText="1"/>
    </xf>
    <xf numFmtId="0" fontId="6" fillId="5" borderId="34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_E-1311 datasheet" xfId="2" xr:uid="{62434175-130A-4E42-8F0C-12ED0624A75B}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6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287B-4315-4D0A-BAFA-26094E5CF3B2}">
  <dimension ref="A1:P87"/>
  <sheetViews>
    <sheetView tabSelected="1" topLeftCell="A34" workbookViewId="0">
      <selection activeCell="M43" sqref="M43"/>
    </sheetView>
  </sheetViews>
  <sheetFormatPr defaultRowHeight="14.4" x14ac:dyDescent="0.3"/>
  <cols>
    <col min="14" max="14" width="12.77734375" bestFit="1" customWidth="1"/>
    <col min="16" max="16" width="0" hidden="1" customWidth="1"/>
  </cols>
  <sheetData>
    <row r="1" spans="1:13" ht="18" customHeight="1" thickBot="1" x14ac:dyDescent="0.35">
      <c r="A1" s="1"/>
      <c r="B1" s="144"/>
      <c r="C1" s="152" t="s">
        <v>129</v>
      </c>
      <c r="D1" s="152"/>
      <c r="E1" s="153"/>
      <c r="F1" s="155" t="s">
        <v>131</v>
      </c>
      <c r="G1" s="156"/>
      <c r="H1" s="2" t="s">
        <v>0</v>
      </c>
      <c r="I1" s="3"/>
      <c r="J1" s="3"/>
      <c r="K1" s="3"/>
      <c r="L1" s="3"/>
      <c r="M1" s="4"/>
    </row>
    <row r="2" spans="1:13" ht="20.399999999999999" customHeight="1" x14ac:dyDescent="0.3">
      <c r="A2" s="5"/>
      <c r="B2" s="143"/>
      <c r="C2" s="151" t="s">
        <v>130</v>
      </c>
      <c r="D2" s="151"/>
      <c r="E2" s="6"/>
      <c r="F2" s="157"/>
      <c r="G2" s="158"/>
      <c r="H2" s="7" t="s">
        <v>1</v>
      </c>
      <c r="I2" s="8"/>
      <c r="J2" s="7" t="s">
        <v>2</v>
      </c>
      <c r="K2" s="8"/>
      <c r="L2" s="7" t="s">
        <v>3</v>
      </c>
      <c r="M2" s="8"/>
    </row>
    <row r="3" spans="1:13" ht="15" thickBot="1" x14ac:dyDescent="0.35">
      <c r="A3" s="9"/>
      <c r="B3" s="10"/>
      <c r="C3" s="10"/>
      <c r="D3" s="10"/>
      <c r="E3" s="10"/>
      <c r="F3" s="10"/>
      <c r="G3" s="11"/>
      <c r="H3" s="12"/>
      <c r="I3" s="13"/>
      <c r="J3" s="12"/>
      <c r="K3" s="13"/>
      <c r="L3" s="14" t="s">
        <v>4</v>
      </c>
      <c r="M3" s="15"/>
    </row>
    <row r="4" spans="1:13" x14ac:dyDescent="0.3">
      <c r="A4" s="16" t="s">
        <v>5</v>
      </c>
      <c r="B4" s="17" t="s">
        <v>6</v>
      </c>
      <c r="C4" s="18"/>
      <c r="D4" s="17" t="s">
        <v>7</v>
      </c>
      <c r="E4" s="18"/>
      <c r="F4" s="17" t="s">
        <v>8</v>
      </c>
      <c r="G4" s="19"/>
      <c r="H4" s="7" t="s">
        <v>9</v>
      </c>
      <c r="I4" s="8"/>
      <c r="J4" s="7" t="s">
        <v>10</v>
      </c>
      <c r="K4" s="8"/>
      <c r="L4" s="7" t="s">
        <v>11</v>
      </c>
      <c r="M4" s="8"/>
    </row>
    <row r="5" spans="1:13" ht="15" thickBot="1" x14ac:dyDescent="0.35">
      <c r="A5" s="20">
        <v>0</v>
      </c>
      <c r="B5" s="21"/>
      <c r="C5" s="22"/>
      <c r="D5" s="23"/>
      <c r="E5" s="22"/>
      <c r="F5" s="21"/>
      <c r="G5" s="24"/>
      <c r="H5" s="14"/>
      <c r="I5" s="15"/>
      <c r="J5" s="14" t="s">
        <v>4</v>
      </c>
      <c r="K5" s="15"/>
      <c r="L5" s="14"/>
      <c r="M5" s="15"/>
    </row>
    <row r="6" spans="1:13" x14ac:dyDescent="0.3">
      <c r="A6" s="20">
        <v>1</v>
      </c>
      <c r="B6" s="21"/>
      <c r="C6" s="22"/>
      <c r="D6" s="21"/>
      <c r="E6" s="25"/>
      <c r="F6" s="21"/>
      <c r="G6" s="24"/>
      <c r="H6" s="7" t="s">
        <v>12</v>
      </c>
      <c r="I6" s="26" t="s">
        <v>13</v>
      </c>
      <c r="J6" s="7" t="s">
        <v>14</v>
      </c>
      <c r="K6" s="8"/>
      <c r="L6" s="7" t="s">
        <v>15</v>
      </c>
      <c r="M6" s="8"/>
    </row>
    <row r="7" spans="1:13" ht="15" thickBot="1" x14ac:dyDescent="0.35">
      <c r="A7" s="27">
        <v>2</v>
      </c>
      <c r="B7" s="28"/>
      <c r="C7" s="29"/>
      <c r="D7" s="28"/>
      <c r="E7" s="29"/>
      <c r="F7" s="28"/>
      <c r="G7" s="30"/>
      <c r="H7" s="31"/>
      <c r="I7" s="32"/>
      <c r="J7" s="14"/>
      <c r="K7" s="15"/>
      <c r="L7" s="14"/>
      <c r="M7" s="15"/>
    </row>
    <row r="8" spans="1:13" x14ac:dyDescent="0.3">
      <c r="A8" s="33"/>
      <c r="B8" s="34"/>
      <c r="C8" s="34"/>
      <c r="D8" s="34"/>
      <c r="E8" s="34"/>
      <c r="F8" s="34"/>
      <c r="G8" s="34"/>
      <c r="H8" s="34"/>
      <c r="I8" s="35"/>
      <c r="J8" s="35"/>
      <c r="K8" s="35"/>
      <c r="L8" s="35"/>
      <c r="M8" s="36"/>
    </row>
    <row r="9" spans="1:13" x14ac:dyDescent="0.3">
      <c r="A9" s="37">
        <v>1</v>
      </c>
      <c r="B9" s="38" t="s">
        <v>16</v>
      </c>
      <c r="C9" s="39"/>
      <c r="D9" s="40"/>
      <c r="E9" s="41" t="s">
        <v>17</v>
      </c>
      <c r="F9" s="41"/>
      <c r="G9" s="42"/>
      <c r="H9" s="40"/>
      <c r="I9" s="24" t="s">
        <v>18</v>
      </c>
      <c r="J9" s="6"/>
      <c r="K9" s="41"/>
      <c r="L9" s="43"/>
      <c r="M9" s="44"/>
    </row>
    <row r="10" spans="1:13" ht="15" thickBot="1" x14ac:dyDescent="0.35">
      <c r="A10" s="37">
        <v>2</v>
      </c>
      <c r="B10" s="45" t="s">
        <v>19</v>
      </c>
      <c r="C10" s="154">
        <v>80</v>
      </c>
      <c r="D10" s="46"/>
      <c r="E10" s="41"/>
      <c r="F10" s="47"/>
      <c r="G10" s="46" t="s">
        <v>20</v>
      </c>
      <c r="H10" s="46"/>
      <c r="I10" s="121">
        <v>1</v>
      </c>
      <c r="J10" s="48" t="s">
        <v>21</v>
      </c>
      <c r="K10" s="49"/>
      <c r="L10" s="50"/>
      <c r="M10" s="51" t="s">
        <v>111</v>
      </c>
    </row>
    <row r="11" spans="1:13" ht="15" thickBot="1" x14ac:dyDescent="0.35">
      <c r="A11" s="37">
        <v>3</v>
      </c>
      <c r="B11" s="52" t="s">
        <v>22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4"/>
    </row>
    <row r="12" spans="1:13" ht="15" thickBot="1" x14ac:dyDescent="0.35">
      <c r="A12" s="37">
        <v>4</v>
      </c>
      <c r="B12" s="38" t="s">
        <v>23</v>
      </c>
      <c r="C12" s="41"/>
      <c r="D12" s="41"/>
      <c r="E12" s="41"/>
      <c r="F12" s="41"/>
      <c r="G12" s="24"/>
      <c r="H12" s="55" t="s">
        <v>24</v>
      </c>
      <c r="I12" s="56"/>
      <c r="J12" s="41"/>
      <c r="K12" s="55" t="s">
        <v>25</v>
      </c>
      <c r="L12" s="56"/>
      <c r="M12" s="44"/>
    </row>
    <row r="13" spans="1:13" x14ac:dyDescent="0.3">
      <c r="A13" s="37">
        <v>6</v>
      </c>
      <c r="B13" s="38" t="s">
        <v>26</v>
      </c>
      <c r="C13" s="41"/>
      <c r="D13" s="41"/>
      <c r="E13" s="57"/>
      <c r="F13" s="24"/>
      <c r="G13" s="24"/>
      <c r="H13" s="58" t="s">
        <v>113</v>
      </c>
      <c r="I13" s="59"/>
      <c r="J13" s="41"/>
      <c r="K13" s="58" t="s">
        <v>114</v>
      </c>
      <c r="L13" s="59"/>
      <c r="M13" s="44"/>
    </row>
    <row r="14" spans="1:13" x14ac:dyDescent="0.3">
      <c r="A14" s="37">
        <v>7</v>
      </c>
      <c r="B14" s="38" t="s">
        <v>27</v>
      </c>
      <c r="C14" s="41"/>
      <c r="D14" s="41"/>
      <c r="E14" s="24" t="s">
        <v>97</v>
      </c>
      <c r="F14" s="60" t="s">
        <v>28</v>
      </c>
      <c r="G14" s="61"/>
      <c r="H14" s="122">
        <v>140000</v>
      </c>
      <c r="I14" s="59"/>
      <c r="J14" s="41"/>
      <c r="K14" s="122">
        <v>120000</v>
      </c>
      <c r="L14" s="59"/>
      <c r="M14" s="44"/>
    </row>
    <row r="15" spans="1:13" x14ac:dyDescent="0.3">
      <c r="A15" s="37">
        <v>8</v>
      </c>
      <c r="B15" s="62" t="s">
        <v>29</v>
      </c>
      <c r="C15" s="41"/>
      <c r="D15" s="41"/>
      <c r="E15" s="24" t="s">
        <v>97</v>
      </c>
      <c r="F15" s="60" t="s">
        <v>30</v>
      </c>
      <c r="G15" s="24"/>
      <c r="H15" s="63"/>
      <c r="I15" s="63"/>
      <c r="J15" s="64"/>
      <c r="K15" s="63"/>
      <c r="L15" s="63"/>
      <c r="M15" s="44"/>
    </row>
    <row r="16" spans="1:13" x14ac:dyDescent="0.3">
      <c r="A16" s="37">
        <v>9</v>
      </c>
      <c r="B16" s="62" t="s">
        <v>31</v>
      </c>
      <c r="C16" s="41"/>
      <c r="D16" s="41"/>
      <c r="E16" s="24" t="s">
        <v>97</v>
      </c>
      <c r="F16" s="60" t="s">
        <v>30</v>
      </c>
      <c r="G16" s="61"/>
      <c r="H16" s="63"/>
      <c r="I16" s="63"/>
      <c r="J16" s="64"/>
      <c r="K16" s="63"/>
      <c r="L16" s="63"/>
      <c r="M16" s="44"/>
    </row>
    <row r="17" spans="1:14" x14ac:dyDescent="0.3">
      <c r="A17" s="37">
        <v>10</v>
      </c>
      <c r="B17" s="62" t="s">
        <v>32</v>
      </c>
      <c r="C17" s="41"/>
      <c r="D17" s="41"/>
      <c r="E17" s="24" t="s">
        <v>97</v>
      </c>
      <c r="F17" s="60" t="s">
        <v>30</v>
      </c>
      <c r="G17" s="61"/>
      <c r="H17" s="65"/>
      <c r="I17" s="65"/>
      <c r="J17" s="64"/>
      <c r="K17" s="65"/>
      <c r="L17" s="65"/>
      <c r="M17" s="44"/>
    </row>
    <row r="18" spans="1:14" x14ac:dyDescent="0.3">
      <c r="A18" s="37">
        <v>11</v>
      </c>
      <c r="B18" s="62" t="s">
        <v>33</v>
      </c>
      <c r="C18" s="41"/>
      <c r="D18" s="41"/>
      <c r="E18" s="24" t="s">
        <v>97</v>
      </c>
      <c r="F18" s="60" t="s">
        <v>30</v>
      </c>
      <c r="G18" s="61"/>
      <c r="H18" s="63"/>
      <c r="I18" s="63"/>
      <c r="J18" s="64"/>
      <c r="K18" s="63"/>
      <c r="L18" s="63"/>
      <c r="M18" s="44"/>
    </row>
    <row r="19" spans="1:14" x14ac:dyDescent="0.3">
      <c r="A19" s="37">
        <v>12</v>
      </c>
      <c r="B19" s="62" t="s">
        <v>34</v>
      </c>
      <c r="C19" s="41"/>
      <c r="D19" s="41"/>
      <c r="E19" s="24" t="s">
        <v>97</v>
      </c>
      <c r="F19" s="60" t="s">
        <v>30</v>
      </c>
      <c r="G19" s="41"/>
      <c r="H19" s="65"/>
      <c r="I19" s="63"/>
      <c r="J19" s="64"/>
      <c r="K19" s="65"/>
      <c r="L19" s="63"/>
      <c r="M19" s="44"/>
    </row>
    <row r="20" spans="1:14" x14ac:dyDescent="0.3">
      <c r="A20" s="37">
        <v>13</v>
      </c>
      <c r="B20" s="38" t="s">
        <v>35</v>
      </c>
      <c r="C20" s="41"/>
      <c r="D20" s="41"/>
      <c r="E20" s="24" t="s">
        <v>98</v>
      </c>
      <c r="F20" s="60" t="s">
        <v>30</v>
      </c>
      <c r="G20" s="41"/>
      <c r="H20" s="123">
        <v>40</v>
      </c>
      <c r="I20" s="123">
        <v>60</v>
      </c>
      <c r="J20" s="41"/>
      <c r="K20" s="123">
        <v>104</v>
      </c>
      <c r="L20" s="123">
        <v>85.111109999999996</v>
      </c>
      <c r="M20" s="44"/>
    </row>
    <row r="21" spans="1:14" x14ac:dyDescent="0.3">
      <c r="A21" s="37">
        <v>14</v>
      </c>
      <c r="B21" s="38" t="s">
        <v>36</v>
      </c>
      <c r="C21" s="41"/>
      <c r="D21" s="41"/>
      <c r="E21" s="24" t="s">
        <v>128</v>
      </c>
      <c r="F21" s="60"/>
      <c r="G21" s="41"/>
      <c r="H21" s="125">
        <v>716</v>
      </c>
      <c r="I21" s="125">
        <v>716</v>
      </c>
      <c r="J21" s="41"/>
      <c r="K21" s="125">
        <v>578</v>
      </c>
      <c r="L21" s="125">
        <v>578</v>
      </c>
      <c r="M21" s="44"/>
    </row>
    <row r="22" spans="1:14" x14ac:dyDescent="0.3">
      <c r="A22" s="37">
        <v>15</v>
      </c>
      <c r="B22" s="38" t="s">
        <v>37</v>
      </c>
      <c r="C22" s="41"/>
      <c r="D22" s="41"/>
      <c r="E22" s="24" t="s">
        <v>38</v>
      </c>
      <c r="F22" s="60"/>
      <c r="G22" s="41"/>
      <c r="H22" s="126">
        <v>0.62</v>
      </c>
      <c r="I22" s="126">
        <v>0.62</v>
      </c>
      <c r="J22" s="67"/>
      <c r="K22" s="126">
        <v>0.16</v>
      </c>
      <c r="L22" s="126">
        <v>0.16</v>
      </c>
      <c r="M22" s="44"/>
      <c r="N22" s="138"/>
    </row>
    <row r="23" spans="1:14" x14ac:dyDescent="0.3">
      <c r="A23" s="37">
        <v>16</v>
      </c>
      <c r="B23" s="38" t="s">
        <v>39</v>
      </c>
      <c r="C23" s="41"/>
      <c r="D23" s="41"/>
      <c r="E23" s="24"/>
      <c r="F23" s="60"/>
      <c r="G23" s="41"/>
      <c r="H23" s="68"/>
      <c r="I23" s="68"/>
      <c r="J23" s="67"/>
      <c r="K23" s="68"/>
      <c r="L23" s="68"/>
      <c r="M23" s="44"/>
    </row>
    <row r="24" spans="1:14" x14ac:dyDescent="0.3">
      <c r="A24" s="37">
        <v>17</v>
      </c>
      <c r="B24" s="38" t="s">
        <v>40</v>
      </c>
      <c r="C24" s="41"/>
      <c r="D24" s="41"/>
      <c r="E24" s="24" t="s">
        <v>115</v>
      </c>
      <c r="F24" s="60"/>
      <c r="G24" s="41"/>
      <c r="H24" s="125">
        <v>0.51</v>
      </c>
      <c r="I24" s="125">
        <v>0.51</v>
      </c>
      <c r="J24" s="41"/>
      <c r="K24" s="125">
        <v>0.63</v>
      </c>
      <c r="L24" s="125">
        <v>0.63</v>
      </c>
      <c r="M24" s="44"/>
    </row>
    <row r="25" spans="1:14" x14ac:dyDescent="0.3">
      <c r="A25" s="37">
        <v>18</v>
      </c>
      <c r="B25" s="38" t="s">
        <v>41</v>
      </c>
      <c r="C25" s="41"/>
      <c r="D25" s="41"/>
      <c r="E25" s="24" t="s">
        <v>99</v>
      </c>
      <c r="F25" s="60"/>
      <c r="G25" s="41"/>
      <c r="H25" s="125">
        <f>0.11*1.16</f>
        <v>0.12759999999999999</v>
      </c>
      <c r="I25" s="125">
        <v>0.12759999999999999</v>
      </c>
      <c r="J25" s="41"/>
      <c r="K25" s="125">
        <v>9.2999999999999999E-2</v>
      </c>
      <c r="L25" s="125">
        <v>9.2999999999999999E-2</v>
      </c>
      <c r="M25" s="44"/>
    </row>
    <row r="26" spans="1:14" x14ac:dyDescent="0.3">
      <c r="A26" s="37">
        <v>19</v>
      </c>
      <c r="B26" s="38" t="s">
        <v>42</v>
      </c>
      <c r="C26" s="41"/>
      <c r="D26" s="41"/>
      <c r="E26" s="24" t="s">
        <v>100</v>
      </c>
      <c r="F26" s="60"/>
      <c r="G26" s="41"/>
      <c r="H26" s="69"/>
      <c r="I26" s="59"/>
      <c r="J26" s="41"/>
      <c r="K26" s="69"/>
      <c r="L26" s="59"/>
      <c r="M26" s="44"/>
    </row>
    <row r="27" spans="1:14" x14ac:dyDescent="0.3">
      <c r="A27" s="37">
        <v>20</v>
      </c>
      <c r="B27" s="38" t="s">
        <v>43</v>
      </c>
      <c r="C27" s="41"/>
      <c r="D27" s="41"/>
      <c r="E27" s="24" t="s">
        <v>116</v>
      </c>
      <c r="F27" s="60" t="s">
        <v>44</v>
      </c>
      <c r="G27" s="41"/>
      <c r="H27" s="124">
        <v>3</v>
      </c>
      <c r="I27" s="59"/>
      <c r="J27" s="41"/>
      <c r="K27" s="124">
        <v>2</v>
      </c>
      <c r="L27" s="59"/>
      <c r="M27" s="44"/>
    </row>
    <row r="28" spans="1:14" x14ac:dyDescent="0.3">
      <c r="A28" s="37">
        <v>21</v>
      </c>
      <c r="B28" s="38" t="s">
        <v>45</v>
      </c>
      <c r="C28" s="41"/>
      <c r="D28" s="41"/>
      <c r="E28" s="24" t="s">
        <v>102</v>
      </c>
      <c r="F28" s="60"/>
      <c r="G28" s="41"/>
      <c r="H28" s="70"/>
      <c r="I28" s="59"/>
      <c r="J28" s="41"/>
      <c r="K28" s="70"/>
      <c r="L28" s="59"/>
      <c r="M28" s="44"/>
    </row>
    <row r="29" spans="1:14" x14ac:dyDescent="0.3">
      <c r="A29" s="37">
        <v>22</v>
      </c>
      <c r="B29" s="38" t="s">
        <v>46</v>
      </c>
      <c r="C29" s="41"/>
      <c r="D29" s="41"/>
      <c r="E29" s="24" t="s">
        <v>116</v>
      </c>
      <c r="F29" s="60"/>
      <c r="G29" s="57"/>
      <c r="H29" s="123">
        <v>0.5</v>
      </c>
      <c r="I29" s="66"/>
      <c r="J29" s="41"/>
      <c r="K29" s="123">
        <v>0.5</v>
      </c>
      <c r="L29" s="66"/>
      <c r="M29" s="44"/>
    </row>
    <row r="30" spans="1:14" x14ac:dyDescent="0.3">
      <c r="A30" s="37">
        <v>23</v>
      </c>
      <c r="B30" s="38" t="s">
        <v>47</v>
      </c>
      <c r="C30" s="41"/>
      <c r="D30" s="41"/>
      <c r="E30" s="24" t="s">
        <v>103</v>
      </c>
      <c r="F30" s="60"/>
      <c r="G30" s="24"/>
      <c r="H30" s="139">
        <f>0.0005/1.16</f>
        <v>4.3103448275862074E-4</v>
      </c>
      <c r="I30" s="59"/>
      <c r="J30" s="41"/>
      <c r="K30" s="139">
        <f>0.0004/1.16</f>
        <v>3.4482758620689658E-4</v>
      </c>
      <c r="L30" s="59"/>
      <c r="M30" s="44"/>
    </row>
    <row r="31" spans="1:14" x14ac:dyDescent="0.3">
      <c r="A31" s="37">
        <v>24</v>
      </c>
      <c r="B31" s="38" t="s">
        <v>48</v>
      </c>
      <c r="C31" s="41"/>
      <c r="D31" s="41"/>
      <c r="E31" s="24" t="s">
        <v>104</v>
      </c>
      <c r="F31" s="60"/>
      <c r="G31" s="24"/>
      <c r="H31" s="135"/>
      <c r="I31" s="59"/>
      <c r="J31" s="41" t="s">
        <v>106</v>
      </c>
      <c r="K31" s="71"/>
      <c r="L31" s="134"/>
      <c r="M31" s="44"/>
    </row>
    <row r="32" spans="1:14" ht="15" thickBot="1" x14ac:dyDescent="0.35">
      <c r="A32" s="37">
        <v>25</v>
      </c>
      <c r="B32" s="72" t="s">
        <v>49</v>
      </c>
      <c r="C32" s="73"/>
      <c r="D32" s="73"/>
      <c r="E32" s="74" t="s">
        <v>105</v>
      </c>
      <c r="F32" s="159">
        <v>350</v>
      </c>
      <c r="G32" s="74" t="s">
        <v>50</v>
      </c>
      <c r="H32" s="136"/>
      <c r="I32" s="75"/>
      <c r="J32" s="73" t="s">
        <v>51</v>
      </c>
      <c r="K32" s="76"/>
      <c r="L32" s="137"/>
      <c r="M32" s="77"/>
    </row>
    <row r="33" spans="1:16" ht="15" thickBot="1" x14ac:dyDescent="0.35">
      <c r="A33" s="37">
        <v>26</v>
      </c>
      <c r="B33" s="52" t="s">
        <v>52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</row>
    <row r="34" spans="1:16" ht="15" thickBot="1" x14ac:dyDescent="0.35">
      <c r="A34" s="37">
        <v>27</v>
      </c>
      <c r="B34" s="78"/>
      <c r="C34" s="79"/>
      <c r="D34" s="79"/>
      <c r="E34" s="19"/>
      <c r="F34" s="55" t="s">
        <v>24</v>
      </c>
      <c r="G34" s="56"/>
      <c r="H34" s="53" t="s">
        <v>25</v>
      </c>
      <c r="I34" s="53"/>
      <c r="J34" s="80" t="s">
        <v>53</v>
      </c>
      <c r="K34" s="81"/>
      <c r="L34" s="81"/>
      <c r="M34" s="82"/>
    </row>
    <row r="35" spans="1:16" x14ac:dyDescent="0.3">
      <c r="A35" s="37">
        <v>28</v>
      </c>
      <c r="B35" s="38" t="s">
        <v>54</v>
      </c>
      <c r="C35" s="41"/>
      <c r="D35" s="41"/>
      <c r="E35" s="41" t="s">
        <v>101</v>
      </c>
      <c r="F35" s="83"/>
      <c r="G35" s="84"/>
      <c r="H35" s="85"/>
      <c r="I35" s="19"/>
      <c r="J35" s="86"/>
      <c r="K35" s="87"/>
      <c r="L35" s="87"/>
      <c r="M35" s="88"/>
    </row>
    <row r="36" spans="1:16" x14ac:dyDescent="0.3">
      <c r="A36" s="37">
        <v>29</v>
      </c>
      <c r="B36" s="38" t="s">
        <v>55</v>
      </c>
      <c r="C36" s="41"/>
      <c r="D36" s="41"/>
      <c r="E36" s="24" t="s">
        <v>98</v>
      </c>
      <c r="F36" s="89"/>
      <c r="G36" s="59"/>
      <c r="H36" s="85"/>
      <c r="I36" s="71"/>
      <c r="J36" s="86"/>
      <c r="K36" s="87"/>
      <c r="L36" s="87"/>
      <c r="M36" s="88"/>
    </row>
    <row r="37" spans="1:16" x14ac:dyDescent="0.3">
      <c r="A37" s="37">
        <v>30</v>
      </c>
      <c r="B37" s="38" t="s">
        <v>56</v>
      </c>
      <c r="C37" s="41"/>
      <c r="D37" s="41"/>
      <c r="E37" s="41"/>
      <c r="F37" s="127"/>
      <c r="G37" s="59"/>
      <c r="H37" s="128">
        <v>2</v>
      </c>
      <c r="I37" s="71"/>
      <c r="J37" s="86"/>
      <c r="K37" s="87"/>
      <c r="L37" s="87"/>
      <c r="M37" s="88"/>
    </row>
    <row r="38" spans="1:16" x14ac:dyDescent="0.3">
      <c r="A38" s="37">
        <v>31</v>
      </c>
      <c r="B38" s="38" t="s">
        <v>57</v>
      </c>
      <c r="C38" s="41"/>
      <c r="D38" s="41"/>
      <c r="E38" s="24" t="s">
        <v>96</v>
      </c>
      <c r="F38" s="89"/>
      <c r="G38" s="59"/>
      <c r="H38" s="85"/>
      <c r="I38" s="71"/>
      <c r="J38" s="86"/>
      <c r="K38" s="87"/>
      <c r="L38" s="87"/>
      <c r="M38" s="88"/>
    </row>
    <row r="39" spans="1:16" ht="14.4" customHeight="1" x14ac:dyDescent="0.3">
      <c r="A39" s="37">
        <v>32</v>
      </c>
      <c r="B39" s="145" t="s">
        <v>58</v>
      </c>
      <c r="C39" s="146"/>
      <c r="D39" s="41" t="s">
        <v>59</v>
      </c>
      <c r="E39" s="41" t="s">
        <v>107</v>
      </c>
      <c r="F39" s="70"/>
      <c r="G39" s="59"/>
      <c r="H39" s="70"/>
      <c r="I39" s="59"/>
      <c r="J39" s="86"/>
      <c r="K39" s="87"/>
      <c r="L39" s="87"/>
      <c r="M39" s="88"/>
    </row>
    <row r="40" spans="1:16" x14ac:dyDescent="0.3">
      <c r="A40" s="37">
        <v>33</v>
      </c>
      <c r="B40" s="147"/>
      <c r="C40" s="148"/>
      <c r="D40" s="41" t="s">
        <v>60</v>
      </c>
      <c r="E40" s="41"/>
      <c r="F40" s="70"/>
      <c r="G40" s="59"/>
      <c r="H40" s="70"/>
      <c r="I40" s="59"/>
      <c r="J40" s="86"/>
      <c r="K40" s="87"/>
      <c r="L40" s="87"/>
      <c r="M40" s="88"/>
    </row>
    <row r="41" spans="1:16" ht="15" thickBot="1" x14ac:dyDescent="0.35">
      <c r="A41" s="37">
        <v>34</v>
      </c>
      <c r="B41" s="149"/>
      <c r="C41" s="150"/>
      <c r="D41" s="24" t="s">
        <v>61</v>
      </c>
      <c r="E41" s="24"/>
      <c r="F41" s="89"/>
      <c r="G41" s="59"/>
      <c r="H41" s="85"/>
      <c r="I41" s="71"/>
      <c r="J41" s="90"/>
      <c r="K41" s="91"/>
      <c r="L41" s="91"/>
      <c r="M41" s="92"/>
    </row>
    <row r="42" spans="1:16" x14ac:dyDescent="0.3">
      <c r="A42" s="37">
        <v>35</v>
      </c>
      <c r="B42" s="93" t="s">
        <v>62</v>
      </c>
      <c r="C42" s="61" t="s">
        <v>63</v>
      </c>
      <c r="D42" s="132">
        <v>414</v>
      </c>
      <c r="E42" s="24" t="s">
        <v>110</v>
      </c>
      <c r="F42" s="129">
        <v>19.05</v>
      </c>
      <c r="G42" s="24" t="s">
        <v>108</v>
      </c>
      <c r="H42" s="129">
        <v>14</v>
      </c>
      <c r="I42" s="24" t="s">
        <v>125</v>
      </c>
      <c r="J42" s="130">
        <v>4267</v>
      </c>
      <c r="K42" s="94" t="s">
        <v>64</v>
      </c>
      <c r="L42" s="79"/>
      <c r="M42" s="131" t="s">
        <v>117</v>
      </c>
      <c r="P42" t="s">
        <v>126</v>
      </c>
    </row>
    <row r="43" spans="1:16" x14ac:dyDescent="0.3">
      <c r="A43" s="37">
        <v>36</v>
      </c>
      <c r="B43" s="38"/>
      <c r="C43" s="61" t="s">
        <v>65</v>
      </c>
      <c r="D43" s="42"/>
      <c r="E43" s="24"/>
      <c r="F43" s="24"/>
      <c r="G43" s="22"/>
      <c r="H43" s="24" t="s">
        <v>66</v>
      </c>
      <c r="I43" s="133" t="s">
        <v>119</v>
      </c>
      <c r="J43" s="95"/>
      <c r="K43" s="24" t="s">
        <v>67</v>
      </c>
      <c r="L43" s="41"/>
      <c r="M43" s="140">
        <v>1.25</v>
      </c>
      <c r="P43" t="s">
        <v>127</v>
      </c>
    </row>
    <row r="44" spans="1:16" x14ac:dyDescent="0.3">
      <c r="A44" s="37">
        <v>37</v>
      </c>
      <c r="B44" s="93" t="s">
        <v>68</v>
      </c>
      <c r="C44" s="41"/>
      <c r="D44" s="41"/>
      <c r="E44" s="24" t="s">
        <v>110</v>
      </c>
      <c r="F44" s="97"/>
      <c r="G44" s="24" t="s">
        <v>112</v>
      </c>
      <c r="H44" s="129">
        <v>609</v>
      </c>
      <c r="I44" s="24" t="s">
        <v>66</v>
      </c>
      <c r="J44" s="96"/>
      <c r="K44" s="24"/>
      <c r="L44" s="41"/>
      <c r="M44" s="44"/>
      <c r="P44" t="s">
        <v>117</v>
      </c>
    </row>
    <row r="45" spans="1:16" x14ac:dyDescent="0.3">
      <c r="A45" s="37">
        <v>38</v>
      </c>
      <c r="B45" s="38" t="s">
        <v>69</v>
      </c>
      <c r="C45" s="41"/>
      <c r="D45" s="41"/>
      <c r="E45" s="24" t="s">
        <v>110</v>
      </c>
      <c r="F45" s="97"/>
      <c r="G45" s="41" t="s">
        <v>70</v>
      </c>
      <c r="H45" s="98"/>
      <c r="I45" s="24" t="s">
        <v>71</v>
      </c>
      <c r="J45" s="41"/>
      <c r="K45" s="42"/>
      <c r="L45" s="41"/>
      <c r="M45" s="44"/>
      <c r="P45" t="s">
        <v>118</v>
      </c>
    </row>
    <row r="46" spans="1:16" x14ac:dyDescent="0.3">
      <c r="A46" s="37">
        <v>39</v>
      </c>
      <c r="B46" s="38" t="s">
        <v>72</v>
      </c>
      <c r="C46" s="41"/>
      <c r="D46" s="41"/>
      <c r="E46" s="42"/>
      <c r="F46" s="24"/>
      <c r="G46" s="41"/>
      <c r="H46" s="24"/>
      <c r="I46" s="24"/>
      <c r="J46" s="24"/>
      <c r="K46" s="42"/>
      <c r="L46" s="41"/>
      <c r="M46" s="44"/>
    </row>
    <row r="47" spans="1:16" x14ac:dyDescent="0.3">
      <c r="A47" s="37">
        <v>40</v>
      </c>
      <c r="B47" s="38" t="s">
        <v>73</v>
      </c>
      <c r="C47" s="41"/>
      <c r="D47" s="41"/>
      <c r="E47" s="42"/>
      <c r="F47" s="41"/>
      <c r="G47" s="41"/>
      <c r="H47" s="99"/>
      <c r="I47" s="24" t="s">
        <v>74</v>
      </c>
      <c r="J47" s="41"/>
      <c r="K47" s="41"/>
      <c r="L47" s="42"/>
      <c r="M47" s="44"/>
      <c r="P47" t="s">
        <v>119</v>
      </c>
    </row>
    <row r="48" spans="1:16" x14ac:dyDescent="0.3">
      <c r="A48" s="37">
        <v>41</v>
      </c>
      <c r="B48" s="38" t="s">
        <v>75</v>
      </c>
      <c r="C48" s="41"/>
      <c r="D48" s="41"/>
      <c r="E48" s="101"/>
      <c r="F48" s="40"/>
      <c r="G48" s="24" t="s">
        <v>76</v>
      </c>
      <c r="H48" s="24"/>
      <c r="I48" s="142">
        <v>25</v>
      </c>
      <c r="J48" s="40"/>
      <c r="K48" s="24" t="s">
        <v>109</v>
      </c>
      <c r="L48" s="57"/>
      <c r="M48" s="141">
        <v>234</v>
      </c>
      <c r="P48" t="s">
        <v>120</v>
      </c>
    </row>
    <row r="49" spans="1:16" x14ac:dyDescent="0.3">
      <c r="A49" s="37">
        <v>42</v>
      </c>
      <c r="B49" s="38" t="s">
        <v>77</v>
      </c>
      <c r="C49" s="41"/>
      <c r="D49" s="41"/>
      <c r="E49" s="101"/>
      <c r="F49" s="40"/>
      <c r="G49" s="24" t="s">
        <v>78</v>
      </c>
      <c r="H49" s="24"/>
      <c r="I49" s="101"/>
      <c r="J49" s="41"/>
      <c r="K49" s="41"/>
      <c r="L49" s="41"/>
      <c r="M49" s="44"/>
      <c r="P49" t="s">
        <v>122</v>
      </c>
    </row>
    <row r="50" spans="1:16" x14ac:dyDescent="0.3">
      <c r="A50" s="37">
        <v>43</v>
      </c>
      <c r="B50" s="38" t="s">
        <v>79</v>
      </c>
      <c r="C50" s="41"/>
      <c r="D50" s="41"/>
      <c r="E50" s="42"/>
      <c r="F50" s="40"/>
      <c r="G50" s="24" t="s">
        <v>80</v>
      </c>
      <c r="H50" s="24"/>
      <c r="I50" s="101"/>
      <c r="J50" s="40"/>
      <c r="K50" s="41" t="s">
        <v>65</v>
      </c>
      <c r="L50" s="41"/>
      <c r="M50" s="44"/>
      <c r="P50" t="s">
        <v>123</v>
      </c>
    </row>
    <row r="51" spans="1:16" x14ac:dyDescent="0.3">
      <c r="A51" s="37">
        <v>44</v>
      </c>
      <c r="B51" s="38" t="s">
        <v>81</v>
      </c>
      <c r="C51" s="41"/>
      <c r="D51" s="41"/>
      <c r="E51" s="41"/>
      <c r="F51" s="100"/>
      <c r="G51" s="100"/>
      <c r="H51" s="22"/>
      <c r="I51" s="24" t="s">
        <v>82</v>
      </c>
      <c r="J51" s="24"/>
      <c r="K51" s="42"/>
      <c r="L51" s="41"/>
      <c r="M51" s="44"/>
      <c r="P51" t="s">
        <v>121</v>
      </c>
    </row>
    <row r="52" spans="1:16" x14ac:dyDescent="0.3">
      <c r="A52" s="37">
        <v>45</v>
      </c>
      <c r="B52" s="38" t="s">
        <v>83</v>
      </c>
      <c r="C52" s="41"/>
      <c r="D52" s="41"/>
      <c r="E52" s="41"/>
      <c r="F52" s="42"/>
      <c r="G52" s="41"/>
      <c r="H52" s="99"/>
      <c r="I52" s="24" t="s">
        <v>65</v>
      </c>
      <c r="J52" s="41"/>
      <c r="K52" s="42"/>
      <c r="L52" s="41"/>
      <c r="M52" s="44"/>
      <c r="P52" t="s">
        <v>124</v>
      </c>
    </row>
    <row r="53" spans="1:16" x14ac:dyDescent="0.3">
      <c r="A53" s="37">
        <v>46</v>
      </c>
      <c r="B53" s="38" t="s">
        <v>84</v>
      </c>
      <c r="C53" s="41"/>
      <c r="D53" s="41"/>
      <c r="E53" s="102"/>
      <c r="F53" s="40"/>
      <c r="G53" s="41" t="s">
        <v>85</v>
      </c>
      <c r="H53" s="57"/>
      <c r="I53" s="102"/>
      <c r="J53" s="40"/>
      <c r="K53" s="41" t="s">
        <v>86</v>
      </c>
      <c r="L53" s="102"/>
      <c r="M53" s="44"/>
    </row>
    <row r="54" spans="1:16" x14ac:dyDescent="0.3">
      <c r="A54" s="37">
        <v>47</v>
      </c>
      <c r="B54" s="38" t="s">
        <v>87</v>
      </c>
      <c r="C54" s="41"/>
      <c r="D54" s="41"/>
      <c r="E54" s="42"/>
      <c r="F54" s="41"/>
      <c r="G54" s="41"/>
      <c r="H54" s="99"/>
      <c r="I54" s="96" t="s">
        <v>25</v>
      </c>
      <c r="J54" s="41"/>
      <c r="K54" s="41"/>
      <c r="L54" s="42"/>
      <c r="M54" s="44"/>
      <c r="P54">
        <v>4</v>
      </c>
    </row>
    <row r="55" spans="1:16" x14ac:dyDescent="0.3">
      <c r="A55" s="37">
        <v>48</v>
      </c>
      <c r="B55" s="38" t="s">
        <v>73</v>
      </c>
      <c r="C55" s="41"/>
      <c r="D55" s="41"/>
      <c r="E55" s="42"/>
      <c r="F55" s="41"/>
      <c r="G55" s="41"/>
      <c r="H55" s="99"/>
      <c r="I55" s="24" t="s">
        <v>88</v>
      </c>
      <c r="J55" s="41"/>
      <c r="K55" s="42"/>
      <c r="L55" s="41"/>
      <c r="M55" s="44"/>
      <c r="P55">
        <v>5</v>
      </c>
    </row>
    <row r="56" spans="1:16" x14ac:dyDescent="0.3">
      <c r="A56" s="37">
        <v>49</v>
      </c>
      <c r="B56" s="38" t="s">
        <v>89</v>
      </c>
      <c r="C56" s="41"/>
      <c r="D56" s="41"/>
      <c r="E56" s="42"/>
      <c r="F56" s="41"/>
      <c r="G56" s="41"/>
      <c r="H56" s="99"/>
      <c r="I56" s="24" t="s">
        <v>90</v>
      </c>
      <c r="J56" s="41"/>
      <c r="K56" s="42"/>
      <c r="L56" s="41"/>
      <c r="M56" s="44"/>
      <c r="P56">
        <v>6</v>
      </c>
    </row>
    <row r="57" spans="1:16" x14ac:dyDescent="0.3">
      <c r="A57" s="37">
        <v>50</v>
      </c>
      <c r="B57" s="45" t="s">
        <v>91</v>
      </c>
      <c r="C57" s="46"/>
      <c r="D57" s="103" t="s">
        <v>95</v>
      </c>
      <c r="E57" s="104"/>
      <c r="F57" s="40"/>
      <c r="G57" s="46" t="s">
        <v>92</v>
      </c>
      <c r="H57" s="48"/>
      <c r="I57" s="104"/>
      <c r="J57" s="40"/>
      <c r="K57" s="103" t="s">
        <v>93</v>
      </c>
      <c r="L57" s="104"/>
      <c r="M57" s="44"/>
      <c r="P57">
        <v>7</v>
      </c>
    </row>
    <row r="58" spans="1:16" ht="15" thickBot="1" x14ac:dyDescent="0.35">
      <c r="A58" s="37">
        <v>51</v>
      </c>
      <c r="B58" s="45"/>
      <c r="C58" s="46"/>
      <c r="D58" s="103"/>
      <c r="E58" s="46"/>
      <c r="F58" s="46"/>
      <c r="G58" s="103"/>
      <c r="H58" s="48"/>
      <c r="I58" s="105"/>
      <c r="J58" s="46"/>
      <c r="K58" s="103"/>
      <c r="L58" s="46"/>
      <c r="M58" s="106"/>
      <c r="P58">
        <v>8</v>
      </c>
    </row>
    <row r="59" spans="1:16" x14ac:dyDescent="0.3">
      <c r="A59" s="37">
        <v>52</v>
      </c>
      <c r="B59" s="107" t="s">
        <v>94</v>
      </c>
      <c r="C59" s="108"/>
      <c r="D59" s="81"/>
      <c r="E59" s="81"/>
      <c r="F59" s="81"/>
      <c r="G59" s="81"/>
      <c r="H59" s="109"/>
      <c r="I59" s="110"/>
      <c r="J59" s="81"/>
      <c r="K59" s="81"/>
      <c r="L59" s="81"/>
      <c r="M59" s="82"/>
      <c r="P59">
        <v>9</v>
      </c>
    </row>
    <row r="60" spans="1:16" x14ac:dyDescent="0.3">
      <c r="A60" s="37">
        <v>53</v>
      </c>
      <c r="B60" s="111"/>
      <c r="C60" s="112"/>
      <c r="D60" s="87"/>
      <c r="E60" s="87"/>
      <c r="F60" s="87"/>
      <c r="G60" s="87"/>
      <c r="H60" s="113"/>
      <c r="I60" s="114"/>
      <c r="J60" s="87"/>
      <c r="K60" s="87"/>
      <c r="L60" s="87"/>
      <c r="M60" s="88"/>
      <c r="P60">
        <v>10</v>
      </c>
    </row>
    <row r="61" spans="1:16" ht="15" thickBot="1" x14ac:dyDescent="0.35">
      <c r="A61" s="115">
        <v>54</v>
      </c>
      <c r="B61" s="116"/>
      <c r="C61" s="117"/>
      <c r="D61" s="91"/>
      <c r="E61" s="91"/>
      <c r="F61" s="91"/>
      <c r="G61" s="91"/>
      <c r="H61" s="118"/>
      <c r="I61" s="119"/>
      <c r="J61" s="91"/>
      <c r="K61" s="91"/>
      <c r="L61" s="91"/>
      <c r="M61" s="92"/>
      <c r="P61">
        <v>11</v>
      </c>
    </row>
    <row r="62" spans="1:16" x14ac:dyDescent="0.3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P62">
        <v>12</v>
      </c>
    </row>
    <row r="63" spans="1:16" x14ac:dyDescent="0.3">
      <c r="P63">
        <v>13</v>
      </c>
    </row>
    <row r="64" spans="1:16" x14ac:dyDescent="0.3">
      <c r="P64">
        <v>14</v>
      </c>
    </row>
    <row r="65" spans="16:16" x14ac:dyDescent="0.3">
      <c r="P65">
        <v>15</v>
      </c>
    </row>
    <row r="66" spans="16:16" x14ac:dyDescent="0.3">
      <c r="P66">
        <v>16</v>
      </c>
    </row>
    <row r="67" spans="16:16" x14ac:dyDescent="0.3">
      <c r="P67">
        <v>17</v>
      </c>
    </row>
    <row r="68" spans="16:16" x14ac:dyDescent="0.3">
      <c r="P68">
        <v>18</v>
      </c>
    </row>
    <row r="69" spans="16:16" x14ac:dyDescent="0.3">
      <c r="P69">
        <v>19</v>
      </c>
    </row>
    <row r="70" spans="16:16" x14ac:dyDescent="0.3">
      <c r="P70">
        <v>20</v>
      </c>
    </row>
    <row r="71" spans="16:16" x14ac:dyDescent="0.3">
      <c r="P71">
        <v>21</v>
      </c>
    </row>
    <row r="72" spans="16:16" x14ac:dyDescent="0.3">
      <c r="P72">
        <v>22</v>
      </c>
    </row>
    <row r="73" spans="16:16" x14ac:dyDescent="0.3">
      <c r="P73">
        <v>23</v>
      </c>
    </row>
    <row r="74" spans="16:16" x14ac:dyDescent="0.3">
      <c r="P74">
        <v>24</v>
      </c>
    </row>
    <row r="75" spans="16:16" x14ac:dyDescent="0.3">
      <c r="P75">
        <v>25</v>
      </c>
    </row>
    <row r="76" spans="16:16" x14ac:dyDescent="0.3">
      <c r="P76">
        <v>26</v>
      </c>
    </row>
    <row r="77" spans="16:16" x14ac:dyDescent="0.3">
      <c r="P77">
        <v>27</v>
      </c>
    </row>
    <row r="79" spans="16:16" x14ac:dyDescent="0.3">
      <c r="P79">
        <v>6.35</v>
      </c>
    </row>
    <row r="80" spans="16:16" x14ac:dyDescent="0.3">
      <c r="P80">
        <v>9.5299999999999994</v>
      </c>
    </row>
    <row r="81" spans="16:16" x14ac:dyDescent="0.3">
      <c r="P81">
        <v>12.7</v>
      </c>
    </row>
    <row r="82" spans="16:16" x14ac:dyDescent="0.3">
      <c r="P82">
        <v>15.88</v>
      </c>
    </row>
    <row r="83" spans="16:16" x14ac:dyDescent="0.3">
      <c r="P83">
        <v>19.05</v>
      </c>
    </row>
    <row r="84" spans="16:16" x14ac:dyDescent="0.3">
      <c r="P84">
        <v>25.4</v>
      </c>
    </row>
    <row r="85" spans="16:16" x14ac:dyDescent="0.3">
      <c r="P85">
        <v>31.75</v>
      </c>
    </row>
    <row r="86" spans="16:16" x14ac:dyDescent="0.3">
      <c r="P86">
        <v>38.1</v>
      </c>
    </row>
    <row r="87" spans="16:16" x14ac:dyDescent="0.3">
      <c r="P87">
        <v>50.8</v>
      </c>
    </row>
  </sheetData>
  <mergeCells count="4">
    <mergeCell ref="B39:C41"/>
    <mergeCell ref="C2:D2"/>
    <mergeCell ref="C1:D1"/>
    <mergeCell ref="F1:G2"/>
  </mergeCells>
  <conditionalFormatting sqref="C9:D9 G9 F35:I36 F38:I38 F41:I41 D43:F43 J44:L44 F44:F45 H45 K45:L45 F46:H46 F47:G47 K47:L47 E48:E50 I49:I50 L50:L52 F52:G52 E54:F56 K54:L56">
    <cfRule type="expression" dxfId="5" priority="3" stopIfTrue="1">
      <formula>HighlightDetails</formula>
    </cfRule>
  </conditionalFormatting>
  <conditionalFormatting sqref="H13:I14 K13:L14 I16 L16 H20:I22 K20:L22 H24:I25 K24:L25 H27:I27 K27:L27 H29 K29 H30:I30 K30:L30 F42 H42 J42 M42:M43 I43:J43 I48 M48 F51:G51">
    <cfRule type="expression" dxfId="4" priority="1" stopIfTrue="1">
      <formula>IF(HighlightInputs=TRUE,TRUE,FALSE)</formula>
    </cfRule>
  </conditionalFormatting>
  <conditionalFormatting sqref="H28:I28 K28:L28 I29 L29 H31:I31 L31:L32 I32 F39:I40 D42 H44 E53 I53 L53">
    <cfRule type="expression" dxfId="3" priority="2" stopIfTrue="1">
      <formula>IF(HighlightResults=TRUE,TRUE,FALSE)</formula>
    </cfRule>
  </conditionalFormatting>
  <conditionalFormatting sqref="H3:M3 H5:M5 B5:G7 H7:M7 C59:M61">
    <cfRule type="expression" dxfId="2" priority="5" stopIfTrue="1">
      <formula>HighlightGeneral</formula>
    </cfRule>
  </conditionalFormatting>
  <conditionalFormatting sqref="L9 I10 H23:I23 K23:L23 H26:I26 K26:L26">
    <cfRule type="expression" dxfId="1" priority="6" stopIfTrue="1">
      <formula>HighlightInputs</formula>
    </cfRule>
  </conditionalFormatting>
  <conditionalFormatting sqref="L10 E57 I57 L57">
    <cfRule type="expression" dxfId="0" priority="4" stopIfTrue="1">
      <formula>HighlightResults</formula>
    </cfRule>
  </conditionalFormatting>
  <dataValidations count="9">
    <dataValidation type="whole" allowBlank="1" showInputMessage="1" showErrorMessage="1" error="Stay positive!" sqref="H37" xr:uid="{C135EB9E-88DF-477F-B591-358B035CBEBE}">
      <formula1>1</formula1>
      <formula2>14</formula2>
    </dataValidation>
    <dataValidation type="list" allowBlank="1" showInputMessage="1" showErrorMessage="1" sqref="D43" xr:uid="{2F208049-3051-4252-9048-F3DF990C5075}">
      <formula1>tube_type</formula1>
    </dataValidation>
    <dataValidation type="list" errorStyle="warning" operator="equal" showErrorMessage="1" errorTitle="Tube size" error="You have entered a non-standard tube size" sqref="F42" xr:uid="{912B2807-D86C-4EED-ACEA-DA2649ADA13A}">
      <formula1>$P$79:$P$87</formula1>
    </dataValidation>
    <dataValidation type="list" allowBlank="1" showInputMessage="1" showErrorMessage="1" errorTitle="Tubesheet Type" error="Choose from list" sqref="F46" xr:uid="{D1FDEA68-D206-41AA-9494-F37223F7DB4A}">
      <formula1>tubesheet</formula1>
    </dataValidation>
    <dataValidation type="list" allowBlank="1" showInputMessage="1" showErrorMessage="1" sqref="M42" xr:uid="{C7FDD8AB-87C4-43C1-BEA1-481C866A5670}">
      <formula1>$P$42:$P$45</formula1>
    </dataValidation>
    <dataValidation type="list" allowBlank="1" showInputMessage="1" showErrorMessage="1" sqref="I43" xr:uid="{2B86ACA9-58A0-4B91-A48A-5675266EEB08}">
      <formula1>$P$47:$P$52</formula1>
    </dataValidation>
    <dataValidation type="list" allowBlank="1" showInputMessage="1" showErrorMessage="1" sqref="H42" xr:uid="{DA4BA749-0639-4A0E-8060-86C8BFF625AE}">
      <formula1>$P$54:$P$77</formula1>
    </dataValidation>
    <dataValidation type="decimal" operator="greaterThanOrEqual" allowBlank="1" showInputMessage="1" showErrorMessage="1" error="Stay positive!" sqref="H20:I22 K20:L22 K24:L25 H24:I25 H27 H29:H30 K29:K30 F32 C10:C11 I10 D42 J42 H44 F37 I48 M48" xr:uid="{97FF6B75-3269-4811-8C97-DC5FCE852089}">
      <formula1>0</formula1>
    </dataValidation>
    <dataValidation type="decimal" allowBlank="1" showInputMessage="1" showErrorMessage="1" error="Stay within the range of 1-1.5!" sqref="M43" xr:uid="{CF830BD4-6AA8-4B03-A189-48FD0323490D}">
      <formula1>1</formula1>
      <formula2>1.5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Hassan</dc:creator>
  <cp:lastModifiedBy>Ahmed Hassan</cp:lastModifiedBy>
  <dcterms:created xsi:type="dcterms:W3CDTF">2023-04-29T08:04:48Z</dcterms:created>
  <dcterms:modified xsi:type="dcterms:W3CDTF">2023-08-25T19:34:21Z</dcterms:modified>
</cp:coreProperties>
</file>