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 LEGON\GWI TRAINING\Assignments\"/>
    </mc:Choice>
  </mc:AlternateContent>
  <xr:revisionPtr revIDLastSave="0" documentId="8_{BA0D9A06-7B1C-4506-A318-83001FD7FD3A}" xr6:coauthVersionLast="47" xr6:coauthVersionMax="47" xr10:uidLastSave="{00000000-0000-0000-0000-000000000000}"/>
  <bookViews>
    <workbookView xWindow="-110" yWindow="-110" windowWidth="19420" windowHeight="10420" xr2:uid="{C59AF56B-024D-4CF7-8022-9F0999EEF5DD}"/>
  </bookViews>
  <sheets>
    <sheet name="Raw Data" sheetId="1" r:id="rId1"/>
    <sheet name="Status" sheetId="2" r:id="rId2"/>
    <sheet name="Conditional Formatting" sheetId="4" r:id="rId3"/>
    <sheet name="Column Chart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G21" i="2"/>
  <c r="F21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F16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<sst xmlns="http://schemas.openxmlformats.org/spreadsheetml/2006/main" count="208" uniqueCount="61">
  <si>
    <t>ITEM NO.</t>
  </si>
  <si>
    <t>ITEM NAME</t>
  </si>
  <si>
    <t>VENDOR</t>
  </si>
  <si>
    <t>STOCK LOCATION</t>
  </si>
  <si>
    <t>COST PER ITEM</t>
  </si>
  <si>
    <t>Units in Stock</t>
  </si>
  <si>
    <t>TOTAL VALUE</t>
  </si>
  <si>
    <t>REORDER LEVEL</t>
  </si>
  <si>
    <t>DAYS PER REORDER</t>
  </si>
  <si>
    <t>A123</t>
  </si>
  <si>
    <t>Television</t>
  </si>
  <si>
    <t>Nasco</t>
  </si>
  <si>
    <t>Store Room A, Shelf 2</t>
  </si>
  <si>
    <t>B123</t>
  </si>
  <si>
    <t>Home Theater</t>
  </si>
  <si>
    <t>Store Room A, Shelf 3</t>
  </si>
  <si>
    <t>C123</t>
  </si>
  <si>
    <t>Furniture</t>
  </si>
  <si>
    <t>Johnsco</t>
  </si>
  <si>
    <t>Basement, Shelf 4</t>
  </si>
  <si>
    <t>D123</t>
  </si>
  <si>
    <t>Cell Phone</t>
  </si>
  <si>
    <t>Techno</t>
  </si>
  <si>
    <t>E123</t>
  </si>
  <si>
    <t>Iron</t>
  </si>
  <si>
    <t>Philips</t>
  </si>
  <si>
    <t>F123</t>
  </si>
  <si>
    <t>Heater</t>
  </si>
  <si>
    <t>Store Room A, Shelf 4</t>
  </si>
  <si>
    <t>G123</t>
  </si>
  <si>
    <t>Fridge</t>
  </si>
  <si>
    <t>Store Room B, Shelf 2</t>
  </si>
  <si>
    <t>H123</t>
  </si>
  <si>
    <t>Fan</t>
  </si>
  <si>
    <t>Midea</t>
  </si>
  <si>
    <t>Store Room B, Shelf 1</t>
  </si>
  <si>
    <t>I123</t>
  </si>
  <si>
    <t>Airconditioners</t>
  </si>
  <si>
    <t>Basement, Shelf 5</t>
  </si>
  <si>
    <t>J123</t>
  </si>
  <si>
    <t>Tablets</t>
  </si>
  <si>
    <t>Samsumg</t>
  </si>
  <si>
    <t>Store Room B, Shelf 3</t>
  </si>
  <si>
    <t>K123</t>
  </si>
  <si>
    <t>Laptops</t>
  </si>
  <si>
    <t>Hp</t>
  </si>
  <si>
    <t>L123</t>
  </si>
  <si>
    <t>Washing Machine</t>
  </si>
  <si>
    <t>Basement, Shelf 6</t>
  </si>
  <si>
    <t>M123</t>
  </si>
  <si>
    <t>Projectors</t>
  </si>
  <si>
    <t>Store Room B, Shelf 4</t>
  </si>
  <si>
    <t>Product Inventory</t>
  </si>
  <si>
    <t>SUPPLIER</t>
  </si>
  <si>
    <t>UNITS IN STOCK</t>
  </si>
  <si>
    <t>STATUS</t>
  </si>
  <si>
    <t xml:space="preserve"> ITEM REORDER QUANTITY </t>
  </si>
  <si>
    <t>TOTAL</t>
  </si>
  <si>
    <t>TOTAL UNITS IN STOCK</t>
  </si>
  <si>
    <t>Total</t>
  </si>
  <si>
    <t>Product Inventory Management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</si>
</sst>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4" xfId="0" applyBorder="1"/>
    <xf numFmtId="44" fontId="0" fillId="0" borderId="0" xfId="1" applyFont="1" applyBorder="1"/>
    <xf numFmtId="0" fontId="0" fillId="0" borderId="5" xfId="0" applyBorder="1"/>
    <xf numFmtId="44" fontId="0" fillId="0" borderId="0" xfId="1" applyFont="1" applyFill="1" applyBorder="1"/>
    <xf numFmtId="0" fontId="0" fillId="0" borderId="6" xfId="0" applyBorder="1"/>
    <xf numFmtId="0" fontId="0" fillId="0" borderId="7" xfId="0" applyBorder="1"/>
    <xf numFmtId="44" fontId="0" fillId="0" borderId="6" xfId="1" applyFont="1" applyFill="1" applyBorder="1"/>
    <xf numFmtId="44" fontId="0" fillId="0" borderId="7" xfId="1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44" fontId="0" fillId="4" borderId="0" xfId="0" applyNumberFormat="1" applyFill="1"/>
    <xf numFmtId="0" fontId="5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10" xfId="0" applyFill="1" applyBorder="1" applyAlignment="1">
      <alignment horizontal="left"/>
    </xf>
    <xf numFmtId="44" fontId="0" fillId="6" borderId="10" xfId="0" applyNumberFormat="1" applyFill="1" applyBorder="1"/>
    <xf numFmtId="1" fontId="0" fillId="6" borderId="10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4" fontId="0" fillId="7" borderId="0" xfId="0" applyNumberFormat="1" applyFill="1"/>
    <xf numFmtId="0" fontId="0" fillId="2" borderId="10" xfId="0" applyFill="1" applyBorder="1" applyAlignment="1">
      <alignment horizontal="center"/>
    </xf>
    <xf numFmtId="0" fontId="0" fillId="2" borderId="0" xfId="0" applyFill="1"/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00" normalizeH="0" baseline="0">
                <a:solidFill>
                  <a:sysClr val="window" lastClr="FFFFFF"/>
                </a:solidFill>
              </a:rPr>
              <a:t>CURRENT STOCK LEVELS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Chart'!$A$2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0-4205-8FA1-7BBD3371C815}"/>
            </c:ext>
          </c:extLst>
        </c:ser>
        <c:ser>
          <c:idx val="1"/>
          <c:order val="1"/>
          <c:tx>
            <c:strRef>
              <c:f>'Column Chart'!$A$3</c:f>
              <c:strCache>
                <c:ptCount val="1"/>
                <c:pt idx="0">
                  <c:v>Home Theater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0-4205-8FA1-7BBD3371C815}"/>
            </c:ext>
          </c:extLst>
        </c:ser>
        <c:ser>
          <c:idx val="2"/>
          <c:order val="2"/>
          <c:tx>
            <c:strRef>
              <c:f>'Column Chart'!$A$4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0-4205-8FA1-7BBD3371C815}"/>
            </c:ext>
          </c:extLst>
        </c:ser>
        <c:ser>
          <c:idx val="3"/>
          <c:order val="3"/>
          <c:tx>
            <c:strRef>
              <c:f>'Column Chart'!$A$5</c:f>
              <c:strCache>
                <c:ptCount val="1"/>
                <c:pt idx="0">
                  <c:v>Cell Phone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0-4205-8FA1-7BBD3371C815}"/>
            </c:ext>
          </c:extLst>
        </c:ser>
        <c:ser>
          <c:idx val="4"/>
          <c:order val="4"/>
          <c:tx>
            <c:strRef>
              <c:f>'Column Chart'!$A$6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0-4205-8FA1-7BBD3371C815}"/>
            </c:ext>
          </c:extLst>
        </c:ser>
        <c:ser>
          <c:idx val="5"/>
          <c:order val="5"/>
          <c:tx>
            <c:strRef>
              <c:f>'Column Chart'!$A$7</c:f>
              <c:strCache>
                <c:ptCount val="1"/>
                <c:pt idx="0">
                  <c:v>Heater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60-4205-8FA1-7BBD3371C815}"/>
            </c:ext>
          </c:extLst>
        </c:ser>
        <c:ser>
          <c:idx val="6"/>
          <c:order val="6"/>
          <c:tx>
            <c:strRef>
              <c:f>'Column Chart'!$A$8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60-4205-8FA1-7BBD3371C815}"/>
            </c:ext>
          </c:extLst>
        </c:ser>
        <c:ser>
          <c:idx val="7"/>
          <c:order val="7"/>
          <c:tx>
            <c:strRef>
              <c:f>'Column Chart'!$A$9</c:f>
              <c:strCache>
                <c:ptCount val="1"/>
                <c:pt idx="0">
                  <c:v>Fan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60-4205-8FA1-7BBD3371C815}"/>
            </c:ext>
          </c:extLst>
        </c:ser>
        <c:ser>
          <c:idx val="8"/>
          <c:order val="8"/>
          <c:tx>
            <c:strRef>
              <c:f>'Column Chart'!$A$10</c:f>
              <c:strCache>
                <c:ptCount val="1"/>
                <c:pt idx="0">
                  <c:v>Airconditioners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60-4205-8FA1-7BBD3371C815}"/>
            </c:ext>
          </c:extLst>
        </c:ser>
        <c:ser>
          <c:idx val="9"/>
          <c:order val="9"/>
          <c:tx>
            <c:strRef>
              <c:f>'Column Chart'!$A$11</c:f>
              <c:strCache>
                <c:ptCount val="1"/>
                <c:pt idx="0">
                  <c:v>Tablets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Chart'!$B$11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60-4205-8FA1-7BBD3371C815}"/>
            </c:ext>
          </c:extLst>
        </c:ser>
        <c:ser>
          <c:idx val="10"/>
          <c:order val="10"/>
          <c:tx>
            <c:strRef>
              <c:f>'Column Chart'!$A$12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Chart'!$B$12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60-4205-8FA1-7BBD3371C815}"/>
            </c:ext>
          </c:extLst>
        </c:ser>
        <c:ser>
          <c:idx val="11"/>
          <c:order val="11"/>
          <c:tx>
            <c:strRef>
              <c:f>'Column Chart'!$A$13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Chart'!$B$13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60-4205-8FA1-7BBD3371C815}"/>
            </c:ext>
          </c:extLst>
        </c:ser>
        <c:ser>
          <c:idx val="12"/>
          <c:order val="12"/>
          <c:tx>
            <c:strRef>
              <c:f>'Column Chart'!$A$14</c:f>
              <c:strCache>
                <c:ptCount val="1"/>
                <c:pt idx="0">
                  <c:v>Projectors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Chart'!$B$1</c:f>
              <c:strCache>
                <c:ptCount val="1"/>
                <c:pt idx="0">
                  <c:v>UNITS IN STOCK</c:v>
                </c:pt>
              </c:strCache>
            </c:strRef>
          </c:cat>
          <c:val>
            <c:numRef>
              <c:f>'Column Chart'!$B$14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60-4205-8FA1-7BBD3371C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921455"/>
        <c:axId val="184925295"/>
      </c:barChart>
      <c:catAx>
        <c:axId val="1849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5295"/>
        <c:crosses val="autoZero"/>
        <c:auto val="1"/>
        <c:lblAlgn val="ctr"/>
        <c:lblOffset val="100"/>
        <c:noMultiLvlLbl val="0"/>
      </c:catAx>
      <c:valAx>
        <c:axId val="1849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38100</xdr:rowOff>
    </xdr:from>
    <xdr:to>
      <xdr:col>12</xdr:col>
      <xdr:colOff>146051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AF72-A942-6390-EB42-7FB4F441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2ACD-6BED-4B84-BF78-716B4D0CCDE4}">
  <dimension ref="A1:I16"/>
  <sheetViews>
    <sheetView tabSelected="1" workbookViewId="0">
      <selection activeCell="E4" sqref="E4"/>
    </sheetView>
  </sheetViews>
  <sheetFormatPr defaultRowHeight="14.5" x14ac:dyDescent="0.35"/>
  <cols>
    <col min="2" max="2" width="16.7265625" bestFit="1" customWidth="1"/>
    <col min="3" max="3" width="9.453125" bestFit="1" customWidth="1"/>
    <col min="4" max="4" width="20.26953125" bestFit="1" customWidth="1"/>
    <col min="5" max="5" width="14.1796875" bestFit="1" customWidth="1"/>
    <col min="6" max="6" width="16.26953125" bestFit="1" customWidth="1"/>
    <col min="7" max="7" width="12.7265625" bestFit="1" customWidth="1"/>
    <col min="8" max="8" width="14.7265625" bestFit="1" customWidth="1"/>
    <col min="9" max="9" width="18.1796875" bestFit="1" customWidth="1"/>
  </cols>
  <sheetData>
    <row r="1" spans="1:9" s="12" customFormat="1" x14ac:dyDescent="0.35">
      <c r="A1" s="11" t="s">
        <v>52</v>
      </c>
    </row>
    <row r="2" spans="1:9" s="12" customFormat="1" x14ac:dyDescent="0.35"/>
    <row r="3" spans="1:9" s="34" customFormat="1" x14ac:dyDescent="0.35">
      <c r="A3" s="31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  <c r="H3" s="32" t="s">
        <v>7</v>
      </c>
      <c r="I3" s="33" t="s">
        <v>8</v>
      </c>
    </row>
    <row r="4" spans="1:9" x14ac:dyDescent="0.35">
      <c r="A4" s="1" t="s">
        <v>9</v>
      </c>
      <c r="B4" t="s">
        <v>10</v>
      </c>
      <c r="C4" t="s">
        <v>11</v>
      </c>
      <c r="D4" t="s">
        <v>12</v>
      </c>
      <c r="E4" s="2">
        <v>5198</v>
      </c>
      <c r="F4">
        <v>100</v>
      </c>
      <c r="G4" s="2">
        <f>F4*E4</f>
        <v>519800</v>
      </c>
      <c r="H4">
        <v>100</v>
      </c>
      <c r="I4" s="3">
        <v>14</v>
      </c>
    </row>
    <row r="5" spans="1:9" x14ac:dyDescent="0.35">
      <c r="A5" s="1" t="s">
        <v>13</v>
      </c>
      <c r="B5" t="s">
        <v>14</v>
      </c>
      <c r="C5" t="s">
        <v>11</v>
      </c>
      <c r="D5" t="s">
        <v>15</v>
      </c>
      <c r="E5" s="2">
        <v>700</v>
      </c>
      <c r="F5">
        <v>120</v>
      </c>
      <c r="G5" s="2">
        <f t="shared" ref="G5:G16" si="0">F5*E5</f>
        <v>84000</v>
      </c>
      <c r="H5">
        <v>100</v>
      </c>
      <c r="I5" s="3">
        <v>14</v>
      </c>
    </row>
    <row r="6" spans="1:9" x14ac:dyDescent="0.35">
      <c r="A6" s="1" t="s">
        <v>16</v>
      </c>
      <c r="B6" t="s">
        <v>17</v>
      </c>
      <c r="C6" t="s">
        <v>18</v>
      </c>
      <c r="D6" t="s">
        <v>19</v>
      </c>
      <c r="E6" s="2">
        <v>325</v>
      </c>
      <c r="F6">
        <v>50</v>
      </c>
      <c r="G6" s="2">
        <f t="shared" si="0"/>
        <v>16250</v>
      </c>
      <c r="H6">
        <v>70</v>
      </c>
      <c r="I6" s="3">
        <v>14</v>
      </c>
    </row>
    <row r="7" spans="1:9" x14ac:dyDescent="0.35">
      <c r="A7" s="1" t="s">
        <v>20</v>
      </c>
      <c r="B7" t="s">
        <v>21</v>
      </c>
      <c r="C7" t="s">
        <v>22</v>
      </c>
      <c r="D7" t="s">
        <v>12</v>
      </c>
      <c r="E7" s="2">
        <v>650</v>
      </c>
      <c r="F7">
        <v>80</v>
      </c>
      <c r="G7" s="2">
        <f t="shared" si="0"/>
        <v>52000</v>
      </c>
      <c r="H7">
        <v>100</v>
      </c>
      <c r="I7" s="3">
        <v>14</v>
      </c>
    </row>
    <row r="8" spans="1:9" x14ac:dyDescent="0.35">
      <c r="A8" s="1" t="s">
        <v>23</v>
      </c>
      <c r="B8" t="s">
        <v>24</v>
      </c>
      <c r="C8" t="s">
        <v>25</v>
      </c>
      <c r="D8" t="s">
        <v>15</v>
      </c>
      <c r="E8" s="2">
        <v>250</v>
      </c>
      <c r="F8">
        <v>100</v>
      </c>
      <c r="G8" s="2">
        <f t="shared" si="0"/>
        <v>25000</v>
      </c>
      <c r="H8">
        <v>50</v>
      </c>
      <c r="I8" s="3">
        <v>14</v>
      </c>
    </row>
    <row r="9" spans="1:9" x14ac:dyDescent="0.35">
      <c r="A9" s="1" t="s">
        <v>26</v>
      </c>
      <c r="B9" t="s">
        <v>27</v>
      </c>
      <c r="C9" t="s">
        <v>11</v>
      </c>
      <c r="D9" t="s">
        <v>28</v>
      </c>
      <c r="E9" s="4">
        <v>109</v>
      </c>
      <c r="F9">
        <v>20</v>
      </c>
      <c r="G9" s="2">
        <f t="shared" si="0"/>
        <v>2180</v>
      </c>
      <c r="H9">
        <v>50</v>
      </c>
      <c r="I9" s="3">
        <v>14</v>
      </c>
    </row>
    <row r="10" spans="1:9" x14ac:dyDescent="0.35">
      <c r="A10" s="1" t="s">
        <v>29</v>
      </c>
      <c r="B10" t="s">
        <v>30</v>
      </c>
      <c r="C10" t="s">
        <v>11</v>
      </c>
      <c r="D10" t="s">
        <v>31</v>
      </c>
      <c r="E10" s="4">
        <v>3500</v>
      </c>
      <c r="F10">
        <v>30</v>
      </c>
      <c r="G10" s="2">
        <f t="shared" si="0"/>
        <v>105000</v>
      </c>
      <c r="H10">
        <v>70</v>
      </c>
      <c r="I10" s="3">
        <v>14</v>
      </c>
    </row>
    <row r="11" spans="1:9" x14ac:dyDescent="0.35">
      <c r="A11" s="1" t="s">
        <v>32</v>
      </c>
      <c r="B11" t="s">
        <v>33</v>
      </c>
      <c r="C11" t="s">
        <v>34</v>
      </c>
      <c r="D11" t="s">
        <v>35</v>
      </c>
      <c r="E11" s="4">
        <v>450</v>
      </c>
      <c r="F11">
        <v>50</v>
      </c>
      <c r="G11" s="2">
        <f t="shared" si="0"/>
        <v>22500</v>
      </c>
      <c r="H11">
        <v>90</v>
      </c>
      <c r="I11" s="3">
        <v>14</v>
      </c>
    </row>
    <row r="12" spans="1:9" x14ac:dyDescent="0.35">
      <c r="A12" s="1" t="s">
        <v>36</v>
      </c>
      <c r="B12" t="s">
        <v>37</v>
      </c>
      <c r="C12" t="s">
        <v>11</v>
      </c>
      <c r="D12" t="s">
        <v>38</v>
      </c>
      <c r="E12" s="4">
        <v>3500</v>
      </c>
      <c r="F12">
        <v>50</v>
      </c>
      <c r="G12" s="2">
        <f t="shared" si="0"/>
        <v>175000</v>
      </c>
      <c r="H12">
        <v>30</v>
      </c>
      <c r="I12" s="3">
        <v>14</v>
      </c>
    </row>
    <row r="13" spans="1:9" x14ac:dyDescent="0.35">
      <c r="A13" s="1" t="s">
        <v>39</v>
      </c>
      <c r="B13" t="s">
        <v>40</v>
      </c>
      <c r="C13" t="s">
        <v>41</v>
      </c>
      <c r="D13" t="s">
        <v>42</v>
      </c>
      <c r="E13" s="4">
        <v>2899</v>
      </c>
      <c r="F13">
        <v>60</v>
      </c>
      <c r="G13" s="2">
        <f t="shared" si="0"/>
        <v>173940</v>
      </c>
      <c r="H13">
        <v>50</v>
      </c>
      <c r="I13" s="3">
        <v>14</v>
      </c>
    </row>
    <row r="14" spans="1:9" x14ac:dyDescent="0.35">
      <c r="A14" s="1" t="s">
        <v>43</v>
      </c>
      <c r="B14" t="s">
        <v>44</v>
      </c>
      <c r="C14" t="s">
        <v>45</v>
      </c>
      <c r="D14" t="s">
        <v>42</v>
      </c>
      <c r="E14" s="4">
        <v>3500</v>
      </c>
      <c r="F14">
        <v>50</v>
      </c>
      <c r="G14" s="2">
        <f t="shared" si="0"/>
        <v>175000</v>
      </c>
      <c r="H14">
        <v>50</v>
      </c>
      <c r="I14" s="3">
        <v>14</v>
      </c>
    </row>
    <row r="15" spans="1:9" x14ac:dyDescent="0.35">
      <c r="A15" s="1" t="s">
        <v>46</v>
      </c>
      <c r="B15" t="s">
        <v>47</v>
      </c>
      <c r="C15" t="s">
        <v>34</v>
      </c>
      <c r="D15" t="s">
        <v>48</v>
      </c>
      <c r="E15" s="4">
        <v>1800</v>
      </c>
      <c r="F15">
        <v>120</v>
      </c>
      <c r="G15" s="2">
        <f t="shared" si="0"/>
        <v>216000</v>
      </c>
      <c r="H15">
        <v>50</v>
      </c>
      <c r="I15" s="3">
        <v>14</v>
      </c>
    </row>
    <row r="16" spans="1:9" x14ac:dyDescent="0.35">
      <c r="A16" s="5" t="s">
        <v>49</v>
      </c>
      <c r="B16" s="5" t="s">
        <v>50</v>
      </c>
      <c r="C16" s="6" t="s">
        <v>45</v>
      </c>
      <c r="D16" s="6" t="s">
        <v>51</v>
      </c>
      <c r="E16" s="7">
        <v>2000</v>
      </c>
      <c r="F16" s="6">
        <v>130</v>
      </c>
      <c r="G16" s="8">
        <f t="shared" si="0"/>
        <v>260000</v>
      </c>
      <c r="H16" s="6">
        <v>80</v>
      </c>
      <c r="I16" s="9">
        <v>14</v>
      </c>
    </row>
  </sheetData>
  <mergeCells count="1">
    <mergeCell ref="A1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603A-E486-4817-896B-9F43F47473F5}">
  <dimension ref="A1:K21"/>
  <sheetViews>
    <sheetView topLeftCell="B5" workbookViewId="0">
      <selection activeCell="E7" sqref="E7:E19"/>
    </sheetView>
  </sheetViews>
  <sheetFormatPr defaultColWidth="24.36328125" defaultRowHeight="14.5" x14ac:dyDescent="0.35"/>
  <sheetData>
    <row r="1" spans="1:11" s="27" customFormat="1" x14ac:dyDescent="0.35">
      <c r="A1" s="26" t="s">
        <v>60</v>
      </c>
    </row>
    <row r="2" spans="1:11" s="27" customFormat="1" x14ac:dyDescent="0.35"/>
    <row r="3" spans="1:11" x14ac:dyDescent="0.35">
      <c r="A3" s="28" t="s">
        <v>6</v>
      </c>
      <c r="B3" s="28"/>
      <c r="C3" s="29">
        <f>G21</f>
        <v>1867590</v>
      </c>
    </row>
    <row r="4" spans="1:11" x14ac:dyDescent="0.35">
      <c r="A4" s="28" t="s">
        <v>58</v>
      </c>
      <c r="B4" s="28"/>
      <c r="C4" s="30">
        <f>F21</f>
        <v>1020</v>
      </c>
    </row>
    <row r="6" spans="1:11" s="34" customFormat="1" x14ac:dyDescent="0.35">
      <c r="A6" s="35" t="s">
        <v>0</v>
      </c>
      <c r="B6" s="36" t="s">
        <v>1</v>
      </c>
      <c r="C6" s="36" t="s">
        <v>53</v>
      </c>
      <c r="D6" s="36" t="s">
        <v>3</v>
      </c>
      <c r="E6" s="36" t="s">
        <v>4</v>
      </c>
      <c r="F6" s="36" t="s">
        <v>54</v>
      </c>
      <c r="G6" s="36" t="s">
        <v>6</v>
      </c>
      <c r="H6" s="36" t="s">
        <v>7</v>
      </c>
      <c r="I6" s="36" t="s">
        <v>8</v>
      </c>
      <c r="J6" s="36" t="s">
        <v>55</v>
      </c>
      <c r="K6" s="37" t="s">
        <v>56</v>
      </c>
    </row>
    <row r="7" spans="1:11" x14ac:dyDescent="0.35">
      <c r="A7" s="13" t="s">
        <v>9</v>
      </c>
      <c r="B7" s="10" t="s">
        <v>10</v>
      </c>
      <c r="C7" s="10" t="s">
        <v>11</v>
      </c>
      <c r="D7" s="10" t="s">
        <v>12</v>
      </c>
      <c r="E7" s="2">
        <v>5198</v>
      </c>
      <c r="F7" s="10">
        <v>100</v>
      </c>
      <c r="G7" s="14">
        <f>F7*E7</f>
        <v>519800</v>
      </c>
      <c r="H7" s="10">
        <v>100</v>
      </c>
      <c r="I7" s="10">
        <v>14</v>
      </c>
      <c r="J7" s="10" t="str">
        <f>IF(F7&lt;=H7,"Reorder","Instock")</f>
        <v>Reorder</v>
      </c>
      <c r="K7" s="15">
        <v>200</v>
      </c>
    </row>
    <row r="8" spans="1:11" x14ac:dyDescent="0.35">
      <c r="A8" s="13" t="s">
        <v>13</v>
      </c>
      <c r="B8" s="10" t="s">
        <v>14</v>
      </c>
      <c r="C8" s="10" t="s">
        <v>11</v>
      </c>
      <c r="D8" s="10" t="s">
        <v>15</v>
      </c>
      <c r="E8" s="2">
        <v>700</v>
      </c>
      <c r="F8" s="10">
        <v>120</v>
      </c>
      <c r="G8" s="14">
        <f t="shared" ref="G8:G19" si="0">F8*E8</f>
        <v>84000</v>
      </c>
      <c r="H8" s="10">
        <v>100</v>
      </c>
      <c r="I8" s="10">
        <v>14</v>
      </c>
      <c r="J8" s="10" t="str">
        <f t="shared" ref="J8:J18" si="1">IF(F8&lt;=H8,"Reorder","Instock")</f>
        <v>Instock</v>
      </c>
      <c r="K8" s="15">
        <v>200</v>
      </c>
    </row>
    <row r="9" spans="1:11" x14ac:dyDescent="0.35">
      <c r="A9" s="13" t="s">
        <v>16</v>
      </c>
      <c r="B9" s="10" t="s">
        <v>17</v>
      </c>
      <c r="C9" s="10" t="s">
        <v>18</v>
      </c>
      <c r="D9" s="10" t="s">
        <v>19</v>
      </c>
      <c r="E9" s="2">
        <v>325</v>
      </c>
      <c r="F9" s="10">
        <v>80</v>
      </c>
      <c r="G9" s="14">
        <f t="shared" si="0"/>
        <v>26000</v>
      </c>
      <c r="H9" s="10">
        <v>70</v>
      </c>
      <c r="I9" s="10">
        <v>14</v>
      </c>
      <c r="J9" s="10" t="str">
        <f t="shared" si="1"/>
        <v>Instock</v>
      </c>
      <c r="K9" s="15">
        <v>100</v>
      </c>
    </row>
    <row r="10" spans="1:11" x14ac:dyDescent="0.35">
      <c r="A10" s="13" t="s">
        <v>20</v>
      </c>
      <c r="B10" s="10" t="s">
        <v>21</v>
      </c>
      <c r="C10" s="10" t="s">
        <v>22</v>
      </c>
      <c r="D10" s="10" t="s">
        <v>12</v>
      </c>
      <c r="E10" s="2">
        <v>650</v>
      </c>
      <c r="F10" s="10">
        <v>80</v>
      </c>
      <c r="G10" s="14">
        <f t="shared" si="0"/>
        <v>52000</v>
      </c>
      <c r="H10" s="10">
        <v>100</v>
      </c>
      <c r="I10" s="10">
        <v>14</v>
      </c>
      <c r="J10" s="10" t="str">
        <f t="shared" si="1"/>
        <v>Reorder</v>
      </c>
      <c r="K10" s="15">
        <v>100</v>
      </c>
    </row>
    <row r="11" spans="1:11" x14ac:dyDescent="0.35">
      <c r="A11" s="13" t="s">
        <v>23</v>
      </c>
      <c r="B11" s="10" t="s">
        <v>24</v>
      </c>
      <c r="C11" s="10" t="s">
        <v>25</v>
      </c>
      <c r="D11" s="10" t="s">
        <v>15</v>
      </c>
      <c r="E11" s="2">
        <v>250</v>
      </c>
      <c r="F11" s="10">
        <v>100</v>
      </c>
      <c r="G11" s="14">
        <f t="shared" si="0"/>
        <v>25000</v>
      </c>
      <c r="H11" s="10">
        <v>50</v>
      </c>
      <c r="I11" s="10">
        <v>14</v>
      </c>
      <c r="J11" s="10" t="str">
        <f t="shared" si="1"/>
        <v>Instock</v>
      </c>
      <c r="K11" s="15">
        <v>0</v>
      </c>
    </row>
    <row r="12" spans="1:11" x14ac:dyDescent="0.35">
      <c r="A12" s="13" t="s">
        <v>26</v>
      </c>
      <c r="B12" s="10" t="s">
        <v>27</v>
      </c>
      <c r="C12" s="10" t="s">
        <v>11</v>
      </c>
      <c r="D12" s="10" t="s">
        <v>28</v>
      </c>
      <c r="E12" s="4">
        <v>109</v>
      </c>
      <c r="F12" s="10">
        <v>40</v>
      </c>
      <c r="G12" s="14">
        <f t="shared" si="0"/>
        <v>4360</v>
      </c>
      <c r="H12" s="10">
        <v>50</v>
      </c>
      <c r="I12" s="10">
        <v>14</v>
      </c>
      <c r="J12" s="10" t="str">
        <f t="shared" si="1"/>
        <v>Reorder</v>
      </c>
      <c r="K12" s="15">
        <v>80</v>
      </c>
    </row>
    <row r="13" spans="1:11" x14ac:dyDescent="0.35">
      <c r="A13" s="13" t="s">
        <v>29</v>
      </c>
      <c r="B13" s="10" t="s">
        <v>30</v>
      </c>
      <c r="C13" s="10" t="s">
        <v>11</v>
      </c>
      <c r="D13" s="10" t="s">
        <v>31</v>
      </c>
      <c r="E13" s="4">
        <v>3500</v>
      </c>
      <c r="F13" s="10">
        <v>30</v>
      </c>
      <c r="G13" s="14">
        <f t="shared" si="0"/>
        <v>105000</v>
      </c>
      <c r="H13" s="10">
        <v>70</v>
      </c>
      <c r="I13" s="10">
        <v>14</v>
      </c>
      <c r="J13" s="10" t="str">
        <f t="shared" si="1"/>
        <v>Reorder</v>
      </c>
      <c r="K13" s="15">
        <v>100</v>
      </c>
    </row>
    <row r="14" spans="1:11" x14ac:dyDescent="0.35">
      <c r="A14" s="13" t="s">
        <v>32</v>
      </c>
      <c r="B14" s="10" t="s">
        <v>33</v>
      </c>
      <c r="C14" s="10" t="s">
        <v>34</v>
      </c>
      <c r="D14" s="10" t="s">
        <v>35</v>
      </c>
      <c r="E14" s="4">
        <v>450</v>
      </c>
      <c r="F14" s="10">
        <v>50</v>
      </c>
      <c r="G14" s="14">
        <f t="shared" si="0"/>
        <v>22500</v>
      </c>
      <c r="H14" s="10">
        <v>90</v>
      </c>
      <c r="I14" s="10">
        <v>14</v>
      </c>
      <c r="J14" s="10" t="str">
        <f t="shared" si="1"/>
        <v>Reorder</v>
      </c>
      <c r="K14" s="15">
        <v>100</v>
      </c>
    </row>
    <row r="15" spans="1:11" x14ac:dyDescent="0.35">
      <c r="A15" s="13" t="s">
        <v>36</v>
      </c>
      <c r="B15" s="10" t="s">
        <v>37</v>
      </c>
      <c r="C15" s="10" t="s">
        <v>11</v>
      </c>
      <c r="D15" s="10" t="s">
        <v>38</v>
      </c>
      <c r="E15" s="4">
        <v>3500</v>
      </c>
      <c r="F15" s="10">
        <v>50</v>
      </c>
      <c r="G15" s="14">
        <f t="shared" si="0"/>
        <v>175000</v>
      </c>
      <c r="H15" s="10">
        <v>30</v>
      </c>
      <c r="I15" s="10">
        <v>14</v>
      </c>
      <c r="J15" s="10" t="str">
        <f t="shared" si="1"/>
        <v>Instock</v>
      </c>
      <c r="K15" s="15">
        <v>0</v>
      </c>
    </row>
    <row r="16" spans="1:11" x14ac:dyDescent="0.35">
      <c r="A16" s="13" t="s">
        <v>39</v>
      </c>
      <c r="B16" s="10" t="s">
        <v>40</v>
      </c>
      <c r="C16" s="10" t="s">
        <v>41</v>
      </c>
      <c r="D16" s="10" t="s">
        <v>42</v>
      </c>
      <c r="E16" s="4">
        <v>2899</v>
      </c>
      <c r="F16" s="10">
        <v>70</v>
      </c>
      <c r="G16" s="14">
        <f t="shared" si="0"/>
        <v>202930</v>
      </c>
      <c r="H16" s="10">
        <v>50</v>
      </c>
      <c r="I16" s="10">
        <v>14</v>
      </c>
      <c r="J16" s="10" t="str">
        <f t="shared" si="1"/>
        <v>Instock</v>
      </c>
      <c r="K16" s="15">
        <v>0</v>
      </c>
    </row>
    <row r="17" spans="1:11" x14ac:dyDescent="0.35">
      <c r="A17" s="13" t="s">
        <v>43</v>
      </c>
      <c r="B17" s="10" t="s">
        <v>44</v>
      </c>
      <c r="C17" s="10" t="s">
        <v>45</v>
      </c>
      <c r="D17" s="10" t="s">
        <v>42</v>
      </c>
      <c r="E17" s="4">
        <v>3500</v>
      </c>
      <c r="F17" s="10">
        <v>50</v>
      </c>
      <c r="G17" s="14">
        <f t="shared" si="0"/>
        <v>175000</v>
      </c>
      <c r="H17" s="10">
        <v>50</v>
      </c>
      <c r="I17" s="10">
        <v>14</v>
      </c>
      <c r="J17" s="10" t="str">
        <f t="shared" si="1"/>
        <v>Reorder</v>
      </c>
      <c r="K17" s="15">
        <v>100</v>
      </c>
    </row>
    <row r="18" spans="1:11" x14ac:dyDescent="0.35">
      <c r="A18" s="13" t="s">
        <v>46</v>
      </c>
      <c r="B18" s="10" t="s">
        <v>47</v>
      </c>
      <c r="C18" s="10" t="s">
        <v>34</v>
      </c>
      <c r="D18" s="10" t="s">
        <v>48</v>
      </c>
      <c r="E18" s="4">
        <v>1800</v>
      </c>
      <c r="F18" s="10">
        <v>120</v>
      </c>
      <c r="G18" s="14">
        <f t="shared" si="0"/>
        <v>216000</v>
      </c>
      <c r="H18" s="10">
        <v>50</v>
      </c>
      <c r="I18" s="10">
        <v>14</v>
      </c>
      <c r="J18" s="10" t="str">
        <f t="shared" si="1"/>
        <v>Instock</v>
      </c>
      <c r="K18" s="15">
        <v>0</v>
      </c>
    </row>
    <row r="19" spans="1:11" x14ac:dyDescent="0.35">
      <c r="A19" s="16" t="s">
        <v>49</v>
      </c>
      <c r="B19" s="17" t="s">
        <v>50</v>
      </c>
      <c r="C19" s="17" t="s">
        <v>45</v>
      </c>
      <c r="D19" s="17" t="s">
        <v>51</v>
      </c>
      <c r="E19" s="7">
        <v>2000</v>
      </c>
      <c r="F19" s="17">
        <v>130</v>
      </c>
      <c r="G19" s="18">
        <f t="shared" si="0"/>
        <v>260000</v>
      </c>
      <c r="H19" s="17">
        <v>80</v>
      </c>
      <c r="I19" s="17">
        <v>14</v>
      </c>
      <c r="J19" s="17" t="str">
        <f>IF(F19&lt;=H19,"Reorder","Instock")</f>
        <v>Instock</v>
      </c>
      <c r="K19" s="19">
        <v>0</v>
      </c>
    </row>
    <row r="21" spans="1:11" x14ac:dyDescent="0.35">
      <c r="E21" s="23" t="s">
        <v>59</v>
      </c>
      <c r="F21" s="24">
        <f>SUM(F7:F19)</f>
        <v>1020</v>
      </c>
      <c r="G21" s="25">
        <f>SUM(G7:G19)</f>
        <v>1867590</v>
      </c>
    </row>
  </sheetData>
  <mergeCells count="3">
    <mergeCell ref="A3:B3"/>
    <mergeCell ref="A4:B4"/>
    <mergeCell ref="A1:XF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4F64-735C-4468-9A78-9730FD1019CE}">
  <dimension ref="A1:K16"/>
  <sheetViews>
    <sheetView workbookViewId="0">
      <selection activeCell="B1" sqref="B1:B14"/>
    </sheetView>
  </sheetViews>
  <sheetFormatPr defaultRowHeight="14.5" x14ac:dyDescent="0.35"/>
  <cols>
    <col min="2" max="2" width="16.7265625" bestFit="1" customWidth="1"/>
    <col min="3" max="3" width="9.453125" bestFit="1" customWidth="1"/>
    <col min="4" max="4" width="20.26953125" bestFit="1" customWidth="1"/>
    <col min="5" max="5" width="14.1796875" bestFit="1" customWidth="1"/>
    <col min="6" max="6" width="15" bestFit="1" customWidth="1"/>
    <col min="7" max="7" width="14.26953125" bestFit="1" customWidth="1"/>
    <col min="8" max="8" width="14.7265625" bestFit="1" customWidth="1"/>
    <col min="9" max="9" width="18.1796875" bestFit="1" customWidth="1"/>
    <col min="10" max="10" width="8.1796875" bestFit="1" customWidth="1"/>
    <col min="11" max="11" width="24.54296875" bestFit="1" customWidth="1"/>
  </cols>
  <sheetData>
    <row r="1" spans="1:11" s="40" customFormat="1" x14ac:dyDescent="0.35">
      <c r="A1" s="39" t="s">
        <v>0</v>
      </c>
      <c r="B1" s="39" t="s">
        <v>1</v>
      </c>
      <c r="C1" s="39" t="s">
        <v>53</v>
      </c>
      <c r="D1" s="39" t="s">
        <v>3</v>
      </c>
      <c r="E1" s="39" t="s">
        <v>4</v>
      </c>
      <c r="F1" s="39" t="s">
        <v>54</v>
      </c>
      <c r="G1" s="39" t="s">
        <v>6</v>
      </c>
      <c r="H1" s="39" t="s">
        <v>7</v>
      </c>
      <c r="I1" s="39" t="s">
        <v>8</v>
      </c>
      <c r="J1" s="39" t="s">
        <v>55</v>
      </c>
      <c r="K1" s="39" t="s">
        <v>56</v>
      </c>
    </row>
    <row r="2" spans="1:11" x14ac:dyDescent="0.35">
      <c r="A2" s="20" t="s">
        <v>9</v>
      </c>
      <c r="B2" s="20" t="s">
        <v>10</v>
      </c>
      <c r="C2" s="20" t="s">
        <v>11</v>
      </c>
      <c r="D2" s="20" t="s">
        <v>12</v>
      </c>
      <c r="E2" s="2">
        <v>5198</v>
      </c>
      <c r="F2" s="10">
        <v>100</v>
      </c>
      <c r="G2" s="21">
        <f>F2*E2</f>
        <v>519800</v>
      </c>
      <c r="H2" s="22">
        <v>90</v>
      </c>
      <c r="I2" s="20">
        <v>14</v>
      </c>
      <c r="J2" s="20" t="str">
        <f>IF(F2&lt;=H2,"Reorder","Instock")</f>
        <v>Instock</v>
      </c>
      <c r="K2" s="20">
        <v>0</v>
      </c>
    </row>
    <row r="3" spans="1:11" x14ac:dyDescent="0.35">
      <c r="A3" s="20" t="s">
        <v>13</v>
      </c>
      <c r="B3" s="20" t="s">
        <v>14</v>
      </c>
      <c r="C3" s="20" t="s">
        <v>11</v>
      </c>
      <c r="D3" s="20" t="s">
        <v>15</v>
      </c>
      <c r="E3" s="2">
        <v>700</v>
      </c>
      <c r="F3" s="10">
        <v>120</v>
      </c>
      <c r="G3" s="21">
        <f t="shared" ref="G3:G14" si="0">F3*E3</f>
        <v>84000</v>
      </c>
      <c r="H3" s="20">
        <v>100</v>
      </c>
      <c r="I3" s="20">
        <v>14</v>
      </c>
      <c r="J3" s="20" t="str">
        <f t="shared" ref="J3:J13" si="1">IF(F3&lt;=H3,"Reorder","Instock")</f>
        <v>Instock</v>
      </c>
      <c r="K3" s="20">
        <v>0</v>
      </c>
    </row>
    <row r="4" spans="1:11" x14ac:dyDescent="0.35">
      <c r="A4" s="20" t="s">
        <v>16</v>
      </c>
      <c r="B4" s="20" t="s">
        <v>17</v>
      </c>
      <c r="C4" s="20" t="s">
        <v>18</v>
      </c>
      <c r="D4" s="20" t="s">
        <v>19</v>
      </c>
      <c r="E4" s="2">
        <v>325</v>
      </c>
      <c r="F4" s="10">
        <v>80</v>
      </c>
      <c r="G4" s="21">
        <f t="shared" si="0"/>
        <v>26000</v>
      </c>
      <c r="H4" s="20">
        <v>70</v>
      </c>
      <c r="I4" s="20">
        <v>14</v>
      </c>
      <c r="J4" s="20" t="str">
        <f t="shared" si="1"/>
        <v>Instock</v>
      </c>
      <c r="K4" s="20">
        <v>100</v>
      </c>
    </row>
    <row r="5" spans="1:11" x14ac:dyDescent="0.35">
      <c r="A5" s="20" t="s">
        <v>20</v>
      </c>
      <c r="B5" s="20" t="s">
        <v>21</v>
      </c>
      <c r="C5" s="20" t="s">
        <v>22</v>
      </c>
      <c r="D5" s="20" t="s">
        <v>12</v>
      </c>
      <c r="E5" s="2">
        <v>650</v>
      </c>
      <c r="F5" s="10">
        <v>80</v>
      </c>
      <c r="G5" s="21">
        <f t="shared" si="0"/>
        <v>52000</v>
      </c>
      <c r="H5" s="20">
        <v>100</v>
      </c>
      <c r="I5" s="20">
        <v>14</v>
      </c>
      <c r="J5" s="20" t="str">
        <f t="shared" si="1"/>
        <v>Reorder</v>
      </c>
      <c r="K5" s="20">
        <v>100</v>
      </c>
    </row>
    <row r="6" spans="1:11" x14ac:dyDescent="0.35">
      <c r="A6" s="20" t="s">
        <v>23</v>
      </c>
      <c r="B6" s="20" t="s">
        <v>24</v>
      </c>
      <c r="C6" s="20" t="s">
        <v>25</v>
      </c>
      <c r="D6" s="20" t="s">
        <v>15</v>
      </c>
      <c r="E6" s="2">
        <v>250</v>
      </c>
      <c r="F6" s="10">
        <v>100</v>
      </c>
      <c r="G6" s="21">
        <f t="shared" si="0"/>
        <v>25000</v>
      </c>
      <c r="H6" s="20">
        <v>50</v>
      </c>
      <c r="I6" s="20">
        <v>14</v>
      </c>
      <c r="J6" s="20" t="str">
        <f t="shared" si="1"/>
        <v>Instock</v>
      </c>
      <c r="K6" s="20">
        <v>0</v>
      </c>
    </row>
    <row r="7" spans="1:11" x14ac:dyDescent="0.35">
      <c r="A7" s="20" t="s">
        <v>26</v>
      </c>
      <c r="B7" s="20" t="s">
        <v>27</v>
      </c>
      <c r="C7" s="20" t="s">
        <v>11</v>
      </c>
      <c r="D7" s="20" t="s">
        <v>28</v>
      </c>
      <c r="E7" s="4">
        <v>109</v>
      </c>
      <c r="F7" s="10">
        <v>40</v>
      </c>
      <c r="G7" s="21">
        <f t="shared" si="0"/>
        <v>4360</v>
      </c>
      <c r="H7" s="20">
        <v>50</v>
      </c>
      <c r="I7" s="20">
        <v>14</v>
      </c>
      <c r="J7" s="20" t="str">
        <f t="shared" si="1"/>
        <v>Reorder</v>
      </c>
      <c r="K7" s="20">
        <v>80</v>
      </c>
    </row>
    <row r="8" spans="1:11" x14ac:dyDescent="0.35">
      <c r="A8" s="20" t="s">
        <v>29</v>
      </c>
      <c r="B8" s="20" t="s">
        <v>30</v>
      </c>
      <c r="C8" s="20" t="s">
        <v>11</v>
      </c>
      <c r="D8" s="20" t="s">
        <v>31</v>
      </c>
      <c r="E8" s="4">
        <v>3500</v>
      </c>
      <c r="F8" s="10">
        <v>30</v>
      </c>
      <c r="G8" s="21">
        <f t="shared" si="0"/>
        <v>105000</v>
      </c>
      <c r="H8" s="20">
        <v>70</v>
      </c>
      <c r="I8" s="20">
        <v>14</v>
      </c>
      <c r="J8" s="20" t="str">
        <f t="shared" si="1"/>
        <v>Reorder</v>
      </c>
      <c r="K8" s="20">
        <v>100</v>
      </c>
    </row>
    <row r="9" spans="1:11" x14ac:dyDescent="0.35">
      <c r="A9" s="20" t="s">
        <v>32</v>
      </c>
      <c r="B9" s="20" t="s">
        <v>33</v>
      </c>
      <c r="C9" s="20" t="s">
        <v>34</v>
      </c>
      <c r="D9" s="20" t="s">
        <v>35</v>
      </c>
      <c r="E9" s="4">
        <v>450</v>
      </c>
      <c r="F9" s="10">
        <v>50</v>
      </c>
      <c r="G9" s="21">
        <f t="shared" si="0"/>
        <v>22500</v>
      </c>
      <c r="H9" s="20">
        <v>90</v>
      </c>
      <c r="I9" s="20">
        <v>14</v>
      </c>
      <c r="J9" s="20" t="str">
        <f t="shared" si="1"/>
        <v>Reorder</v>
      </c>
      <c r="K9" s="20">
        <v>100</v>
      </c>
    </row>
    <row r="10" spans="1:11" x14ac:dyDescent="0.35">
      <c r="A10" s="20" t="s">
        <v>36</v>
      </c>
      <c r="B10" s="20" t="s">
        <v>37</v>
      </c>
      <c r="C10" s="20" t="s">
        <v>11</v>
      </c>
      <c r="D10" s="20" t="s">
        <v>38</v>
      </c>
      <c r="E10" s="4">
        <v>3500</v>
      </c>
      <c r="F10" s="10">
        <v>50</v>
      </c>
      <c r="G10" s="21">
        <f t="shared" si="0"/>
        <v>175000</v>
      </c>
      <c r="H10" s="20">
        <v>30</v>
      </c>
      <c r="I10" s="20">
        <v>14</v>
      </c>
      <c r="J10" s="20" t="str">
        <f t="shared" si="1"/>
        <v>Instock</v>
      </c>
      <c r="K10" s="20">
        <v>0</v>
      </c>
    </row>
    <row r="11" spans="1:11" x14ac:dyDescent="0.35">
      <c r="A11" s="20" t="s">
        <v>39</v>
      </c>
      <c r="B11" s="20" t="s">
        <v>40</v>
      </c>
      <c r="C11" s="20" t="s">
        <v>41</v>
      </c>
      <c r="D11" s="20" t="s">
        <v>42</v>
      </c>
      <c r="E11" s="4">
        <v>2899</v>
      </c>
      <c r="F11" s="10">
        <v>70</v>
      </c>
      <c r="G11" s="21">
        <f t="shared" si="0"/>
        <v>202930</v>
      </c>
      <c r="H11" s="20">
        <v>50</v>
      </c>
      <c r="I11" s="20">
        <v>14</v>
      </c>
      <c r="J11" s="20" t="str">
        <f t="shared" si="1"/>
        <v>Instock</v>
      </c>
      <c r="K11" s="20">
        <v>0</v>
      </c>
    </row>
    <row r="12" spans="1:11" x14ac:dyDescent="0.35">
      <c r="A12" s="20" t="s">
        <v>43</v>
      </c>
      <c r="B12" s="20" t="s">
        <v>44</v>
      </c>
      <c r="C12" s="20" t="s">
        <v>45</v>
      </c>
      <c r="D12" s="20" t="s">
        <v>42</v>
      </c>
      <c r="E12" s="4">
        <v>3500</v>
      </c>
      <c r="F12" s="10">
        <v>50</v>
      </c>
      <c r="G12" s="21">
        <f t="shared" si="0"/>
        <v>175000</v>
      </c>
      <c r="H12" s="20">
        <v>50</v>
      </c>
      <c r="I12" s="20">
        <v>14</v>
      </c>
      <c r="J12" s="20" t="str">
        <f t="shared" si="1"/>
        <v>Reorder</v>
      </c>
      <c r="K12" s="20">
        <v>100</v>
      </c>
    </row>
    <row r="13" spans="1:11" x14ac:dyDescent="0.35">
      <c r="A13" s="20" t="s">
        <v>46</v>
      </c>
      <c r="B13" s="20" t="s">
        <v>47</v>
      </c>
      <c r="C13" s="20" t="s">
        <v>34</v>
      </c>
      <c r="D13" s="20" t="s">
        <v>48</v>
      </c>
      <c r="E13" s="4">
        <v>1800</v>
      </c>
      <c r="F13" s="10">
        <v>120</v>
      </c>
      <c r="G13" s="21">
        <f t="shared" si="0"/>
        <v>216000</v>
      </c>
      <c r="H13" s="20">
        <v>50</v>
      </c>
      <c r="I13" s="20">
        <v>14</v>
      </c>
      <c r="J13" s="20" t="str">
        <f t="shared" si="1"/>
        <v>Instock</v>
      </c>
      <c r="K13" s="20">
        <v>0</v>
      </c>
    </row>
    <row r="14" spans="1:11" x14ac:dyDescent="0.35">
      <c r="A14" s="20" t="s">
        <v>49</v>
      </c>
      <c r="B14" s="20" t="s">
        <v>50</v>
      </c>
      <c r="C14" s="20" t="s">
        <v>45</v>
      </c>
      <c r="D14" s="20" t="s">
        <v>51</v>
      </c>
      <c r="E14" s="7">
        <v>2000</v>
      </c>
      <c r="F14" s="17">
        <v>130</v>
      </c>
      <c r="G14" s="21">
        <f t="shared" si="0"/>
        <v>260000</v>
      </c>
      <c r="H14" s="20">
        <v>80</v>
      </c>
      <c r="I14" s="20">
        <v>14</v>
      </c>
      <c r="J14" s="20" t="str">
        <f>IF(F14&lt;=H14,"Reorder","Instock")</f>
        <v>Instock</v>
      </c>
      <c r="K14" s="20">
        <v>0</v>
      </c>
    </row>
    <row r="16" spans="1:11" x14ac:dyDescent="0.35">
      <c r="E16" s="34" t="s">
        <v>57</v>
      </c>
      <c r="F16" s="34">
        <f>SUM(F2:F14)</f>
        <v>1020</v>
      </c>
      <c r="G16" s="38">
        <f>SUM(G2:G14)</f>
        <v>1867590</v>
      </c>
    </row>
  </sheetData>
  <conditionalFormatting sqref="H4:H14">
    <cfRule type="cellIs" dxfId="0" priority="1" operator="greaterThan">
      <formula>F4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8682-1058-40F3-A078-D350FFEFF0C4}">
  <dimension ref="A1:B14"/>
  <sheetViews>
    <sheetView workbookViewId="0">
      <selection activeCell="B1" sqref="B1"/>
    </sheetView>
  </sheetViews>
  <sheetFormatPr defaultRowHeight="14.5" x14ac:dyDescent="0.35"/>
  <cols>
    <col min="1" max="1" width="23" customWidth="1"/>
    <col min="2" max="2" width="20" customWidth="1"/>
    <col min="3" max="3" width="16.81640625" customWidth="1"/>
  </cols>
  <sheetData>
    <row r="1" spans="1:2" x14ac:dyDescent="0.35">
      <c r="A1" s="42" t="s">
        <v>1</v>
      </c>
      <c r="B1" s="42" t="s">
        <v>54</v>
      </c>
    </row>
    <row r="2" spans="1:2" x14ac:dyDescent="0.35">
      <c r="A2" s="41" t="s">
        <v>10</v>
      </c>
      <c r="B2" s="43">
        <v>100</v>
      </c>
    </row>
    <row r="3" spans="1:2" x14ac:dyDescent="0.35">
      <c r="A3" s="41" t="s">
        <v>14</v>
      </c>
      <c r="B3" s="43">
        <v>120</v>
      </c>
    </row>
    <row r="4" spans="1:2" x14ac:dyDescent="0.35">
      <c r="A4" s="41" t="s">
        <v>17</v>
      </c>
      <c r="B4" s="43">
        <v>80</v>
      </c>
    </row>
    <row r="5" spans="1:2" x14ac:dyDescent="0.35">
      <c r="A5" s="41" t="s">
        <v>21</v>
      </c>
      <c r="B5" s="43">
        <v>80</v>
      </c>
    </row>
    <row r="6" spans="1:2" x14ac:dyDescent="0.35">
      <c r="A6" s="41" t="s">
        <v>24</v>
      </c>
      <c r="B6" s="43">
        <v>100</v>
      </c>
    </row>
    <row r="7" spans="1:2" x14ac:dyDescent="0.35">
      <c r="A7" s="41" t="s">
        <v>27</v>
      </c>
      <c r="B7" s="43">
        <v>40</v>
      </c>
    </row>
    <row r="8" spans="1:2" x14ac:dyDescent="0.35">
      <c r="A8" s="41" t="s">
        <v>30</v>
      </c>
      <c r="B8" s="43">
        <v>30</v>
      </c>
    </row>
    <row r="9" spans="1:2" x14ac:dyDescent="0.35">
      <c r="A9" s="41" t="s">
        <v>33</v>
      </c>
      <c r="B9" s="43">
        <v>50</v>
      </c>
    </row>
    <row r="10" spans="1:2" x14ac:dyDescent="0.35">
      <c r="A10" s="41" t="s">
        <v>37</v>
      </c>
      <c r="B10" s="43">
        <v>50</v>
      </c>
    </row>
    <row r="11" spans="1:2" x14ac:dyDescent="0.35">
      <c r="A11" s="41" t="s">
        <v>40</v>
      </c>
      <c r="B11" s="43">
        <v>70</v>
      </c>
    </row>
    <row r="12" spans="1:2" x14ac:dyDescent="0.35">
      <c r="A12" s="41" t="s">
        <v>44</v>
      </c>
      <c r="B12" s="43">
        <v>50</v>
      </c>
    </row>
    <row r="13" spans="1:2" x14ac:dyDescent="0.35">
      <c r="A13" s="41" t="s">
        <v>47</v>
      </c>
      <c r="B13" s="43">
        <v>120</v>
      </c>
    </row>
    <row r="14" spans="1:2" x14ac:dyDescent="0.35">
      <c r="A14" s="41" t="s">
        <v>50</v>
      </c>
      <c r="B14" s="43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Status</vt:lpstr>
      <vt:lpstr>Conditional Formatting</vt:lpstr>
      <vt:lpstr>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Rahman</dc:creator>
  <cp:lastModifiedBy>Ahmed Abdul Rahman</cp:lastModifiedBy>
  <dcterms:created xsi:type="dcterms:W3CDTF">2024-11-14T11:31:36Z</dcterms:created>
  <dcterms:modified xsi:type="dcterms:W3CDTF">2024-11-14T12:21:05Z</dcterms:modified>
</cp:coreProperties>
</file>