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Data Analysis\Internships\Truvain Team\Practical tasks\Task 1\Pro one\"/>
    </mc:Choice>
  </mc:AlternateContent>
  <xr:revisionPtr revIDLastSave="0" documentId="13_ncr:1_{C2375158-357A-4F7E-93B2-A57DE401F23D}" xr6:coauthVersionLast="47" xr6:coauthVersionMax="47" xr10:uidLastSave="{00000000-0000-0000-0000-000000000000}"/>
  <bookViews>
    <workbookView xWindow="-110" yWindow="-110" windowWidth="19420" windowHeight="10420" tabRatio="500" firstSheet="1" activeTab="1" xr2:uid="{00000000-000D-0000-FFFF-FFFF00000000}"/>
  </bookViews>
  <sheets>
    <sheet name="Data" sheetId="1" r:id="rId1"/>
    <sheet name="Analysis" sheetId="6" r:id="rId2"/>
    <sheet name="Dashboard" sheetId="7" r:id="rId3"/>
    <sheet name="Working_Sheet" sheetId="2" r:id="rId4"/>
    <sheet name="Lists" sheetId="4" r:id="rId5"/>
  </sheets>
  <definedNames>
    <definedName name="_xlnm._FilterDatabase" localSheetId="0" hidden="1">Data!$B$1:$H$54</definedName>
    <definedName name="Slicer_Execution_Date">#N/A</definedName>
    <definedName name="Slicer_Responsible_Department">#N/A</definedName>
    <definedName name="Slicer_Satus">#N/A</definedName>
  </definedNames>
  <calcPr calcId="191029"/>
  <pivotCaches>
    <pivotCache cacheId="90" r:id="rId6"/>
  </pivotCaches>
  <fileRecoveryPr repairLoad="1"/>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0" i="6" l="1"/>
  <c r="B109" i="6"/>
  <c r="B108" i="6"/>
  <c r="B107" i="6"/>
  <c r="B106" i="6"/>
  <c r="B105" i="6"/>
  <c r="K2" i="2"/>
  <c r="K3" i="2"/>
  <c r="K4" i="2"/>
  <c r="K5" i="2"/>
  <c r="K6" i="2"/>
  <c r="K7" i="2"/>
  <c r="K8" i="2"/>
  <c r="B34" i="6" s="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alcChain>
</file>

<file path=xl/sharedStrings.xml><?xml version="1.0" encoding="utf-8"?>
<sst xmlns="http://schemas.openxmlformats.org/spreadsheetml/2006/main" count="818" uniqueCount="179">
  <si>
    <t xml:space="preserve">تاريخ الاجتماع هجرى </t>
  </si>
  <si>
    <t xml:space="preserve">تاريخ الاجتماع ميلادى </t>
  </si>
  <si>
    <t>اجندة الاجتماع</t>
  </si>
  <si>
    <t>الإدارة</t>
  </si>
  <si>
    <t>رقم التوصية</t>
  </si>
  <si>
    <t>نص التوصية</t>
  </si>
  <si>
    <t>الهدف</t>
  </si>
  <si>
    <t xml:space="preserve"> 21/03/1443</t>
  </si>
  <si>
    <t>27/10/2021</t>
  </si>
  <si>
    <t>أمانة المجلس</t>
  </si>
  <si>
    <t>تحديد مواعيد الاجتماعات مسبقًا وفق خطة معتمدة من المجلس.</t>
  </si>
  <si>
    <t>ضمان انتظام الاجتماعات وتحقيق متابعة مستمرة لأعمال المجلس.</t>
  </si>
  <si>
    <t>توثيق محاضر الاجتماعات ومشاركتها مع الأعضاء خلال أسبوع من تاريخ الاجتماع.</t>
  </si>
  <si>
    <t>تعزيز الشفافية وتمكين الأعضاء من متابعة القرارات.</t>
  </si>
  <si>
    <t>إعداد جدول أعمال واضح ومحدد لكل اجتماع مع توزيعه مسبقًا.</t>
  </si>
  <si>
    <t>رفع كفاءة الاجتماعات وزيادة فاعلية النقاش واتخاذ القرار.</t>
  </si>
  <si>
    <t>متابعة تنفيذ قرارات المجلس وتقديم تقارير دورية عن التقدم المحقق.</t>
  </si>
  <si>
    <t>ضمان الالتزام بتنفيذ القرارات وتحقيق أهداف المجلس.</t>
  </si>
  <si>
    <t>إنشاء قاعدة بيانات للقرارات السابقة للمجلس وأرشفتها إلكترونيًا.</t>
  </si>
  <si>
    <t>تسهيل الرجوع للقرارات السابقة وتعزيز الحوكمة المؤسسية.</t>
  </si>
  <si>
    <t>تحديد مسؤوليات الأمانة العامة بدقة وفقًا للوائح المنظمة.</t>
  </si>
  <si>
    <t>تنظيم العمل الداخلي وتحقيق الكفاءة في تنفيذ المهام.</t>
  </si>
  <si>
    <t>إعداد تقارير سنوية عن أداء المجلس وأنشطته المختلفة.</t>
  </si>
  <si>
    <t>تقييم الأداء السنوي وتحسين جودة عمل المجلس.</t>
  </si>
  <si>
    <t>تطوير أدوات تواصل فعّالة بين الأمانة العامة وأعضاء المجلس.</t>
  </si>
  <si>
    <t>تحسين التواصل وسرعة تمرير المعلومات بين الأمانة والأعضاء.</t>
  </si>
  <si>
    <t>تنظيم ورش عمل تعريفية للأعضاء الجدد بالمجلس واختصاصاته.</t>
  </si>
  <si>
    <t>رفع مستوى جاهزية الأعضاء الجدد وضمان مساهمتهم الفاعلة.</t>
  </si>
  <si>
    <t>اعتماد سياسات لحفظ وأرشفة مستندات المجلس الهامة.</t>
  </si>
  <si>
    <t>حماية المعلومات وضمان سريتها وسهولة الوصول إليها عند الحاجة.</t>
  </si>
  <si>
    <t>الحرص على عقد الاجتماعات الدورية للمجلس كل ربع سنة</t>
  </si>
  <si>
    <t>ضمان انتظام انعقاد اجتماعات المجلس لمتابعة الأعمال واتخاذ القرارات في الوقت المناسب.</t>
  </si>
  <si>
    <t>المالية</t>
  </si>
  <si>
    <t>العمل على فصل القروض بما يخص نشاط المقاولات عن الأنشطة الأخرى</t>
  </si>
  <si>
    <t>تحسين دقة التحليل المالي بتمييز قروض المقاولات عن بقية الأنشطة.</t>
  </si>
  <si>
    <t>ضرورة إرسال ملف التقارير التي سيتم عرضها على المجلس قبل أسبوع من الاجتماع</t>
  </si>
  <si>
    <t>تمكين أعضاء المجلس من الاطلاع المسبق والاستعداد للنقاش واتخاذ القرار السليم.</t>
  </si>
  <si>
    <t>التأكيد على استخدام أرقام المقارنة بما يتناسب مع فترة التقرير للسنة السابقة والحالية</t>
  </si>
  <si>
    <t>دعم تقييم الأداء المالي وتحليل التغيرات بمرجعية مقارنة دقيقة.</t>
  </si>
  <si>
    <t>إدارة المعدات</t>
  </si>
  <si>
    <t>تقديم تقرير يوضح المعدات المستخدمة وغير المستخدمة والمعطلة</t>
  </si>
  <si>
    <t>تحسين استغلال المعدات وتقليل الأعطال وتعزيز كفاءة التشغيل.</t>
  </si>
  <si>
    <t>التنبيه لعدم بيع أي معدة يمكن إصلاحها</t>
  </si>
  <si>
    <t>الحفاظ على أصول الشركة وتقليل الهدر المالي.</t>
  </si>
  <si>
    <t>إدارة المستودعات</t>
  </si>
  <si>
    <t>إعداد تقرير بالمخزون الراكد وتفعيل دور إدارة المستودعات</t>
  </si>
  <si>
    <t>تحسين إدارة الأصول وزيادة كفاءة استخدام المخزون.</t>
  </si>
  <si>
    <t>مدراء المناطق</t>
  </si>
  <si>
    <t>اطلاع مدير المنطقة الغربية على تقرير لجنة المراجعة الداخلية وتقديم التوصيات</t>
  </si>
  <si>
    <t>ضمان الرقابة الداخلية الجيدة وتحسين العمليات استنادًا إلى نتائج المراجعة.</t>
  </si>
  <si>
    <t>إنشاء إدارة مركزية للخزينة وتحميل تكلفة التمويل بحسب الجهة المستفيدة</t>
  </si>
  <si>
    <t>تعزيز الكفاءة المالية وتحقيق توزيع عادل لتكاليف التمويل.</t>
  </si>
  <si>
    <t>التأكيد على إصدار القوائم المالية المدققة لسنة 2021 بموعد أقصاه فبراير 2022</t>
  </si>
  <si>
    <t>الالتزام بالمعايير المالية وضمان الشفافية والمصداقية في التقارير المالية.</t>
  </si>
  <si>
    <t>إدارة المشاريع</t>
  </si>
  <si>
    <t>تطوير تقرير المشاريع ليشمل مدة المشروع الإجمالية والمتبقية وشمولية جميع العقود</t>
  </si>
  <si>
    <t>تحسين متابعة تنفيذ المشاريع وضمان شمولية التقارير للمشاريع كافة.</t>
  </si>
  <si>
    <t>تطوير الأعمال</t>
  </si>
  <si>
    <t>الدخول في تحالفات مختارة للتعاقد على مشاريع متميزة</t>
  </si>
  <si>
    <t>توسيع قاعدة المشاريع وتعزيز التنافسية والدخول في مشاريع ذات قيمة عالية.</t>
  </si>
  <si>
    <t>تجهيز الشركة للدخول في مشاريع الصيانة والاهتمام بها</t>
  </si>
  <si>
    <t>تنويع مصادر الدخل واستغلال الفرص المتاحة في مجال الصيانة.</t>
  </si>
  <si>
    <t>التنسيق لإنهاء مشروع وعد الشمال في موعده</t>
  </si>
  <si>
    <t>الالتزام بجدول تسليم المشاريع وتفادي أي تأخير محتمل.</t>
  </si>
  <si>
    <t>استهداف مشاريع بالمنطقة الغربية بقيمة 250-300 مليون ريال لعام 2021 و700 مليون لعام 2022</t>
  </si>
  <si>
    <t>رفع حجم المشاريع والإيرادات عبر أهداف توسعية مدروسة.</t>
  </si>
  <si>
    <t>دراسة تطبيق سياسة إهلاك خطوط الإنتاج بناءً على ساعات التشغيل الفعلية</t>
  </si>
  <si>
    <t>تحقيق دقة أعلى في حساب مصاريف الإهلاك وفقًا لاستهلاك الأصول.</t>
  </si>
  <si>
    <t>إعداد دراسة لجدوى فصل الوحدات الإنتاجية ومصنع المنتجات الأسمنتية في شركة مستقلة</t>
  </si>
  <si>
    <t>تعزيز الكفاءة التشغيلية والمالية عبر إنشاء كيان متخصص ومستقل.</t>
  </si>
  <si>
    <t>الاجتماع القادم يوم 28 جمادى الآخرة 1443هـ لمراجعة المركز المالي ونتائج الأعمال</t>
  </si>
  <si>
    <t>تنظيم مراجعة الأداء المالي السنوي لضمان الشفافية وتحسين الأداء المستقبلي.</t>
  </si>
  <si>
    <t>تقديم تقرير مماثل لكل شركة بالمجموعة مثل تقرير شركة عبر المملكة</t>
  </si>
  <si>
    <t>توحيد مستوى التقارير وزيادة الشفافية لمتابعة أداء جميع الشركات.</t>
  </si>
  <si>
    <t>20/11/1443 </t>
  </si>
  <si>
    <t>19/6/2022</t>
  </si>
  <si>
    <t>إعداد تقرير مفصل بالمخزون الراكد وعرضه على المجلس</t>
  </si>
  <si>
    <t>اتخاذ قرارات بشأن إدارة وتصريف المخزون الراكد بفعالية.</t>
  </si>
  <si>
    <t>منع إضافة أي مصاريف إلى بند المصروفات العمومية والإدارية مع استقلاليته</t>
  </si>
  <si>
    <t>تعزيز دقة الإفصاح المالي وتحسين شفافية عرض المصروفات.</t>
  </si>
  <si>
    <t>عمل تقرير دقيق ومفصل بتكاليف المشاريع يوضح جميع البنود</t>
  </si>
  <si>
    <t>دعم اتخاذ قرارات دقيقة بشأن جدوى وكفاءة المشاريع.</t>
  </si>
  <si>
    <t>عمل تقارير للحسابات مثل الدائنون التجاريون وآخرون</t>
  </si>
  <si>
    <t>تحسين وضوح المتابعة المالية للالتزامات المختلفة.</t>
  </si>
  <si>
    <t>إعداد تقرير عن الدائنين التجاريين وآخرين</t>
  </si>
  <si>
    <t>تدقيق الالتزامات المالية وتعزيز الرقابة المالية عليها.</t>
  </si>
  <si>
    <t>إعداد تقرير عن المطلوبات والمستحقات الأخرى</t>
  </si>
  <si>
    <t>توفير صورة دقيقة وشاملة عن الوضع المالي للشركة.</t>
  </si>
  <si>
    <t>إعداد تقرير مستحقات وسلف وعهد الموظفين</t>
  </si>
  <si>
    <t>ضمان متابعة دقيقة للالتزامات المالية تجاه الموظفين.</t>
  </si>
  <si>
    <t>إدارة الشركة</t>
  </si>
  <si>
    <t>دراسة إنشاء كامب بنيوم لتسكين العمالة وتأجيره للغير</t>
  </si>
  <si>
    <t>تخفيض تكاليف الإسكان وتحقيق مصدر دخل إضافي للشركة.</t>
  </si>
  <si>
    <t>الاهتمام بإقفال المشاريع وإنهاء الأعمال المتعلقة بالتسليم</t>
  </si>
  <si>
    <t>تحسين السمعة التنفيذية وضمان إنهاء المشاريع في مواعيدها.</t>
  </si>
  <si>
    <t>التركيز على تحصيل المستحقات وإنهاء الأعمال غير المفوترة</t>
  </si>
  <si>
    <t>تحسين التدفق النقدي وتعظيم الإيرادات عبر استكمال الفوترة.</t>
  </si>
  <si>
    <t>عمل الإجراءات اللازمة لإنهاء مشروع حفر الباطن وتسليمه</t>
  </si>
  <si>
    <t>تسريع إنهاء المشروع لتفادي التأخير وتلبية متطلبات العملاء.</t>
  </si>
  <si>
    <t>ضرورة تقديم تقرير مفصل عن أعمال الإدارات المختلفة بالشركة في الاجتماعات القادمة</t>
  </si>
  <si>
    <t>متابعة أداء الإدارات وتحسين التنسيق الداخلي واتخاذ قرارات مستندة إلى معلومات دقيقة.</t>
  </si>
  <si>
    <t>إدارة المراجعة</t>
  </si>
  <si>
    <t>ضرورة اطلاع أعضاء مجلس الإدارة على تقرير لجنة المراجعة وأخذ التوصيات اللازمة</t>
  </si>
  <si>
    <t>تعزيز الرقابة الداخلية وضمان اتخاذ قرارات مدروسة بناءً على المراجعات الدورية.</t>
  </si>
  <si>
    <t>اعتماد التوصيات الواردة بتقرير لجنة المراجعة ومتابعة تنفيذها</t>
  </si>
  <si>
    <t>ضمان تطبيق التوصيات التصحيحية لتحسين الأداء المالي والتشغيلي.</t>
  </si>
  <si>
    <t>دراسة إنشاء شركة صناعية تضم جميع الوحدات الإنتاجية</t>
  </si>
  <si>
    <t>تعزيز الكفاءة الإنتاجية والاستفادة التجارية من الوحدات الصناعية.</t>
  </si>
  <si>
    <t>تكليف إدارة الزكاة والضريبة بدراسة إنشاء مجموعة ضريبية موحدة لشركات المجموعة</t>
  </si>
  <si>
    <t>تحسين الامتثال الضريبي وتقليل الالتزامات المالية عبر الدمج الضريبي.</t>
  </si>
  <si>
    <t>ضرورة ضبط تداول المعلومات ومستوى التصريح والسرية في جميع الإدارات</t>
  </si>
  <si>
    <t>حماية المعلومات الحساسة وتعزيز الأمن المعلوماتي داخل الشركة.</t>
  </si>
  <si>
    <t>ضرورة شمول الاجتماع القادم على تقرير لكل إدارة من إدارات الشركة</t>
  </si>
  <si>
    <t>تحسين الشفافية الإدارية ومتابعة الأداء التشغيلي بشكل دوري.</t>
  </si>
  <si>
    <t>وضع آلية واضحة لاحتساب نسبة الإنجاز بالمشاريع بمشاركة جميع الأطراف المعنية</t>
  </si>
  <si>
    <t>توحيد معايير قياس تقدم المشاريع وتحسين دقة التقارير المالية والفنية.</t>
  </si>
  <si>
    <t>إدارة الموارد البشرية</t>
  </si>
  <si>
    <t>إعداد هيكلة لإدارة المعدات والحركة والبحث عن كفاءات فنية متخصصة</t>
  </si>
  <si>
    <t>رفع الكفاءة الإدارية والفنية للإدارة لضمان التشغيل الأمثل.</t>
  </si>
  <si>
    <t>إعادة تصنيف المعدات وعدم تسجيل المعدات الصغيرة تحت بند المعدات الثقيلة</t>
  </si>
  <si>
    <t>تحسين دقة إدارة الأصول وتسهيل عمليات الجرد والتقييم.</t>
  </si>
  <si>
    <t>عمل بيان مفصل عن المعدات التي تحتاج صيانة وإصلاحها خلال شهر</t>
  </si>
  <si>
    <t>رفع كفاءة المعدات وخفض الأعطال وتحسين جاهزية الأسطول التشغيلي.</t>
  </si>
  <si>
    <t>1/12/1443</t>
  </si>
  <si>
    <t>30/6/2022</t>
  </si>
  <si>
    <t>الاعتماد على عمالة الشركة في المشاريع وإلغاء العمالة الخارجية</t>
  </si>
  <si>
    <t>تقليل التكاليف وتحقيق استقرار وظيفي أعلى.</t>
  </si>
  <si>
    <t>الادارات</t>
  </si>
  <si>
    <t>Date H</t>
  </si>
  <si>
    <t>Date</t>
  </si>
  <si>
    <t>Items of meeting Ajenda</t>
  </si>
  <si>
    <t>Department- entity</t>
  </si>
  <si>
    <t>Recommendation No.</t>
  </si>
  <si>
    <t>Description of recomendaed item</t>
  </si>
  <si>
    <t>Goal- reason of recommendation</t>
  </si>
  <si>
    <t>Satus</t>
  </si>
  <si>
    <t>Execution Date</t>
  </si>
  <si>
    <t>Responsible Department</t>
  </si>
  <si>
    <t>Recommendation Impact</t>
  </si>
  <si>
    <t>Notes</t>
  </si>
  <si>
    <t>Priority</t>
  </si>
  <si>
    <t>Completion Rate (%)</t>
  </si>
  <si>
    <t>Attachments or Links</t>
  </si>
  <si>
    <t>Status</t>
  </si>
  <si>
    <t>Completed</t>
  </si>
  <si>
    <t>In Progress</t>
  </si>
  <si>
    <t>Not Started</t>
  </si>
  <si>
    <t xml:space="preserve">High </t>
  </si>
  <si>
    <t xml:space="preserve">Medium </t>
  </si>
  <si>
    <t xml:space="preserve">Low </t>
  </si>
  <si>
    <t>يتطلب موافقة المدير المالي قبل التنفيذ</t>
  </si>
  <si>
    <t>ينفذ بالتزامن مع مشروع تحديث النظام</t>
  </si>
  <si>
    <t>محتاج تدريب فريق المبيعات قبل التطبيق</t>
  </si>
  <si>
    <t>https://company-documents.com/reports/recommendation1.pdf</t>
  </si>
  <si>
    <t>https://dashboard.company.com/projects/rec-details</t>
  </si>
  <si>
    <t>https://company-sharepoint.com/files/execution-plan.xlsx</t>
  </si>
  <si>
    <t>Grand Total</t>
  </si>
  <si>
    <t>Recommendations by Status</t>
  </si>
  <si>
    <t>#Recommendations</t>
  </si>
  <si>
    <t>Priority Distribution</t>
  </si>
  <si>
    <t>Recommendations by Department</t>
  </si>
  <si>
    <t>Departments</t>
  </si>
  <si>
    <t xml:space="preserve">Execution Trends </t>
  </si>
  <si>
    <t>2020</t>
  </si>
  <si>
    <t>2021</t>
  </si>
  <si>
    <t>2022</t>
  </si>
  <si>
    <t>2023</t>
  </si>
  <si>
    <t>2024</t>
  </si>
  <si>
    <t>2025</t>
  </si>
  <si>
    <t>Years</t>
  </si>
  <si>
    <t>Recommendations by Department and Status</t>
  </si>
  <si>
    <t>AVG of Completion Rate</t>
  </si>
  <si>
    <t>#Completed Recom.</t>
  </si>
  <si>
    <t>#Not Started Recom.</t>
  </si>
  <si>
    <t>#In Progress Recom.</t>
  </si>
  <si>
    <t>KPIs</t>
  </si>
  <si>
    <t>#High_Priority</t>
  </si>
  <si>
    <t>#Low_Priority</t>
  </si>
  <si>
    <t>#Medium_Priority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</si>
</sst>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charset val="1"/>
    </font>
    <font>
      <b/>
      <sz val="11"/>
      <color rgb="FFFFFFFF"/>
      <name val="Arial"/>
      <charset val="1"/>
    </font>
    <font>
      <b/>
      <sz val="12"/>
      <color theme="1"/>
      <name val="Calibri"/>
      <family val="2"/>
    </font>
    <font>
      <b/>
      <sz val="12"/>
      <color theme="1"/>
      <name val="Calibri"/>
      <family val="2"/>
      <scheme val="minor"/>
    </font>
    <font>
      <b/>
      <sz val="12"/>
      <color theme="0"/>
      <name val="Calibri"/>
      <family val="2"/>
      <scheme val="minor"/>
    </font>
    <font>
      <sz val="12"/>
      <color theme="1"/>
      <name val="Calibri"/>
      <family val="2"/>
      <charset val="1"/>
    </font>
    <font>
      <b/>
      <sz val="12"/>
      <color theme="1"/>
      <name val="Segoe UI"/>
      <family val="2"/>
    </font>
    <font>
      <sz val="11"/>
      <color theme="1"/>
      <name val="Calibri"/>
      <family val="2"/>
      <charset val="1"/>
    </font>
    <font>
      <sz val="11"/>
      <color theme="0"/>
      <name val="Calibri"/>
      <family val="2"/>
    </font>
    <font>
      <b/>
      <sz val="14"/>
      <color theme="1"/>
      <name val="Calibri"/>
      <family val="2"/>
    </font>
    <font>
      <b/>
      <i/>
      <sz val="11"/>
      <color theme="0"/>
      <name val="Calibri"/>
      <family val="2"/>
    </font>
    <font>
      <sz val="11"/>
      <color theme="3" tint="0.59999389629810485"/>
      <name val="Calibri"/>
      <family val="2"/>
      <charset val="1"/>
    </font>
  </fonts>
  <fills count="18">
    <fill>
      <patternFill patternType="none"/>
    </fill>
    <fill>
      <patternFill patternType="gray125"/>
    </fill>
    <fill>
      <patternFill patternType="solid">
        <fgColor rgb="FF4F81BD"/>
        <bgColor rgb="FF808080"/>
      </patternFill>
    </fill>
    <fill>
      <patternFill patternType="solid">
        <fgColor rgb="FFD9E1F2"/>
        <bgColor rgb="FFE2EFDA"/>
      </patternFill>
    </fill>
    <fill>
      <patternFill patternType="solid">
        <fgColor rgb="FFFCE4D6"/>
        <bgColor rgb="FFFFF2CC"/>
      </patternFill>
    </fill>
    <fill>
      <patternFill patternType="solid">
        <fgColor rgb="FFE2EFDA"/>
        <bgColor rgb="FFD9E1F2"/>
      </patternFill>
    </fill>
    <fill>
      <patternFill patternType="solid">
        <fgColor rgb="FFFFF2CC"/>
        <bgColor rgb="FFFCE4D6"/>
      </patternFill>
    </fill>
    <fill>
      <patternFill patternType="solid">
        <fgColor rgb="FFEAD1DC"/>
        <bgColor rgb="FFD9E1F2"/>
      </patternFill>
    </fill>
    <fill>
      <patternFill patternType="solid">
        <fgColor theme="0"/>
        <bgColor rgb="FFFFFF00"/>
      </patternFill>
    </fill>
    <fill>
      <patternFill patternType="solid">
        <fgColor theme="0"/>
        <bgColor rgb="FF81D41A"/>
      </patternFill>
    </fill>
    <fill>
      <patternFill patternType="solid">
        <fgColor theme="0"/>
        <bgColor indexed="64"/>
      </patternFill>
    </fill>
    <fill>
      <patternFill patternType="solid">
        <fgColor theme="4"/>
        <bgColor rgb="FFFFFF00"/>
      </patternFill>
    </fill>
    <fill>
      <patternFill patternType="solid">
        <fgColor theme="4"/>
        <bgColor rgb="FF81D41A"/>
      </patternFill>
    </fill>
    <fill>
      <patternFill patternType="solid">
        <fgColor theme="9" tint="0.59999389629810485"/>
        <bgColor indexed="64"/>
      </patternFill>
    </fill>
    <fill>
      <patternFill patternType="solid">
        <fgColor theme="5"/>
        <bgColor indexed="64"/>
      </patternFill>
    </fill>
    <fill>
      <patternFill patternType="solid">
        <fgColor theme="3" tint="0.79998168889431442"/>
        <bgColor indexed="64"/>
      </patternFill>
    </fill>
    <fill>
      <patternFill patternType="solid">
        <fgColor rgb="FFE6E1AE"/>
        <bgColor indexed="64"/>
      </patternFill>
    </fill>
    <fill>
      <patternFill patternType="solid">
        <fgColor theme="9"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s>
  <cellStyleXfs count="2">
    <xf numFmtId="0" fontId="0" fillId="0" borderId="0"/>
    <xf numFmtId="9" fontId="7" fillId="0" borderId="0" applyFont="0" applyFill="0" applyBorder="0" applyAlignment="0" applyProtection="0"/>
  </cellStyleXfs>
  <cellXfs count="65">
    <xf numFmtId="0" fontId="0" fillId="0" borderId="0" xfId="0"/>
    <xf numFmtId="0" fontId="1" fillId="2" borderId="0" xfId="0" applyFont="1" applyFill="1" applyAlignment="1">
      <alignment horizontal="center" vertical="center"/>
    </xf>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3" fillId="8" borderId="1" xfId="0" applyFont="1" applyFill="1" applyBorder="1" applyAlignment="1">
      <alignment horizontal="right" vertical="center" wrapText="1"/>
    </xf>
    <xf numFmtId="0" fontId="3" fillId="8" borderId="6" xfId="0" applyFont="1" applyFill="1" applyBorder="1" applyAlignment="1">
      <alignment horizontal="right" vertical="center" wrapText="1"/>
    </xf>
    <xf numFmtId="0" fontId="3" fillId="8" borderId="5" xfId="0" applyFont="1" applyFill="1" applyBorder="1" applyAlignment="1">
      <alignment horizontal="right" vertical="center"/>
    </xf>
    <xf numFmtId="0" fontId="3" fillId="8" borderId="1" xfId="0" applyFont="1" applyFill="1" applyBorder="1" applyAlignment="1">
      <alignment horizontal="right" vertical="center"/>
    </xf>
    <xf numFmtId="0" fontId="3" fillId="9" borderId="1" xfId="0" applyFont="1" applyFill="1" applyBorder="1" applyAlignment="1">
      <alignment horizontal="right" vertical="center" wrapText="1" readingOrder="2"/>
    </xf>
    <xf numFmtId="14" fontId="3" fillId="8" borderId="1" xfId="0" applyNumberFormat="1" applyFont="1" applyFill="1" applyBorder="1" applyAlignment="1">
      <alignment horizontal="right" vertical="center"/>
    </xf>
    <xf numFmtId="0" fontId="3" fillId="9" borderId="1" xfId="0" applyFont="1" applyFill="1" applyBorder="1" applyAlignment="1">
      <alignment horizontal="right" vertical="center"/>
    </xf>
    <xf numFmtId="0" fontId="3" fillId="10" borderId="1" xfId="0" applyFont="1" applyFill="1" applyBorder="1" applyAlignment="1">
      <alignment horizontal="right" vertical="center"/>
    </xf>
    <xf numFmtId="14" fontId="3" fillId="10" borderId="1" xfId="0" applyNumberFormat="1" applyFont="1" applyFill="1" applyBorder="1" applyAlignment="1">
      <alignment horizontal="right" vertical="center"/>
    </xf>
    <xf numFmtId="0" fontId="3" fillId="10" borderId="1" xfId="0" applyFont="1" applyFill="1" applyBorder="1" applyAlignment="1">
      <alignment horizontal="right" vertical="center" wrapText="1" readingOrder="2"/>
    </xf>
    <xf numFmtId="0" fontId="3" fillId="10" borderId="1" xfId="0" applyFont="1" applyFill="1" applyBorder="1" applyAlignment="1">
      <alignment horizontal="right" vertical="center" wrapText="1"/>
    </xf>
    <xf numFmtId="0" fontId="2" fillId="10" borderId="0" xfId="0" applyFont="1" applyFill="1" applyAlignment="1">
      <alignment horizontal="right" vertical="top"/>
    </xf>
    <xf numFmtId="0" fontId="2" fillId="8" borderId="0" xfId="0" applyFont="1" applyFill="1" applyAlignment="1">
      <alignment horizontal="right" vertical="top"/>
    </xf>
    <xf numFmtId="0" fontId="2" fillId="9" borderId="0" xfId="0" applyFont="1" applyFill="1" applyAlignment="1">
      <alignment horizontal="right" vertical="top"/>
    </xf>
    <xf numFmtId="0" fontId="2" fillId="8" borderId="1" xfId="0" applyFont="1" applyFill="1" applyBorder="1" applyAlignment="1">
      <alignment horizontal="right" vertical="top"/>
    </xf>
    <xf numFmtId="0" fontId="2" fillId="9" borderId="1" xfId="0" applyFont="1" applyFill="1" applyBorder="1" applyAlignment="1">
      <alignment horizontal="right" vertical="top"/>
    </xf>
    <xf numFmtId="0" fontId="5" fillId="10" borderId="0" xfId="0" applyFont="1" applyFill="1" applyAlignment="1">
      <alignment horizontal="right" vertical="top"/>
    </xf>
    <xf numFmtId="0" fontId="6" fillId="10" borderId="1" xfId="0" applyFont="1" applyFill="1" applyBorder="1" applyAlignment="1">
      <alignment horizontal="right" vertical="center"/>
    </xf>
    <xf numFmtId="0" fontId="6" fillId="10" borderId="1" xfId="0" applyFont="1" applyFill="1" applyBorder="1" applyAlignment="1">
      <alignment horizontal="right" vertical="center" wrapText="1"/>
    </xf>
    <xf numFmtId="0" fontId="4" fillId="11" borderId="2" xfId="0" applyFont="1" applyFill="1" applyBorder="1" applyAlignment="1">
      <alignment horizontal="center" vertical="center"/>
    </xf>
    <xf numFmtId="0" fontId="4" fillId="11" borderId="3" xfId="0" applyFont="1" applyFill="1" applyBorder="1" applyAlignment="1">
      <alignment horizontal="center" vertical="center"/>
    </xf>
    <xf numFmtId="0" fontId="4" fillId="12" borderId="3" xfId="0" applyFont="1" applyFill="1" applyBorder="1" applyAlignment="1">
      <alignment horizontal="center" vertical="center"/>
    </xf>
    <xf numFmtId="0" fontId="4" fillId="11" borderId="3"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 fillId="8" borderId="0" xfId="0" applyFont="1" applyFill="1" applyAlignment="1">
      <alignment horizontal="center" vertical="top"/>
    </xf>
    <xf numFmtId="0" fontId="2" fillId="8" borderId="1" xfId="0" applyFont="1" applyFill="1" applyBorder="1" applyAlignment="1">
      <alignment horizontal="center" vertical="top"/>
    </xf>
    <xf numFmtId="0" fontId="4" fillId="11" borderId="7" xfId="0" applyFont="1" applyFill="1" applyBorder="1" applyAlignment="1">
      <alignment horizontal="center" vertical="center"/>
    </xf>
    <xf numFmtId="0" fontId="4" fillId="11" borderId="8" xfId="0" applyFont="1" applyFill="1" applyBorder="1" applyAlignment="1">
      <alignment horizontal="center" vertical="center"/>
    </xf>
    <xf numFmtId="0" fontId="4" fillId="12" borderId="8" xfId="0" applyFont="1" applyFill="1" applyBorder="1" applyAlignment="1">
      <alignment horizontal="center" vertical="center"/>
    </xf>
    <xf numFmtId="0" fontId="4" fillId="11" borderId="8"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0" fillId="13" borderId="1" xfId="0" applyFill="1" applyBorder="1"/>
    <xf numFmtId="0" fontId="0" fillId="0" borderId="1" xfId="0" applyBorder="1"/>
    <xf numFmtId="14" fontId="1" fillId="2" borderId="0" xfId="0" applyNumberFormat="1" applyFont="1" applyFill="1" applyAlignment="1">
      <alignment horizontal="center" vertical="center"/>
    </xf>
    <xf numFmtId="14" fontId="0" fillId="3" borderId="0" xfId="0" applyNumberFormat="1" applyFill="1" applyAlignment="1">
      <alignment vertical="top" wrapText="1"/>
    </xf>
    <xf numFmtId="14" fontId="0" fillId="4" borderId="0" xfId="0" applyNumberFormat="1" applyFill="1" applyAlignment="1">
      <alignment vertical="top" wrapText="1"/>
    </xf>
    <xf numFmtId="14" fontId="0" fillId="5" borderId="0" xfId="0" applyNumberFormat="1" applyFill="1" applyAlignment="1">
      <alignment vertical="top" wrapText="1"/>
    </xf>
    <xf numFmtId="14" fontId="0" fillId="6" borderId="0" xfId="0" applyNumberFormat="1" applyFill="1" applyAlignment="1">
      <alignment vertical="top" wrapText="1"/>
    </xf>
    <xf numFmtId="14" fontId="0" fillId="7" borderId="0" xfId="0" applyNumberFormat="1" applyFill="1" applyAlignment="1">
      <alignment vertical="top" wrapText="1"/>
    </xf>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14" borderId="0" xfId="0" applyFill="1" applyAlignment="1">
      <alignment horizontal="center"/>
    </xf>
    <xf numFmtId="0" fontId="8" fillId="14" borderId="0" xfId="0" applyFont="1" applyFill="1" applyAlignment="1">
      <alignment horizontal="center"/>
    </xf>
    <xf numFmtId="9" fontId="1" fillId="2" borderId="0" xfId="1" applyNumberFormat="1" applyFont="1" applyFill="1" applyAlignment="1">
      <alignment horizontal="center" vertical="center"/>
    </xf>
    <xf numFmtId="9" fontId="0" fillId="3" borderId="0" xfId="1" applyNumberFormat="1" applyFont="1" applyFill="1" applyAlignment="1">
      <alignment vertical="top" wrapText="1"/>
    </xf>
    <xf numFmtId="9" fontId="0" fillId="4" borderId="0" xfId="1" applyNumberFormat="1" applyFont="1" applyFill="1" applyAlignment="1">
      <alignment vertical="top" wrapText="1"/>
    </xf>
    <xf numFmtId="9" fontId="0" fillId="5" borderId="0" xfId="1" applyNumberFormat="1" applyFont="1" applyFill="1" applyAlignment="1">
      <alignment vertical="top" wrapText="1"/>
    </xf>
    <xf numFmtId="9" fontId="0" fillId="6" borderId="0" xfId="1" applyNumberFormat="1" applyFont="1" applyFill="1" applyAlignment="1">
      <alignment vertical="top" wrapText="1"/>
    </xf>
    <xf numFmtId="9" fontId="0" fillId="7" borderId="0" xfId="1" applyNumberFormat="1" applyFont="1" applyFill="1" applyAlignment="1">
      <alignment vertical="top" wrapText="1"/>
    </xf>
    <xf numFmtId="9" fontId="0" fillId="0" borderId="0" xfId="1" applyNumberFormat="1" applyFont="1"/>
    <xf numFmtId="0" fontId="9" fillId="15" borderId="0" xfId="0" applyFont="1" applyFill="1" applyAlignment="1">
      <alignment horizontal="center"/>
    </xf>
    <xf numFmtId="0" fontId="10" fillId="14" borderId="0" xfId="0" applyFont="1" applyFill="1" applyAlignment="1">
      <alignment horizontal="left"/>
    </xf>
    <xf numFmtId="9" fontId="0" fillId="16" borderId="0" xfId="0" applyNumberFormat="1" applyFill="1"/>
    <xf numFmtId="1" fontId="0" fillId="16" borderId="0" xfId="0" applyNumberFormat="1" applyFill="1"/>
    <xf numFmtId="0" fontId="11" fillId="17" borderId="0" xfId="0" applyFont="1" applyFill="1"/>
  </cellXfs>
  <cellStyles count="2">
    <cellStyle name="Normal" xfId="0" builtinId="0"/>
    <cellStyle name="Percent" xfId="1" builtinId="5"/>
  </cellStyles>
  <dxfs count="13">
    <dxf>
      <fill>
        <patternFill>
          <bgColor rgb="FF07CFE8"/>
        </patternFill>
      </fill>
    </dxf>
    <dxf>
      <fill>
        <patternFill>
          <bgColor rgb="FF056671"/>
        </patternFill>
      </fill>
    </dxf>
    <dxf>
      <fill>
        <patternFill>
          <bgColor theme="4"/>
        </patternFill>
      </fill>
    </dxf>
    <dxf>
      <font>
        <color theme="0"/>
      </font>
      <fill>
        <patternFill>
          <bgColor theme="4"/>
        </patternFill>
      </fill>
      <border>
        <left style="thin">
          <color auto="1"/>
        </left>
        <right style="thin">
          <color auto="1"/>
        </right>
        <top style="thin">
          <color auto="1"/>
        </top>
        <bottom style="thin">
          <color auto="1"/>
        </bottom>
        <vertical/>
        <horizontal/>
      </border>
    </dxf>
    <dxf>
      <font>
        <color theme="0"/>
      </font>
      <fill>
        <patternFill>
          <bgColor rgb="FF00B050"/>
        </patternFill>
      </fill>
      <border>
        <left style="thin">
          <color auto="1"/>
        </left>
        <right style="thin">
          <color auto="1"/>
        </right>
        <top style="thin">
          <color auto="1"/>
        </top>
        <bottom style="thin">
          <color auto="1"/>
        </bottom>
        <vertical/>
        <horizontal/>
      </border>
    </dxf>
    <dxf>
      <font>
        <color theme="0"/>
      </font>
      <fill>
        <patternFill>
          <bgColor rgb="FFFFC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9966"/>
        </patternFill>
      </fill>
      <border>
        <left style="thin">
          <color auto="1"/>
        </left>
        <right style="thin">
          <color auto="1"/>
        </right>
        <top style="thin">
          <color auto="1"/>
        </top>
        <bottom style="thin">
          <color auto="1"/>
        </bottom>
        <vertical/>
        <horizontal/>
      </border>
    </dxf>
    <dxf>
      <font>
        <color theme="0"/>
      </font>
      <fill>
        <patternFill patternType="solid">
          <fgColor auto="1"/>
          <bgColor rgb="FFFF8E05"/>
        </patternFill>
      </fill>
      <border>
        <left style="thin">
          <color auto="1"/>
        </left>
        <right style="thin">
          <color auto="1"/>
        </right>
        <top style="thin">
          <color auto="1"/>
        </top>
        <bottom style="thin">
          <color auto="1"/>
        </bottom>
        <vertical/>
        <horizontal/>
      </border>
    </dxf>
    <dxf>
      <font>
        <color theme="0"/>
      </font>
      <fill>
        <patternFill>
          <bgColor rgb="FF3399FF"/>
        </patternFill>
      </fill>
      <border>
        <left style="thin">
          <color auto="1"/>
        </left>
        <right style="thin">
          <color auto="1"/>
        </right>
        <top style="thin">
          <color auto="1"/>
        </top>
        <bottom style="thin">
          <color auto="1"/>
        </bottom>
        <vertical/>
        <horizontal/>
      </border>
    </dxf>
    <dxf>
      <numFmt numFmtId="13" formatCode="0%"/>
    </dxf>
    <dxf>
      <numFmt numFmtId="19" formatCode="m/d/yyyy"/>
    </dxf>
    <dxf>
      <font>
        <b/>
        <i val="0"/>
        <strike val="0"/>
        <condense val="0"/>
        <extend val="0"/>
        <outline val="0"/>
        <shadow val="0"/>
        <u val="none"/>
        <vertAlign val="baseline"/>
        <sz val="11"/>
        <color rgb="FFFFFFFF"/>
        <name val="Arial"/>
        <charset val="1"/>
        <scheme val="none"/>
      </font>
      <fill>
        <patternFill patternType="solid">
          <fgColor rgb="FF808080"/>
          <bgColor rgb="FF4F81BD"/>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7" xr9:uid="{DCFD99E1-DF80-47D4-9057-D81682A44829}">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9E1F2"/>
      <rgbColor rgb="FF000080"/>
      <rgbColor rgb="FFFF00FF"/>
      <rgbColor rgb="FFFFFF00"/>
      <rgbColor rgb="FF00FFFF"/>
      <rgbColor rgb="FF800080"/>
      <rgbColor rgb="FF800000"/>
      <rgbColor rgb="FF008080"/>
      <rgbColor rgb="FF0000FF"/>
      <rgbColor rgb="FF00CCFF"/>
      <rgbColor rgb="FFCCFFFF"/>
      <rgbColor rgb="FFE2EFDA"/>
      <rgbColor rgb="FFFCE4D6"/>
      <rgbColor rgb="FF99CCFF"/>
      <rgbColor rgb="FFFF99CC"/>
      <rgbColor rgb="FFCC99FF"/>
      <rgbColor rgb="FFEAD1DC"/>
      <rgbColor rgb="FF3366FF"/>
      <rgbColor rgb="FF33CCCC"/>
      <rgbColor rgb="FF81D41A"/>
      <rgbColor rgb="FFFFCC00"/>
      <rgbColor rgb="FFFF9900"/>
      <rgbColor rgb="FFFF6600"/>
      <rgbColor rgb="FF4F81BD"/>
      <rgbColor rgb="FF969696"/>
      <rgbColor rgb="FF003366"/>
      <rgbColor rgb="FF5EB91E"/>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56671"/>
      <color rgb="FF3C595C"/>
      <color rgb="FF0D6660"/>
      <color rgb="FF07CFE8"/>
      <color rgb="FF169189"/>
      <color rgb="FFA2E9F5"/>
      <color rgb="FFECF7F9"/>
      <color rgb="FF0CDBF2"/>
      <color rgb="FFE8FCFB"/>
      <color rgb="FF1DE2D5"/>
    </mruColors>
  </colors>
  <extLst>
    <ext xmlns:x14="http://schemas.microsoft.com/office/spreadsheetml/2009/9/main" uri="{46F421CA-312F-682f-3DD2-61675219B42D}">
      <x14:dxfs count="14">
        <dxf>
          <font>
            <color theme="0"/>
          </font>
          <fill>
            <patternFill>
              <bgColor rgb="FFA2E9F5"/>
            </patternFill>
          </fill>
        </dxf>
        <dxf>
          <fill>
            <patternFill>
              <bgColor rgb="FFECF7F9"/>
            </patternFill>
          </fill>
        </dxf>
        <dxf>
          <font>
            <color theme="0"/>
          </font>
        </dxf>
        <dxf>
          <font>
            <color theme="0"/>
          </font>
          <fill>
            <patternFill>
              <bgColor rgb="FF07CFE8"/>
            </patternFill>
          </fill>
        </dxf>
        <dxf>
          <font>
            <color theme="0"/>
          </font>
        </dxf>
        <dxf>
          <font>
            <color theme="0"/>
          </font>
        </dxf>
        <dxf>
          <fill>
            <patternFill>
              <bgColor rgb="FFECF7F9"/>
            </patternFill>
          </fill>
        </dxf>
        <dxf>
          <font>
            <color theme="0"/>
          </font>
        </dxf>
        <dxf>
          <font>
            <color theme="0"/>
          </font>
          <fill>
            <patternFill>
              <bgColor rgb="FF07CFE8"/>
            </patternFill>
          </fill>
        </dxf>
        <dxf>
          <font>
            <color theme="0"/>
          </font>
        </dxf>
        <dxf>
          <fill>
            <patternFill>
              <bgColor rgb="FFECF7F9"/>
            </patternFill>
          </fill>
        </dxf>
        <dxf>
          <font>
            <color theme="0"/>
          </font>
        </dxf>
        <dxf>
          <font>
            <color theme="0"/>
          </font>
          <fill>
            <patternFill>
              <bgColor rgb="FF07CFE8"/>
            </patternFill>
          </fill>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#Recommendations by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Analysis!$B$3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Analysis!$A$4:$A$7</c:f>
              <c:strCache>
                <c:ptCount val="3"/>
                <c:pt idx="0">
                  <c:v>Completed</c:v>
                </c:pt>
                <c:pt idx="1">
                  <c:v>In Progress</c:v>
                </c:pt>
                <c:pt idx="2">
                  <c:v>Not Started</c:v>
                </c:pt>
              </c:strCache>
            </c:strRef>
          </c:cat>
          <c:val>
            <c:numRef>
              <c:f>Analysis!$B$4:$B$7</c:f>
              <c:numCache>
                <c:formatCode>General</c:formatCode>
                <c:ptCount val="3"/>
                <c:pt idx="0">
                  <c:v>24</c:v>
                </c:pt>
                <c:pt idx="1">
                  <c:v>12</c:v>
                </c:pt>
                <c:pt idx="2">
                  <c:v>16</c:v>
                </c:pt>
              </c:numCache>
            </c:numRef>
          </c:val>
          <c:extLst>
            <c:ext xmlns:c16="http://schemas.microsoft.com/office/drawing/2014/chart" uri="{C3380CC4-5D6E-409C-BE32-E72D297353CC}">
              <c16:uniqueId val="{00000000-BDA3-4F62-9891-885E635E26F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169189"/>
                </a:solidFill>
              </a:rPr>
              <a:t>#Recommendations by Department </a:t>
            </a:r>
            <a:endParaRPr lang="en-US" b="1">
              <a:solidFill>
                <a:srgbClr val="16918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D66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87384234908522"/>
          <c:y val="0.30471643369833729"/>
          <c:w val="0.70226563303994216"/>
          <c:h val="0.6395742024913178"/>
        </c:manualLayout>
      </c:layout>
      <c:barChart>
        <c:barDir val="bar"/>
        <c:grouping val="clustered"/>
        <c:varyColors val="0"/>
        <c:ser>
          <c:idx val="0"/>
          <c:order val="0"/>
          <c:tx>
            <c:strRef>
              <c:f>Analysis!$B$46</c:f>
              <c:strCache>
                <c:ptCount val="1"/>
                <c:pt idx="0">
                  <c:v>Total</c:v>
                </c:pt>
              </c:strCache>
            </c:strRef>
          </c:tx>
          <c:spPr>
            <a:solidFill>
              <a:srgbClr val="0D66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Analysis!$A$47:$A$57</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Analysis!$B$47:$B$57</c:f>
              <c:numCache>
                <c:formatCode>General</c:formatCode>
                <c:ptCount val="10"/>
                <c:pt idx="0">
                  <c:v>15</c:v>
                </c:pt>
                <c:pt idx="1">
                  <c:v>13</c:v>
                </c:pt>
                <c:pt idx="2">
                  <c:v>8</c:v>
                </c:pt>
                <c:pt idx="3">
                  <c:v>4</c:v>
                </c:pt>
                <c:pt idx="4">
                  <c:v>3</c:v>
                </c:pt>
                <c:pt idx="5">
                  <c:v>3</c:v>
                </c:pt>
                <c:pt idx="6">
                  <c:v>2</c:v>
                </c:pt>
                <c:pt idx="7">
                  <c:v>2</c:v>
                </c:pt>
                <c:pt idx="8">
                  <c:v>1</c:v>
                </c:pt>
                <c:pt idx="9">
                  <c:v>1</c:v>
                </c:pt>
              </c:numCache>
            </c:numRef>
          </c:val>
          <c:extLst>
            <c:ext xmlns:c16="http://schemas.microsoft.com/office/drawing/2014/chart" uri="{C3380CC4-5D6E-409C-BE32-E72D297353CC}">
              <c16:uniqueId val="{00000000-C252-48B9-A70B-4A3041F9B958}"/>
            </c:ext>
          </c:extLst>
        </c:ser>
        <c:dLbls>
          <c:dLblPos val="outEnd"/>
          <c:showLegendKey val="0"/>
          <c:showVal val="1"/>
          <c:showCatName val="0"/>
          <c:showSerName val="0"/>
          <c:showPercent val="0"/>
          <c:showBubbleSize val="0"/>
        </c:dLbls>
        <c:gapWidth val="182"/>
        <c:axId val="365362207"/>
        <c:axId val="365361727"/>
      </c:barChart>
      <c:catAx>
        <c:axId val="36536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61727"/>
        <c:crosses val="autoZero"/>
        <c:auto val="1"/>
        <c:lblAlgn val="ctr"/>
        <c:lblOffset val="100"/>
        <c:noMultiLvlLbl val="0"/>
      </c:catAx>
      <c:valAx>
        <c:axId val="365361727"/>
        <c:scaling>
          <c:orientation val="minMax"/>
        </c:scaling>
        <c:delete val="1"/>
        <c:axPos val="t"/>
        <c:numFmt formatCode="General" sourceLinked="1"/>
        <c:majorTickMark val="none"/>
        <c:minorTickMark val="none"/>
        <c:tickLblPos val="nextTo"/>
        <c:crossAx val="365362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Priority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Analysis!$B$27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elete val="1"/>
          </c:dLbls>
          <c:cat>
            <c:strRef>
              <c:f>Analysis!$A$28:$A$31</c:f>
              <c:strCache>
                <c:ptCount val="3"/>
                <c:pt idx="0">
                  <c:v>High </c:v>
                </c:pt>
                <c:pt idx="1">
                  <c:v>Low </c:v>
                </c:pt>
                <c:pt idx="2">
                  <c:v>Medium </c:v>
                </c:pt>
              </c:strCache>
            </c:strRef>
          </c:cat>
          <c:val>
            <c:numRef>
              <c:f>Analysis!$B$28:$B$31</c:f>
              <c:numCache>
                <c:formatCode>General</c:formatCode>
                <c:ptCount val="3"/>
                <c:pt idx="0">
                  <c:v>25</c:v>
                </c:pt>
                <c:pt idx="1">
                  <c:v>15</c:v>
                </c:pt>
                <c:pt idx="2">
                  <c:v>12</c:v>
                </c:pt>
              </c:numCache>
            </c:numRef>
          </c:val>
          <c:extLst>
            <c:ext xmlns:c16="http://schemas.microsoft.com/office/drawing/2014/chart" uri="{C3380CC4-5D6E-409C-BE32-E72D297353CC}">
              <c16:uniqueId val="{00000000-5A08-4DEA-93F3-88A442B157A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Recommendations by Department and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Analysis!$B$87:$B$88</c:f>
              <c:strCache>
                <c:ptCount val="1"/>
                <c:pt idx="0">
                  <c:v>Completed</c:v>
                </c:pt>
              </c:strCache>
            </c:strRef>
          </c:tx>
          <c:spPr>
            <a:solidFill>
              <a:schemeClr val="accent1"/>
            </a:solidFill>
            <a:ln>
              <a:noFill/>
            </a:ln>
            <a:effectLst/>
          </c:spPr>
          <c:invertIfNegative val="0"/>
          <c:cat>
            <c:strRef>
              <c:f>Analysis!$A$89:$A$99</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Analysis!$B$89:$B$99</c:f>
              <c:numCache>
                <c:formatCode>General</c:formatCode>
                <c:ptCount val="10"/>
                <c:pt idx="0">
                  <c:v>8</c:v>
                </c:pt>
                <c:pt idx="1">
                  <c:v>4</c:v>
                </c:pt>
                <c:pt idx="2">
                  <c:v>5</c:v>
                </c:pt>
                <c:pt idx="3">
                  <c:v>2</c:v>
                </c:pt>
                <c:pt idx="5">
                  <c:v>1</c:v>
                </c:pt>
                <c:pt idx="6">
                  <c:v>1</c:v>
                </c:pt>
                <c:pt idx="7">
                  <c:v>2</c:v>
                </c:pt>
                <c:pt idx="8">
                  <c:v>1</c:v>
                </c:pt>
              </c:numCache>
            </c:numRef>
          </c:val>
          <c:extLst>
            <c:ext xmlns:c16="http://schemas.microsoft.com/office/drawing/2014/chart" uri="{C3380CC4-5D6E-409C-BE32-E72D297353CC}">
              <c16:uniqueId val="{00000000-99D3-4A21-A5F0-D8CDEA1C9921}"/>
            </c:ext>
          </c:extLst>
        </c:ser>
        <c:ser>
          <c:idx val="1"/>
          <c:order val="1"/>
          <c:tx>
            <c:strRef>
              <c:f>Analysis!$C$87:$C$88</c:f>
              <c:strCache>
                <c:ptCount val="1"/>
                <c:pt idx="0">
                  <c:v>In Progress</c:v>
                </c:pt>
              </c:strCache>
            </c:strRef>
          </c:tx>
          <c:spPr>
            <a:solidFill>
              <a:schemeClr val="accent2"/>
            </a:solidFill>
            <a:ln>
              <a:noFill/>
            </a:ln>
            <a:effectLst/>
          </c:spPr>
          <c:invertIfNegative val="0"/>
          <c:cat>
            <c:strRef>
              <c:f>Analysis!$A$89:$A$99</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Analysis!$C$89:$C$99</c:f>
              <c:numCache>
                <c:formatCode>General</c:formatCode>
                <c:ptCount val="10"/>
                <c:pt idx="0">
                  <c:v>4</c:v>
                </c:pt>
                <c:pt idx="1">
                  <c:v>4</c:v>
                </c:pt>
                <c:pt idx="3">
                  <c:v>1</c:v>
                </c:pt>
                <c:pt idx="4">
                  <c:v>1</c:v>
                </c:pt>
                <c:pt idx="5">
                  <c:v>1</c:v>
                </c:pt>
                <c:pt idx="9">
                  <c:v>1</c:v>
                </c:pt>
              </c:numCache>
            </c:numRef>
          </c:val>
          <c:extLst>
            <c:ext xmlns:c16="http://schemas.microsoft.com/office/drawing/2014/chart" uri="{C3380CC4-5D6E-409C-BE32-E72D297353CC}">
              <c16:uniqueId val="{00000003-99D3-4A21-A5F0-D8CDEA1C9921}"/>
            </c:ext>
          </c:extLst>
        </c:ser>
        <c:ser>
          <c:idx val="2"/>
          <c:order val="2"/>
          <c:tx>
            <c:strRef>
              <c:f>Analysis!$D$87:$D$88</c:f>
              <c:strCache>
                <c:ptCount val="1"/>
                <c:pt idx="0">
                  <c:v>Not Started</c:v>
                </c:pt>
              </c:strCache>
            </c:strRef>
          </c:tx>
          <c:spPr>
            <a:solidFill>
              <a:schemeClr val="accent3"/>
            </a:solidFill>
            <a:ln>
              <a:noFill/>
            </a:ln>
            <a:effectLst/>
          </c:spPr>
          <c:invertIfNegative val="0"/>
          <c:cat>
            <c:strRef>
              <c:f>Analysis!$A$89:$A$99</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Analysis!$D$89:$D$99</c:f>
              <c:numCache>
                <c:formatCode>General</c:formatCode>
                <c:ptCount val="10"/>
                <c:pt idx="0">
                  <c:v>3</c:v>
                </c:pt>
                <c:pt idx="1">
                  <c:v>5</c:v>
                </c:pt>
                <c:pt idx="2">
                  <c:v>3</c:v>
                </c:pt>
                <c:pt idx="3">
                  <c:v>1</c:v>
                </c:pt>
                <c:pt idx="4">
                  <c:v>2</c:v>
                </c:pt>
                <c:pt idx="5">
                  <c:v>1</c:v>
                </c:pt>
                <c:pt idx="6">
                  <c:v>1</c:v>
                </c:pt>
              </c:numCache>
            </c:numRef>
          </c:val>
          <c:extLst>
            <c:ext xmlns:c16="http://schemas.microsoft.com/office/drawing/2014/chart" uri="{C3380CC4-5D6E-409C-BE32-E72D297353CC}">
              <c16:uniqueId val="{00000004-99D3-4A21-A5F0-D8CDEA1C9921}"/>
            </c:ext>
          </c:extLst>
        </c:ser>
        <c:dLbls>
          <c:showLegendKey val="0"/>
          <c:showVal val="0"/>
          <c:showCatName val="0"/>
          <c:showSerName val="0"/>
          <c:showPercent val="0"/>
          <c:showBubbleSize val="0"/>
        </c:dLbls>
        <c:gapWidth val="150"/>
        <c:overlap val="100"/>
        <c:axId val="556727375"/>
        <c:axId val="556727855"/>
      </c:barChart>
      <c:catAx>
        <c:axId val="55672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27855"/>
        <c:crosses val="autoZero"/>
        <c:auto val="1"/>
        <c:lblAlgn val="ctr"/>
        <c:lblOffset val="100"/>
        <c:noMultiLvlLbl val="0"/>
      </c:catAx>
      <c:valAx>
        <c:axId val="556727855"/>
        <c:scaling>
          <c:orientation val="minMax"/>
        </c:scaling>
        <c:delete val="1"/>
        <c:axPos val="l"/>
        <c:numFmt formatCode="0%" sourceLinked="1"/>
        <c:majorTickMark val="out"/>
        <c:minorTickMark val="none"/>
        <c:tickLblPos val="nextTo"/>
        <c:crossAx val="5567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Execution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Analysis!$B$66</c:f>
              <c:strCache>
                <c:ptCount val="1"/>
                <c:pt idx="0">
                  <c:v>Total</c:v>
                </c:pt>
              </c:strCache>
            </c:strRef>
          </c:tx>
          <c:spPr>
            <a:ln w="28575" cap="rnd">
              <a:solidFill>
                <a:schemeClr val="accent1"/>
              </a:solidFill>
              <a:round/>
            </a:ln>
            <a:effectLst/>
          </c:spPr>
          <c:marker>
            <c:symbol val="none"/>
          </c:marker>
          <c:cat>
            <c:strRef>
              <c:f>Analysis!$A$67:$A$73</c:f>
              <c:strCache>
                <c:ptCount val="6"/>
                <c:pt idx="0">
                  <c:v>2020</c:v>
                </c:pt>
                <c:pt idx="1">
                  <c:v>2021</c:v>
                </c:pt>
                <c:pt idx="2">
                  <c:v>2022</c:v>
                </c:pt>
                <c:pt idx="3">
                  <c:v>2023</c:v>
                </c:pt>
                <c:pt idx="4">
                  <c:v>2024</c:v>
                </c:pt>
                <c:pt idx="5">
                  <c:v>2025</c:v>
                </c:pt>
              </c:strCache>
            </c:strRef>
          </c:cat>
          <c:val>
            <c:numRef>
              <c:f>Analysis!$B$67:$B$73</c:f>
              <c:numCache>
                <c:formatCode>General</c:formatCode>
                <c:ptCount val="6"/>
                <c:pt idx="0">
                  <c:v>11</c:v>
                </c:pt>
                <c:pt idx="1">
                  <c:v>9</c:v>
                </c:pt>
                <c:pt idx="2">
                  <c:v>11</c:v>
                </c:pt>
                <c:pt idx="3">
                  <c:v>5</c:v>
                </c:pt>
                <c:pt idx="4">
                  <c:v>9</c:v>
                </c:pt>
                <c:pt idx="5">
                  <c:v>7</c:v>
                </c:pt>
              </c:numCache>
            </c:numRef>
          </c:val>
          <c:smooth val="0"/>
          <c:extLst>
            <c:ext xmlns:c16="http://schemas.microsoft.com/office/drawing/2014/chart" uri="{C3380CC4-5D6E-409C-BE32-E72D297353CC}">
              <c16:uniqueId val="{00000000-1879-44E3-86D7-FCF8E5EB0F58}"/>
            </c:ext>
          </c:extLst>
        </c:ser>
        <c:dLbls>
          <c:showLegendKey val="0"/>
          <c:showVal val="0"/>
          <c:showCatName val="0"/>
          <c:showSerName val="0"/>
          <c:showPercent val="0"/>
          <c:showBubbleSize val="0"/>
        </c:dLbls>
        <c:smooth val="0"/>
        <c:axId val="553611375"/>
        <c:axId val="553611855"/>
      </c:lineChart>
      <c:catAx>
        <c:axId val="5536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11855"/>
        <c:crosses val="autoZero"/>
        <c:auto val="1"/>
        <c:lblAlgn val="ctr"/>
        <c:lblOffset val="100"/>
        <c:noMultiLvlLbl val="0"/>
      </c:catAx>
      <c:valAx>
        <c:axId val="553611855"/>
        <c:scaling>
          <c:orientation val="minMax"/>
        </c:scaling>
        <c:delete val="1"/>
        <c:axPos val="l"/>
        <c:numFmt formatCode="General" sourceLinked="1"/>
        <c:majorTickMark val="none"/>
        <c:minorTickMark val="none"/>
        <c:tickLblPos val="nextTo"/>
        <c:crossAx val="55361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#Recommendations by Department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Analysis!$A$47:$A$57</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Analysis!$B$47:$B$57</c:f>
              <c:numCache>
                <c:formatCode>General</c:formatCode>
                <c:ptCount val="10"/>
                <c:pt idx="0">
                  <c:v>15</c:v>
                </c:pt>
                <c:pt idx="1">
                  <c:v>13</c:v>
                </c:pt>
                <c:pt idx="2">
                  <c:v>8</c:v>
                </c:pt>
                <c:pt idx="3">
                  <c:v>4</c:v>
                </c:pt>
                <c:pt idx="4">
                  <c:v>3</c:v>
                </c:pt>
                <c:pt idx="5">
                  <c:v>3</c:v>
                </c:pt>
                <c:pt idx="6">
                  <c:v>2</c:v>
                </c:pt>
                <c:pt idx="7">
                  <c:v>2</c:v>
                </c:pt>
                <c:pt idx="8">
                  <c:v>1</c:v>
                </c:pt>
                <c:pt idx="9">
                  <c:v>1</c:v>
                </c:pt>
              </c:numCache>
            </c:numRef>
          </c:val>
          <c:extLst>
            <c:ext xmlns:c16="http://schemas.microsoft.com/office/drawing/2014/chart" uri="{C3380CC4-5D6E-409C-BE32-E72D297353CC}">
              <c16:uniqueId val="{00000000-B646-4B63-800E-D26EF230AA54}"/>
            </c:ext>
          </c:extLst>
        </c:ser>
        <c:dLbls>
          <c:dLblPos val="outEnd"/>
          <c:showLegendKey val="0"/>
          <c:showVal val="1"/>
          <c:showCatName val="0"/>
          <c:showSerName val="0"/>
          <c:showPercent val="0"/>
          <c:showBubbleSize val="0"/>
        </c:dLbls>
        <c:gapWidth val="182"/>
        <c:axId val="365362207"/>
        <c:axId val="365361727"/>
      </c:barChart>
      <c:catAx>
        <c:axId val="3653622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61727"/>
        <c:crosses val="autoZero"/>
        <c:auto val="1"/>
        <c:lblAlgn val="ctr"/>
        <c:lblOffset val="100"/>
        <c:noMultiLvlLbl val="0"/>
      </c:catAx>
      <c:valAx>
        <c:axId val="365361727"/>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3622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alpha val="98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D6660"/>
                </a:solidFill>
              </a:rPr>
              <a:t>Execution Trends</a:t>
            </a:r>
            <a:endParaRPr lang="en-US" b="1">
              <a:solidFill>
                <a:srgbClr val="0D66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566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Analysis!$B$66</c:f>
              <c:strCache>
                <c:ptCount val="1"/>
                <c:pt idx="0">
                  <c:v>Total</c:v>
                </c:pt>
              </c:strCache>
            </c:strRef>
          </c:tx>
          <c:spPr>
            <a:ln w="28575" cap="rnd">
              <a:solidFill>
                <a:srgbClr val="05667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Analysis!$A$67:$A$73</c:f>
              <c:strCache>
                <c:ptCount val="6"/>
                <c:pt idx="0">
                  <c:v>2020</c:v>
                </c:pt>
                <c:pt idx="1">
                  <c:v>2021</c:v>
                </c:pt>
                <c:pt idx="2">
                  <c:v>2022</c:v>
                </c:pt>
                <c:pt idx="3">
                  <c:v>2023</c:v>
                </c:pt>
                <c:pt idx="4">
                  <c:v>2024</c:v>
                </c:pt>
                <c:pt idx="5">
                  <c:v>2025</c:v>
                </c:pt>
              </c:strCache>
            </c:strRef>
          </c:cat>
          <c:val>
            <c:numRef>
              <c:f>Analysis!$B$67:$B$73</c:f>
              <c:numCache>
                <c:formatCode>General</c:formatCode>
                <c:ptCount val="6"/>
                <c:pt idx="0">
                  <c:v>11</c:v>
                </c:pt>
                <c:pt idx="1">
                  <c:v>9</c:v>
                </c:pt>
                <c:pt idx="2">
                  <c:v>11</c:v>
                </c:pt>
                <c:pt idx="3">
                  <c:v>5</c:v>
                </c:pt>
                <c:pt idx="4">
                  <c:v>9</c:v>
                </c:pt>
                <c:pt idx="5">
                  <c:v>7</c:v>
                </c:pt>
              </c:numCache>
            </c:numRef>
          </c:val>
          <c:smooth val="0"/>
          <c:extLst>
            <c:ext xmlns:c16="http://schemas.microsoft.com/office/drawing/2014/chart" uri="{C3380CC4-5D6E-409C-BE32-E72D297353CC}">
              <c16:uniqueId val="{00000000-1D2D-43D3-A4F2-A9162EECE958}"/>
            </c:ext>
          </c:extLst>
        </c:ser>
        <c:dLbls>
          <c:dLblPos val="t"/>
          <c:showLegendKey val="0"/>
          <c:showVal val="1"/>
          <c:showCatName val="0"/>
          <c:showSerName val="0"/>
          <c:showPercent val="0"/>
          <c:showBubbleSize val="0"/>
        </c:dLbls>
        <c:smooth val="0"/>
        <c:axId val="553611375"/>
        <c:axId val="553611855"/>
      </c:lineChart>
      <c:catAx>
        <c:axId val="5536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611855"/>
        <c:crosses val="autoZero"/>
        <c:auto val="1"/>
        <c:lblAlgn val="ctr"/>
        <c:lblOffset val="100"/>
        <c:noMultiLvlLbl val="0"/>
      </c:catAx>
      <c:valAx>
        <c:axId val="553611855"/>
        <c:scaling>
          <c:orientation val="minMax"/>
        </c:scaling>
        <c:delete val="1"/>
        <c:axPos val="l"/>
        <c:numFmt formatCode="General" sourceLinked="1"/>
        <c:majorTickMark val="none"/>
        <c:minorTickMark val="none"/>
        <c:tickLblPos val="nextTo"/>
        <c:crossAx val="55361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D6660"/>
                </a:solidFill>
              </a:rPr>
              <a:t>Recommendations by Department and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6918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7CF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Analysis!$B$87:$B$88</c:f>
              <c:strCache>
                <c:ptCount val="1"/>
                <c:pt idx="0">
                  <c:v>Completed</c:v>
                </c:pt>
              </c:strCache>
            </c:strRef>
          </c:tx>
          <c:spPr>
            <a:solidFill>
              <a:srgbClr val="169189"/>
            </a:solidFill>
            <a:ln>
              <a:noFill/>
            </a:ln>
            <a:effectLst/>
          </c:spPr>
          <c:invertIfNegative val="0"/>
          <c:cat>
            <c:strRef>
              <c:f>Analysis!$A$89:$A$99</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Analysis!$B$89:$B$99</c:f>
              <c:numCache>
                <c:formatCode>General</c:formatCode>
                <c:ptCount val="10"/>
                <c:pt idx="0">
                  <c:v>8</c:v>
                </c:pt>
                <c:pt idx="1">
                  <c:v>4</c:v>
                </c:pt>
                <c:pt idx="2">
                  <c:v>5</c:v>
                </c:pt>
                <c:pt idx="3">
                  <c:v>2</c:v>
                </c:pt>
                <c:pt idx="5">
                  <c:v>1</c:v>
                </c:pt>
                <c:pt idx="6">
                  <c:v>1</c:v>
                </c:pt>
                <c:pt idx="7">
                  <c:v>2</c:v>
                </c:pt>
                <c:pt idx="8">
                  <c:v>1</c:v>
                </c:pt>
              </c:numCache>
            </c:numRef>
          </c:val>
          <c:extLst>
            <c:ext xmlns:c16="http://schemas.microsoft.com/office/drawing/2014/chart" uri="{C3380CC4-5D6E-409C-BE32-E72D297353CC}">
              <c16:uniqueId val="{00000000-F884-4ADC-BB72-2AF04757B4CA}"/>
            </c:ext>
          </c:extLst>
        </c:ser>
        <c:ser>
          <c:idx val="1"/>
          <c:order val="1"/>
          <c:tx>
            <c:strRef>
              <c:f>Analysis!$C$87:$C$88</c:f>
              <c:strCache>
                <c:ptCount val="1"/>
                <c:pt idx="0">
                  <c:v>In Progress</c:v>
                </c:pt>
              </c:strCache>
            </c:strRef>
          </c:tx>
          <c:spPr>
            <a:solidFill>
              <a:srgbClr val="07CFE8"/>
            </a:solidFill>
            <a:ln>
              <a:noFill/>
            </a:ln>
            <a:effectLst/>
          </c:spPr>
          <c:invertIfNegative val="0"/>
          <c:cat>
            <c:strRef>
              <c:f>Analysis!$A$89:$A$99</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Analysis!$C$89:$C$99</c:f>
              <c:numCache>
                <c:formatCode>General</c:formatCode>
                <c:ptCount val="10"/>
                <c:pt idx="0">
                  <c:v>4</c:v>
                </c:pt>
                <c:pt idx="1">
                  <c:v>4</c:v>
                </c:pt>
                <c:pt idx="3">
                  <c:v>1</c:v>
                </c:pt>
                <c:pt idx="4">
                  <c:v>1</c:v>
                </c:pt>
                <c:pt idx="5">
                  <c:v>1</c:v>
                </c:pt>
                <c:pt idx="9">
                  <c:v>1</c:v>
                </c:pt>
              </c:numCache>
            </c:numRef>
          </c:val>
          <c:extLst>
            <c:ext xmlns:c16="http://schemas.microsoft.com/office/drawing/2014/chart" uri="{C3380CC4-5D6E-409C-BE32-E72D297353CC}">
              <c16:uniqueId val="{00000004-F884-4ADC-BB72-2AF04757B4CA}"/>
            </c:ext>
          </c:extLst>
        </c:ser>
        <c:ser>
          <c:idx val="2"/>
          <c:order val="2"/>
          <c:tx>
            <c:strRef>
              <c:f>Analysis!$D$87:$D$88</c:f>
              <c:strCache>
                <c:ptCount val="1"/>
                <c:pt idx="0">
                  <c:v>Not Started</c:v>
                </c:pt>
              </c:strCache>
            </c:strRef>
          </c:tx>
          <c:spPr>
            <a:solidFill>
              <a:schemeClr val="accent3">
                <a:lumMod val="20000"/>
                <a:lumOff val="80000"/>
              </a:schemeClr>
            </a:solidFill>
            <a:ln>
              <a:noFill/>
            </a:ln>
            <a:effectLst/>
          </c:spPr>
          <c:invertIfNegative val="0"/>
          <c:cat>
            <c:strRef>
              <c:f>Analysis!$A$89:$A$99</c:f>
              <c:strCache>
                <c:ptCount val="10"/>
                <c:pt idx="0">
                  <c:v>أمانة المجلس</c:v>
                </c:pt>
                <c:pt idx="1">
                  <c:v>المالية</c:v>
                </c:pt>
                <c:pt idx="2">
                  <c:v>إدارة الشركة</c:v>
                </c:pt>
                <c:pt idx="3">
                  <c:v>إدارة المعدات</c:v>
                </c:pt>
                <c:pt idx="4">
                  <c:v>تطوير الأعمال</c:v>
                </c:pt>
                <c:pt idx="5">
                  <c:v>إدارة المشاريع</c:v>
                </c:pt>
                <c:pt idx="6">
                  <c:v>إدارة الموارد البشرية</c:v>
                </c:pt>
                <c:pt idx="7">
                  <c:v>إدارة المستودعات</c:v>
                </c:pt>
                <c:pt idx="8">
                  <c:v>مدراء المناطق</c:v>
                </c:pt>
                <c:pt idx="9">
                  <c:v>إدارة المراجعة</c:v>
                </c:pt>
              </c:strCache>
            </c:strRef>
          </c:cat>
          <c:val>
            <c:numRef>
              <c:f>Analysis!$D$89:$D$99</c:f>
              <c:numCache>
                <c:formatCode>General</c:formatCode>
                <c:ptCount val="10"/>
                <c:pt idx="0">
                  <c:v>3</c:v>
                </c:pt>
                <c:pt idx="1">
                  <c:v>5</c:v>
                </c:pt>
                <c:pt idx="2">
                  <c:v>3</c:v>
                </c:pt>
                <c:pt idx="3">
                  <c:v>1</c:v>
                </c:pt>
                <c:pt idx="4">
                  <c:v>2</c:v>
                </c:pt>
                <c:pt idx="5">
                  <c:v>1</c:v>
                </c:pt>
                <c:pt idx="6">
                  <c:v>1</c:v>
                </c:pt>
              </c:numCache>
            </c:numRef>
          </c:val>
          <c:extLst>
            <c:ext xmlns:c16="http://schemas.microsoft.com/office/drawing/2014/chart" uri="{C3380CC4-5D6E-409C-BE32-E72D297353CC}">
              <c16:uniqueId val="{00000005-F884-4ADC-BB72-2AF04757B4CA}"/>
            </c:ext>
          </c:extLst>
        </c:ser>
        <c:dLbls>
          <c:showLegendKey val="0"/>
          <c:showVal val="0"/>
          <c:showCatName val="0"/>
          <c:showSerName val="0"/>
          <c:showPercent val="0"/>
          <c:showBubbleSize val="0"/>
        </c:dLbls>
        <c:gapWidth val="150"/>
        <c:overlap val="100"/>
        <c:axId val="556727375"/>
        <c:axId val="556727855"/>
      </c:barChart>
      <c:catAx>
        <c:axId val="556727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727855"/>
        <c:crosses val="autoZero"/>
        <c:auto val="1"/>
        <c:lblAlgn val="ctr"/>
        <c:lblOffset val="100"/>
        <c:noMultiLvlLbl val="0"/>
      </c:catAx>
      <c:valAx>
        <c:axId val="556727855"/>
        <c:scaling>
          <c:orientation val="minMax"/>
        </c:scaling>
        <c:delete val="1"/>
        <c:axPos val="l"/>
        <c:numFmt formatCode="0%" sourceLinked="1"/>
        <c:majorTickMark val="out"/>
        <c:minorTickMark val="none"/>
        <c:tickLblPos val="nextTo"/>
        <c:crossAx val="556727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0D6660"/>
                </a:solidFill>
              </a:rPr>
              <a:t>Priority Distribution</a:t>
            </a:r>
            <a:endParaRPr lang="en-US" b="1">
              <a:solidFill>
                <a:srgbClr val="0D66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rgbClr val="0D6660"/>
          </a:solidFill>
          <a:ln w="19050">
            <a:solidFill>
              <a:schemeClr val="lt1"/>
            </a:solidFill>
          </a:ln>
          <a:effectLst/>
        </c:spPr>
        <c:dLbl>
          <c:idx val="0"/>
          <c:layout>
            <c:manualLayout>
              <c:x val="5.6907226657675024E-2"/>
              <c:y val="-4.8083657992677727E-2"/>
            </c:manualLayout>
          </c:layout>
          <c:spPr>
            <a:solidFill>
              <a:srgbClr val="0D666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2E9F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50000"/>
            </a:schemeClr>
          </a:solidFill>
          <a:ln w="19050">
            <a:solidFill>
              <a:schemeClr val="lt1"/>
            </a:solidFill>
          </a:ln>
          <a:effectLst/>
        </c:spPr>
        <c:dLbl>
          <c:idx val="0"/>
          <c:layout>
            <c:manualLayout>
              <c:x val="-4.7422688881395836E-2"/>
              <c:y val="2.4041828996338829E-2"/>
            </c:manualLayout>
          </c:layout>
          <c:spPr>
            <a:solidFill>
              <a:srgbClr val="0D666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2E9F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A2E9F5"/>
          </a:solidFill>
          <a:ln w="19050">
            <a:solidFill>
              <a:schemeClr val="lt1"/>
            </a:solidFill>
          </a:ln>
          <a:effectLst/>
        </c:spPr>
        <c:dLbl>
          <c:idx val="0"/>
          <c:layout>
            <c:manualLayout>
              <c:x val="-5.2164957769535461E-2"/>
              <c:y val="-5.6097600991457303E-2"/>
            </c:manualLayout>
          </c:layout>
          <c:spPr>
            <a:solidFill>
              <a:srgbClr val="0D666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2E9F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Analysis!$B$27</c:f>
              <c:strCache>
                <c:ptCount val="1"/>
                <c:pt idx="0">
                  <c:v>Total</c:v>
                </c:pt>
              </c:strCache>
            </c:strRef>
          </c:tx>
          <c:dPt>
            <c:idx val="0"/>
            <c:bubble3D val="0"/>
            <c:spPr>
              <a:solidFill>
                <a:srgbClr val="0D6660"/>
              </a:solidFill>
              <a:ln w="19050">
                <a:solidFill>
                  <a:schemeClr val="lt1"/>
                </a:solidFill>
              </a:ln>
              <a:effectLst/>
            </c:spPr>
            <c:extLst>
              <c:ext xmlns:c16="http://schemas.microsoft.com/office/drawing/2014/chart" uri="{C3380CC4-5D6E-409C-BE32-E72D297353CC}">
                <c16:uniqueId val="{00000001-1B1E-4FB6-BE77-8C31F4704B34}"/>
              </c:ext>
            </c:extLst>
          </c:dPt>
          <c:dPt>
            <c:idx val="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1B1E-4FB6-BE77-8C31F4704B34}"/>
              </c:ext>
            </c:extLst>
          </c:dPt>
          <c:dPt>
            <c:idx val="2"/>
            <c:bubble3D val="0"/>
            <c:spPr>
              <a:solidFill>
                <a:srgbClr val="A2E9F5"/>
              </a:solidFill>
              <a:ln w="19050">
                <a:solidFill>
                  <a:schemeClr val="lt1"/>
                </a:solidFill>
              </a:ln>
              <a:effectLst/>
            </c:spPr>
            <c:extLst>
              <c:ext xmlns:c16="http://schemas.microsoft.com/office/drawing/2014/chart" uri="{C3380CC4-5D6E-409C-BE32-E72D297353CC}">
                <c16:uniqueId val="{00000005-1B1E-4FB6-BE77-8C31F4704B34}"/>
              </c:ext>
            </c:extLst>
          </c:dPt>
          <c:dLbls>
            <c:dLbl>
              <c:idx val="0"/>
              <c:layout>
                <c:manualLayout>
                  <c:x val="5.6907226657675024E-2"/>
                  <c:y val="-4.8083657992677727E-2"/>
                </c:manualLayout>
              </c:layout>
              <c:spPr>
                <a:solidFill>
                  <a:srgbClr val="0D666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2E9F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1B1E-4FB6-BE77-8C31F4704B34}"/>
                </c:ext>
              </c:extLst>
            </c:dLbl>
            <c:dLbl>
              <c:idx val="1"/>
              <c:layout>
                <c:manualLayout>
                  <c:x val="-4.7422688881395836E-2"/>
                  <c:y val="2.4041828996338829E-2"/>
                </c:manualLayout>
              </c:layout>
              <c:spPr>
                <a:solidFill>
                  <a:srgbClr val="0D666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2E9F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1B1E-4FB6-BE77-8C31F4704B34}"/>
                </c:ext>
              </c:extLst>
            </c:dLbl>
            <c:dLbl>
              <c:idx val="2"/>
              <c:layout>
                <c:manualLayout>
                  <c:x val="-5.2164957769535461E-2"/>
                  <c:y val="-5.6097600991457303E-2"/>
                </c:manualLayout>
              </c:layout>
              <c:spPr>
                <a:solidFill>
                  <a:srgbClr val="0D666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rgbClr val="A2E9F5"/>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1B1E-4FB6-BE77-8C31F4704B34}"/>
                </c:ext>
              </c:extLst>
            </c:dLbl>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Analysis!$A$28:$A$31</c:f>
              <c:strCache>
                <c:ptCount val="3"/>
                <c:pt idx="0">
                  <c:v>High </c:v>
                </c:pt>
                <c:pt idx="1">
                  <c:v>Low </c:v>
                </c:pt>
                <c:pt idx="2">
                  <c:v>Medium </c:v>
                </c:pt>
              </c:strCache>
            </c:strRef>
          </c:cat>
          <c:val>
            <c:numRef>
              <c:f>Analysis!$B$28:$B$31</c:f>
              <c:numCache>
                <c:formatCode>General</c:formatCode>
                <c:ptCount val="3"/>
                <c:pt idx="0">
                  <c:v>25</c:v>
                </c:pt>
                <c:pt idx="1">
                  <c:v>15</c:v>
                </c:pt>
                <c:pt idx="2">
                  <c:v>12</c:v>
                </c:pt>
              </c:numCache>
            </c:numRef>
          </c:val>
          <c:extLst>
            <c:ext xmlns:c16="http://schemas.microsoft.com/office/drawing/2014/chart" uri="{C3380CC4-5D6E-409C-BE32-E72D297353CC}">
              <c16:uniqueId val="{00000006-1B1E-4FB6-BE77-8C31F4704B34}"/>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[Working sheet.xlsx]Analysis!PivotTable1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solidFill>
                  <a:srgbClr val="169189"/>
                </a:solidFill>
              </a:rPr>
              <a:t>#Recommendations by Status</a:t>
            </a:r>
            <a:endParaRPr lang="en-US" b="1">
              <a:solidFill>
                <a:srgbClr val="169189"/>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0D6660"/>
          </a:solidFill>
          <a:ln w="19050">
            <a:solidFill>
              <a:schemeClr val="lt1"/>
            </a:solidFill>
          </a:ln>
          <a:effectLst/>
        </c:spPr>
      </c:pivotFmt>
      <c:pivotFmt>
        <c:idx val="7"/>
        <c:spPr>
          <a:solidFill>
            <a:srgbClr val="1DE2D5"/>
          </a:solidFill>
          <a:ln w="19050">
            <a:solidFill>
              <a:schemeClr val="lt1"/>
            </a:solidFill>
          </a:ln>
          <a:effectLst/>
        </c:spPr>
      </c:pivotFmt>
      <c:pivotFmt>
        <c:idx val="8"/>
        <c:spPr>
          <a:solidFill>
            <a:srgbClr val="0CDBF2"/>
          </a:solidFill>
          <a:ln w="19050">
            <a:solidFill>
              <a:schemeClr val="lt1"/>
            </a:solidFill>
          </a:ln>
          <a:effectLst/>
        </c:spPr>
      </c:pivotFmt>
    </c:pivotFmts>
    <c:plotArea>
      <c:layout/>
      <c:pieChart>
        <c:varyColors val="1"/>
        <c:ser>
          <c:idx val="0"/>
          <c:order val="0"/>
          <c:tx>
            <c:strRef>
              <c:f>Analysis!$B$3</c:f>
              <c:strCache>
                <c:ptCount val="1"/>
                <c:pt idx="0">
                  <c:v>Total</c:v>
                </c:pt>
              </c:strCache>
            </c:strRef>
          </c:tx>
          <c:dPt>
            <c:idx val="0"/>
            <c:bubble3D val="0"/>
            <c:spPr>
              <a:solidFill>
                <a:srgbClr val="0D6660"/>
              </a:solidFill>
              <a:ln w="19050">
                <a:solidFill>
                  <a:schemeClr val="lt1"/>
                </a:solidFill>
              </a:ln>
              <a:effectLst/>
            </c:spPr>
            <c:extLst>
              <c:ext xmlns:c16="http://schemas.microsoft.com/office/drawing/2014/chart" uri="{C3380CC4-5D6E-409C-BE32-E72D297353CC}">
                <c16:uniqueId val="{00000001-EFBF-4E41-B6C6-9378DC5E847D}"/>
              </c:ext>
            </c:extLst>
          </c:dPt>
          <c:dPt>
            <c:idx val="1"/>
            <c:bubble3D val="0"/>
            <c:spPr>
              <a:solidFill>
                <a:srgbClr val="1DE2D5"/>
              </a:solidFill>
              <a:ln w="19050">
                <a:solidFill>
                  <a:schemeClr val="lt1"/>
                </a:solidFill>
              </a:ln>
              <a:effectLst/>
            </c:spPr>
            <c:extLst>
              <c:ext xmlns:c16="http://schemas.microsoft.com/office/drawing/2014/chart" uri="{C3380CC4-5D6E-409C-BE32-E72D297353CC}">
                <c16:uniqueId val="{00000003-EFBF-4E41-B6C6-9378DC5E847D}"/>
              </c:ext>
            </c:extLst>
          </c:dPt>
          <c:dPt>
            <c:idx val="2"/>
            <c:bubble3D val="0"/>
            <c:spPr>
              <a:solidFill>
                <a:srgbClr val="0CDBF2"/>
              </a:solidFill>
              <a:ln w="19050">
                <a:solidFill>
                  <a:schemeClr val="lt1"/>
                </a:solidFill>
              </a:ln>
              <a:effectLst/>
            </c:spPr>
            <c:extLst>
              <c:ext xmlns:c16="http://schemas.microsoft.com/office/drawing/2014/chart" uri="{C3380CC4-5D6E-409C-BE32-E72D297353CC}">
                <c16:uniqueId val="{00000005-EFBF-4E41-B6C6-9378DC5E84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Analysis!$A$4:$A$7</c:f>
              <c:strCache>
                <c:ptCount val="3"/>
                <c:pt idx="0">
                  <c:v>Completed</c:v>
                </c:pt>
                <c:pt idx="1">
                  <c:v>In Progress</c:v>
                </c:pt>
                <c:pt idx="2">
                  <c:v>Not Started</c:v>
                </c:pt>
              </c:strCache>
            </c:strRef>
          </c:cat>
          <c:val>
            <c:numRef>
              <c:f>Analysis!$B$4:$B$7</c:f>
              <c:numCache>
                <c:formatCode>General</c:formatCode>
                <c:ptCount val="3"/>
                <c:pt idx="0">
                  <c:v>24</c:v>
                </c:pt>
                <c:pt idx="1">
                  <c:v>12</c:v>
                </c:pt>
                <c:pt idx="2">
                  <c:v>16</c:v>
                </c:pt>
              </c:numCache>
            </c:numRef>
          </c:val>
          <c:extLst>
            <c:ext xmlns:c16="http://schemas.microsoft.com/office/drawing/2014/chart" uri="{C3380CC4-5D6E-409C-BE32-E72D297353CC}">
              <c16:uniqueId val="{00000006-EFBF-4E41-B6C6-9378DC5E847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88900</xdr:colOff>
      <xdr:row>0</xdr:row>
      <xdr:rowOff>63500</xdr:rowOff>
    </xdr:from>
    <xdr:to>
      <xdr:col>6</xdr:col>
      <xdr:colOff>152400</xdr:colOff>
      <xdr:row>10</xdr:row>
      <xdr:rowOff>101600</xdr:rowOff>
    </xdr:to>
    <xdr:graphicFrame macro="">
      <xdr:nvGraphicFramePr>
        <xdr:cNvPr id="2" name="Chart 1">
          <a:extLst>
            <a:ext uri="{FF2B5EF4-FFF2-40B4-BE49-F238E27FC236}">
              <a16:creationId xmlns:a16="http://schemas.microsoft.com/office/drawing/2014/main" id="{764FC52E-B15E-FCCE-1DB5-EF2CEFBD5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23</xdr:row>
      <xdr:rowOff>101600</xdr:rowOff>
    </xdr:from>
    <xdr:to>
      <xdr:col>6</xdr:col>
      <xdr:colOff>120650</xdr:colOff>
      <xdr:row>34</xdr:row>
      <xdr:rowOff>152400</xdr:rowOff>
    </xdr:to>
    <xdr:graphicFrame macro="">
      <xdr:nvGraphicFramePr>
        <xdr:cNvPr id="3" name="Chart 2">
          <a:extLst>
            <a:ext uri="{FF2B5EF4-FFF2-40B4-BE49-F238E27FC236}">
              <a16:creationId xmlns:a16="http://schemas.microsoft.com/office/drawing/2014/main" id="{DA4626A9-7C94-A055-5FBC-CEDE474DC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539750</xdr:colOff>
      <xdr:row>0</xdr:row>
      <xdr:rowOff>25400</xdr:rowOff>
    </xdr:from>
    <xdr:to>
      <xdr:col>9</xdr:col>
      <xdr:colOff>539750</xdr:colOff>
      <xdr:row>6</xdr:row>
      <xdr:rowOff>146049</xdr:rowOff>
    </xdr:to>
    <mc:AlternateContent xmlns:mc="http://schemas.openxmlformats.org/markup-compatibility/2006">
      <mc:Choice xmlns:a14="http://schemas.microsoft.com/office/drawing/2010/main" Requires="a14">
        <xdr:graphicFrame macro="">
          <xdr:nvGraphicFramePr>
            <xdr:cNvPr id="10" name="Satus">
              <a:extLst>
                <a:ext uri="{FF2B5EF4-FFF2-40B4-BE49-F238E27FC236}">
                  <a16:creationId xmlns:a16="http://schemas.microsoft.com/office/drawing/2014/main" id="{E6134E1D-4BAE-0597-27AC-28177F98DBC5}"/>
                </a:ext>
              </a:extLst>
            </xdr:cNvPr>
            <xdr:cNvGraphicFramePr/>
          </xdr:nvGraphicFramePr>
          <xdr:xfrm>
            <a:off x="0" y="0"/>
            <a:ext cx="0" cy="0"/>
          </xdr:xfrm>
          <a:graphic>
            <a:graphicData uri="http://schemas.microsoft.com/office/drawing/2010/slicer">
              <sle:slicer xmlns:sle="http://schemas.microsoft.com/office/drawing/2010/slicer" name="Satus"/>
            </a:graphicData>
          </a:graphic>
        </xdr:graphicFrame>
      </mc:Choice>
      <mc:Fallback>
        <xdr:sp macro="" textlink="">
          <xdr:nvSpPr>
            <xdr:cNvPr id="0" name=""/>
            <xdr:cNvSpPr>
              <a:spLocks noTextEdit="1"/>
            </xdr:cNvSpPr>
          </xdr:nvSpPr>
          <xdr:spPr>
            <a:xfrm>
              <a:off x="5321300" y="25400"/>
              <a:ext cx="1828800"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59</xdr:row>
      <xdr:rowOff>57150</xdr:rowOff>
    </xdr:from>
    <xdr:to>
      <xdr:col>11</xdr:col>
      <xdr:colOff>1143000</xdr:colOff>
      <xdr:row>72</xdr:row>
      <xdr:rowOff>76199</xdr:rowOff>
    </xdr:to>
    <mc:AlternateContent xmlns:mc="http://schemas.openxmlformats.org/markup-compatibility/2006">
      <mc:Choice xmlns:a14="http://schemas.microsoft.com/office/drawing/2010/main" Requires="a14">
        <xdr:graphicFrame macro="">
          <xdr:nvGraphicFramePr>
            <xdr:cNvPr id="13" name="Execution Date">
              <a:extLst>
                <a:ext uri="{FF2B5EF4-FFF2-40B4-BE49-F238E27FC236}">
                  <a16:creationId xmlns:a16="http://schemas.microsoft.com/office/drawing/2014/main" id="{44045F88-9F4C-13B0-6BCA-EF5AA6621E72}"/>
                </a:ext>
              </a:extLst>
            </xdr:cNvPr>
            <xdr:cNvGraphicFramePr/>
          </xdr:nvGraphicFramePr>
          <xdr:xfrm>
            <a:off x="0" y="0"/>
            <a:ext cx="0" cy="0"/>
          </xdr:xfrm>
          <a:graphic>
            <a:graphicData uri="http://schemas.microsoft.com/office/drawing/2010/slicer">
              <sle:slicer xmlns:sle="http://schemas.microsoft.com/office/drawing/2010/slicer" name="Execution Date"/>
            </a:graphicData>
          </a:graphic>
        </xdr:graphicFrame>
      </mc:Choice>
      <mc:Fallback>
        <xdr:sp macro="" textlink="">
          <xdr:nvSpPr>
            <xdr:cNvPr id="0" name=""/>
            <xdr:cNvSpPr>
              <a:spLocks noTextEdit="1"/>
            </xdr:cNvSpPr>
          </xdr:nvSpPr>
          <xdr:spPr>
            <a:xfrm>
              <a:off x="7296150" y="10922000"/>
              <a:ext cx="1828800" cy="241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184150</xdr:colOff>
      <xdr:row>83</xdr:row>
      <xdr:rowOff>88900</xdr:rowOff>
    </xdr:from>
    <xdr:to>
      <xdr:col>11</xdr:col>
      <xdr:colOff>520700</xdr:colOff>
      <xdr:row>94</xdr:row>
      <xdr:rowOff>76200</xdr:rowOff>
    </xdr:to>
    <xdr:graphicFrame macro="">
      <xdr:nvGraphicFramePr>
        <xdr:cNvPr id="14" name="Chart 13">
          <a:extLst>
            <a:ext uri="{FF2B5EF4-FFF2-40B4-BE49-F238E27FC236}">
              <a16:creationId xmlns:a16="http://schemas.microsoft.com/office/drawing/2014/main" id="{D0C0FE43-F888-4AF1-AE42-CC1ED458B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59</xdr:row>
      <xdr:rowOff>95250</xdr:rowOff>
    </xdr:from>
    <xdr:to>
      <xdr:col>8</xdr:col>
      <xdr:colOff>234950</xdr:colOff>
      <xdr:row>69</xdr:row>
      <xdr:rowOff>76200</xdr:rowOff>
    </xdr:to>
    <xdr:graphicFrame macro="">
      <xdr:nvGraphicFramePr>
        <xdr:cNvPr id="15" name="Chart 14">
          <a:extLst>
            <a:ext uri="{FF2B5EF4-FFF2-40B4-BE49-F238E27FC236}">
              <a16:creationId xmlns:a16="http://schemas.microsoft.com/office/drawing/2014/main" id="{BDDE812F-0248-4E39-B020-8A7AA5242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88900</xdr:colOff>
      <xdr:row>41</xdr:row>
      <xdr:rowOff>120650</xdr:rowOff>
    </xdr:from>
    <xdr:to>
      <xdr:col>9</xdr:col>
      <xdr:colOff>463550</xdr:colOff>
      <xdr:row>54</xdr:row>
      <xdr:rowOff>6350</xdr:rowOff>
    </xdr:to>
    <xdr:graphicFrame macro="">
      <xdr:nvGraphicFramePr>
        <xdr:cNvPr id="16" name="Chart 15">
          <a:extLst>
            <a:ext uri="{FF2B5EF4-FFF2-40B4-BE49-F238E27FC236}">
              <a16:creationId xmlns:a16="http://schemas.microsoft.com/office/drawing/2014/main" id="{4BE806A2-9065-4313-84A1-1B0665BEF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495300</xdr:colOff>
      <xdr:row>41</xdr:row>
      <xdr:rowOff>88900</xdr:rowOff>
    </xdr:from>
    <xdr:to>
      <xdr:col>11</xdr:col>
      <xdr:colOff>952500</xdr:colOff>
      <xdr:row>51</xdr:row>
      <xdr:rowOff>107950</xdr:rowOff>
    </xdr:to>
    <mc:AlternateContent xmlns:mc="http://schemas.openxmlformats.org/markup-compatibility/2006">
      <mc:Choice xmlns:a14="http://schemas.microsoft.com/office/drawing/2010/main" Requires="a14">
        <xdr:graphicFrame macro="">
          <xdr:nvGraphicFramePr>
            <xdr:cNvPr id="17" name="Responsible Department">
              <a:extLst>
                <a:ext uri="{FF2B5EF4-FFF2-40B4-BE49-F238E27FC236}">
                  <a16:creationId xmlns:a16="http://schemas.microsoft.com/office/drawing/2014/main" id="{D0F6E879-DFB1-4B3B-A772-A0E87A3D720B}"/>
                </a:ext>
              </a:extLst>
            </xdr:cNvPr>
            <xdr:cNvGraphicFramePr/>
          </xdr:nvGraphicFramePr>
          <xdr:xfrm>
            <a:off x="0" y="0"/>
            <a:ext cx="0" cy="0"/>
          </xdr:xfrm>
          <a:graphic>
            <a:graphicData uri="http://schemas.microsoft.com/office/drawing/2010/slicer">
              <sle:slicer xmlns:sle="http://schemas.microsoft.com/office/drawing/2010/slicer" name="Responsible Department"/>
            </a:graphicData>
          </a:graphic>
        </xdr:graphicFrame>
      </mc:Choice>
      <mc:Fallback>
        <xdr:sp macro="" textlink="">
          <xdr:nvSpPr>
            <xdr:cNvPr id="0" name=""/>
            <xdr:cNvSpPr>
              <a:spLocks noTextEdit="1"/>
            </xdr:cNvSpPr>
          </xdr:nvSpPr>
          <xdr:spPr>
            <a:xfrm>
              <a:off x="7105650" y="7639050"/>
              <a:ext cx="1828800" cy="1860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573368</xdr:colOff>
      <xdr:row>0</xdr:row>
      <xdr:rowOff>17929</xdr:rowOff>
    </xdr:from>
    <xdr:to>
      <xdr:col>19</xdr:col>
      <xdr:colOff>440766</xdr:colOff>
      <xdr:row>1</xdr:row>
      <xdr:rowOff>126999</xdr:rowOff>
    </xdr:to>
    <xdr:sp macro="" textlink="">
      <xdr:nvSpPr>
        <xdr:cNvPr id="2" name="Rectangle: Rounded Corners 1">
          <a:extLst>
            <a:ext uri="{FF2B5EF4-FFF2-40B4-BE49-F238E27FC236}">
              <a16:creationId xmlns:a16="http://schemas.microsoft.com/office/drawing/2014/main" id="{75F0A87B-1DA7-0BFB-596B-B48B24B1F46A}"/>
            </a:ext>
          </a:extLst>
        </xdr:cNvPr>
        <xdr:cNvSpPr/>
      </xdr:nvSpPr>
      <xdr:spPr>
        <a:xfrm>
          <a:off x="1185956" y="17929"/>
          <a:ext cx="10893986" cy="29583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598022</xdr:colOff>
      <xdr:row>1</xdr:row>
      <xdr:rowOff>151280</xdr:rowOff>
    </xdr:from>
    <xdr:to>
      <xdr:col>4</xdr:col>
      <xdr:colOff>552825</xdr:colOff>
      <xdr:row>4</xdr:row>
      <xdr:rowOff>179295</xdr:rowOff>
    </xdr:to>
    <xdr:sp macro="" textlink="">
      <xdr:nvSpPr>
        <xdr:cNvPr id="3" name="Rectangle: Rounded Corners 2">
          <a:extLst>
            <a:ext uri="{FF2B5EF4-FFF2-40B4-BE49-F238E27FC236}">
              <a16:creationId xmlns:a16="http://schemas.microsoft.com/office/drawing/2014/main" id="{710FD746-2860-E230-E4D4-991998416E74}"/>
            </a:ext>
          </a:extLst>
        </xdr:cNvPr>
        <xdr:cNvSpPr/>
      </xdr:nvSpPr>
      <xdr:spPr>
        <a:xfrm>
          <a:off x="1208599" y="336895"/>
          <a:ext cx="1786534" cy="584862"/>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xdr:col>
      <xdr:colOff>607732</xdr:colOff>
      <xdr:row>5</xdr:row>
      <xdr:rowOff>23158</xdr:rowOff>
    </xdr:from>
    <xdr:to>
      <xdr:col>4</xdr:col>
      <xdr:colOff>254000</xdr:colOff>
      <xdr:row>11</xdr:row>
      <xdr:rowOff>4107</xdr:rowOff>
    </xdr:to>
    <mc:AlternateContent xmlns:mc="http://schemas.openxmlformats.org/markup-compatibility/2006">
      <mc:Choice xmlns:a14="http://schemas.microsoft.com/office/drawing/2010/main" Requires="a14">
        <xdr:graphicFrame macro="">
          <xdr:nvGraphicFramePr>
            <xdr:cNvPr id="15" name="Satus 1">
              <a:extLst>
                <a:ext uri="{FF2B5EF4-FFF2-40B4-BE49-F238E27FC236}">
                  <a16:creationId xmlns:a16="http://schemas.microsoft.com/office/drawing/2014/main" id="{FBBE4045-BA95-4305-AA9F-B46728955966}"/>
                </a:ext>
              </a:extLst>
            </xdr:cNvPr>
            <xdr:cNvGraphicFramePr/>
          </xdr:nvGraphicFramePr>
          <xdr:xfrm>
            <a:off x="0" y="0"/>
            <a:ext cx="0" cy="0"/>
          </xdr:xfrm>
          <a:graphic>
            <a:graphicData uri="http://schemas.microsoft.com/office/drawing/2010/slicer">
              <sle:slicer xmlns:sle="http://schemas.microsoft.com/office/drawing/2010/slicer" name="Satus 1"/>
            </a:graphicData>
          </a:graphic>
        </xdr:graphicFrame>
      </mc:Choice>
      <mc:Fallback>
        <xdr:sp macro="" textlink="">
          <xdr:nvSpPr>
            <xdr:cNvPr id="0" name=""/>
            <xdr:cNvSpPr>
              <a:spLocks noTextEdit="1"/>
            </xdr:cNvSpPr>
          </xdr:nvSpPr>
          <xdr:spPr>
            <a:xfrm>
              <a:off x="1220320" y="956982"/>
              <a:ext cx="1484033" cy="1101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596528</xdr:colOff>
      <xdr:row>11</xdr:row>
      <xdr:rowOff>42956</xdr:rowOff>
    </xdr:from>
    <xdr:to>
      <xdr:col>4</xdr:col>
      <xdr:colOff>261471</xdr:colOff>
      <xdr:row>17</xdr:row>
      <xdr:rowOff>82177</xdr:rowOff>
    </xdr:to>
    <mc:AlternateContent xmlns:mc="http://schemas.openxmlformats.org/markup-compatibility/2006">
      <mc:Choice xmlns:a14="http://schemas.microsoft.com/office/drawing/2010/main" Requires="a14">
        <xdr:graphicFrame macro="">
          <xdr:nvGraphicFramePr>
            <xdr:cNvPr id="17" name="Responsible Department 1">
              <a:extLst>
                <a:ext uri="{FF2B5EF4-FFF2-40B4-BE49-F238E27FC236}">
                  <a16:creationId xmlns:a16="http://schemas.microsoft.com/office/drawing/2014/main" id="{45EE53AC-F5E2-4A45-A220-A5E8C3AF009F}"/>
                </a:ext>
              </a:extLst>
            </xdr:cNvPr>
            <xdr:cNvGraphicFramePr/>
          </xdr:nvGraphicFramePr>
          <xdr:xfrm>
            <a:off x="0" y="0"/>
            <a:ext cx="0" cy="0"/>
          </xdr:xfrm>
          <a:graphic>
            <a:graphicData uri="http://schemas.microsoft.com/office/drawing/2010/slicer">
              <sle:slicer xmlns:sle="http://schemas.microsoft.com/office/drawing/2010/slicer" name="Responsible Department 1"/>
            </a:graphicData>
          </a:graphic>
        </xdr:graphicFrame>
      </mc:Choice>
      <mc:Fallback>
        <xdr:sp macro="" textlink="">
          <xdr:nvSpPr>
            <xdr:cNvPr id="0" name=""/>
            <xdr:cNvSpPr>
              <a:spLocks noTextEdit="1"/>
            </xdr:cNvSpPr>
          </xdr:nvSpPr>
          <xdr:spPr>
            <a:xfrm>
              <a:off x="1209116" y="2097368"/>
              <a:ext cx="1502708" cy="11598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582705</xdr:colOff>
      <xdr:row>17</xdr:row>
      <xdr:rowOff>112059</xdr:rowOff>
    </xdr:from>
    <xdr:to>
      <xdr:col>4</xdr:col>
      <xdr:colOff>268941</xdr:colOff>
      <xdr:row>23</xdr:row>
      <xdr:rowOff>59764</xdr:rowOff>
    </xdr:to>
    <mc:AlternateContent xmlns:mc="http://schemas.openxmlformats.org/markup-compatibility/2006">
      <mc:Choice xmlns:a14="http://schemas.microsoft.com/office/drawing/2010/main" Requires="a14">
        <xdr:graphicFrame macro="">
          <xdr:nvGraphicFramePr>
            <xdr:cNvPr id="18" name="Execution Date 1">
              <a:extLst>
                <a:ext uri="{FF2B5EF4-FFF2-40B4-BE49-F238E27FC236}">
                  <a16:creationId xmlns:a16="http://schemas.microsoft.com/office/drawing/2014/main" id="{57CF62CA-A00B-45BD-A826-0E853950D8D6}"/>
                </a:ext>
              </a:extLst>
            </xdr:cNvPr>
            <xdr:cNvGraphicFramePr/>
          </xdr:nvGraphicFramePr>
          <xdr:xfrm>
            <a:off x="0" y="0"/>
            <a:ext cx="0" cy="0"/>
          </xdr:xfrm>
          <a:graphic>
            <a:graphicData uri="http://schemas.microsoft.com/office/drawing/2010/slicer">
              <sle:slicer xmlns:sle="http://schemas.microsoft.com/office/drawing/2010/slicer" name="Execution Date 1"/>
            </a:graphicData>
          </a:graphic>
        </xdr:graphicFrame>
      </mc:Choice>
      <mc:Fallback>
        <xdr:sp macro="" textlink="">
          <xdr:nvSpPr>
            <xdr:cNvPr id="0" name=""/>
            <xdr:cNvSpPr>
              <a:spLocks noTextEdit="1"/>
            </xdr:cNvSpPr>
          </xdr:nvSpPr>
          <xdr:spPr>
            <a:xfrm>
              <a:off x="1195293" y="3287059"/>
              <a:ext cx="1524001" cy="1068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291354</xdr:colOff>
      <xdr:row>5</xdr:row>
      <xdr:rowOff>52294</xdr:rowOff>
    </xdr:from>
    <xdr:to>
      <xdr:col>8</xdr:col>
      <xdr:colOff>530413</xdr:colOff>
      <xdr:row>14</xdr:row>
      <xdr:rowOff>52294</xdr:rowOff>
    </xdr:to>
    <xdr:sp macro="" textlink="">
      <xdr:nvSpPr>
        <xdr:cNvPr id="20" name="Rectangle 19">
          <a:extLst>
            <a:ext uri="{FF2B5EF4-FFF2-40B4-BE49-F238E27FC236}">
              <a16:creationId xmlns:a16="http://schemas.microsoft.com/office/drawing/2014/main" id="{93E6E342-9BEF-4801-E66B-44DCDEE0D1E5}"/>
            </a:ext>
          </a:extLst>
        </xdr:cNvPr>
        <xdr:cNvSpPr/>
      </xdr:nvSpPr>
      <xdr:spPr>
        <a:xfrm>
          <a:off x="2741707" y="986118"/>
          <a:ext cx="2689412" cy="168088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567765</xdr:colOff>
      <xdr:row>5</xdr:row>
      <xdr:rowOff>44823</xdr:rowOff>
    </xdr:from>
    <xdr:to>
      <xdr:col>15</xdr:col>
      <xdr:colOff>82176</xdr:colOff>
      <xdr:row>14</xdr:row>
      <xdr:rowOff>59765</xdr:rowOff>
    </xdr:to>
    <xdr:sp macro="" textlink="">
      <xdr:nvSpPr>
        <xdr:cNvPr id="21" name="Rectangle 20">
          <a:extLst>
            <a:ext uri="{FF2B5EF4-FFF2-40B4-BE49-F238E27FC236}">
              <a16:creationId xmlns:a16="http://schemas.microsoft.com/office/drawing/2014/main" id="{3B9D3788-9788-8064-3C47-3A16822A03DF}"/>
            </a:ext>
          </a:extLst>
        </xdr:cNvPr>
        <xdr:cNvSpPr/>
      </xdr:nvSpPr>
      <xdr:spPr>
        <a:xfrm>
          <a:off x="5468471" y="978647"/>
          <a:ext cx="3802529" cy="169582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127000</xdr:colOff>
      <xdr:row>5</xdr:row>
      <xdr:rowOff>37351</xdr:rowOff>
    </xdr:from>
    <xdr:to>
      <xdr:col>19</xdr:col>
      <xdr:colOff>425823</xdr:colOff>
      <xdr:row>14</xdr:row>
      <xdr:rowOff>37352</xdr:rowOff>
    </xdr:to>
    <xdr:sp macro="" textlink="">
      <xdr:nvSpPr>
        <xdr:cNvPr id="23" name="Rectangle 22">
          <a:extLst>
            <a:ext uri="{FF2B5EF4-FFF2-40B4-BE49-F238E27FC236}">
              <a16:creationId xmlns:a16="http://schemas.microsoft.com/office/drawing/2014/main" id="{978A558B-1856-7629-4605-F8FE7438335B}"/>
            </a:ext>
          </a:extLst>
        </xdr:cNvPr>
        <xdr:cNvSpPr/>
      </xdr:nvSpPr>
      <xdr:spPr>
        <a:xfrm>
          <a:off x="9315824" y="971175"/>
          <a:ext cx="2749175" cy="168088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568139</xdr:colOff>
      <xdr:row>1</xdr:row>
      <xdr:rowOff>151279</xdr:rowOff>
    </xdr:from>
    <xdr:to>
      <xdr:col>7</xdr:col>
      <xdr:colOff>522942</xdr:colOff>
      <xdr:row>4</xdr:row>
      <xdr:rowOff>179294</xdr:rowOff>
    </xdr:to>
    <xdr:sp macro="" textlink="">
      <xdr:nvSpPr>
        <xdr:cNvPr id="33" name="Rectangle: Rounded Corners 32">
          <a:extLst>
            <a:ext uri="{FF2B5EF4-FFF2-40B4-BE49-F238E27FC236}">
              <a16:creationId xmlns:a16="http://schemas.microsoft.com/office/drawing/2014/main" id="{4E5BAA0C-F107-403F-3590-62D8AFC47930}"/>
            </a:ext>
          </a:extLst>
        </xdr:cNvPr>
        <xdr:cNvSpPr/>
      </xdr:nvSpPr>
      <xdr:spPr>
        <a:xfrm>
          <a:off x="3018492" y="338044"/>
          <a:ext cx="1792568" cy="5883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545727</xdr:colOff>
      <xdr:row>1</xdr:row>
      <xdr:rowOff>143808</xdr:rowOff>
    </xdr:from>
    <xdr:to>
      <xdr:col>10</xdr:col>
      <xdr:colOff>500531</xdr:colOff>
      <xdr:row>4</xdr:row>
      <xdr:rowOff>171823</xdr:rowOff>
    </xdr:to>
    <xdr:sp macro="" textlink="">
      <xdr:nvSpPr>
        <xdr:cNvPr id="34" name="Rectangle: Rounded Corners 33">
          <a:extLst>
            <a:ext uri="{FF2B5EF4-FFF2-40B4-BE49-F238E27FC236}">
              <a16:creationId xmlns:a16="http://schemas.microsoft.com/office/drawing/2014/main" id="{3CC7072E-C6D2-30F4-0B32-E38DF65C92F7}"/>
            </a:ext>
          </a:extLst>
        </xdr:cNvPr>
        <xdr:cNvSpPr/>
      </xdr:nvSpPr>
      <xdr:spPr>
        <a:xfrm>
          <a:off x="4833845" y="330573"/>
          <a:ext cx="1792568" cy="5883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515846</xdr:colOff>
      <xdr:row>1</xdr:row>
      <xdr:rowOff>151279</xdr:rowOff>
    </xdr:from>
    <xdr:to>
      <xdr:col>13</xdr:col>
      <xdr:colOff>470649</xdr:colOff>
      <xdr:row>4</xdr:row>
      <xdr:rowOff>179294</xdr:rowOff>
    </xdr:to>
    <xdr:sp macro="" textlink="">
      <xdr:nvSpPr>
        <xdr:cNvPr id="35" name="Rectangle: Rounded Corners 34">
          <a:extLst>
            <a:ext uri="{FF2B5EF4-FFF2-40B4-BE49-F238E27FC236}">
              <a16:creationId xmlns:a16="http://schemas.microsoft.com/office/drawing/2014/main" id="{2056AABE-E1C2-146C-F6DD-45C6ABAA0427}"/>
            </a:ext>
          </a:extLst>
        </xdr:cNvPr>
        <xdr:cNvSpPr/>
      </xdr:nvSpPr>
      <xdr:spPr>
        <a:xfrm>
          <a:off x="6641728" y="338044"/>
          <a:ext cx="1792568" cy="5883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485964</xdr:colOff>
      <xdr:row>1</xdr:row>
      <xdr:rowOff>151278</xdr:rowOff>
    </xdr:from>
    <xdr:to>
      <xdr:col>16</xdr:col>
      <xdr:colOff>440767</xdr:colOff>
      <xdr:row>4</xdr:row>
      <xdr:rowOff>179293</xdr:rowOff>
    </xdr:to>
    <xdr:sp macro="" textlink="">
      <xdr:nvSpPr>
        <xdr:cNvPr id="36" name="Rectangle: Rounded Corners 35">
          <a:extLst>
            <a:ext uri="{FF2B5EF4-FFF2-40B4-BE49-F238E27FC236}">
              <a16:creationId xmlns:a16="http://schemas.microsoft.com/office/drawing/2014/main" id="{0C5E3B1A-CC40-F624-70D1-EBBD4AF84218}"/>
            </a:ext>
          </a:extLst>
        </xdr:cNvPr>
        <xdr:cNvSpPr/>
      </xdr:nvSpPr>
      <xdr:spPr>
        <a:xfrm>
          <a:off x="8449611" y="338043"/>
          <a:ext cx="1792568" cy="5883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463553</xdr:colOff>
      <xdr:row>1</xdr:row>
      <xdr:rowOff>143807</xdr:rowOff>
    </xdr:from>
    <xdr:to>
      <xdr:col>19</xdr:col>
      <xdr:colOff>418357</xdr:colOff>
      <xdr:row>4</xdr:row>
      <xdr:rowOff>171822</xdr:rowOff>
    </xdr:to>
    <xdr:sp macro="" textlink="">
      <xdr:nvSpPr>
        <xdr:cNvPr id="37" name="Rectangle: Rounded Corners 36">
          <a:extLst>
            <a:ext uri="{FF2B5EF4-FFF2-40B4-BE49-F238E27FC236}">
              <a16:creationId xmlns:a16="http://schemas.microsoft.com/office/drawing/2014/main" id="{A6493227-E5A8-8D79-3CC9-8BB319494043}"/>
            </a:ext>
          </a:extLst>
        </xdr:cNvPr>
        <xdr:cNvSpPr/>
      </xdr:nvSpPr>
      <xdr:spPr>
        <a:xfrm>
          <a:off x="10264965" y="330572"/>
          <a:ext cx="1792568" cy="58830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306293</xdr:colOff>
      <xdr:row>14</xdr:row>
      <xdr:rowOff>82177</xdr:rowOff>
    </xdr:from>
    <xdr:to>
      <xdr:col>11</xdr:col>
      <xdr:colOff>605116</xdr:colOff>
      <xdr:row>23</xdr:row>
      <xdr:rowOff>89649</xdr:rowOff>
    </xdr:to>
    <xdr:sp macro="" textlink="">
      <xdr:nvSpPr>
        <xdr:cNvPr id="38" name="Rectangle 37">
          <a:extLst>
            <a:ext uri="{FF2B5EF4-FFF2-40B4-BE49-F238E27FC236}">
              <a16:creationId xmlns:a16="http://schemas.microsoft.com/office/drawing/2014/main" id="{DFC683EF-E122-84A2-0E98-C2D827A22731}"/>
            </a:ext>
          </a:extLst>
        </xdr:cNvPr>
        <xdr:cNvSpPr/>
      </xdr:nvSpPr>
      <xdr:spPr>
        <a:xfrm>
          <a:off x="2756646" y="2696883"/>
          <a:ext cx="4586941" cy="168835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612586</xdr:colOff>
      <xdr:row>14</xdr:row>
      <xdr:rowOff>74704</xdr:rowOff>
    </xdr:from>
    <xdr:to>
      <xdr:col>19</xdr:col>
      <xdr:colOff>448236</xdr:colOff>
      <xdr:row>23</xdr:row>
      <xdr:rowOff>89647</xdr:rowOff>
    </xdr:to>
    <xdr:sp macro="" textlink="">
      <xdr:nvSpPr>
        <xdr:cNvPr id="39" name="Rectangle 38">
          <a:extLst>
            <a:ext uri="{FF2B5EF4-FFF2-40B4-BE49-F238E27FC236}">
              <a16:creationId xmlns:a16="http://schemas.microsoft.com/office/drawing/2014/main" id="{D4028857-1193-CA1F-C02E-5E4058483224}"/>
            </a:ext>
          </a:extLst>
        </xdr:cNvPr>
        <xdr:cNvSpPr/>
      </xdr:nvSpPr>
      <xdr:spPr>
        <a:xfrm>
          <a:off x="7351057" y="2689410"/>
          <a:ext cx="4736355" cy="169582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366346</xdr:colOff>
      <xdr:row>0</xdr:row>
      <xdr:rowOff>0</xdr:rowOff>
    </xdr:from>
    <xdr:to>
      <xdr:col>9</xdr:col>
      <xdr:colOff>488462</xdr:colOff>
      <xdr:row>1</xdr:row>
      <xdr:rowOff>73270</xdr:rowOff>
    </xdr:to>
    <xdr:sp macro="" textlink="">
      <xdr:nvSpPr>
        <xdr:cNvPr id="40" name="TextBox 39">
          <a:extLst>
            <a:ext uri="{FF2B5EF4-FFF2-40B4-BE49-F238E27FC236}">
              <a16:creationId xmlns:a16="http://schemas.microsoft.com/office/drawing/2014/main" id="{9D3CF610-8DCF-4CF3-30F3-512AC2A2F203}"/>
            </a:ext>
          </a:extLst>
        </xdr:cNvPr>
        <xdr:cNvSpPr txBox="1"/>
      </xdr:nvSpPr>
      <xdr:spPr>
        <a:xfrm>
          <a:off x="1587500" y="0"/>
          <a:ext cx="4396154" cy="258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169189"/>
              </a:solidFill>
            </a:rPr>
            <a:t>Execution Progress Dashboard</a:t>
          </a:r>
        </a:p>
      </xdr:txBody>
    </xdr:sp>
    <xdr:clientData/>
  </xdr:twoCellAnchor>
  <xdr:twoCellAnchor>
    <xdr:from>
      <xdr:col>2</xdr:col>
      <xdr:colOff>43961</xdr:colOff>
      <xdr:row>2</xdr:row>
      <xdr:rowOff>9769</xdr:rowOff>
    </xdr:from>
    <xdr:to>
      <xdr:col>4</xdr:col>
      <xdr:colOff>361461</xdr:colOff>
      <xdr:row>3</xdr:row>
      <xdr:rowOff>68385</xdr:rowOff>
    </xdr:to>
    <xdr:sp macro="" textlink="">
      <xdr:nvSpPr>
        <xdr:cNvPr id="41" name="TextBox 40">
          <a:extLst>
            <a:ext uri="{FF2B5EF4-FFF2-40B4-BE49-F238E27FC236}">
              <a16:creationId xmlns:a16="http://schemas.microsoft.com/office/drawing/2014/main" id="{C8CC05E4-1A16-6B66-55F0-612D1C6E9341}"/>
            </a:ext>
          </a:extLst>
        </xdr:cNvPr>
        <xdr:cNvSpPr txBox="1"/>
      </xdr:nvSpPr>
      <xdr:spPr>
        <a:xfrm>
          <a:off x="1265115" y="381000"/>
          <a:ext cx="1538654" cy="244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69189"/>
              </a:solidFill>
            </a:rPr>
            <a:t>#Completed Recom.</a:t>
          </a:r>
        </a:p>
      </xdr:txBody>
    </xdr:sp>
    <xdr:clientData/>
  </xdr:twoCellAnchor>
  <xdr:twoCellAnchor>
    <xdr:from>
      <xdr:col>5</xdr:col>
      <xdr:colOff>19538</xdr:colOff>
      <xdr:row>1</xdr:row>
      <xdr:rowOff>170962</xdr:rowOff>
    </xdr:from>
    <xdr:to>
      <xdr:col>7</xdr:col>
      <xdr:colOff>390770</xdr:colOff>
      <xdr:row>3</xdr:row>
      <xdr:rowOff>73269</xdr:rowOff>
    </xdr:to>
    <xdr:sp macro="" textlink="">
      <xdr:nvSpPr>
        <xdr:cNvPr id="44" name="TextBox 43">
          <a:extLst>
            <a:ext uri="{FF2B5EF4-FFF2-40B4-BE49-F238E27FC236}">
              <a16:creationId xmlns:a16="http://schemas.microsoft.com/office/drawing/2014/main" id="{62CB40DA-79A4-F1A6-12BE-99C9BC424DE0}"/>
            </a:ext>
          </a:extLst>
        </xdr:cNvPr>
        <xdr:cNvSpPr txBox="1"/>
      </xdr:nvSpPr>
      <xdr:spPr>
        <a:xfrm>
          <a:off x="3072423" y="356577"/>
          <a:ext cx="1592385" cy="27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69189"/>
              </a:solidFill>
            </a:rPr>
            <a:t>#In Progress Recom.</a:t>
          </a:r>
        </a:p>
      </xdr:txBody>
    </xdr:sp>
    <xdr:clientData/>
  </xdr:twoCellAnchor>
  <xdr:twoCellAnchor>
    <xdr:from>
      <xdr:col>7</xdr:col>
      <xdr:colOff>605693</xdr:colOff>
      <xdr:row>1</xdr:row>
      <xdr:rowOff>170962</xdr:rowOff>
    </xdr:from>
    <xdr:to>
      <xdr:col>10</xdr:col>
      <xdr:colOff>366346</xdr:colOff>
      <xdr:row>3</xdr:row>
      <xdr:rowOff>58616</xdr:rowOff>
    </xdr:to>
    <xdr:sp macro="" textlink="">
      <xdr:nvSpPr>
        <xdr:cNvPr id="45" name="TextBox 44">
          <a:extLst>
            <a:ext uri="{FF2B5EF4-FFF2-40B4-BE49-F238E27FC236}">
              <a16:creationId xmlns:a16="http://schemas.microsoft.com/office/drawing/2014/main" id="{619ABFC8-44A7-59A5-9446-A778EA9D76F2}"/>
            </a:ext>
          </a:extLst>
        </xdr:cNvPr>
        <xdr:cNvSpPr txBox="1"/>
      </xdr:nvSpPr>
      <xdr:spPr>
        <a:xfrm>
          <a:off x="4879731" y="356577"/>
          <a:ext cx="1592384" cy="258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69189"/>
              </a:solidFill>
            </a:rPr>
            <a:t>#Not Started Recom.</a:t>
          </a:r>
        </a:p>
      </xdr:txBody>
    </xdr:sp>
    <xdr:clientData/>
  </xdr:twoCellAnchor>
  <xdr:twoCellAnchor>
    <xdr:from>
      <xdr:col>11</xdr:col>
      <xdr:colOff>19539</xdr:colOff>
      <xdr:row>1</xdr:row>
      <xdr:rowOff>180731</xdr:rowOff>
    </xdr:from>
    <xdr:to>
      <xdr:col>13</xdr:col>
      <xdr:colOff>327269</xdr:colOff>
      <xdr:row>3</xdr:row>
      <xdr:rowOff>78154</xdr:rowOff>
    </xdr:to>
    <xdr:sp macro="" textlink="">
      <xdr:nvSpPr>
        <xdr:cNvPr id="46" name="TextBox 45">
          <a:extLst>
            <a:ext uri="{FF2B5EF4-FFF2-40B4-BE49-F238E27FC236}">
              <a16:creationId xmlns:a16="http://schemas.microsoft.com/office/drawing/2014/main" id="{9421FA2A-37DF-F6D0-1141-0CAB73BE20C9}"/>
            </a:ext>
          </a:extLst>
        </xdr:cNvPr>
        <xdr:cNvSpPr txBox="1"/>
      </xdr:nvSpPr>
      <xdr:spPr>
        <a:xfrm>
          <a:off x="6735885" y="366346"/>
          <a:ext cx="1528884" cy="268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69189"/>
              </a:solidFill>
            </a:rPr>
            <a:t>#High_Priority</a:t>
          </a:r>
        </a:p>
      </xdr:txBody>
    </xdr:sp>
    <xdr:clientData/>
  </xdr:twoCellAnchor>
  <xdr:twoCellAnchor>
    <xdr:from>
      <xdr:col>13</xdr:col>
      <xdr:colOff>561731</xdr:colOff>
      <xdr:row>1</xdr:row>
      <xdr:rowOff>180732</xdr:rowOff>
    </xdr:from>
    <xdr:to>
      <xdr:col>16</xdr:col>
      <xdr:colOff>229577</xdr:colOff>
      <xdr:row>3</xdr:row>
      <xdr:rowOff>92809</xdr:rowOff>
    </xdr:to>
    <xdr:sp macro="" textlink="">
      <xdr:nvSpPr>
        <xdr:cNvPr id="47" name="TextBox 46">
          <a:extLst>
            <a:ext uri="{FF2B5EF4-FFF2-40B4-BE49-F238E27FC236}">
              <a16:creationId xmlns:a16="http://schemas.microsoft.com/office/drawing/2014/main" id="{B6D64E61-8745-7F29-ECD0-1DF9E3D3EF69}"/>
            </a:ext>
          </a:extLst>
        </xdr:cNvPr>
        <xdr:cNvSpPr txBox="1"/>
      </xdr:nvSpPr>
      <xdr:spPr>
        <a:xfrm>
          <a:off x="8499231" y="366347"/>
          <a:ext cx="1499577" cy="2833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69189"/>
              </a:solidFill>
            </a:rPr>
            <a:t>#Medium_Priority</a:t>
          </a:r>
        </a:p>
      </xdr:txBody>
    </xdr:sp>
    <xdr:clientData/>
  </xdr:twoCellAnchor>
  <xdr:twoCellAnchor>
    <xdr:from>
      <xdr:col>16</xdr:col>
      <xdr:colOff>561731</xdr:colOff>
      <xdr:row>2</xdr:row>
      <xdr:rowOff>4884</xdr:rowOff>
    </xdr:from>
    <xdr:to>
      <xdr:col>19</xdr:col>
      <xdr:colOff>161192</xdr:colOff>
      <xdr:row>3</xdr:row>
      <xdr:rowOff>92808</xdr:rowOff>
    </xdr:to>
    <xdr:sp macro="" textlink="">
      <xdr:nvSpPr>
        <xdr:cNvPr id="48" name="TextBox 47">
          <a:extLst>
            <a:ext uri="{FF2B5EF4-FFF2-40B4-BE49-F238E27FC236}">
              <a16:creationId xmlns:a16="http://schemas.microsoft.com/office/drawing/2014/main" id="{45D6B114-7726-AF88-88B0-7DF0F665C81E}"/>
            </a:ext>
          </a:extLst>
        </xdr:cNvPr>
        <xdr:cNvSpPr txBox="1"/>
      </xdr:nvSpPr>
      <xdr:spPr>
        <a:xfrm>
          <a:off x="10330962" y="376115"/>
          <a:ext cx="1431192" cy="2735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69189"/>
              </a:solidFill>
            </a:rPr>
            <a:t>#Low_Priority</a:t>
          </a:r>
        </a:p>
      </xdr:txBody>
    </xdr:sp>
    <xdr:clientData/>
  </xdr:twoCellAnchor>
  <xdr:twoCellAnchor>
    <xdr:from>
      <xdr:col>2</xdr:col>
      <xdr:colOff>170961</xdr:colOff>
      <xdr:row>3</xdr:row>
      <xdr:rowOff>16565</xdr:rowOff>
    </xdr:from>
    <xdr:to>
      <xdr:col>4</xdr:col>
      <xdr:colOff>160131</xdr:colOff>
      <xdr:row>4</xdr:row>
      <xdr:rowOff>117230</xdr:rowOff>
    </xdr:to>
    <xdr:sp macro="" textlink="Analysis!B105">
      <xdr:nvSpPr>
        <xdr:cNvPr id="49" name="TextBox 48">
          <a:extLst>
            <a:ext uri="{FF2B5EF4-FFF2-40B4-BE49-F238E27FC236}">
              <a16:creationId xmlns:a16="http://schemas.microsoft.com/office/drawing/2014/main" id="{AFBAD33D-D10E-AEF6-9392-A820E4CEAD0A}"/>
            </a:ext>
          </a:extLst>
        </xdr:cNvPr>
        <xdr:cNvSpPr txBox="1"/>
      </xdr:nvSpPr>
      <xdr:spPr>
        <a:xfrm>
          <a:off x="1385744" y="563217"/>
          <a:ext cx="1203952" cy="28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349C9B-6089-4049-BB1E-68594D60F206}" type="TxLink">
            <a:rPr lang="en-US" sz="1400" b="1" i="0" u="none" strike="noStrike">
              <a:solidFill>
                <a:srgbClr val="169189"/>
              </a:solidFill>
              <a:latin typeface="Calibri"/>
              <a:cs typeface="Calibri"/>
            </a:rPr>
            <a:pPr algn="ctr"/>
            <a:t>24</a:t>
          </a:fld>
          <a:endParaRPr lang="en-US" sz="1400" b="1">
            <a:solidFill>
              <a:srgbClr val="169189"/>
            </a:solidFill>
          </a:endParaRPr>
        </a:p>
      </xdr:txBody>
    </xdr:sp>
    <xdr:clientData/>
  </xdr:twoCellAnchor>
  <xdr:twoCellAnchor>
    <xdr:from>
      <xdr:col>5</xdr:col>
      <xdr:colOff>170961</xdr:colOff>
      <xdr:row>3</xdr:row>
      <xdr:rowOff>16565</xdr:rowOff>
    </xdr:from>
    <xdr:to>
      <xdr:col>7</xdr:col>
      <xdr:colOff>237435</xdr:colOff>
      <xdr:row>4</xdr:row>
      <xdr:rowOff>122115</xdr:rowOff>
    </xdr:to>
    <xdr:sp macro="" textlink="Analysis!B107">
      <xdr:nvSpPr>
        <xdr:cNvPr id="50" name="TextBox 49">
          <a:extLst>
            <a:ext uri="{FF2B5EF4-FFF2-40B4-BE49-F238E27FC236}">
              <a16:creationId xmlns:a16="http://schemas.microsoft.com/office/drawing/2014/main" id="{184465C4-F2EF-D46B-E474-D8CD0A0B0EAC}"/>
            </a:ext>
          </a:extLst>
        </xdr:cNvPr>
        <xdr:cNvSpPr txBox="1"/>
      </xdr:nvSpPr>
      <xdr:spPr>
        <a:xfrm>
          <a:off x="3207918" y="563217"/>
          <a:ext cx="1281256" cy="2877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01285ED-8C29-4A4B-8393-99A9506044AA}" type="TxLink">
            <a:rPr lang="en-US" sz="1400" b="1" i="0" u="none" strike="noStrike">
              <a:solidFill>
                <a:srgbClr val="169189"/>
              </a:solidFill>
              <a:latin typeface="Calibri"/>
              <a:cs typeface="Calibri"/>
            </a:rPr>
            <a:pPr algn="ctr"/>
            <a:t>12</a:t>
          </a:fld>
          <a:endParaRPr lang="en-US" sz="1400" b="1">
            <a:solidFill>
              <a:srgbClr val="169189"/>
            </a:solidFill>
          </a:endParaRPr>
        </a:p>
      </xdr:txBody>
    </xdr:sp>
    <xdr:clientData/>
  </xdr:twoCellAnchor>
  <xdr:twoCellAnchor>
    <xdr:from>
      <xdr:col>8</xdr:col>
      <xdr:colOff>68385</xdr:colOff>
      <xdr:row>3</xdr:row>
      <xdr:rowOff>16565</xdr:rowOff>
    </xdr:from>
    <xdr:to>
      <xdr:col>10</xdr:col>
      <xdr:colOff>160130</xdr:colOff>
      <xdr:row>4</xdr:row>
      <xdr:rowOff>117230</xdr:rowOff>
    </xdr:to>
    <xdr:sp macro="" textlink="Analysis!B106">
      <xdr:nvSpPr>
        <xdr:cNvPr id="51" name="TextBox 50">
          <a:extLst>
            <a:ext uri="{FF2B5EF4-FFF2-40B4-BE49-F238E27FC236}">
              <a16:creationId xmlns:a16="http://schemas.microsoft.com/office/drawing/2014/main" id="{A5EEE8DE-17A0-9C69-DE5F-0CCB05215CCF}"/>
            </a:ext>
          </a:extLst>
        </xdr:cNvPr>
        <xdr:cNvSpPr txBox="1"/>
      </xdr:nvSpPr>
      <xdr:spPr>
        <a:xfrm>
          <a:off x="4927515" y="563217"/>
          <a:ext cx="1306528" cy="28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CBD787-04B2-42A8-9F3E-E4C76EA77C57}" type="TxLink">
            <a:rPr lang="en-US" sz="1400" b="1" i="0" u="none" strike="noStrike">
              <a:solidFill>
                <a:srgbClr val="169189"/>
              </a:solidFill>
              <a:latin typeface="Calibri"/>
              <a:cs typeface="Calibri"/>
            </a:rPr>
            <a:pPr algn="ctr"/>
            <a:t>16</a:t>
          </a:fld>
          <a:endParaRPr lang="en-US" sz="1400" b="1">
            <a:solidFill>
              <a:srgbClr val="169189"/>
            </a:solidFill>
          </a:endParaRPr>
        </a:p>
      </xdr:txBody>
    </xdr:sp>
    <xdr:clientData/>
  </xdr:twoCellAnchor>
  <xdr:twoCellAnchor>
    <xdr:from>
      <xdr:col>11</xdr:col>
      <xdr:colOff>34192</xdr:colOff>
      <xdr:row>3</xdr:row>
      <xdr:rowOff>55218</xdr:rowOff>
    </xdr:from>
    <xdr:to>
      <xdr:col>13</xdr:col>
      <xdr:colOff>149087</xdr:colOff>
      <xdr:row>4</xdr:row>
      <xdr:rowOff>131884</xdr:rowOff>
    </xdr:to>
    <xdr:sp macro="" textlink="Analysis!B108">
      <xdr:nvSpPr>
        <xdr:cNvPr id="53" name="TextBox 52">
          <a:extLst>
            <a:ext uri="{FF2B5EF4-FFF2-40B4-BE49-F238E27FC236}">
              <a16:creationId xmlns:a16="http://schemas.microsoft.com/office/drawing/2014/main" id="{5C649910-ED97-F5FD-CFC3-16786AD24334}"/>
            </a:ext>
          </a:extLst>
        </xdr:cNvPr>
        <xdr:cNvSpPr txBox="1"/>
      </xdr:nvSpPr>
      <xdr:spPr>
        <a:xfrm>
          <a:off x="6715496" y="601870"/>
          <a:ext cx="1329678" cy="258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386652-34C7-4BBF-839E-6F93990C54AB}" type="TxLink">
            <a:rPr lang="en-US" sz="1400" b="1" i="0" u="none" strike="noStrike">
              <a:solidFill>
                <a:srgbClr val="169189"/>
              </a:solidFill>
              <a:latin typeface="Calibri"/>
              <a:cs typeface="Calibri"/>
            </a:rPr>
            <a:pPr algn="ctr"/>
            <a:t>25</a:t>
          </a:fld>
          <a:endParaRPr lang="en-US" sz="1400" b="1">
            <a:solidFill>
              <a:srgbClr val="169189"/>
            </a:solidFill>
          </a:endParaRPr>
        </a:p>
      </xdr:txBody>
    </xdr:sp>
    <xdr:clientData/>
  </xdr:twoCellAnchor>
  <xdr:twoCellAnchor>
    <xdr:from>
      <xdr:col>14</xdr:col>
      <xdr:colOff>73269</xdr:colOff>
      <xdr:row>3</xdr:row>
      <xdr:rowOff>55218</xdr:rowOff>
    </xdr:from>
    <xdr:to>
      <xdr:col>16</xdr:col>
      <xdr:colOff>44174</xdr:colOff>
      <xdr:row>4</xdr:row>
      <xdr:rowOff>146538</xdr:rowOff>
    </xdr:to>
    <xdr:sp macro="" textlink="Analysis!B110">
      <xdr:nvSpPr>
        <xdr:cNvPr id="54" name="TextBox 53">
          <a:extLst>
            <a:ext uri="{FF2B5EF4-FFF2-40B4-BE49-F238E27FC236}">
              <a16:creationId xmlns:a16="http://schemas.microsoft.com/office/drawing/2014/main" id="{321F5974-3199-8B24-2CD7-66D8EEDD08F2}"/>
            </a:ext>
          </a:extLst>
        </xdr:cNvPr>
        <xdr:cNvSpPr txBox="1"/>
      </xdr:nvSpPr>
      <xdr:spPr>
        <a:xfrm>
          <a:off x="8576747" y="601870"/>
          <a:ext cx="1185688" cy="2735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0D3D63-A8B8-412B-9C29-5996BEB9148F}" type="TxLink">
            <a:rPr lang="en-US" sz="1400" b="1" i="0" u="none" strike="noStrike">
              <a:solidFill>
                <a:srgbClr val="169189"/>
              </a:solidFill>
              <a:latin typeface="Calibri"/>
              <a:cs typeface="Calibri"/>
            </a:rPr>
            <a:pPr algn="ctr"/>
            <a:t>12</a:t>
          </a:fld>
          <a:endParaRPr lang="en-US" sz="1400" b="1">
            <a:solidFill>
              <a:srgbClr val="169189"/>
            </a:solidFill>
          </a:endParaRPr>
        </a:p>
      </xdr:txBody>
    </xdr:sp>
    <xdr:clientData/>
  </xdr:twoCellAnchor>
  <xdr:twoCellAnchor>
    <xdr:from>
      <xdr:col>17</xdr:col>
      <xdr:colOff>78154</xdr:colOff>
      <xdr:row>3</xdr:row>
      <xdr:rowOff>44174</xdr:rowOff>
    </xdr:from>
    <xdr:to>
      <xdr:col>19</xdr:col>
      <xdr:colOff>16565</xdr:colOff>
      <xdr:row>4</xdr:row>
      <xdr:rowOff>131884</xdr:rowOff>
    </xdr:to>
    <xdr:sp macro="" textlink="Analysis!B109">
      <xdr:nvSpPr>
        <xdr:cNvPr id="55" name="TextBox 54">
          <a:extLst>
            <a:ext uri="{FF2B5EF4-FFF2-40B4-BE49-F238E27FC236}">
              <a16:creationId xmlns:a16="http://schemas.microsoft.com/office/drawing/2014/main" id="{B01AE69A-06B2-785F-40F8-6FA41DF2900B}"/>
            </a:ext>
          </a:extLst>
        </xdr:cNvPr>
        <xdr:cNvSpPr txBox="1"/>
      </xdr:nvSpPr>
      <xdr:spPr>
        <a:xfrm>
          <a:off x="10403806" y="590826"/>
          <a:ext cx="1153194" cy="269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B72320-77A1-4BA0-A03F-663AED3C9BA3}" type="TxLink">
            <a:rPr lang="en-US" sz="1400" b="1" i="0" u="none" strike="noStrike">
              <a:solidFill>
                <a:srgbClr val="169189"/>
              </a:solidFill>
              <a:latin typeface="Calibri"/>
              <a:cs typeface="Calibri"/>
            </a:rPr>
            <a:pPr algn="ctr"/>
            <a:t>15</a:t>
          </a:fld>
          <a:endParaRPr lang="en-US" sz="1400" b="1">
            <a:solidFill>
              <a:srgbClr val="169189"/>
            </a:solidFill>
          </a:endParaRPr>
        </a:p>
      </xdr:txBody>
    </xdr:sp>
    <xdr:clientData/>
  </xdr:twoCellAnchor>
  <xdr:twoCellAnchor>
    <xdr:from>
      <xdr:col>4</xdr:col>
      <xdr:colOff>336826</xdr:colOff>
      <xdr:row>14</xdr:row>
      <xdr:rowOff>110436</xdr:rowOff>
    </xdr:from>
    <xdr:to>
      <xdr:col>11</xdr:col>
      <xdr:colOff>568739</xdr:colOff>
      <xdr:row>23</xdr:row>
      <xdr:rowOff>55217</xdr:rowOff>
    </xdr:to>
    <xdr:graphicFrame macro="">
      <xdr:nvGraphicFramePr>
        <xdr:cNvPr id="56" name="Chart 55">
          <a:extLst>
            <a:ext uri="{FF2B5EF4-FFF2-40B4-BE49-F238E27FC236}">
              <a16:creationId xmlns:a16="http://schemas.microsoft.com/office/drawing/2014/main" id="{91F621EA-A0B5-480E-AA64-0C95BE147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27608</xdr:colOff>
      <xdr:row>14</xdr:row>
      <xdr:rowOff>93869</xdr:rowOff>
    </xdr:from>
    <xdr:to>
      <xdr:col>19</xdr:col>
      <xdr:colOff>414130</xdr:colOff>
      <xdr:row>23</xdr:row>
      <xdr:rowOff>44174</xdr:rowOff>
    </xdr:to>
    <xdr:graphicFrame macro="">
      <xdr:nvGraphicFramePr>
        <xdr:cNvPr id="57" name="Chart 56">
          <a:extLst>
            <a:ext uri="{FF2B5EF4-FFF2-40B4-BE49-F238E27FC236}">
              <a16:creationId xmlns:a16="http://schemas.microsoft.com/office/drawing/2014/main" id="{D2558FAD-8DCB-46A7-AF5F-FDC0B6B16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143565</xdr:colOff>
      <xdr:row>5</xdr:row>
      <xdr:rowOff>55218</xdr:rowOff>
    </xdr:from>
    <xdr:to>
      <xdr:col>19</xdr:col>
      <xdr:colOff>392043</xdr:colOff>
      <xdr:row>13</xdr:row>
      <xdr:rowOff>182217</xdr:rowOff>
    </xdr:to>
    <xdr:graphicFrame macro="">
      <xdr:nvGraphicFramePr>
        <xdr:cNvPr id="58" name="Chart 57">
          <a:extLst>
            <a:ext uri="{FF2B5EF4-FFF2-40B4-BE49-F238E27FC236}">
              <a16:creationId xmlns:a16="http://schemas.microsoft.com/office/drawing/2014/main" id="{38EE244F-3D53-4688-9A6D-8CEDD7CA4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316754</xdr:colOff>
      <xdr:row>5</xdr:row>
      <xdr:rowOff>85311</xdr:rowOff>
    </xdr:from>
    <xdr:to>
      <xdr:col>8</xdr:col>
      <xdr:colOff>495300</xdr:colOff>
      <xdr:row>14</xdr:row>
      <xdr:rowOff>6350</xdr:rowOff>
    </xdr:to>
    <xdr:graphicFrame macro="">
      <xdr:nvGraphicFramePr>
        <xdr:cNvPr id="59" name="Chart 58">
          <a:extLst>
            <a:ext uri="{FF2B5EF4-FFF2-40B4-BE49-F238E27FC236}">
              <a16:creationId xmlns:a16="http://schemas.microsoft.com/office/drawing/2014/main" id="{4C1E1D18-464D-4729-8DDC-F4818F508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590825</xdr:colOff>
      <xdr:row>5</xdr:row>
      <xdr:rowOff>71783</xdr:rowOff>
    </xdr:from>
    <xdr:to>
      <xdr:col>15</xdr:col>
      <xdr:colOff>60738</xdr:colOff>
      <xdr:row>14</xdr:row>
      <xdr:rowOff>27609</xdr:rowOff>
    </xdr:to>
    <xdr:graphicFrame macro="">
      <xdr:nvGraphicFramePr>
        <xdr:cNvPr id="60" name="Chart 59">
          <a:extLst>
            <a:ext uri="{FF2B5EF4-FFF2-40B4-BE49-F238E27FC236}">
              <a16:creationId xmlns:a16="http://schemas.microsoft.com/office/drawing/2014/main" id="{8AB2C3A6-1BE8-41C9-9607-3A9E45627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TY STORE" refreshedDate="45880.768103240742" createdVersion="8" refreshedVersion="8" minRefreshableVersion="3" recordCount="52" xr:uid="{5CBA5FFE-DA8C-43A6-AFF9-797A1946A6B3}">
  <cacheSource type="worksheet">
    <worksheetSource name="Table1"/>
  </cacheSource>
  <cacheFields count="15">
    <cacheField name="الإدارة" numFmtId="0">
      <sharedItems/>
    </cacheField>
    <cacheField name="رقم التوصية" numFmtId="0">
      <sharedItems containsSemiMixedTypes="0" containsString="0" containsNumber="1" containsInteger="1" minValue="1" maxValue="52"/>
    </cacheField>
    <cacheField name="نص التوصية" numFmtId="0">
      <sharedItems/>
    </cacheField>
    <cacheField name="الهدف" numFmtId="0">
      <sharedItems/>
    </cacheField>
    <cacheField name="Satus" numFmtId="0">
      <sharedItems count="3">
        <s v="Completed"/>
        <s v="In Progress"/>
        <s v="Not Started"/>
      </sharedItems>
    </cacheField>
    <cacheField name="Execution Date" numFmtId="14">
      <sharedItems containsSemiMixedTypes="0" containsNonDate="0" containsDate="1" containsString="0" minDate="2020-02-15T00:00:00" maxDate="2025-10-03T00:00:00" count="52">
        <d v="2020-02-15T00:00:00"/>
        <d v="2020-03-01T00:00:00"/>
        <d v="2020-04-14T00:00:00"/>
        <d v="2020-05-03T00:00:00"/>
        <d v="2020-06-07T00:00:00"/>
        <d v="2020-08-13T00:00:00"/>
        <d v="2020-10-02T00:00:00"/>
        <d v="2020-11-17T00:00:00"/>
        <d v="2020-12-01T00:00:00"/>
        <d v="2021-02-15T00:00:00"/>
        <d v="2021-03-01T00:00:00"/>
        <d v="2021-04-14T00:00:00"/>
        <d v="2021-05-03T00:00:00"/>
        <d v="2021-06-07T00:00:00"/>
        <d v="2021-08-13T00:00:00"/>
        <d v="2021-10-02T00:00:00"/>
        <d v="2021-11-17T00:00:00"/>
        <d v="2021-12-01T00:00:00"/>
        <d v="2022-02-15T00:00:00"/>
        <d v="2022-03-01T00:00:00"/>
        <d v="2022-04-14T00:00:00"/>
        <d v="2022-05-03T00:00:00"/>
        <d v="2022-06-07T00:00:00"/>
        <d v="2022-08-13T00:00:00"/>
        <d v="2022-10-02T00:00:00"/>
        <d v="2022-11-17T00:00:00"/>
        <d v="2022-12-01T00:00:00"/>
        <d v="2023-06-07T00:00:00"/>
        <d v="2023-08-13T00:00:00"/>
        <d v="2023-10-02T00:00:00"/>
        <d v="2023-11-17T00:00:00"/>
        <d v="2023-12-01T00:00:00"/>
        <d v="2024-02-15T00:00:00"/>
        <d v="2024-03-01T00:00:00"/>
        <d v="2024-04-14T00:00:00"/>
        <d v="2024-05-03T00:00:00"/>
        <d v="2024-06-07T00:00:00"/>
        <d v="2024-08-13T00:00:00"/>
        <d v="2024-10-02T00:00:00"/>
        <d v="2024-11-17T00:00:00"/>
        <d v="2024-12-01T00:00:00"/>
        <d v="2025-02-15T00:00:00"/>
        <d v="2025-03-01T00:00:00"/>
        <d v="2025-04-14T00:00:00"/>
        <d v="2025-05-03T00:00:00"/>
        <d v="2025-06-07T00:00:00"/>
        <d v="2025-08-13T00:00:00"/>
        <d v="2025-10-02T00:00:00"/>
        <d v="2023-02-15T00:00:00" u="1"/>
        <d v="2023-03-01T00:00:00" u="1"/>
        <d v="2023-04-14T00:00:00" u="1"/>
        <d v="2023-05-03T00:00:00" u="1"/>
      </sharedItems>
      <fieldGroup par="14"/>
    </cacheField>
    <cacheField name="Responsible Department" numFmtId="0">
      <sharedItems count="10">
        <s v="أمانة المجلس"/>
        <s v="المالية"/>
        <s v="إدارة المعدات"/>
        <s v="إدارة المستودعات"/>
        <s v="مدراء المناطق"/>
        <s v="إدارة المشاريع"/>
        <s v="تطوير الأعمال"/>
        <s v="إدارة الشركة"/>
        <s v="إدارة المراجعة"/>
        <s v="إدارة الموارد البشرية"/>
      </sharedItems>
    </cacheField>
    <cacheField name="Recommendation Impact" numFmtId="0">
      <sharedItems/>
    </cacheField>
    <cacheField name="Notes" numFmtId="0">
      <sharedItems/>
    </cacheField>
    <cacheField name="Priority" numFmtId="0">
      <sharedItems count="3">
        <s v="High "/>
        <s v="Medium "/>
        <s v="Low "/>
      </sharedItems>
    </cacheField>
    <cacheField name="Completion Rate (%)" numFmtId="0">
      <sharedItems count="3">
        <s v="100%"/>
        <s v="75%"/>
        <s v="0%"/>
      </sharedItems>
    </cacheField>
    <cacheField name="Attachments or Links" numFmtId="0">
      <sharedItems/>
    </cacheField>
    <cacheField name="Months (Execution Date)" numFmtId="0" databaseField="0">
      <fieldGroup base="5">
        <rangePr groupBy="months" startDate="2020-02-15T00:00:00" endDate="2025-10-03T00:00:00"/>
        <groupItems count="14">
          <s v="&lt;2/15/2020"/>
          <s v="Jan"/>
          <s v="Feb"/>
          <s v="Mar"/>
          <s v="Apr"/>
          <s v="May"/>
          <s v="Jun"/>
          <s v="Jul"/>
          <s v="Aug"/>
          <s v="Sep"/>
          <s v="Oct"/>
          <s v="Nov"/>
          <s v="Dec"/>
          <s v="&gt;10/3/2025"/>
        </groupItems>
      </fieldGroup>
    </cacheField>
    <cacheField name="Quarters (Execution Date)" numFmtId="0" databaseField="0">
      <fieldGroup base="5">
        <rangePr groupBy="quarters" startDate="2020-02-15T00:00:00" endDate="2025-10-03T00:00:00"/>
        <groupItems count="6">
          <s v="&lt;2/15/2020"/>
          <s v="Qtr1"/>
          <s v="Qtr2"/>
          <s v="Qtr3"/>
          <s v="Qtr4"/>
          <s v="&gt;10/3/2025"/>
        </groupItems>
      </fieldGroup>
    </cacheField>
    <cacheField name="Years (Execution Date)" numFmtId="0" databaseField="0">
      <fieldGroup base="5">
        <rangePr groupBy="years" startDate="2020-02-15T00:00:00" endDate="2025-10-03T00:00:00"/>
        <groupItems count="8">
          <s v="&lt;2/15/2020"/>
          <s v="2020"/>
          <s v="2021"/>
          <s v="2022"/>
          <s v="2023"/>
          <s v="2024"/>
          <s v="2025"/>
          <s v="&gt;10/3/2025"/>
        </groupItems>
      </fieldGroup>
    </cacheField>
  </cacheFields>
  <extLst>
    <ext xmlns:x14="http://schemas.microsoft.com/office/spreadsheetml/2009/9/main" uri="{725AE2AE-9491-48be-B2B4-4EB974FC3084}">
      <x14:pivotCacheDefinition pivotCacheId="1583889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s v="أمانة المجلس"/>
    <n v="1"/>
    <s v="تحديد مواعيد الاجتماعات مسبقًا وفق خطة معتمدة من المجلس."/>
    <s v="ضمان انتظام الاجتماعات وتحقيق متابعة مستمرة لأعمال المجلس."/>
    <x v="0"/>
    <x v="0"/>
    <x v="0"/>
    <s v="ضمان انتظام الاجتماعات وتحقيق متابعة مستمرة لأعمال المجلس."/>
    <s v="يتطلب موافقة المدير المالي قبل التنفيذ"/>
    <x v="0"/>
    <x v="0"/>
    <s v="https://company-documents.com/reports/recommendation1.pdf"/>
  </r>
  <r>
    <s v="أمانة المجلس"/>
    <n v="2"/>
    <s v="توثيق محاضر الاجتماعات ومشاركتها مع الأعضاء خلال أسبوع من تاريخ الاجتماع."/>
    <s v="تعزيز الشفافية وتمكين الأعضاء من متابعة القرارات."/>
    <x v="0"/>
    <x v="1"/>
    <x v="0"/>
    <s v="تعزيز الشفافية وتمكين الأعضاء من متابعة القرارات."/>
    <s v="ينفذ بالتزامن مع مشروع تحديث النظام"/>
    <x v="0"/>
    <x v="0"/>
    <s v="https://dashboard.company.com/projects/rec-details"/>
  </r>
  <r>
    <s v="أمانة المجلس"/>
    <n v="3"/>
    <s v="إعداد جدول أعمال واضح ومحدد لكل اجتماع مع توزيعه مسبقًا."/>
    <s v="رفع كفاءة الاجتماعات وزيادة فاعلية النقاش واتخاذ القرار."/>
    <x v="1"/>
    <x v="2"/>
    <x v="0"/>
    <s v="رفع كفاءة الاجتماعات وزيادة فاعلية النقاش واتخاذ القرار."/>
    <s v="محتاج تدريب فريق المبيعات قبل التطبيق"/>
    <x v="1"/>
    <x v="1"/>
    <s v="https://company-sharepoint.com/files/execution-plan.xlsx"/>
  </r>
  <r>
    <s v="أمانة المجلس"/>
    <n v="4"/>
    <s v="متابعة تنفيذ قرارات المجلس وتقديم تقارير دورية عن التقدم المحقق."/>
    <s v="ضمان الالتزام بتنفيذ القرارات وتحقيق أهداف المجلس."/>
    <x v="0"/>
    <x v="3"/>
    <x v="0"/>
    <s v="ضمان الالتزام بتنفيذ القرارات وتحقيق أهداف المجلس."/>
    <s v="يتطلب موافقة المدير المالي قبل التنفيذ"/>
    <x v="0"/>
    <x v="0"/>
    <s v="https://company-documents.com/reports/recommendation1.pdf"/>
  </r>
  <r>
    <s v="أمانة المجلس"/>
    <n v="5"/>
    <s v="إنشاء قاعدة بيانات للقرارات السابقة للمجلس وأرشفتها إلكترونيًا."/>
    <s v="تسهيل الرجوع للقرارات السابقة وتعزيز الحوكمة المؤسسية."/>
    <x v="0"/>
    <x v="4"/>
    <x v="0"/>
    <s v="تسهيل الرجوع للقرارات السابقة وتعزيز الحوكمة المؤسسية."/>
    <s v="ينفذ بالتزامن مع مشروع تحديث النظام"/>
    <x v="0"/>
    <x v="0"/>
    <s v="https://dashboard.company.com/projects/rec-details"/>
  </r>
  <r>
    <s v="أمانة المجلس"/>
    <n v="6"/>
    <s v="تحديد مسؤوليات الأمانة العامة بدقة وفقًا للوائح المنظمة."/>
    <s v="تنظيم العمل الداخلي وتحقيق الكفاءة في تنفيذ المهام."/>
    <x v="1"/>
    <x v="5"/>
    <x v="0"/>
    <s v="تنظيم العمل الداخلي وتحقيق الكفاءة في تنفيذ المهام."/>
    <s v="محتاج تدريب فريق المبيعات قبل التطبيق"/>
    <x v="0"/>
    <x v="1"/>
    <s v="https://company-sharepoint.com/files/execution-plan.xlsx"/>
  </r>
  <r>
    <s v="أمانة المجلس"/>
    <n v="7"/>
    <s v="إعداد تقارير سنوية عن أداء المجلس وأنشطته المختلفة."/>
    <s v="تقييم الأداء السنوي وتحسين جودة عمل المجلس."/>
    <x v="2"/>
    <x v="6"/>
    <x v="0"/>
    <s v="تقييم الأداء السنوي وتحسين جودة عمل المجلس."/>
    <s v="يتطلب موافقة المدير المالي قبل التنفيذ"/>
    <x v="1"/>
    <x v="2"/>
    <s v="https://company-documents.com/reports/recommendation1.pdf"/>
  </r>
  <r>
    <s v="أمانة المجلس"/>
    <n v="8"/>
    <s v="تطوير أدوات تواصل فعّالة بين الأمانة العامة وأعضاء المجلس."/>
    <s v="تحسين التواصل وسرعة تمرير المعلومات بين الأمانة والأعضاء."/>
    <x v="2"/>
    <x v="7"/>
    <x v="0"/>
    <s v="تحسين التواصل وسرعة تمرير المعلومات بين الأمانة والأعضاء."/>
    <s v="ينفذ بالتزامن مع مشروع تحديث النظام"/>
    <x v="2"/>
    <x v="2"/>
    <s v="https://dashboard.company.com/projects/rec-details"/>
  </r>
  <r>
    <s v="أمانة المجلس"/>
    <n v="9"/>
    <s v="تنظيم ورش عمل تعريفية للأعضاء الجدد بالمجلس واختصاصاته."/>
    <s v="رفع مستوى جاهزية الأعضاء الجدد وضمان مساهمتهم الفاعلة."/>
    <x v="1"/>
    <x v="8"/>
    <x v="0"/>
    <s v="رفع مستوى جاهزية الأعضاء الجدد وضمان مساهمتهم الفاعلة."/>
    <s v="محتاج تدريب فريق المبيعات قبل التطبيق"/>
    <x v="2"/>
    <x v="1"/>
    <s v="https://company-sharepoint.com/files/execution-plan.xlsx"/>
  </r>
  <r>
    <s v="أمانة المجلس"/>
    <n v="10"/>
    <s v="اعتماد سياسات لحفظ وأرشفة مستندات المجلس الهامة."/>
    <s v="حماية المعلومات وضمان سريتها وسهولة الوصول إليها عند الحاجة."/>
    <x v="2"/>
    <x v="9"/>
    <x v="0"/>
    <s v="حماية المعلومات وضمان سريتها وسهولة الوصول إليها عند الحاجة."/>
    <s v="يتطلب موافقة المدير المالي قبل التنفيذ"/>
    <x v="2"/>
    <x v="2"/>
    <s v="https://company-documents.com/reports/recommendation1.pdf"/>
  </r>
  <r>
    <s v="أمانة المجلس"/>
    <n v="11"/>
    <s v="الحرص على عقد الاجتماعات الدورية للمجلس كل ربع سنة"/>
    <s v="ضمان انتظام انعقاد اجتماعات المجلس لمتابعة الأعمال واتخاذ القرارات في الوقت المناسب."/>
    <x v="0"/>
    <x v="10"/>
    <x v="0"/>
    <s v="ضمان انتظام انعقاد اجتماعات المجلس لمتابعة الأعمال واتخاذ القرارات في الوقت المناسب."/>
    <s v="ينفذ بالتزامن مع مشروع تحديث النظام"/>
    <x v="2"/>
    <x v="0"/>
    <s v="https://dashboard.company.com/projects/rec-details"/>
  </r>
  <r>
    <s v="المالية"/>
    <n v="12"/>
    <s v="العمل على فصل القروض بما يخص نشاط المقاولات عن الأنشطة الأخرى"/>
    <s v="تحسين دقة التحليل المالي بتمييز قروض المقاولات عن بقية الأنشطة."/>
    <x v="2"/>
    <x v="11"/>
    <x v="1"/>
    <s v="تحسين دقة التحليل المالي بتمييز قروض المقاولات عن بقية الأنشطة."/>
    <s v="محتاج تدريب فريق المبيعات قبل التطبيق"/>
    <x v="0"/>
    <x v="2"/>
    <s v="https://company-sharepoint.com/files/execution-plan.xlsx"/>
  </r>
  <r>
    <s v="أمانة المجلس"/>
    <n v="13"/>
    <s v="ضرورة إرسال ملف التقارير التي سيتم عرضها على المجلس قبل أسبوع من الاجتماع"/>
    <s v="تمكين أعضاء المجلس من الاطلاع المسبق والاستعداد للنقاش واتخاذ القرار السليم."/>
    <x v="0"/>
    <x v="12"/>
    <x v="0"/>
    <s v="تمكين أعضاء المجلس من الاطلاع المسبق والاستعداد للنقاش واتخاذ القرار السليم."/>
    <s v="يتطلب موافقة المدير المالي قبل التنفيذ"/>
    <x v="0"/>
    <x v="0"/>
    <s v="https://company-documents.com/reports/recommendation1.pdf"/>
  </r>
  <r>
    <s v="المالية"/>
    <n v="14"/>
    <s v="التأكيد على استخدام أرقام المقارنة بما يتناسب مع فترة التقرير للسنة السابقة والحالية"/>
    <s v="دعم تقييم الأداء المالي وتحليل التغيرات بمرجعية مقارنة دقيقة."/>
    <x v="0"/>
    <x v="13"/>
    <x v="1"/>
    <s v="دعم تقييم الأداء المالي وتحليل التغيرات بمرجعية مقارنة دقيقة."/>
    <s v="ينفذ بالتزامن مع مشروع تحديث النظام"/>
    <x v="1"/>
    <x v="0"/>
    <s v="https://dashboard.company.com/projects/rec-details"/>
  </r>
  <r>
    <s v="إدارة المعدات"/>
    <n v="15"/>
    <s v="تقديم تقرير يوضح المعدات المستخدمة وغير المستخدمة والمعطلة"/>
    <s v="تحسين استغلال المعدات وتقليل الأعطال وتعزيز كفاءة التشغيل."/>
    <x v="0"/>
    <x v="14"/>
    <x v="2"/>
    <s v="تحسين استغلال المعدات وتقليل الأعطال وتعزيز كفاءة التشغيل."/>
    <s v="محتاج تدريب فريق المبيعات قبل التطبيق"/>
    <x v="1"/>
    <x v="0"/>
    <s v="https://company-sharepoint.com/files/execution-plan.xlsx"/>
  </r>
  <r>
    <s v="إدارة المعدات"/>
    <n v="16"/>
    <s v="التنبيه لعدم بيع أي معدة يمكن إصلاحها"/>
    <s v="الحفاظ على أصول الشركة وتقليل الهدر المالي."/>
    <x v="1"/>
    <x v="15"/>
    <x v="2"/>
    <s v="الحفاظ على أصول الشركة وتقليل الهدر المالي."/>
    <s v="يتطلب موافقة المدير المالي قبل التنفيذ"/>
    <x v="2"/>
    <x v="1"/>
    <s v="https://company-documents.com/reports/recommendation1.pdf"/>
  </r>
  <r>
    <s v="إدارة المستودعات"/>
    <n v="17"/>
    <s v="إعداد تقرير بالمخزون الراكد وتفعيل دور إدارة المستودعات"/>
    <s v="تحسين إدارة الأصول وزيادة كفاءة استخدام المخزون."/>
    <x v="0"/>
    <x v="16"/>
    <x v="3"/>
    <s v="تحسين إدارة الأصول وزيادة كفاءة استخدام المخزون."/>
    <s v="ينفذ بالتزامن مع مشروع تحديث النظام"/>
    <x v="0"/>
    <x v="0"/>
    <s v="https://dashboard.company.com/projects/rec-details"/>
  </r>
  <r>
    <s v="مدراء المناطق"/>
    <n v="18"/>
    <s v="اطلاع مدير المنطقة الغربية على تقرير لجنة المراجعة الداخلية وتقديم التوصيات"/>
    <s v="ضمان الرقابة الداخلية الجيدة وتحسين العمليات استنادًا إلى نتائج المراجعة."/>
    <x v="0"/>
    <x v="17"/>
    <x v="4"/>
    <s v="ضمان الرقابة الداخلية الجيدة وتحسين العمليات استنادًا إلى نتائج المراجعة."/>
    <s v="محتاج تدريب فريق المبيعات قبل التطبيق"/>
    <x v="0"/>
    <x v="0"/>
    <s v="https://company-sharepoint.com/files/execution-plan.xlsx"/>
  </r>
  <r>
    <s v="المالية"/>
    <n v="19"/>
    <s v="إنشاء إدارة مركزية للخزينة وتحميل تكلفة التمويل بحسب الجهة المستفيدة"/>
    <s v="تعزيز الكفاءة المالية وتحقيق توزيع عادل لتكاليف التمويل."/>
    <x v="1"/>
    <x v="18"/>
    <x v="1"/>
    <s v="تعزيز الكفاءة المالية وتحقيق توزيع عادل لتكاليف التمويل."/>
    <s v="يتطلب موافقة المدير المالي قبل التنفيذ"/>
    <x v="0"/>
    <x v="1"/>
    <s v="https://company-documents.com/reports/recommendation1.pdf"/>
  </r>
  <r>
    <s v="المالية"/>
    <n v="20"/>
    <s v="التأكيد على إصدار القوائم المالية المدققة لسنة 2021 بموعد أقصاه فبراير 2022"/>
    <s v="الالتزام بالمعايير المالية وضمان الشفافية والمصداقية في التقارير المالية."/>
    <x v="2"/>
    <x v="19"/>
    <x v="1"/>
    <s v="الالتزام بالمعايير المالية وضمان الشفافية والمصداقية في التقارير المالية."/>
    <s v="ينفذ بالتزامن مع مشروع تحديث النظام"/>
    <x v="1"/>
    <x v="2"/>
    <s v="https://dashboard.company.com/projects/rec-details"/>
  </r>
  <r>
    <s v="إدارة المشاريع"/>
    <n v="21"/>
    <s v="تطوير تقرير المشاريع ليشمل مدة المشروع الإجمالية والمتبقية وشمولية جميع العقود"/>
    <s v="تحسين متابعة تنفيذ المشاريع وضمان شمولية التقارير للمشاريع كافة."/>
    <x v="2"/>
    <x v="20"/>
    <x v="5"/>
    <s v="تحسين متابعة تنفيذ المشاريع وضمان شمولية التقارير للمشاريع كافة."/>
    <s v="محتاج تدريب فريق المبيعات قبل التطبيق"/>
    <x v="0"/>
    <x v="2"/>
    <s v="https://company-sharepoint.com/files/execution-plan.xlsx"/>
  </r>
  <r>
    <s v="تطوير الأعمال"/>
    <n v="22"/>
    <s v="الدخول في تحالفات مختارة للتعاقد على مشاريع متميزة"/>
    <s v="توسيع قاعدة المشاريع وتعزيز التنافسية والدخول في مشاريع ذات قيمة عالية."/>
    <x v="1"/>
    <x v="21"/>
    <x v="6"/>
    <s v="توسيع قاعدة المشاريع وتعزيز التنافسية والدخول في مشاريع ذات قيمة عالية."/>
    <s v="يتطلب موافقة المدير المالي قبل التنفيذ"/>
    <x v="0"/>
    <x v="1"/>
    <s v="https://company-documents.com/reports/recommendation1.pdf"/>
  </r>
  <r>
    <s v="تطوير الأعمال"/>
    <n v="23"/>
    <s v="تجهيز الشركة للدخول في مشاريع الصيانة والاهتمام بها"/>
    <s v="تنويع مصادر الدخل واستغلال الفرص المتاحة في مجال الصيانة."/>
    <x v="2"/>
    <x v="22"/>
    <x v="6"/>
    <s v="تنويع مصادر الدخل واستغلال الفرص المتاحة في مجال الصيانة."/>
    <s v="ينفذ بالتزامن مع مشروع تحديث النظام"/>
    <x v="0"/>
    <x v="2"/>
    <s v="https://dashboard.company.com/projects/rec-details"/>
  </r>
  <r>
    <s v="إدارة المشاريع"/>
    <n v="24"/>
    <s v="التنسيق لإنهاء مشروع وعد الشمال في موعده"/>
    <s v="الالتزام بجدول تسليم المشاريع وتفادي أي تأخير محتمل."/>
    <x v="0"/>
    <x v="23"/>
    <x v="5"/>
    <s v="الالتزام بجدول تسليم المشاريع وتفادي أي تأخير محتمل."/>
    <s v="محتاج تدريب فريق المبيعات قبل التطبيق"/>
    <x v="1"/>
    <x v="0"/>
    <s v="https://company-sharepoint.com/files/execution-plan.xlsx"/>
  </r>
  <r>
    <s v="تطوير الأعمال"/>
    <n v="25"/>
    <s v="استهداف مشاريع بالمنطقة الغربية بقيمة 250-300 مليون ريال لعام 2021 و700 مليون لعام 2022"/>
    <s v="رفع حجم المشاريع والإيرادات عبر أهداف توسعية مدروسة."/>
    <x v="2"/>
    <x v="24"/>
    <x v="6"/>
    <s v="رفع حجم المشاريع والإيرادات عبر أهداف توسعية مدروسة."/>
    <s v="يتطلب موافقة المدير المالي قبل التنفيذ"/>
    <x v="2"/>
    <x v="2"/>
    <s v="https://company-documents.com/reports/recommendation1.pdf"/>
  </r>
  <r>
    <s v="المالية"/>
    <n v="26"/>
    <s v="دراسة تطبيق سياسة إهلاك خطوط الإنتاج بناءً على ساعات التشغيل الفعلية"/>
    <s v="تحقيق دقة أعلى في حساب مصاريف الإهلاك وفقًا لاستهلاك الأصول."/>
    <x v="0"/>
    <x v="25"/>
    <x v="1"/>
    <s v="تحقيق دقة أعلى في حساب مصاريف الإهلاك وفقًا لاستهلاك الأصول."/>
    <s v="ينفذ بالتزامن مع مشروع تحديث النظام"/>
    <x v="2"/>
    <x v="0"/>
    <s v="https://dashboard.company.com/projects/rec-details"/>
  </r>
  <r>
    <s v="المالية"/>
    <n v="27"/>
    <s v="إعداد دراسة لجدوى فصل الوحدات الإنتاجية ومصنع المنتجات الأسمنتية في شركة مستقلة"/>
    <s v="تعزيز الكفاءة التشغيلية والمالية عبر إنشاء كيان متخصص ومستقل."/>
    <x v="0"/>
    <x v="26"/>
    <x v="1"/>
    <s v="تعزيز الكفاءة التشغيلية والمالية عبر إنشاء كيان متخصص ومستقل."/>
    <s v="محتاج تدريب فريق المبيعات قبل التطبيق"/>
    <x v="2"/>
    <x v="0"/>
    <s v="https://company-sharepoint.com/files/execution-plan.xlsx"/>
  </r>
  <r>
    <s v="أمانة المجلس"/>
    <n v="28"/>
    <s v="الاجتماع القادم يوم 28 جمادى الآخرة 1443هـ لمراجعة المركز المالي ونتائج الأعمال"/>
    <s v="تنظيم مراجعة الأداء المالي السنوي لضمان الشفافية وتحسين الأداء المستقبلي."/>
    <x v="0"/>
    <x v="18"/>
    <x v="0"/>
    <s v="تنظيم مراجعة الأداء المالي السنوي لضمان الشفافية وتحسين الأداء المستقبلي."/>
    <s v="يتطلب موافقة المدير المالي قبل التنفيذ"/>
    <x v="2"/>
    <x v="0"/>
    <s v="https://company-documents.com/reports/recommendation1.pdf"/>
  </r>
  <r>
    <s v="أمانة المجلس"/>
    <n v="29"/>
    <s v="تقديم تقرير مماثل لكل شركة بالمجموعة مثل تقرير شركة عبر المملكة"/>
    <s v="توحيد مستوى التقارير وزيادة الشفافية لمتابعة أداء جميع الشركات."/>
    <x v="1"/>
    <x v="19"/>
    <x v="0"/>
    <s v="توحيد مستوى التقارير وزيادة الشفافية لمتابعة أداء جميع الشركات."/>
    <s v="ينفذ بالتزامن مع مشروع تحديث النظام"/>
    <x v="0"/>
    <x v="1"/>
    <s v="https://dashboard.company.com/projects/rec-details"/>
  </r>
  <r>
    <s v="إدارة المستودعات"/>
    <n v="30"/>
    <s v="إعداد تقرير مفصل بالمخزون الراكد وعرضه على المجلس"/>
    <s v="اتخاذ قرارات بشأن إدارة وتصريف المخزون الراكد بفعالية."/>
    <x v="0"/>
    <x v="2"/>
    <x v="3"/>
    <s v="اتخاذ قرارات بشأن إدارة وتصريف المخزون الراكد بفعالية."/>
    <s v="محتاج تدريب فريق المبيعات قبل التطبيق"/>
    <x v="0"/>
    <x v="0"/>
    <s v="https://company-sharepoint.com/files/execution-plan.xlsx"/>
  </r>
  <r>
    <s v="المالية"/>
    <n v="31"/>
    <s v="منع إضافة أي مصاريف إلى بند المصروفات العمومية والإدارية مع استقلاليته"/>
    <s v="تعزيز دقة الإفصاح المالي وتحسين شفافية عرض المصروفات."/>
    <x v="0"/>
    <x v="3"/>
    <x v="1"/>
    <s v="تعزيز دقة الإفصاح المالي وتحسين شفافية عرض المصروفات."/>
    <s v="يتطلب موافقة المدير المالي قبل التنفيذ"/>
    <x v="1"/>
    <x v="0"/>
    <s v="https://company-documents.com/reports/recommendation1.pdf"/>
  </r>
  <r>
    <s v="المالية"/>
    <n v="32"/>
    <s v="عمل تقرير دقيق ومفصل بتكاليف المشاريع يوضح جميع البنود"/>
    <s v="دعم اتخاذ قرارات دقيقة بشأن جدوى وكفاءة المشاريع."/>
    <x v="1"/>
    <x v="27"/>
    <x v="1"/>
    <s v="دعم اتخاذ قرارات دقيقة بشأن جدوى وكفاءة المشاريع."/>
    <s v="ينفذ بالتزامن مع مشروع تحديث النظام"/>
    <x v="1"/>
    <x v="1"/>
    <s v="https://dashboard.company.com/projects/rec-details"/>
  </r>
  <r>
    <s v="المالية"/>
    <n v="33"/>
    <s v="عمل تقارير للحسابات مثل الدائنون التجاريون وآخرون"/>
    <s v="تحسين وضوح المتابعة المالية للالتزامات المختلفة."/>
    <x v="2"/>
    <x v="28"/>
    <x v="1"/>
    <s v="تحسين وضوح المتابعة المالية للالتزامات المختلفة."/>
    <s v="محتاج تدريب فريق المبيعات قبل التطبيق"/>
    <x v="2"/>
    <x v="2"/>
    <s v="https://company-sharepoint.com/files/execution-plan.xlsx"/>
  </r>
  <r>
    <s v="المالية"/>
    <n v="34"/>
    <s v="إعداد تقرير عن الدائنين التجاريين وآخرين"/>
    <s v="تدقيق الالتزامات المالية وتعزيز الرقابة المالية عليها."/>
    <x v="2"/>
    <x v="29"/>
    <x v="1"/>
    <s v="تدقيق الالتزامات المالية وتعزيز الرقابة المالية عليها."/>
    <s v="يتطلب موافقة المدير المالي قبل التنفيذ"/>
    <x v="0"/>
    <x v="2"/>
    <s v="https://company-documents.com/reports/recommendation1.pdf"/>
  </r>
  <r>
    <s v="المالية"/>
    <n v="35"/>
    <s v="إعداد تقرير عن المطلوبات والمستحقات الأخرى"/>
    <s v="توفير صورة دقيقة وشاملة عن الوضع المالي للشركة."/>
    <x v="1"/>
    <x v="30"/>
    <x v="1"/>
    <s v="توفير صورة دقيقة وشاملة عن الوضع المالي للشركة."/>
    <s v="ينفذ بالتزامن مع مشروع تحديث النظام"/>
    <x v="0"/>
    <x v="1"/>
    <s v="https://dashboard.company.com/projects/rec-details"/>
  </r>
  <r>
    <s v="المالية"/>
    <n v="36"/>
    <s v="إعداد تقرير مستحقات وسلف وعهد الموظفين"/>
    <s v="ضمان متابعة دقيقة للالتزامات المالية تجاه الموظفين."/>
    <x v="2"/>
    <x v="31"/>
    <x v="1"/>
    <s v="ضمان متابعة دقيقة للالتزامات المالية تجاه الموظفين."/>
    <s v="محتاج تدريب فريق المبيعات قبل التطبيق"/>
    <x v="0"/>
    <x v="2"/>
    <s v="https://company-sharepoint.com/files/execution-plan.xlsx"/>
  </r>
  <r>
    <s v="إدارة الشركة"/>
    <n v="37"/>
    <s v="دراسة إنشاء كامب بنيوم لتسكين العمالة وتأجيره للغير"/>
    <s v="تخفيض تكاليف الإسكان وتحقيق مصدر دخل إضافي للشركة."/>
    <x v="0"/>
    <x v="32"/>
    <x v="7"/>
    <s v="تخفيض تكاليف الإسكان وتحقيق مصدر دخل إضافي للشركة."/>
    <s v="يتطلب موافقة المدير المالي قبل التنفيذ"/>
    <x v="1"/>
    <x v="0"/>
    <s v="https://company-documents.com/reports/recommendation1.pdf"/>
  </r>
  <r>
    <s v="إدارة الشركة"/>
    <n v="38"/>
    <s v="الاهتمام بإقفال المشاريع وإنهاء الأعمال المتعلقة بالتسليم"/>
    <s v="تحسين السمعة التنفيذية وضمان إنهاء المشاريع في مواعيدها."/>
    <x v="2"/>
    <x v="33"/>
    <x v="7"/>
    <s v="تحسين السمعة التنفيذية وضمان إنهاء المشاريع في مواعيدها."/>
    <s v="ينفذ بالتزامن مع مشروع تحديث النظام"/>
    <x v="0"/>
    <x v="2"/>
    <s v="https://dashboard.company.com/projects/rec-details"/>
  </r>
  <r>
    <s v="إدارة الشركة"/>
    <n v="39"/>
    <s v="التركيز على تحصيل المستحقات وإنهاء الأعمال غير المفوترة"/>
    <s v="تحسين التدفق النقدي وتعظيم الإيرادات عبر استكمال الفوترة."/>
    <x v="0"/>
    <x v="34"/>
    <x v="7"/>
    <s v="تحسين التدفق النقدي وتعظيم الإيرادات عبر استكمال الفوترة."/>
    <s v="محتاج تدريب فريق المبيعات قبل التطبيق"/>
    <x v="0"/>
    <x v="0"/>
    <s v="https://company-sharepoint.com/files/execution-plan.xlsx"/>
  </r>
  <r>
    <s v="إدارة الشركة"/>
    <n v="40"/>
    <s v="عمل الإجراءات اللازمة لإنهاء مشروع حفر الباطن وتسليمه"/>
    <s v="تسريع إنهاء المشروع لتفادي التأخير وتلبية متطلبات العملاء."/>
    <x v="0"/>
    <x v="35"/>
    <x v="7"/>
    <s v="تسريع إنهاء المشروع لتفادي التأخير وتلبية متطلبات العملاء."/>
    <s v="يتطلب موافقة المدير المالي قبل التنفيذ"/>
    <x v="0"/>
    <x v="0"/>
    <s v="https://company-documents.com/reports/recommendation1.pdf"/>
  </r>
  <r>
    <s v="إدارة الشركة"/>
    <n v="41"/>
    <s v="ضرورة تقديم تقرير مفصل عن أعمال الإدارات المختلفة بالشركة في الاجتماعات القادمة"/>
    <s v="متابعة أداء الإدارات وتحسين التنسيق الداخلي واتخاذ قرارات مستندة إلى معلومات دقيقة."/>
    <x v="0"/>
    <x v="36"/>
    <x v="7"/>
    <s v="متابعة أداء الإدارات وتحسين التنسيق الداخلي واتخاذ قرارات مستندة إلى معلومات دقيقة."/>
    <s v="ينفذ بالتزامن مع مشروع تحديث النظام"/>
    <x v="1"/>
    <x v="0"/>
    <s v="https://dashboard.company.com/projects/rec-details"/>
  </r>
  <r>
    <s v="إدارة المراجعة"/>
    <n v="42"/>
    <s v="ضرورة اطلاع أعضاء مجلس الإدارة على تقرير لجنة المراجعة وأخذ التوصيات اللازمة"/>
    <s v="تعزيز الرقابة الداخلية وضمان اتخاذ قرارات مدروسة بناءً على المراجعات الدورية."/>
    <x v="1"/>
    <x v="37"/>
    <x v="8"/>
    <s v="تعزيز الرقابة الداخلية وضمان اتخاذ قرارات مدروسة بناءً على المراجعات الدورية."/>
    <s v="محتاج تدريب فريق المبيعات قبل التطبيق"/>
    <x v="2"/>
    <x v="1"/>
    <s v="https://company-sharepoint.com/files/execution-plan.xlsx"/>
  </r>
  <r>
    <s v="إدارة الشركة"/>
    <n v="43"/>
    <s v="اعتماد التوصيات الواردة بتقرير لجنة المراجعة ومتابعة تنفيذها"/>
    <s v="ضمان تطبيق التوصيات التصحيحية لتحسين الأداء المالي والتشغيلي."/>
    <x v="0"/>
    <x v="38"/>
    <x v="7"/>
    <s v="ضمان تطبيق التوصيات التصحيحية لتحسين الأداء المالي والتشغيلي."/>
    <s v="يتطلب موافقة المدير المالي قبل التنفيذ"/>
    <x v="2"/>
    <x v="0"/>
    <s v="https://company-documents.com/reports/recommendation1.pdf"/>
  </r>
  <r>
    <s v="أمانة المجلس"/>
    <n v="44"/>
    <s v="دراسة إنشاء شركة صناعية تضم جميع الوحدات الإنتاجية"/>
    <s v="تعزيز الكفاءة الإنتاجية والاستفادة التجارية من الوحدات الصناعية."/>
    <x v="0"/>
    <x v="39"/>
    <x v="0"/>
    <s v="تعزيز الكفاءة الإنتاجية والاستفادة التجارية من الوحدات الصناعية."/>
    <s v="ينفذ بالتزامن مع مشروع تحديث النظام"/>
    <x v="2"/>
    <x v="0"/>
    <s v="https://dashboard.company.com/projects/rec-details"/>
  </r>
  <r>
    <s v="المالية"/>
    <n v="45"/>
    <s v="تكليف إدارة الزكاة والضريبة بدراسة إنشاء مجموعة ضريبية موحدة لشركات المجموعة"/>
    <s v="تحسين الامتثال الضريبي وتقليل الالتزامات المالية عبر الدمج الضريبي."/>
    <x v="1"/>
    <x v="40"/>
    <x v="1"/>
    <s v="تحسين الامتثال الضريبي وتقليل الالتزامات المالية عبر الدمج الضريبي."/>
    <s v="محتاج تدريب فريق المبيعات قبل التطبيق"/>
    <x v="2"/>
    <x v="1"/>
    <s v="https://company-sharepoint.com/files/execution-plan.xlsx"/>
  </r>
  <r>
    <s v="إدارة الشركة"/>
    <n v="46"/>
    <s v="ضرورة ضبط تداول المعلومات ومستوى التصريح والسرية في جميع الإدارات"/>
    <s v="حماية المعلومات الحساسة وتعزيز الأمن المعلوماتي داخل الشركة."/>
    <x v="2"/>
    <x v="41"/>
    <x v="7"/>
    <s v="حماية المعلومات الحساسة وتعزيز الأمن المعلوماتي داخل الشركة."/>
    <s v="يتطلب موافقة المدير المالي قبل التنفيذ"/>
    <x v="0"/>
    <x v="2"/>
    <s v="https://company-documents.com/reports/recommendation1.pdf"/>
  </r>
  <r>
    <s v="إدارة الشركة"/>
    <n v="47"/>
    <s v="ضرورة شمول الاجتماع القادم على تقرير لكل إدارة من إدارات الشركة"/>
    <s v="تحسين الشفافية الإدارية ومتابعة الأداء التشغيلي بشكل دوري."/>
    <x v="2"/>
    <x v="42"/>
    <x v="7"/>
    <s v="تحسين الشفافية الإدارية ومتابعة الأداء التشغيلي بشكل دوري."/>
    <s v="ينفذ بالتزامن مع مشروع تحديث النظام"/>
    <x v="0"/>
    <x v="2"/>
    <s v="https://dashboard.company.com/projects/rec-details"/>
  </r>
  <r>
    <s v="إدارة المشاريع"/>
    <n v="48"/>
    <s v="وضع آلية واضحة لاحتساب نسبة الإنجاز بالمشاريع بمشاركة جميع الأطراف المعنية"/>
    <s v="توحيد معايير قياس تقدم المشاريع وتحسين دقة التقارير المالية والفنية."/>
    <x v="1"/>
    <x v="43"/>
    <x v="5"/>
    <s v="توحيد معايير قياس تقدم المشاريع وتحسين دقة التقارير المالية والفنية."/>
    <s v="محتاج تدريب فريق المبيعات قبل التطبيق"/>
    <x v="1"/>
    <x v="1"/>
    <s v="https://company-sharepoint.com/files/execution-plan.xlsx"/>
  </r>
  <r>
    <s v="إدارة الموارد البشرية"/>
    <n v="49"/>
    <s v="إعداد هيكلة لإدارة المعدات والحركة والبحث عن كفاءات فنية متخصصة"/>
    <s v="رفع الكفاءة الإدارية والفنية للإدارة لضمان التشغيل الأمثل."/>
    <x v="2"/>
    <x v="44"/>
    <x v="9"/>
    <s v="رفع الكفاءة الإدارية والفنية للإدارة لضمان التشغيل الأمثل."/>
    <s v="يتطلب موافقة المدير المالي قبل التنفيذ"/>
    <x v="1"/>
    <x v="2"/>
    <s v="https://company-documents.com/reports/recommendation1.pdf"/>
  </r>
  <r>
    <s v="إدارة المعدات"/>
    <n v="50"/>
    <s v="إعادة تصنيف المعدات وعدم تسجيل المعدات الصغيرة تحت بند المعدات الثقيلة"/>
    <s v="تحسين دقة إدارة الأصول وتسهيل عمليات الجرد والتقييم."/>
    <x v="0"/>
    <x v="45"/>
    <x v="2"/>
    <s v="تحسين دقة إدارة الأصول وتسهيل عمليات الجرد والتقييم."/>
    <s v="ينفذ بالتزامن مع مشروع تحديث النظام"/>
    <x v="2"/>
    <x v="0"/>
    <s v="https://dashboard.company.com/projects/rec-details"/>
  </r>
  <r>
    <s v="إدارة المعدات"/>
    <n v="51"/>
    <s v="عمل بيان مفصل عن المعدات التي تحتاج صيانة وإصلاحها خلال شهر"/>
    <s v="رفع كفاءة المعدات وخفض الأعطال وتحسين جاهزية الأسطول التشغيلي."/>
    <x v="2"/>
    <x v="46"/>
    <x v="2"/>
    <s v="رفع كفاءة المعدات وخفض الأعطال وتحسين جاهزية الأسطول التشغيلي."/>
    <s v="محتاج تدريب فريق المبيعات قبل التطبيق"/>
    <x v="0"/>
    <x v="2"/>
    <s v="https://company-sharepoint.com/files/execution-plan.xlsx"/>
  </r>
  <r>
    <s v="إدارة الموارد البشرية"/>
    <n v="52"/>
    <s v="الاعتماد على عمالة الشركة في المشاريع وإلغاء العمالة الخارجية"/>
    <s v="تقليل التكاليف وتحقيق استقرار وظيفي أعلى."/>
    <x v="0"/>
    <x v="47"/>
    <x v="9"/>
    <s v="تقليل التكاليف وتحقيق استقرار وظيفي أعلى."/>
    <s v="يتطلب موافقة المدير المالي قبل التنفيذ"/>
    <x v="0"/>
    <x v="0"/>
    <s v="https://company-documents.com/reports/recommendation1.pd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B612F3-4233-4FA0-93CA-E8655C2D01B3}" name="PivotTable5"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epartments" colHeaderCaption="Status">
  <location ref="A87:E99" firstHeaderRow="1" firstDataRow="2" firstDataCol="1"/>
  <pivotFields count="15">
    <pivotField showAll="0"/>
    <pivotField dataField="1" showAll="0"/>
    <pivotField showAll="0"/>
    <pivotField showAll="0"/>
    <pivotField axis="axisCol" showAll="0">
      <items count="4">
        <item x="0"/>
        <item x="1"/>
        <item x="2"/>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m="1" x="48"/>
        <item m="1" x="49"/>
        <item m="1" x="50"/>
        <item m="1" x="51"/>
        <item x="27"/>
        <item x="28"/>
        <item x="29"/>
        <item x="30"/>
        <item x="31"/>
        <item x="32"/>
        <item x="33"/>
        <item x="34"/>
        <item x="35"/>
        <item x="36"/>
        <item x="37"/>
        <item x="38"/>
        <item x="39"/>
        <item x="40"/>
        <item x="41"/>
        <item x="42"/>
        <item x="43"/>
        <item x="44"/>
        <item x="45"/>
        <item x="46"/>
        <item x="47"/>
        <item t="default"/>
      </items>
    </pivotField>
    <pivotField axis="axisRow" showAll="0" sortType="descending">
      <items count="11">
        <item sd="0" x="7"/>
        <item sd="0" x="8"/>
        <item sd="0" x="3"/>
        <item sd="0" x="5"/>
        <item sd="0" x="2"/>
        <item sd="0" x="9"/>
        <item sd="0" x="1"/>
        <item sd="0" x="0"/>
        <item sd="0" x="6"/>
        <item sd="0"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11">
    <i>
      <x v="7"/>
    </i>
    <i>
      <x v="6"/>
    </i>
    <i>
      <x/>
    </i>
    <i>
      <x v="4"/>
    </i>
    <i>
      <x v="8"/>
    </i>
    <i>
      <x v="3"/>
    </i>
    <i>
      <x v="5"/>
    </i>
    <i>
      <x v="2"/>
    </i>
    <i>
      <x v="9"/>
    </i>
    <i>
      <x v="1"/>
    </i>
    <i t="grand">
      <x/>
    </i>
  </rowItems>
  <colFields count="1">
    <field x="4"/>
  </colFields>
  <colItems count="4">
    <i>
      <x/>
    </i>
    <i>
      <x v="1"/>
    </i>
    <i>
      <x v="2"/>
    </i>
    <i t="grand">
      <x/>
    </i>
  </colItems>
  <dataFields count="1">
    <dataField name="#Recommendations" fld="1" subtotal="count" baseField="4" baseItem="0"/>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9" format="6" series="1">
      <pivotArea type="data" outline="0" fieldPosition="0">
        <references count="2">
          <reference field="4294967294" count="1" selected="0">
            <x v="0"/>
          </reference>
          <reference field="4" count="1" selected="0">
            <x v="0"/>
          </reference>
        </references>
      </pivotArea>
    </chartFormat>
    <chartFormat chart="9" format="7" series="1">
      <pivotArea type="data" outline="0" fieldPosition="0">
        <references count="2">
          <reference field="4294967294" count="1" selected="0">
            <x v="0"/>
          </reference>
          <reference field="4" count="1" selected="0">
            <x v="1"/>
          </reference>
        </references>
      </pivotArea>
    </chartFormat>
    <chartFormat chart="9" format="8" series="1">
      <pivotArea type="data" outline="0" fieldPosition="0">
        <references count="2">
          <reference field="4294967294" count="1" selected="0">
            <x v="0"/>
          </reference>
          <reference field="4" count="1" selected="0">
            <x v="2"/>
          </reference>
        </references>
      </pivotArea>
    </chartFormat>
    <chartFormat chart="11" format="12" series="1">
      <pivotArea type="data" outline="0" fieldPosition="0">
        <references count="2">
          <reference field="4294967294" count="1" selected="0">
            <x v="0"/>
          </reference>
          <reference field="4" count="1" selected="0">
            <x v="0"/>
          </reference>
        </references>
      </pivotArea>
    </chartFormat>
    <chartFormat chart="11" format="13" series="1">
      <pivotArea type="data" outline="0" fieldPosition="0">
        <references count="2">
          <reference field="4294967294" count="1" selected="0">
            <x v="0"/>
          </reference>
          <reference field="4" count="1" selected="0">
            <x v="1"/>
          </reference>
        </references>
      </pivotArea>
    </chartFormat>
    <chartFormat chart="11" format="14" series="1">
      <pivotArea type="data" outline="0" fieldPosition="0">
        <references count="2">
          <reference field="4294967294" count="1" selected="0">
            <x v="0"/>
          </reference>
          <reference field="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62669-55CB-4B13-8BCA-837B1F409047}" name="PivotTable4"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Years">
  <location ref="A66:B73" firstHeaderRow="1" firstDataRow="1" firstDataCol="1"/>
  <pivotFields count="15">
    <pivotField showAll="0"/>
    <pivotField dataField="1" showAll="0"/>
    <pivotField showAll="0"/>
    <pivotField showAll="0"/>
    <pivotField showAll="0">
      <items count="4">
        <item x="0"/>
        <item x="1"/>
        <item x="2"/>
        <item t="default"/>
      </items>
    </pivotField>
    <pivotField axis="axisRow" showAll="0" sortType="ascending">
      <items count="53">
        <item x="0"/>
        <item x="1"/>
        <item x="2"/>
        <item x="3"/>
        <item x="4"/>
        <item x="5"/>
        <item x="6"/>
        <item x="7"/>
        <item x="8"/>
        <item x="9"/>
        <item x="10"/>
        <item x="11"/>
        <item x="12"/>
        <item x="13"/>
        <item x="14"/>
        <item x="15"/>
        <item x="16"/>
        <item x="17"/>
        <item x="18"/>
        <item x="19"/>
        <item x="20"/>
        <item x="21"/>
        <item x="22"/>
        <item x="23"/>
        <item x="24"/>
        <item x="25"/>
        <item x="26"/>
        <item m="1" x="48"/>
        <item m="1" x="49"/>
        <item m="1" x="50"/>
        <item m="1" x="51"/>
        <item x="27"/>
        <item x="28"/>
        <item x="29"/>
        <item x="30"/>
        <item x="31"/>
        <item x="32"/>
        <item x="33"/>
        <item x="34"/>
        <item x="35"/>
        <item x="36"/>
        <item x="37"/>
        <item x="38"/>
        <item x="39"/>
        <item x="40"/>
        <item x="41"/>
        <item x="42"/>
        <item x="43"/>
        <item x="44"/>
        <item x="45"/>
        <item x="46"/>
        <item x="47"/>
        <item t="default"/>
      </items>
    </pivotField>
    <pivotField showAll="0" sortType="descending">
      <items count="11">
        <item x="7"/>
        <item x="8"/>
        <item x="3"/>
        <item x="5"/>
        <item x="2"/>
        <item x="9"/>
        <item x="1"/>
        <item x="0"/>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2">
    <field x="14"/>
    <field x="5"/>
  </rowFields>
  <rowItems count="7">
    <i>
      <x v="1"/>
    </i>
    <i>
      <x v="2"/>
    </i>
    <i>
      <x v="3"/>
    </i>
    <i>
      <x v="4"/>
    </i>
    <i>
      <x v="5"/>
    </i>
    <i>
      <x v="6"/>
    </i>
    <i t="grand">
      <x/>
    </i>
  </rowItems>
  <colItems count="1">
    <i/>
  </colItems>
  <dataFields count="1">
    <dataField name="#Recommendations" fld="1" subtotal="count" baseField="4"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DF8525-B201-4363-8BF5-B00E46F7A656}" name="PivotTable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s">
  <location ref="A46:B57" firstHeaderRow="1" firstDataRow="1" firstDataCol="1"/>
  <pivotFields count="15">
    <pivotField showAll="0"/>
    <pivotField dataField="1" showAll="0"/>
    <pivotField showAll="0"/>
    <pivotField showAll="0"/>
    <pivotField showAll="0">
      <items count="4">
        <item x="0"/>
        <item x="1"/>
        <item x="2"/>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m="1" x="48"/>
        <item m="1" x="49"/>
        <item m="1" x="50"/>
        <item m="1" x="51"/>
        <item x="27"/>
        <item x="28"/>
        <item x="29"/>
        <item x="30"/>
        <item x="31"/>
        <item x="32"/>
        <item x="33"/>
        <item x="34"/>
        <item x="35"/>
        <item x="36"/>
        <item x="37"/>
        <item x="38"/>
        <item x="39"/>
        <item x="40"/>
        <item x="41"/>
        <item x="42"/>
        <item x="43"/>
        <item x="44"/>
        <item x="45"/>
        <item x="46"/>
        <item x="47"/>
        <item t="default"/>
      </items>
    </pivotField>
    <pivotField axis="axisRow" showAll="0" sortType="descending">
      <items count="11">
        <item x="7"/>
        <item x="8"/>
        <item x="3"/>
        <item x="5"/>
        <item x="2"/>
        <item x="9"/>
        <item x="1"/>
        <item x="0"/>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6"/>
  </rowFields>
  <rowItems count="11">
    <i>
      <x v="7"/>
    </i>
    <i>
      <x v="6"/>
    </i>
    <i>
      <x/>
    </i>
    <i>
      <x v="4"/>
    </i>
    <i>
      <x v="8"/>
    </i>
    <i>
      <x v="3"/>
    </i>
    <i>
      <x v="5"/>
    </i>
    <i>
      <x v="2"/>
    </i>
    <i>
      <x v="9"/>
    </i>
    <i>
      <x v="1"/>
    </i>
    <i t="grand">
      <x/>
    </i>
  </rowItems>
  <colItems count="1">
    <i/>
  </colItems>
  <dataFields count="1">
    <dataField name="#Recommendations" fld="1" subtotal="count" baseField="4"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EA9715-FB7E-40DC-90CD-ADE298B8709B}" name="PivotTable2"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iority">
  <location ref="A27:B31" firstHeaderRow="1" firstDataRow="1" firstDataCol="1"/>
  <pivotFields count="15">
    <pivotField showAll="0"/>
    <pivotField dataField="1" showAll="0"/>
    <pivotField showAll="0"/>
    <pivotField showAll="0"/>
    <pivotField showAll="0">
      <items count="4">
        <item x="0"/>
        <item x="1"/>
        <item x="2"/>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m="1" x="48"/>
        <item m="1" x="49"/>
        <item m="1" x="50"/>
        <item m="1" x="51"/>
        <item x="27"/>
        <item x="28"/>
        <item x="29"/>
        <item x="30"/>
        <item x="31"/>
        <item x="32"/>
        <item x="33"/>
        <item x="34"/>
        <item x="35"/>
        <item x="36"/>
        <item x="37"/>
        <item x="38"/>
        <item x="39"/>
        <item x="40"/>
        <item x="41"/>
        <item x="42"/>
        <item x="43"/>
        <item x="44"/>
        <item x="45"/>
        <item x="46"/>
        <item x="47"/>
        <item t="default"/>
      </items>
    </pivotField>
    <pivotField showAll="0">
      <items count="11">
        <item x="7"/>
        <item x="8"/>
        <item x="3"/>
        <item x="5"/>
        <item x="2"/>
        <item x="9"/>
        <item x="1"/>
        <item x="0"/>
        <item x="6"/>
        <item x="4"/>
        <item t="default"/>
      </items>
    </pivotField>
    <pivotField showAll="0"/>
    <pivotField showAll="0"/>
    <pivotField axis="axisRow" showAll="0">
      <items count="4">
        <item x="0"/>
        <item x="2"/>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4">
    <i>
      <x/>
    </i>
    <i>
      <x v="1"/>
    </i>
    <i>
      <x v="2"/>
    </i>
    <i t="grand">
      <x/>
    </i>
  </rowItems>
  <colItems count="1">
    <i/>
  </colItems>
  <dataFields count="1">
    <dataField name="#Recommendations" fld="1" subtotal="count" baseField="4"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9" count="1" selected="0">
            <x v="0"/>
          </reference>
        </references>
      </pivotArea>
    </chartFormat>
    <chartFormat chart="4" format="7">
      <pivotArea type="data" outline="0" fieldPosition="0">
        <references count="2">
          <reference field="4294967294" count="1" selected="0">
            <x v="0"/>
          </reference>
          <reference field="9" count="1" selected="0">
            <x v="1"/>
          </reference>
        </references>
      </pivotArea>
    </chartFormat>
    <chartFormat chart="4" format="8">
      <pivotArea type="data" outline="0" fieldPosition="0">
        <references count="2">
          <reference field="4294967294" count="1" selected="0">
            <x v="0"/>
          </reference>
          <reference field="9"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418DB8-9F66-4334-A496-ECD3628A65F5}" name="PivotTable1"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tus">
  <location ref="A3:B7" firstHeaderRow="1" firstDataRow="1" firstDataCol="1"/>
  <pivotFields count="15">
    <pivotField showAll="0"/>
    <pivotField dataField="1" showAll="0"/>
    <pivotField showAll="0"/>
    <pivotField showAll="0"/>
    <pivotField axis="axisRow" showAll="0">
      <items count="4">
        <item x="0"/>
        <item x="1"/>
        <item x="2"/>
        <item t="default"/>
      </items>
    </pivotField>
    <pivotField showAll="0">
      <items count="53">
        <item x="0"/>
        <item x="1"/>
        <item x="2"/>
        <item x="3"/>
        <item x="4"/>
        <item x="5"/>
        <item x="6"/>
        <item x="7"/>
        <item x="8"/>
        <item x="9"/>
        <item x="10"/>
        <item x="11"/>
        <item x="12"/>
        <item x="13"/>
        <item x="14"/>
        <item x="15"/>
        <item x="16"/>
        <item x="17"/>
        <item x="18"/>
        <item x="19"/>
        <item x="20"/>
        <item x="21"/>
        <item x="22"/>
        <item x="23"/>
        <item x="24"/>
        <item x="25"/>
        <item x="26"/>
        <item m="1" x="48"/>
        <item m="1" x="49"/>
        <item m="1" x="50"/>
        <item m="1" x="51"/>
        <item x="27"/>
        <item x="28"/>
        <item x="29"/>
        <item x="30"/>
        <item x="31"/>
        <item x="32"/>
        <item x="33"/>
        <item x="34"/>
        <item x="35"/>
        <item x="36"/>
        <item x="37"/>
        <item x="38"/>
        <item x="39"/>
        <item x="40"/>
        <item x="41"/>
        <item x="42"/>
        <item x="43"/>
        <item x="44"/>
        <item x="45"/>
        <item x="46"/>
        <item x="47"/>
        <item t="default"/>
      </items>
    </pivotField>
    <pivotField showAll="0">
      <items count="11">
        <item x="7"/>
        <item x="8"/>
        <item x="3"/>
        <item x="5"/>
        <item x="2"/>
        <item x="9"/>
        <item x="1"/>
        <item x="0"/>
        <item x="6"/>
        <item x="4"/>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4">
    <i>
      <x/>
    </i>
    <i>
      <x v="1"/>
    </i>
    <i>
      <x v="2"/>
    </i>
    <i t="grand">
      <x/>
    </i>
  </rowItems>
  <colItems count="1">
    <i/>
  </colItems>
  <dataFields count="1">
    <dataField name="#Recommendations" fld="1" subtotal="count" baseField="4"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4" format="8">
      <pivotArea type="data" outline="0" fieldPosition="0">
        <references count="2">
          <reference field="4294967294" count="1" selected="0">
            <x v="0"/>
          </reference>
          <reference field="4" count="1" selected="0">
            <x v="2"/>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us" xr10:uid="{7732343B-1906-464A-A371-4247668592AB}" sourceName="Satus">
  <pivotTables>
    <pivotTable tabId="6" name="PivotTable1"/>
    <pivotTable tabId="6" name="PivotTable2"/>
    <pivotTable tabId="6" name="PivotTable3"/>
    <pivotTable tabId="6" name="PivotTable4"/>
    <pivotTable tabId="6" name="PivotTable5"/>
  </pivotTables>
  <data>
    <tabular pivotCacheId="158388987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cution_Date" xr10:uid="{57632D27-1582-4540-A309-ED3E1309919F}" sourceName="Execution Date">
  <pivotTables>
    <pivotTable tabId="6" name="PivotTable4"/>
    <pivotTable tabId="6" name="PivotTable1"/>
    <pivotTable tabId="6" name="PivotTable2"/>
    <pivotTable tabId="6" name="PivotTable3"/>
    <pivotTable tabId="6" name="PivotTable5"/>
  </pivotTables>
  <data>
    <tabular pivotCacheId="1583889878">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nd="1"/>
        <i x="49" s="1" nd="1"/>
        <i x="50" s="1" nd="1"/>
        <i x="5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ponsible_Department" xr10:uid="{15D647DB-F8F4-49B8-B015-225C7290B848}" sourceName="Responsible Department">
  <pivotTables>
    <pivotTable tabId="6" name="PivotTable3"/>
    <pivotTable tabId="6" name="PivotTable1"/>
    <pivotTable tabId="6" name="PivotTable2"/>
    <pivotTable tabId="6" name="PivotTable4"/>
    <pivotTable tabId="6" name="PivotTable5"/>
  </pivotTables>
  <data>
    <tabular pivotCacheId="1583889878">
      <items count="10">
        <i x="7" s="1"/>
        <i x="8" s="1"/>
        <i x="3" s="1"/>
        <i x="5" s="1"/>
        <i x="2" s="1"/>
        <i x="9" s="1"/>
        <i x="1" s="1"/>
        <i x="0" s="1"/>
        <i x="6"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us" xr10:uid="{862F74DF-2507-4D92-8B45-7752541D0D42}" cache="Slicer_Satus" caption="Satus" style="SlicerStyleDark2" rowHeight="241300"/>
  <slicer name="Execution Date" xr10:uid="{30946301-7089-4046-A4CE-B1C360FC5DA8}" cache="Slicer_Execution_Date" caption="Execution Date" style="SlicerStyleDark2" rowHeight="241300"/>
  <slicer name="Responsible Department" xr10:uid="{472C60F8-EFBF-4358-9C9E-6A9B50695E7C}" cache="Slicer_Responsible_Department" caption="Responsible Department" startItem="5"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tus 1" xr10:uid="{F08088DF-AEC5-4BAC-8CB5-2F044304E612}" cache="Slicer_Satus" caption="Satus" style="Slicer Style 1" rowHeight="241300"/>
  <slicer name="Execution Date 1" xr10:uid="{1DE5C175-7379-4897-89C7-159CC596A3A4}" cache="Slicer_Execution_Date" caption="Execution Date" startItem="11" style="Slicer Style 1" rowHeight="241300"/>
  <slicer name="Responsible Department 1" xr10:uid="{7130DB1C-8B83-4934-82B1-41FDD6BC5A53}" cache="Slicer_Responsible_Department" caption="Responsible Department" startItem="5"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E80B64-9942-4DFC-A123-EBAF370E9DCF}" name="Table1" displayName="Table1" ref="A1:L53" totalsRowShown="0" headerRowDxfId="12">
  <autoFilter ref="A1:L53" xr:uid="{2CE80B64-9942-4DFC-A123-EBAF370E9DCF}"/>
  <tableColumns count="12">
    <tableColumn id="1" xr3:uid="{DD51F828-8E3E-4D83-9433-232353B67122}" name="الإدارة"/>
    <tableColumn id="2" xr3:uid="{3360E71B-9D7E-4E0B-970A-8ACF2514A98E}" name="رقم التوصية"/>
    <tableColumn id="3" xr3:uid="{D010E0FC-9724-45F4-B533-AB19F5269A9B}" name="نص التوصية"/>
    <tableColumn id="4" xr3:uid="{FEA578A9-CCAF-497B-9B41-F821CD1C54DF}" name="الهدف"/>
    <tableColumn id="5" xr3:uid="{F3DB82E6-8A46-4E2F-BA6B-E0D5A68EE8EF}" name="Satus"/>
    <tableColumn id="6" xr3:uid="{0E95C7D6-A13B-48DD-AB07-AC71B3F46D98}" name="Execution Date" dataDxfId="11"/>
    <tableColumn id="7" xr3:uid="{07208C2E-8FCD-4604-B3EA-0EC7622A993E}" name="Responsible Department"/>
    <tableColumn id="8" xr3:uid="{8B986E8C-F643-47C2-97DD-804043788F2C}" name="Recommendation Impact"/>
    <tableColumn id="9" xr3:uid="{E7BD41B0-A4FC-42E3-A08C-C967B331760A}" name="Notes"/>
    <tableColumn id="10" xr3:uid="{2E53C692-4F40-4809-BCF1-6C87544ED675}" name="Priority"/>
    <tableColumn id="11" xr3:uid="{BF465A2A-9E47-496D-8B7B-2821BA4C61F9}" name="Completion Rate (%)" dataDxfId="10" dataCellStyle="Percent">
      <calculatedColumnFormula>IF(Table1[[#This Row],[Satus]]="Completed",1,IF(Table1[[#This Row],[Satus]]="In Progress",0.75,IF(Table1[[#This Row],[Satus]]="Not Started",0.05)))</calculatedColumnFormula>
    </tableColumn>
    <tableColumn id="12" xr3:uid="{36A47623-F6F9-42B2-BB33-E05B6308F7C7}" name="Attachments or Links"/>
  </tableColumns>
  <tableStyleInfo name="TableStyleLight16" showFirstColumn="0" showLastColumn="0" showRowStripes="1" showColumnStripes="0"/>
</table>
</file>

<file path=xl/theme/theme1.xml><?xml version="1.0" encoding="utf-8"?>
<a:theme xmlns:a="http://schemas.openxmlformats.org/drawingml/2006/main"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02"/>
  <sheetViews>
    <sheetView rightToLeft="1" topLeftCell="D44" zoomScale="85" zoomScaleNormal="85" workbookViewId="0">
      <selection activeCell="H3" sqref="H3:H54"/>
    </sheetView>
  </sheetViews>
  <sheetFormatPr defaultColWidth="8.54296875" defaultRowHeight="14.25" customHeight="1" x14ac:dyDescent="0.35"/>
  <cols>
    <col min="1" max="1" width="2.453125" style="18" customWidth="1"/>
    <col min="2" max="2" width="20.1796875" style="21" customWidth="1"/>
    <col min="3" max="3" width="26.1796875" style="21" customWidth="1"/>
    <col min="4" max="4" width="47.08984375" style="22" customWidth="1"/>
    <col min="5" max="5" width="16.08984375" style="21" customWidth="1"/>
    <col min="6" max="6" width="10.6328125" style="33" customWidth="1"/>
    <col min="7" max="7" width="46.54296875" style="21" customWidth="1"/>
    <col min="8" max="8" width="52.6328125" style="21" customWidth="1"/>
    <col min="9" max="16384" width="8.54296875" style="18"/>
  </cols>
  <sheetData>
    <row r="1" spans="2:8" ht="35" customHeight="1" x14ac:dyDescent="0.35">
      <c r="B1" s="26" t="s">
        <v>0</v>
      </c>
      <c r="C1" s="27" t="s">
        <v>1</v>
      </c>
      <c r="D1" s="28" t="s">
        <v>2</v>
      </c>
      <c r="E1" s="29" t="s">
        <v>127</v>
      </c>
      <c r="F1" s="29" t="s">
        <v>4</v>
      </c>
      <c r="G1" s="29" t="s">
        <v>5</v>
      </c>
      <c r="H1" s="30" t="s">
        <v>6</v>
      </c>
    </row>
    <row r="2" spans="2:8" ht="35" customHeight="1" x14ac:dyDescent="0.35">
      <c r="B2" s="34" t="s">
        <v>128</v>
      </c>
      <c r="C2" s="35" t="s">
        <v>129</v>
      </c>
      <c r="D2" s="36" t="s">
        <v>130</v>
      </c>
      <c r="E2" s="37" t="s">
        <v>131</v>
      </c>
      <c r="F2" s="37" t="s">
        <v>132</v>
      </c>
      <c r="G2" s="37" t="s">
        <v>133</v>
      </c>
      <c r="H2" s="38" t="s">
        <v>134</v>
      </c>
    </row>
    <row r="3" spans="2:8" s="23" customFormat="1" ht="30" customHeight="1" x14ac:dyDescent="0.35">
      <c r="B3" s="9"/>
      <c r="C3" s="10"/>
      <c r="D3" s="11"/>
      <c r="E3" s="7" t="s">
        <v>9</v>
      </c>
      <c r="F3" s="31">
        <v>1</v>
      </c>
      <c r="G3" s="7" t="s">
        <v>10</v>
      </c>
      <c r="H3" s="8" t="s">
        <v>11</v>
      </c>
    </row>
    <row r="4" spans="2:8" s="23" customFormat="1" ht="30" customHeight="1" x14ac:dyDescent="0.35">
      <c r="B4" s="9"/>
      <c r="C4" s="10"/>
      <c r="D4" s="11"/>
      <c r="E4" s="7" t="s">
        <v>9</v>
      </c>
      <c r="F4" s="31">
        <v>2</v>
      </c>
      <c r="G4" s="7" t="s">
        <v>12</v>
      </c>
      <c r="H4" s="8" t="s">
        <v>13</v>
      </c>
    </row>
    <row r="5" spans="2:8" s="23" customFormat="1" ht="30" customHeight="1" x14ac:dyDescent="0.35">
      <c r="B5" s="9"/>
      <c r="C5" s="10"/>
      <c r="D5" s="11"/>
      <c r="E5" s="7" t="s">
        <v>9</v>
      </c>
      <c r="F5" s="31">
        <v>3</v>
      </c>
      <c r="G5" s="7" t="s">
        <v>14</v>
      </c>
      <c r="H5" s="8" t="s">
        <v>15</v>
      </c>
    </row>
    <row r="6" spans="2:8" s="23" customFormat="1" ht="30" customHeight="1" x14ac:dyDescent="0.35">
      <c r="B6" s="9"/>
      <c r="C6" s="10"/>
      <c r="D6" s="11"/>
      <c r="E6" s="7" t="s">
        <v>9</v>
      </c>
      <c r="F6" s="31">
        <v>4</v>
      </c>
      <c r="G6" s="7" t="s">
        <v>16</v>
      </c>
      <c r="H6" s="8" t="s">
        <v>17</v>
      </c>
    </row>
    <row r="7" spans="2:8" s="23" customFormat="1" ht="30" customHeight="1" x14ac:dyDescent="0.35">
      <c r="B7" s="9"/>
      <c r="C7" s="10"/>
      <c r="D7" s="11"/>
      <c r="E7" s="7" t="s">
        <v>9</v>
      </c>
      <c r="F7" s="31">
        <v>5</v>
      </c>
      <c r="G7" s="7" t="s">
        <v>18</v>
      </c>
      <c r="H7" s="8" t="s">
        <v>19</v>
      </c>
    </row>
    <row r="8" spans="2:8" s="23" customFormat="1" ht="30" customHeight="1" x14ac:dyDescent="0.35">
      <c r="B8" s="9"/>
      <c r="C8" s="10"/>
      <c r="D8" s="11"/>
      <c r="E8" s="7" t="s">
        <v>9</v>
      </c>
      <c r="F8" s="31">
        <v>6</v>
      </c>
      <c r="G8" s="7" t="s">
        <v>20</v>
      </c>
      <c r="H8" s="8" t="s">
        <v>21</v>
      </c>
    </row>
    <row r="9" spans="2:8" s="23" customFormat="1" ht="30" customHeight="1" x14ac:dyDescent="0.35">
      <c r="B9" s="9"/>
      <c r="C9" s="10"/>
      <c r="D9" s="11"/>
      <c r="E9" s="7" t="s">
        <v>9</v>
      </c>
      <c r="F9" s="31">
        <v>7</v>
      </c>
      <c r="G9" s="7" t="s">
        <v>22</v>
      </c>
      <c r="H9" s="8" t="s">
        <v>23</v>
      </c>
    </row>
    <row r="10" spans="2:8" s="23" customFormat="1" ht="30" customHeight="1" x14ac:dyDescent="0.35">
      <c r="B10" s="9"/>
      <c r="C10" s="10"/>
      <c r="D10" s="11"/>
      <c r="E10" s="7" t="s">
        <v>9</v>
      </c>
      <c r="F10" s="31">
        <v>8</v>
      </c>
      <c r="G10" s="7" t="s">
        <v>24</v>
      </c>
      <c r="H10" s="8" t="s">
        <v>25</v>
      </c>
    </row>
    <row r="11" spans="2:8" s="23" customFormat="1" ht="30" customHeight="1" x14ac:dyDescent="0.35">
      <c r="B11" s="9"/>
      <c r="C11" s="10"/>
      <c r="D11" s="11"/>
      <c r="E11" s="7" t="s">
        <v>9</v>
      </c>
      <c r="F11" s="31">
        <v>9</v>
      </c>
      <c r="G11" s="7" t="s">
        <v>26</v>
      </c>
      <c r="H11" s="8" t="s">
        <v>27</v>
      </c>
    </row>
    <row r="12" spans="2:8" s="23" customFormat="1" ht="30" customHeight="1" x14ac:dyDescent="0.35">
      <c r="B12" s="9"/>
      <c r="C12" s="10"/>
      <c r="D12" s="11"/>
      <c r="E12" s="7" t="s">
        <v>9</v>
      </c>
      <c r="F12" s="31">
        <v>10</v>
      </c>
      <c r="G12" s="7" t="s">
        <v>28</v>
      </c>
      <c r="H12" s="8" t="s">
        <v>29</v>
      </c>
    </row>
    <row r="13" spans="2:8" s="23" customFormat="1" ht="30" customHeight="1" x14ac:dyDescent="0.35">
      <c r="B13" s="24" t="s">
        <v>7</v>
      </c>
      <c r="C13" s="24" t="s">
        <v>8</v>
      </c>
      <c r="D13" s="11"/>
      <c r="E13" s="7" t="s">
        <v>9</v>
      </c>
      <c r="F13" s="31">
        <v>11</v>
      </c>
      <c r="G13" s="7" t="s">
        <v>30</v>
      </c>
      <c r="H13" s="8" t="s">
        <v>31</v>
      </c>
    </row>
    <row r="14" spans="2:8" s="23" customFormat="1" ht="30" customHeight="1" x14ac:dyDescent="0.35">
      <c r="B14" s="9" t="s">
        <v>7</v>
      </c>
      <c r="C14" s="10" t="s">
        <v>8</v>
      </c>
      <c r="D14" s="11"/>
      <c r="E14" s="7" t="s">
        <v>32</v>
      </c>
      <c r="F14" s="31">
        <v>12</v>
      </c>
      <c r="G14" s="7" t="s">
        <v>33</v>
      </c>
      <c r="H14" s="8" t="s">
        <v>34</v>
      </c>
    </row>
    <row r="15" spans="2:8" s="23" customFormat="1" ht="30" customHeight="1" x14ac:dyDescent="0.35">
      <c r="B15" s="9" t="s">
        <v>7</v>
      </c>
      <c r="C15" s="10" t="s">
        <v>8</v>
      </c>
      <c r="D15" s="11"/>
      <c r="E15" s="7" t="s">
        <v>9</v>
      </c>
      <c r="F15" s="31">
        <v>13</v>
      </c>
      <c r="G15" s="7" t="s">
        <v>35</v>
      </c>
      <c r="H15" s="8" t="s">
        <v>36</v>
      </c>
    </row>
    <row r="16" spans="2:8" s="23" customFormat="1" ht="30" customHeight="1" x14ac:dyDescent="0.35">
      <c r="B16" s="9" t="s">
        <v>7</v>
      </c>
      <c r="C16" s="10" t="s">
        <v>8</v>
      </c>
      <c r="D16" s="11"/>
      <c r="E16" s="7" t="s">
        <v>32</v>
      </c>
      <c r="F16" s="31">
        <v>14</v>
      </c>
      <c r="G16" s="7" t="s">
        <v>37</v>
      </c>
      <c r="H16" s="8" t="s">
        <v>38</v>
      </c>
    </row>
    <row r="17" spans="2:8" s="23" customFormat="1" ht="30" customHeight="1" x14ac:dyDescent="0.35">
      <c r="B17" s="14" t="s">
        <v>7</v>
      </c>
      <c r="C17" s="14" t="s">
        <v>8</v>
      </c>
      <c r="D17" s="11"/>
      <c r="E17" s="7" t="s">
        <v>39</v>
      </c>
      <c r="F17" s="31">
        <v>15</v>
      </c>
      <c r="G17" s="7" t="s">
        <v>40</v>
      </c>
      <c r="H17" s="8" t="s">
        <v>41</v>
      </c>
    </row>
    <row r="18" spans="2:8" s="23" customFormat="1" ht="30" customHeight="1" x14ac:dyDescent="0.35">
      <c r="B18" s="14" t="s">
        <v>7</v>
      </c>
      <c r="C18" s="14" t="s">
        <v>8</v>
      </c>
      <c r="D18" s="11"/>
      <c r="E18" s="7" t="s">
        <v>39</v>
      </c>
      <c r="F18" s="31">
        <v>16</v>
      </c>
      <c r="G18" s="7" t="s">
        <v>42</v>
      </c>
      <c r="H18" s="8" t="s">
        <v>43</v>
      </c>
    </row>
    <row r="19" spans="2:8" s="23" customFormat="1" ht="30" customHeight="1" x14ac:dyDescent="0.35">
      <c r="B19" s="9" t="s">
        <v>7</v>
      </c>
      <c r="C19" s="10" t="s">
        <v>8</v>
      </c>
      <c r="D19" s="11"/>
      <c r="E19" s="7" t="s">
        <v>44</v>
      </c>
      <c r="F19" s="31">
        <v>17</v>
      </c>
      <c r="G19" s="7" t="s">
        <v>45</v>
      </c>
      <c r="H19" s="8" t="s">
        <v>46</v>
      </c>
    </row>
    <row r="20" spans="2:8" s="23" customFormat="1" ht="30" customHeight="1" x14ac:dyDescent="0.35">
      <c r="B20" s="9" t="s">
        <v>7</v>
      </c>
      <c r="C20" s="10" t="s">
        <v>8</v>
      </c>
      <c r="D20" s="11"/>
      <c r="E20" s="7" t="s">
        <v>47</v>
      </c>
      <c r="F20" s="31">
        <v>18</v>
      </c>
      <c r="G20" s="7" t="s">
        <v>48</v>
      </c>
      <c r="H20" s="8" t="s">
        <v>49</v>
      </c>
    </row>
    <row r="21" spans="2:8" s="23" customFormat="1" ht="30" customHeight="1" x14ac:dyDescent="0.35">
      <c r="B21" s="9" t="s">
        <v>7</v>
      </c>
      <c r="C21" s="10" t="s">
        <v>8</v>
      </c>
      <c r="D21" s="11"/>
      <c r="E21" s="7" t="s">
        <v>32</v>
      </c>
      <c r="F21" s="31">
        <v>19</v>
      </c>
      <c r="G21" s="7" t="s">
        <v>50</v>
      </c>
      <c r="H21" s="8" t="s">
        <v>51</v>
      </c>
    </row>
    <row r="22" spans="2:8" s="23" customFormat="1" ht="30" customHeight="1" x14ac:dyDescent="0.35">
      <c r="B22" s="9" t="s">
        <v>7</v>
      </c>
      <c r="C22" s="10" t="s">
        <v>8</v>
      </c>
      <c r="D22" s="11"/>
      <c r="E22" s="7" t="s">
        <v>32</v>
      </c>
      <c r="F22" s="31">
        <v>20</v>
      </c>
      <c r="G22" s="7" t="s">
        <v>52</v>
      </c>
      <c r="H22" s="8" t="s">
        <v>53</v>
      </c>
    </row>
    <row r="23" spans="2:8" ht="30" customHeight="1" x14ac:dyDescent="0.35">
      <c r="B23" s="14" t="s">
        <v>7</v>
      </c>
      <c r="C23" s="14" t="s">
        <v>8</v>
      </c>
      <c r="D23" s="11"/>
      <c r="E23" s="7" t="s">
        <v>54</v>
      </c>
      <c r="F23" s="31">
        <v>21</v>
      </c>
      <c r="G23" s="7" t="s">
        <v>55</v>
      </c>
      <c r="H23" s="8" t="s">
        <v>56</v>
      </c>
    </row>
    <row r="24" spans="2:8" s="23" customFormat="1" ht="30" customHeight="1" x14ac:dyDescent="0.35">
      <c r="B24" s="9" t="s">
        <v>7</v>
      </c>
      <c r="C24" s="10" t="s">
        <v>8</v>
      </c>
      <c r="D24" s="11"/>
      <c r="E24" s="7" t="s">
        <v>57</v>
      </c>
      <c r="F24" s="31">
        <v>22</v>
      </c>
      <c r="G24" s="7" t="s">
        <v>58</v>
      </c>
      <c r="H24" s="8" t="s">
        <v>59</v>
      </c>
    </row>
    <row r="25" spans="2:8" s="23" customFormat="1" ht="30" customHeight="1" x14ac:dyDescent="0.35">
      <c r="B25" s="9" t="s">
        <v>7</v>
      </c>
      <c r="C25" s="10" t="s">
        <v>8</v>
      </c>
      <c r="D25" s="11"/>
      <c r="E25" s="7" t="s">
        <v>57</v>
      </c>
      <c r="F25" s="31">
        <v>23</v>
      </c>
      <c r="G25" s="7" t="s">
        <v>60</v>
      </c>
      <c r="H25" s="8" t="s">
        <v>61</v>
      </c>
    </row>
    <row r="26" spans="2:8" ht="30" customHeight="1" x14ac:dyDescent="0.35">
      <c r="B26" s="14" t="s">
        <v>7</v>
      </c>
      <c r="C26" s="14" t="s">
        <v>8</v>
      </c>
      <c r="D26" s="11"/>
      <c r="E26" s="7" t="s">
        <v>54</v>
      </c>
      <c r="F26" s="31">
        <v>24</v>
      </c>
      <c r="G26" s="7" t="s">
        <v>62</v>
      </c>
      <c r="H26" s="8" t="s">
        <v>63</v>
      </c>
    </row>
    <row r="27" spans="2:8" s="23" customFormat="1" ht="30" customHeight="1" x14ac:dyDescent="0.35">
      <c r="B27" s="9" t="s">
        <v>7</v>
      </c>
      <c r="C27" s="10" t="s">
        <v>8</v>
      </c>
      <c r="D27" s="11"/>
      <c r="E27" s="7" t="s">
        <v>57</v>
      </c>
      <c r="F27" s="31">
        <v>25</v>
      </c>
      <c r="G27" s="7" t="s">
        <v>64</v>
      </c>
      <c r="H27" s="8" t="s">
        <v>65</v>
      </c>
    </row>
    <row r="28" spans="2:8" s="23" customFormat="1" ht="30" customHeight="1" x14ac:dyDescent="0.35">
      <c r="B28" s="9" t="s">
        <v>7</v>
      </c>
      <c r="C28" s="10" t="s">
        <v>8</v>
      </c>
      <c r="D28" s="11"/>
      <c r="E28" s="7" t="s">
        <v>32</v>
      </c>
      <c r="F28" s="31">
        <v>26</v>
      </c>
      <c r="G28" s="7" t="s">
        <v>66</v>
      </c>
      <c r="H28" s="8" t="s">
        <v>67</v>
      </c>
    </row>
    <row r="29" spans="2:8" s="23" customFormat="1" ht="30" customHeight="1" x14ac:dyDescent="0.35">
      <c r="B29" s="9" t="s">
        <v>7</v>
      </c>
      <c r="C29" s="10" t="s">
        <v>8</v>
      </c>
      <c r="D29" s="11"/>
      <c r="E29" s="7" t="s">
        <v>32</v>
      </c>
      <c r="F29" s="31">
        <v>27</v>
      </c>
      <c r="G29" s="7" t="s">
        <v>68</v>
      </c>
      <c r="H29" s="8" t="s">
        <v>69</v>
      </c>
    </row>
    <row r="30" spans="2:8" s="23" customFormat="1" ht="30" customHeight="1" x14ac:dyDescent="0.35">
      <c r="B30" s="24" t="s">
        <v>7</v>
      </c>
      <c r="C30" s="24" t="s">
        <v>8</v>
      </c>
      <c r="D30" s="11"/>
      <c r="E30" s="7" t="s">
        <v>9</v>
      </c>
      <c r="F30" s="31">
        <v>28</v>
      </c>
      <c r="G30" s="7" t="s">
        <v>70</v>
      </c>
      <c r="H30" s="8" t="s">
        <v>71</v>
      </c>
    </row>
    <row r="31" spans="2:8" s="23" customFormat="1" ht="30" customHeight="1" x14ac:dyDescent="0.35">
      <c r="B31" s="24" t="s">
        <v>74</v>
      </c>
      <c r="C31" s="15" t="s">
        <v>75</v>
      </c>
      <c r="D31" s="11"/>
      <c r="E31" s="7" t="s">
        <v>9</v>
      </c>
      <c r="F31" s="31">
        <v>29</v>
      </c>
      <c r="G31" s="7" t="s">
        <v>72</v>
      </c>
      <c r="H31" s="8" t="s">
        <v>73</v>
      </c>
    </row>
    <row r="32" spans="2:8" s="23" customFormat="1" ht="30" customHeight="1" x14ac:dyDescent="0.35">
      <c r="B32" s="24" t="s">
        <v>74</v>
      </c>
      <c r="C32" s="15" t="s">
        <v>75</v>
      </c>
      <c r="D32" s="11"/>
      <c r="E32" s="7" t="s">
        <v>44</v>
      </c>
      <c r="F32" s="31">
        <v>30</v>
      </c>
      <c r="G32" s="7" t="s">
        <v>76</v>
      </c>
      <c r="H32" s="8" t="s">
        <v>77</v>
      </c>
    </row>
    <row r="33" spans="2:8" s="23" customFormat="1" ht="30" customHeight="1" x14ac:dyDescent="0.35">
      <c r="B33" s="9" t="s">
        <v>74</v>
      </c>
      <c r="C33" s="12" t="s">
        <v>75</v>
      </c>
      <c r="D33" s="11"/>
      <c r="E33" s="7" t="s">
        <v>32</v>
      </c>
      <c r="F33" s="31">
        <v>31</v>
      </c>
      <c r="G33" s="7" t="s">
        <v>78</v>
      </c>
      <c r="H33" s="8" t="s">
        <v>79</v>
      </c>
    </row>
    <row r="34" spans="2:8" s="23" customFormat="1" ht="30" customHeight="1" x14ac:dyDescent="0.35">
      <c r="B34" s="9" t="s">
        <v>74</v>
      </c>
      <c r="C34" s="12" t="s">
        <v>75</v>
      </c>
      <c r="D34" s="11"/>
      <c r="E34" s="7" t="s">
        <v>32</v>
      </c>
      <c r="F34" s="31">
        <v>32</v>
      </c>
      <c r="G34" s="7" t="s">
        <v>80</v>
      </c>
      <c r="H34" s="8" t="s">
        <v>81</v>
      </c>
    </row>
    <row r="35" spans="2:8" s="23" customFormat="1" ht="30" customHeight="1" x14ac:dyDescent="0.35">
      <c r="B35" s="9" t="s">
        <v>74</v>
      </c>
      <c r="C35" s="12" t="s">
        <v>75</v>
      </c>
      <c r="D35" s="11"/>
      <c r="E35" s="7" t="s">
        <v>32</v>
      </c>
      <c r="F35" s="31">
        <v>33</v>
      </c>
      <c r="G35" s="7" t="s">
        <v>82</v>
      </c>
      <c r="H35" s="8" t="s">
        <v>83</v>
      </c>
    </row>
    <row r="36" spans="2:8" s="23" customFormat="1" ht="30" customHeight="1" x14ac:dyDescent="0.35">
      <c r="B36" s="9" t="s">
        <v>74</v>
      </c>
      <c r="C36" s="12" t="s">
        <v>75</v>
      </c>
      <c r="D36" s="11"/>
      <c r="E36" s="7" t="s">
        <v>32</v>
      </c>
      <c r="F36" s="31">
        <v>34</v>
      </c>
      <c r="G36" s="7" t="s">
        <v>84</v>
      </c>
      <c r="H36" s="8" t="s">
        <v>85</v>
      </c>
    </row>
    <row r="37" spans="2:8" s="23" customFormat="1" ht="30" customHeight="1" x14ac:dyDescent="0.35">
      <c r="B37" s="9" t="s">
        <v>74</v>
      </c>
      <c r="C37" s="12" t="s">
        <v>75</v>
      </c>
      <c r="D37" s="11"/>
      <c r="E37" s="7" t="s">
        <v>32</v>
      </c>
      <c r="F37" s="31">
        <v>35</v>
      </c>
      <c r="G37" s="7" t="s">
        <v>86</v>
      </c>
      <c r="H37" s="8" t="s">
        <v>87</v>
      </c>
    </row>
    <row r="38" spans="2:8" s="23" customFormat="1" ht="30" customHeight="1" x14ac:dyDescent="0.35">
      <c r="B38" s="9" t="s">
        <v>74</v>
      </c>
      <c r="C38" s="12" t="s">
        <v>75</v>
      </c>
      <c r="D38" s="11"/>
      <c r="E38" s="7" t="s">
        <v>32</v>
      </c>
      <c r="F38" s="31">
        <v>36</v>
      </c>
      <c r="G38" s="7" t="s">
        <v>88</v>
      </c>
      <c r="H38" s="8" t="s">
        <v>89</v>
      </c>
    </row>
    <row r="39" spans="2:8" s="23" customFormat="1" ht="30" customHeight="1" x14ac:dyDescent="0.35">
      <c r="B39" s="14" t="s">
        <v>74</v>
      </c>
      <c r="C39" s="15" t="s">
        <v>75</v>
      </c>
      <c r="D39" s="11"/>
      <c r="E39" s="7" t="s">
        <v>90</v>
      </c>
      <c r="F39" s="31">
        <v>37</v>
      </c>
      <c r="G39" s="7" t="s">
        <v>91</v>
      </c>
      <c r="H39" s="8" t="s">
        <v>92</v>
      </c>
    </row>
    <row r="40" spans="2:8" s="23" customFormat="1" ht="30" customHeight="1" x14ac:dyDescent="0.35">
      <c r="B40" s="14" t="s">
        <v>74</v>
      </c>
      <c r="C40" s="15" t="s">
        <v>75</v>
      </c>
      <c r="D40" s="11"/>
      <c r="E40" s="7" t="s">
        <v>90</v>
      </c>
      <c r="F40" s="31">
        <v>38</v>
      </c>
      <c r="G40" s="7" t="s">
        <v>93</v>
      </c>
      <c r="H40" s="8" t="s">
        <v>94</v>
      </c>
    </row>
    <row r="41" spans="2:8" s="23" customFormat="1" ht="30" customHeight="1" x14ac:dyDescent="0.35">
      <c r="B41" s="14" t="s">
        <v>74</v>
      </c>
      <c r="C41" s="15" t="s">
        <v>75</v>
      </c>
      <c r="D41" s="11"/>
      <c r="E41" s="7" t="s">
        <v>90</v>
      </c>
      <c r="F41" s="31">
        <v>39</v>
      </c>
      <c r="G41" s="7" t="s">
        <v>95</v>
      </c>
      <c r="H41" s="8" t="s">
        <v>96</v>
      </c>
    </row>
    <row r="42" spans="2:8" s="23" customFormat="1" ht="30" customHeight="1" x14ac:dyDescent="0.35">
      <c r="B42" s="14" t="s">
        <v>74</v>
      </c>
      <c r="C42" s="15" t="s">
        <v>75</v>
      </c>
      <c r="D42" s="11"/>
      <c r="E42" s="7" t="s">
        <v>90</v>
      </c>
      <c r="F42" s="31">
        <v>40</v>
      </c>
      <c r="G42" s="7" t="s">
        <v>97</v>
      </c>
      <c r="H42" s="8" t="s">
        <v>98</v>
      </c>
    </row>
    <row r="43" spans="2:8" s="23" customFormat="1" ht="30" customHeight="1" x14ac:dyDescent="0.35">
      <c r="B43" s="14" t="s">
        <v>74</v>
      </c>
      <c r="C43" s="15" t="s">
        <v>75</v>
      </c>
      <c r="D43" s="11"/>
      <c r="E43" s="7" t="s">
        <v>90</v>
      </c>
      <c r="F43" s="31">
        <v>41</v>
      </c>
      <c r="G43" s="7" t="s">
        <v>99</v>
      </c>
      <c r="H43" s="8" t="s">
        <v>100</v>
      </c>
    </row>
    <row r="44" spans="2:8" s="23" customFormat="1" ht="30" customHeight="1" x14ac:dyDescent="0.35">
      <c r="B44" s="14" t="s">
        <v>74</v>
      </c>
      <c r="C44" s="15" t="s">
        <v>75</v>
      </c>
      <c r="D44" s="13"/>
      <c r="E44" s="7" t="s">
        <v>101</v>
      </c>
      <c r="F44" s="31">
        <v>42</v>
      </c>
      <c r="G44" s="7" t="s">
        <v>102</v>
      </c>
      <c r="H44" s="8" t="s">
        <v>103</v>
      </c>
    </row>
    <row r="45" spans="2:8" s="23" customFormat="1" ht="30" customHeight="1" x14ac:dyDescent="0.35">
      <c r="B45" s="14" t="s">
        <v>74</v>
      </c>
      <c r="C45" s="15" t="s">
        <v>75</v>
      </c>
      <c r="D45" s="13"/>
      <c r="E45" s="7" t="s">
        <v>90</v>
      </c>
      <c r="F45" s="31">
        <v>43</v>
      </c>
      <c r="G45" s="7" t="s">
        <v>104</v>
      </c>
      <c r="H45" s="8" t="s">
        <v>105</v>
      </c>
    </row>
    <row r="46" spans="2:8" s="23" customFormat="1" ht="30" customHeight="1" x14ac:dyDescent="0.35">
      <c r="B46" s="24" t="s">
        <v>74</v>
      </c>
      <c r="C46" s="15" t="s">
        <v>75</v>
      </c>
      <c r="D46" s="13"/>
      <c r="E46" s="7" t="s">
        <v>9</v>
      </c>
      <c r="F46" s="31">
        <v>44</v>
      </c>
      <c r="G46" s="7" t="s">
        <v>106</v>
      </c>
      <c r="H46" s="8" t="s">
        <v>107</v>
      </c>
    </row>
    <row r="47" spans="2:8" s="23" customFormat="1" ht="30" customHeight="1" x14ac:dyDescent="0.35">
      <c r="B47" s="9" t="s">
        <v>74</v>
      </c>
      <c r="C47" s="12" t="s">
        <v>75</v>
      </c>
      <c r="D47" s="13"/>
      <c r="E47" s="7" t="s">
        <v>32</v>
      </c>
      <c r="F47" s="31">
        <v>45</v>
      </c>
      <c r="G47" s="7" t="s">
        <v>108</v>
      </c>
      <c r="H47" s="8" t="s">
        <v>109</v>
      </c>
    </row>
    <row r="48" spans="2:8" s="23" customFormat="1" ht="30" customHeight="1" x14ac:dyDescent="0.35">
      <c r="B48" s="14" t="s">
        <v>74</v>
      </c>
      <c r="C48" s="15" t="s">
        <v>75</v>
      </c>
      <c r="D48" s="13"/>
      <c r="E48" s="7" t="s">
        <v>90</v>
      </c>
      <c r="F48" s="31">
        <v>46</v>
      </c>
      <c r="G48" s="7" t="s">
        <v>110</v>
      </c>
      <c r="H48" s="8" t="s">
        <v>111</v>
      </c>
    </row>
    <row r="49" spans="2:8" s="23" customFormat="1" ht="30" customHeight="1" x14ac:dyDescent="0.35">
      <c r="B49" s="17" t="s">
        <v>123</v>
      </c>
      <c r="C49" s="16" t="s">
        <v>124</v>
      </c>
      <c r="D49" s="11"/>
      <c r="E49" s="7" t="s">
        <v>90</v>
      </c>
      <c r="F49" s="31">
        <v>47</v>
      </c>
      <c r="G49" s="7" t="s">
        <v>112</v>
      </c>
      <c r="H49" s="8" t="s">
        <v>113</v>
      </c>
    </row>
    <row r="50" spans="2:8" ht="30" customHeight="1" x14ac:dyDescent="0.35">
      <c r="B50" s="17" t="s">
        <v>123</v>
      </c>
      <c r="C50" s="16" t="s">
        <v>124</v>
      </c>
      <c r="D50" s="11"/>
      <c r="E50" s="7" t="s">
        <v>54</v>
      </c>
      <c r="F50" s="31">
        <v>48</v>
      </c>
      <c r="G50" s="7" t="s">
        <v>114</v>
      </c>
      <c r="H50" s="8" t="s">
        <v>115</v>
      </c>
    </row>
    <row r="51" spans="2:8" s="23" customFormat="1" ht="30" customHeight="1" x14ac:dyDescent="0.35">
      <c r="B51" s="25" t="s">
        <v>123</v>
      </c>
      <c r="C51" s="16" t="s">
        <v>124</v>
      </c>
      <c r="D51" s="11"/>
      <c r="E51" s="7" t="s">
        <v>116</v>
      </c>
      <c r="F51" s="31">
        <v>49</v>
      </c>
      <c r="G51" s="7" t="s">
        <v>117</v>
      </c>
      <c r="H51" s="8" t="s">
        <v>118</v>
      </c>
    </row>
    <row r="52" spans="2:8" s="23" customFormat="1" ht="30" customHeight="1" x14ac:dyDescent="0.35">
      <c r="B52" s="17" t="s">
        <v>123</v>
      </c>
      <c r="C52" s="16" t="s">
        <v>124</v>
      </c>
      <c r="D52" s="11"/>
      <c r="E52" s="7" t="s">
        <v>39</v>
      </c>
      <c r="F52" s="31">
        <v>50</v>
      </c>
      <c r="G52" s="7" t="s">
        <v>119</v>
      </c>
      <c r="H52" s="8" t="s">
        <v>120</v>
      </c>
    </row>
    <row r="53" spans="2:8" s="23" customFormat="1" ht="30" customHeight="1" x14ac:dyDescent="0.35">
      <c r="B53" s="17" t="s">
        <v>123</v>
      </c>
      <c r="C53" s="16" t="s">
        <v>124</v>
      </c>
      <c r="D53" s="11"/>
      <c r="E53" s="7" t="s">
        <v>39</v>
      </c>
      <c r="F53" s="31">
        <v>51</v>
      </c>
      <c r="G53" s="7" t="s">
        <v>121</v>
      </c>
      <c r="H53" s="8" t="s">
        <v>122</v>
      </c>
    </row>
    <row r="54" spans="2:8" s="23" customFormat="1" ht="30" customHeight="1" x14ac:dyDescent="0.35">
      <c r="B54" s="25" t="s">
        <v>123</v>
      </c>
      <c r="C54" s="16" t="s">
        <v>124</v>
      </c>
      <c r="D54" s="11"/>
      <c r="E54" s="7" t="s">
        <v>116</v>
      </c>
      <c r="F54" s="31">
        <v>52</v>
      </c>
      <c r="G54" s="7" t="s">
        <v>125</v>
      </c>
      <c r="H54" s="8" t="s">
        <v>126</v>
      </c>
    </row>
    <row r="55" spans="2:8" ht="15.5" x14ac:dyDescent="0.35">
      <c r="B55" s="19"/>
      <c r="C55" s="19"/>
      <c r="D55" s="18"/>
      <c r="E55" s="19"/>
      <c r="F55" s="32"/>
      <c r="G55" s="19"/>
      <c r="H55" s="19"/>
    </row>
    <row r="56" spans="2:8" ht="15.5" x14ac:dyDescent="0.35">
      <c r="B56" s="19"/>
      <c r="C56" s="19"/>
      <c r="D56" s="20"/>
      <c r="E56" s="19"/>
      <c r="F56" s="32"/>
      <c r="G56" s="19"/>
      <c r="H56" s="19"/>
    </row>
    <row r="57" spans="2:8" ht="15.5" x14ac:dyDescent="0.35">
      <c r="B57" s="19"/>
      <c r="C57" s="19"/>
      <c r="D57" s="20"/>
      <c r="E57" s="19"/>
      <c r="F57" s="32"/>
      <c r="G57" s="19"/>
      <c r="H57" s="19"/>
    </row>
    <row r="58" spans="2:8" ht="15.5" x14ac:dyDescent="0.35">
      <c r="B58" s="19"/>
      <c r="C58" s="19"/>
      <c r="D58" s="20"/>
      <c r="E58" s="19"/>
      <c r="F58" s="32"/>
      <c r="G58" s="19"/>
      <c r="H58" s="19"/>
    </row>
    <row r="59" spans="2:8" ht="15.5" x14ac:dyDescent="0.35">
      <c r="B59" s="19"/>
      <c r="C59" s="19"/>
      <c r="D59" s="20"/>
      <c r="E59" s="19"/>
      <c r="F59" s="32"/>
      <c r="G59" s="19"/>
      <c r="H59" s="19"/>
    </row>
    <row r="60" spans="2:8" ht="15.5" x14ac:dyDescent="0.35">
      <c r="B60" s="19"/>
      <c r="C60" s="19"/>
      <c r="D60" s="20"/>
      <c r="E60" s="19"/>
      <c r="F60" s="32"/>
      <c r="G60" s="19"/>
      <c r="H60" s="19"/>
    </row>
    <row r="61" spans="2:8" ht="15.5" x14ac:dyDescent="0.35">
      <c r="B61" s="19"/>
      <c r="C61" s="19"/>
      <c r="D61" s="20"/>
      <c r="E61" s="19"/>
      <c r="F61" s="32"/>
      <c r="G61" s="19"/>
      <c r="H61" s="19"/>
    </row>
    <row r="62" spans="2:8" ht="15.5" x14ac:dyDescent="0.35">
      <c r="B62" s="19"/>
      <c r="C62" s="19"/>
      <c r="D62" s="20"/>
      <c r="E62" s="19"/>
      <c r="F62" s="32"/>
      <c r="G62" s="19"/>
      <c r="H62" s="19"/>
    </row>
    <row r="63" spans="2:8" ht="15.5" x14ac:dyDescent="0.35">
      <c r="B63" s="19"/>
      <c r="C63" s="19"/>
      <c r="D63" s="20"/>
      <c r="E63" s="19"/>
      <c r="F63" s="32"/>
      <c r="G63" s="19"/>
      <c r="H63" s="19"/>
    </row>
    <row r="64" spans="2:8" ht="15.5" x14ac:dyDescent="0.35">
      <c r="B64" s="19"/>
      <c r="C64" s="19"/>
      <c r="D64" s="20"/>
      <c r="E64" s="19"/>
      <c r="F64" s="32"/>
      <c r="G64" s="19"/>
      <c r="H64" s="19"/>
    </row>
    <row r="65" spans="2:8" ht="15.5" x14ac:dyDescent="0.35">
      <c r="B65" s="19"/>
      <c r="C65" s="19"/>
      <c r="D65" s="20"/>
      <c r="E65" s="19"/>
      <c r="F65" s="32"/>
      <c r="G65" s="19"/>
      <c r="H65" s="19"/>
    </row>
    <row r="66" spans="2:8" ht="15.5" x14ac:dyDescent="0.35">
      <c r="B66" s="19"/>
      <c r="C66" s="19"/>
      <c r="D66" s="20"/>
      <c r="E66" s="19"/>
      <c r="F66" s="32"/>
      <c r="G66" s="19"/>
      <c r="H66" s="19"/>
    </row>
    <row r="67" spans="2:8" ht="15.5" x14ac:dyDescent="0.35">
      <c r="B67" s="19"/>
      <c r="C67" s="19"/>
      <c r="D67" s="20"/>
      <c r="E67" s="19"/>
      <c r="F67" s="32"/>
      <c r="G67" s="19"/>
      <c r="H67" s="19"/>
    </row>
    <row r="68" spans="2:8" ht="15.5" x14ac:dyDescent="0.35">
      <c r="B68" s="19"/>
      <c r="C68" s="19"/>
      <c r="D68" s="20"/>
      <c r="E68" s="19"/>
      <c r="F68" s="32"/>
      <c r="G68" s="19"/>
      <c r="H68" s="19"/>
    </row>
    <row r="69" spans="2:8" ht="15.5" x14ac:dyDescent="0.35">
      <c r="B69" s="19"/>
      <c r="C69" s="19"/>
      <c r="D69" s="20"/>
      <c r="E69" s="19"/>
      <c r="F69" s="32"/>
      <c r="G69" s="19"/>
      <c r="H69" s="19"/>
    </row>
    <row r="70" spans="2:8" ht="15.5" x14ac:dyDescent="0.35">
      <c r="B70" s="19"/>
      <c r="C70" s="19"/>
      <c r="D70" s="20"/>
      <c r="E70" s="19"/>
      <c r="F70" s="32"/>
      <c r="G70" s="19"/>
      <c r="H70" s="19"/>
    </row>
    <row r="71" spans="2:8" ht="15.5" x14ac:dyDescent="0.35">
      <c r="B71" s="19"/>
      <c r="C71" s="19"/>
      <c r="D71" s="20"/>
      <c r="E71" s="19"/>
      <c r="F71" s="32"/>
      <c r="G71" s="19"/>
      <c r="H71" s="19"/>
    </row>
    <row r="72" spans="2:8" ht="15.5" x14ac:dyDescent="0.35">
      <c r="B72" s="19"/>
      <c r="C72" s="19"/>
      <c r="D72" s="20"/>
      <c r="E72" s="19"/>
      <c r="F72" s="32"/>
      <c r="G72" s="19"/>
      <c r="H72" s="19"/>
    </row>
    <row r="73" spans="2:8" ht="15.5" x14ac:dyDescent="0.35">
      <c r="B73" s="19"/>
      <c r="C73" s="19"/>
      <c r="D73" s="20"/>
      <c r="E73" s="19"/>
      <c r="F73" s="32"/>
      <c r="G73" s="19"/>
      <c r="H73" s="19"/>
    </row>
    <row r="74" spans="2:8" ht="15.5" x14ac:dyDescent="0.35">
      <c r="B74" s="19"/>
      <c r="C74" s="19"/>
      <c r="D74" s="20"/>
      <c r="E74" s="19"/>
      <c r="F74" s="32"/>
      <c r="G74" s="19"/>
      <c r="H74" s="19"/>
    </row>
    <row r="75" spans="2:8" ht="15.5" x14ac:dyDescent="0.35">
      <c r="B75" s="19"/>
      <c r="C75" s="19"/>
      <c r="D75" s="18"/>
      <c r="E75" s="19"/>
      <c r="F75" s="32"/>
      <c r="G75" s="19"/>
      <c r="H75" s="19"/>
    </row>
    <row r="76" spans="2:8" ht="15.5" x14ac:dyDescent="0.35">
      <c r="B76" s="19"/>
      <c r="C76" s="19"/>
      <c r="D76" s="18"/>
      <c r="E76" s="19"/>
      <c r="F76" s="32"/>
      <c r="G76" s="19"/>
      <c r="H76" s="19"/>
    </row>
    <row r="77" spans="2:8" ht="15.5" x14ac:dyDescent="0.35">
      <c r="B77" s="19"/>
      <c r="C77" s="19"/>
      <c r="D77" s="18"/>
      <c r="E77" s="19"/>
      <c r="F77" s="32"/>
      <c r="G77" s="19"/>
      <c r="H77" s="19"/>
    </row>
    <row r="78" spans="2:8" ht="15.5" x14ac:dyDescent="0.35">
      <c r="B78" s="19"/>
      <c r="C78" s="19"/>
      <c r="D78" s="18"/>
      <c r="E78" s="19"/>
      <c r="F78" s="32"/>
      <c r="G78" s="19"/>
      <c r="H78" s="19"/>
    </row>
    <row r="79" spans="2:8" ht="15.5" x14ac:dyDescent="0.35">
      <c r="B79" s="19"/>
      <c r="C79" s="19"/>
      <c r="D79" s="18"/>
      <c r="E79" s="19"/>
      <c r="F79" s="32"/>
      <c r="G79" s="19"/>
      <c r="H79" s="19"/>
    </row>
    <row r="80" spans="2:8" ht="15.5" x14ac:dyDescent="0.35">
      <c r="B80" s="19"/>
      <c r="C80" s="19"/>
      <c r="D80" s="18"/>
      <c r="E80" s="19"/>
      <c r="F80" s="32"/>
      <c r="G80" s="19"/>
      <c r="H80" s="19"/>
    </row>
    <row r="81" spans="2:8" ht="15.5" x14ac:dyDescent="0.35">
      <c r="B81" s="19"/>
      <c r="C81" s="19"/>
      <c r="D81" s="18"/>
      <c r="E81" s="19"/>
      <c r="F81" s="32"/>
      <c r="G81" s="19"/>
      <c r="H81" s="19"/>
    </row>
    <row r="82" spans="2:8" ht="15.5" x14ac:dyDescent="0.35">
      <c r="B82" s="19"/>
      <c r="C82" s="19"/>
      <c r="D82" s="20"/>
      <c r="E82" s="19"/>
      <c r="F82" s="32"/>
      <c r="G82" s="19"/>
      <c r="H82" s="19"/>
    </row>
    <row r="83" spans="2:8" ht="15.5" x14ac:dyDescent="0.35">
      <c r="B83" s="19"/>
      <c r="C83" s="19"/>
      <c r="D83" s="20"/>
      <c r="E83" s="19"/>
      <c r="F83" s="32"/>
      <c r="G83" s="19"/>
      <c r="H83" s="19"/>
    </row>
    <row r="84" spans="2:8" ht="15.5" x14ac:dyDescent="0.35">
      <c r="B84" s="19"/>
      <c r="C84" s="19"/>
      <c r="D84" s="20"/>
      <c r="E84" s="19"/>
      <c r="F84" s="32"/>
      <c r="G84" s="19"/>
      <c r="H84" s="19"/>
    </row>
    <row r="85" spans="2:8" ht="15.5" x14ac:dyDescent="0.35">
      <c r="B85" s="19"/>
      <c r="C85" s="19"/>
      <c r="D85" s="20"/>
      <c r="E85" s="19"/>
      <c r="F85" s="32"/>
      <c r="G85" s="19"/>
      <c r="H85" s="19"/>
    </row>
    <row r="86" spans="2:8" ht="15.5" x14ac:dyDescent="0.35">
      <c r="B86" s="19"/>
      <c r="C86" s="19"/>
      <c r="D86" s="20"/>
      <c r="E86" s="19"/>
      <c r="F86" s="32"/>
      <c r="G86" s="19"/>
      <c r="H86" s="19"/>
    </row>
    <row r="87" spans="2:8" ht="15.5" x14ac:dyDescent="0.35">
      <c r="B87" s="19"/>
      <c r="C87" s="19"/>
      <c r="D87" s="20"/>
      <c r="E87" s="19"/>
      <c r="F87" s="32"/>
      <c r="G87" s="19"/>
      <c r="H87" s="19"/>
    </row>
    <row r="88" spans="2:8" ht="15.5" x14ac:dyDescent="0.35">
      <c r="B88" s="19"/>
      <c r="C88" s="19"/>
      <c r="D88" s="20"/>
      <c r="E88" s="19"/>
      <c r="F88" s="32"/>
      <c r="G88" s="19"/>
      <c r="H88" s="19"/>
    </row>
    <row r="89" spans="2:8" ht="15.5" x14ac:dyDescent="0.35">
      <c r="B89" s="19"/>
      <c r="C89" s="19"/>
      <c r="D89" s="20"/>
      <c r="E89" s="19"/>
      <c r="F89" s="32"/>
      <c r="G89" s="19"/>
      <c r="H89" s="19"/>
    </row>
    <row r="90" spans="2:8" ht="15.5" x14ac:dyDescent="0.35">
      <c r="B90" s="19"/>
      <c r="C90" s="19"/>
      <c r="D90" s="20"/>
      <c r="E90" s="19"/>
      <c r="F90" s="32"/>
      <c r="G90" s="19"/>
      <c r="H90" s="19"/>
    </row>
    <row r="91" spans="2:8" ht="15.5" x14ac:dyDescent="0.35">
      <c r="B91" s="19"/>
      <c r="C91" s="19"/>
      <c r="D91" s="20"/>
      <c r="E91" s="19"/>
      <c r="F91" s="32"/>
      <c r="G91" s="19"/>
      <c r="H91" s="19"/>
    </row>
    <row r="92" spans="2:8" ht="15.5" x14ac:dyDescent="0.35">
      <c r="B92" s="19"/>
      <c r="C92" s="19"/>
      <c r="D92" s="20"/>
      <c r="E92" s="19"/>
      <c r="F92" s="32"/>
      <c r="G92" s="19"/>
      <c r="H92" s="19"/>
    </row>
    <row r="93" spans="2:8" ht="15.5" x14ac:dyDescent="0.35">
      <c r="B93" s="19"/>
      <c r="C93" s="19"/>
      <c r="D93" s="20"/>
      <c r="E93" s="19"/>
      <c r="F93" s="32"/>
      <c r="G93" s="19"/>
      <c r="H93" s="19"/>
    </row>
    <row r="94" spans="2:8" ht="15.5" x14ac:dyDescent="0.35">
      <c r="B94" s="19"/>
      <c r="C94" s="19"/>
      <c r="D94" s="20"/>
      <c r="E94" s="19"/>
      <c r="F94" s="32"/>
      <c r="G94" s="19"/>
      <c r="H94" s="19"/>
    </row>
    <row r="95" spans="2:8" ht="15.5" x14ac:dyDescent="0.35">
      <c r="B95" s="19"/>
      <c r="C95" s="19"/>
      <c r="D95" s="20"/>
      <c r="E95" s="19"/>
      <c r="F95" s="32"/>
      <c r="G95" s="19"/>
      <c r="H95" s="19"/>
    </row>
    <row r="96" spans="2:8" ht="15.5" x14ac:dyDescent="0.35">
      <c r="B96" s="19"/>
      <c r="C96" s="19"/>
      <c r="D96" s="20"/>
      <c r="E96" s="19"/>
      <c r="F96" s="32"/>
      <c r="G96" s="19"/>
      <c r="H96" s="19"/>
    </row>
    <row r="97" spans="2:8" ht="15.5" x14ac:dyDescent="0.35">
      <c r="B97" s="19"/>
      <c r="C97" s="19"/>
      <c r="D97" s="20"/>
      <c r="E97" s="19"/>
      <c r="F97" s="32"/>
      <c r="G97" s="19"/>
      <c r="H97" s="19"/>
    </row>
    <row r="98" spans="2:8" ht="15.5" x14ac:dyDescent="0.35">
      <c r="B98" s="19"/>
      <c r="C98" s="19"/>
      <c r="D98" s="20"/>
      <c r="E98" s="19"/>
      <c r="F98" s="32"/>
      <c r="G98" s="19"/>
      <c r="H98" s="19"/>
    </row>
    <row r="99" spans="2:8" ht="15.5" x14ac:dyDescent="0.35">
      <c r="B99" s="19"/>
      <c r="C99" s="19"/>
      <c r="D99" s="20"/>
      <c r="E99" s="19"/>
      <c r="F99" s="32"/>
      <c r="G99" s="19"/>
      <c r="H99" s="19"/>
    </row>
    <row r="100" spans="2:8" ht="15.5" x14ac:dyDescent="0.35">
      <c r="B100" s="19"/>
      <c r="C100" s="19"/>
      <c r="D100" s="20"/>
      <c r="E100" s="19"/>
      <c r="F100" s="32"/>
      <c r="G100" s="19"/>
      <c r="H100" s="19"/>
    </row>
    <row r="101" spans="2:8" ht="15.5" x14ac:dyDescent="0.35">
      <c r="B101" s="19"/>
      <c r="C101" s="19"/>
      <c r="D101" s="20"/>
      <c r="E101" s="19"/>
      <c r="F101" s="32"/>
      <c r="G101" s="19"/>
      <c r="H101" s="19"/>
    </row>
    <row r="102" spans="2:8" ht="15.5" x14ac:dyDescent="0.35">
      <c r="B102" s="19"/>
      <c r="C102" s="19"/>
      <c r="D102" s="20"/>
      <c r="E102" s="19"/>
      <c r="F102" s="32"/>
      <c r="G102" s="19"/>
      <c r="H102" s="19"/>
    </row>
    <row r="103" spans="2:8" ht="15.5" x14ac:dyDescent="0.35">
      <c r="B103" s="19"/>
      <c r="C103" s="19"/>
      <c r="D103" s="20"/>
      <c r="E103" s="19"/>
      <c r="F103" s="32"/>
      <c r="G103" s="19"/>
      <c r="H103" s="19"/>
    </row>
    <row r="104" spans="2:8" ht="15.5" x14ac:dyDescent="0.35">
      <c r="B104" s="19"/>
      <c r="C104" s="19"/>
      <c r="D104" s="20"/>
      <c r="E104" s="19"/>
      <c r="F104" s="32"/>
      <c r="G104" s="19"/>
      <c r="H104" s="19"/>
    </row>
    <row r="105" spans="2:8" ht="14.25" customHeight="1" x14ac:dyDescent="0.35">
      <c r="B105" s="19"/>
      <c r="C105" s="19"/>
      <c r="D105" s="20"/>
      <c r="E105" s="19"/>
      <c r="F105" s="32"/>
      <c r="G105" s="19"/>
      <c r="H105" s="19"/>
    </row>
    <row r="106" spans="2:8" ht="14.25" customHeight="1" x14ac:dyDescent="0.35">
      <c r="B106" s="19"/>
      <c r="C106" s="19"/>
      <c r="D106" s="20"/>
      <c r="E106" s="19"/>
      <c r="F106" s="32"/>
      <c r="G106" s="19"/>
      <c r="H106" s="19"/>
    </row>
    <row r="107" spans="2:8" ht="14.25" customHeight="1" x14ac:dyDescent="0.35">
      <c r="B107" s="19"/>
      <c r="C107" s="19"/>
      <c r="D107" s="20"/>
      <c r="E107" s="19"/>
      <c r="F107" s="32"/>
      <c r="G107" s="19"/>
      <c r="H107" s="19"/>
    </row>
    <row r="108" spans="2:8" ht="14.25" customHeight="1" x14ac:dyDescent="0.35">
      <c r="B108" s="19"/>
      <c r="C108" s="19"/>
      <c r="D108" s="20"/>
      <c r="E108" s="19"/>
      <c r="F108" s="32"/>
      <c r="G108" s="19"/>
      <c r="H108" s="19"/>
    </row>
    <row r="109" spans="2:8" ht="14.25" customHeight="1" x14ac:dyDescent="0.35">
      <c r="B109" s="19"/>
      <c r="C109" s="19"/>
      <c r="D109" s="20"/>
      <c r="E109" s="19"/>
      <c r="F109" s="32"/>
      <c r="G109" s="19"/>
      <c r="H109" s="19"/>
    </row>
    <row r="110" spans="2:8" ht="14.25" customHeight="1" x14ac:dyDescent="0.35">
      <c r="B110" s="19"/>
      <c r="C110" s="19"/>
      <c r="D110" s="20"/>
      <c r="E110" s="19"/>
      <c r="F110" s="32"/>
      <c r="G110" s="19"/>
      <c r="H110" s="19"/>
    </row>
    <row r="111" spans="2:8" ht="14.25" customHeight="1" x14ac:dyDescent="0.35">
      <c r="B111" s="19"/>
      <c r="C111" s="19"/>
      <c r="D111" s="20"/>
      <c r="E111" s="19"/>
      <c r="F111" s="32"/>
      <c r="G111" s="19"/>
      <c r="H111" s="19"/>
    </row>
    <row r="112" spans="2:8" ht="14.25" customHeight="1" x14ac:dyDescent="0.35">
      <c r="B112" s="19"/>
      <c r="C112" s="19"/>
      <c r="D112" s="20"/>
      <c r="E112" s="19"/>
      <c r="F112" s="32"/>
      <c r="G112" s="19"/>
      <c r="H112" s="19"/>
    </row>
    <row r="113" spans="2:8" ht="14.25" customHeight="1" x14ac:dyDescent="0.35">
      <c r="B113" s="19"/>
      <c r="C113" s="19"/>
      <c r="D113" s="20"/>
      <c r="E113" s="19"/>
      <c r="F113" s="32"/>
      <c r="G113" s="19"/>
      <c r="H113" s="19"/>
    </row>
    <row r="114" spans="2:8" ht="14.25" customHeight="1" x14ac:dyDescent="0.35">
      <c r="B114" s="19"/>
      <c r="C114" s="19"/>
      <c r="D114" s="20"/>
      <c r="E114" s="19"/>
      <c r="F114" s="32"/>
      <c r="G114" s="19"/>
      <c r="H114" s="19"/>
    </row>
    <row r="115" spans="2:8" ht="14.25" customHeight="1" x14ac:dyDescent="0.35">
      <c r="B115" s="19"/>
      <c r="C115" s="19"/>
      <c r="D115" s="20"/>
      <c r="E115" s="19"/>
      <c r="F115" s="32"/>
      <c r="G115" s="19"/>
      <c r="H115" s="19"/>
    </row>
    <row r="116" spans="2:8" ht="14.25" customHeight="1" x14ac:dyDescent="0.35">
      <c r="B116" s="19"/>
      <c r="C116" s="19"/>
      <c r="D116" s="20"/>
      <c r="E116" s="19"/>
      <c r="F116" s="32"/>
      <c r="G116" s="19"/>
      <c r="H116" s="19"/>
    </row>
    <row r="117" spans="2:8" ht="14.25" customHeight="1" x14ac:dyDescent="0.35">
      <c r="B117" s="19"/>
      <c r="C117" s="19"/>
      <c r="D117" s="20"/>
      <c r="E117" s="19"/>
      <c r="F117" s="32"/>
      <c r="G117" s="19"/>
      <c r="H117" s="19"/>
    </row>
    <row r="118" spans="2:8" ht="14.25" customHeight="1" x14ac:dyDescent="0.35">
      <c r="B118" s="19"/>
      <c r="C118" s="19"/>
      <c r="D118" s="20"/>
      <c r="E118" s="19"/>
      <c r="F118" s="32"/>
      <c r="G118" s="19"/>
      <c r="H118" s="19"/>
    </row>
    <row r="119" spans="2:8" ht="14.25" customHeight="1" x14ac:dyDescent="0.35">
      <c r="B119" s="19"/>
      <c r="C119" s="19"/>
      <c r="D119" s="20"/>
      <c r="E119" s="19"/>
      <c r="F119" s="32"/>
      <c r="G119" s="19"/>
      <c r="H119" s="19"/>
    </row>
    <row r="120" spans="2:8" ht="14.25" customHeight="1" x14ac:dyDescent="0.35">
      <c r="B120" s="19"/>
      <c r="C120" s="19"/>
      <c r="D120" s="20"/>
      <c r="E120" s="19"/>
      <c r="F120" s="32"/>
      <c r="G120" s="19"/>
      <c r="H120" s="19"/>
    </row>
    <row r="121" spans="2:8" ht="14.25" customHeight="1" x14ac:dyDescent="0.35">
      <c r="B121" s="19"/>
      <c r="C121" s="19"/>
      <c r="D121" s="20"/>
      <c r="E121" s="19"/>
      <c r="F121" s="32"/>
      <c r="G121" s="19"/>
      <c r="H121" s="19"/>
    </row>
    <row r="122" spans="2:8" ht="14.25" customHeight="1" x14ac:dyDescent="0.35">
      <c r="B122" s="19"/>
      <c r="C122" s="19"/>
      <c r="D122" s="20"/>
      <c r="E122" s="19"/>
      <c r="F122" s="32"/>
      <c r="G122" s="19"/>
      <c r="H122" s="19"/>
    </row>
    <row r="123" spans="2:8" ht="14.25" customHeight="1" x14ac:dyDescent="0.35">
      <c r="B123" s="19"/>
      <c r="C123" s="19"/>
      <c r="D123" s="20"/>
      <c r="E123" s="19"/>
      <c r="F123" s="32"/>
      <c r="G123" s="19"/>
      <c r="H123" s="19"/>
    </row>
    <row r="124" spans="2:8" ht="14.25" customHeight="1" x14ac:dyDescent="0.35">
      <c r="B124" s="19"/>
      <c r="C124" s="19"/>
      <c r="D124" s="20"/>
      <c r="E124" s="19"/>
      <c r="F124" s="32"/>
      <c r="G124" s="19"/>
      <c r="H124" s="19"/>
    </row>
    <row r="125" spans="2:8" ht="14.25" customHeight="1" x14ac:dyDescent="0.35">
      <c r="B125" s="19"/>
      <c r="C125" s="19"/>
      <c r="D125" s="20"/>
      <c r="E125" s="19"/>
      <c r="F125" s="32"/>
      <c r="G125" s="19"/>
      <c r="H125" s="19"/>
    </row>
    <row r="126" spans="2:8" ht="14.25" customHeight="1" x14ac:dyDescent="0.35">
      <c r="B126" s="19"/>
      <c r="C126" s="19"/>
      <c r="D126" s="20"/>
      <c r="E126" s="19"/>
      <c r="F126" s="32"/>
      <c r="G126" s="19"/>
      <c r="H126" s="19"/>
    </row>
    <row r="127" spans="2:8" ht="14.25" customHeight="1" x14ac:dyDescent="0.35">
      <c r="B127" s="19"/>
      <c r="C127" s="19"/>
      <c r="D127" s="20"/>
      <c r="E127" s="19"/>
      <c r="F127" s="32"/>
      <c r="G127" s="19"/>
      <c r="H127" s="19"/>
    </row>
    <row r="128" spans="2:8" ht="14.25" customHeight="1" x14ac:dyDescent="0.35">
      <c r="B128" s="19"/>
      <c r="C128" s="19"/>
      <c r="D128" s="20"/>
      <c r="E128" s="19"/>
      <c r="F128" s="32"/>
      <c r="G128" s="19"/>
      <c r="H128" s="19"/>
    </row>
    <row r="129" spans="2:8" ht="14.25" customHeight="1" x14ac:dyDescent="0.35">
      <c r="B129" s="19"/>
      <c r="C129" s="19"/>
      <c r="D129" s="20"/>
      <c r="E129" s="19"/>
      <c r="F129" s="32"/>
      <c r="G129" s="19"/>
      <c r="H129" s="19"/>
    </row>
    <row r="130" spans="2:8" ht="14.25" customHeight="1" x14ac:dyDescent="0.35">
      <c r="B130" s="19"/>
      <c r="C130" s="19"/>
      <c r="D130" s="20"/>
      <c r="E130" s="19"/>
      <c r="F130" s="32"/>
      <c r="G130" s="19"/>
      <c r="H130" s="19"/>
    </row>
    <row r="131" spans="2:8" ht="14.25" customHeight="1" x14ac:dyDescent="0.35">
      <c r="B131" s="19"/>
      <c r="C131" s="19"/>
      <c r="D131" s="20"/>
      <c r="E131" s="19"/>
      <c r="F131" s="32"/>
      <c r="G131" s="19"/>
      <c r="H131" s="19"/>
    </row>
    <row r="132" spans="2:8" ht="14.25" customHeight="1" x14ac:dyDescent="0.35">
      <c r="B132" s="19"/>
      <c r="C132" s="19"/>
      <c r="D132" s="20"/>
      <c r="E132" s="19"/>
      <c r="F132" s="32"/>
      <c r="G132" s="19"/>
      <c r="H132" s="19"/>
    </row>
    <row r="133" spans="2:8" ht="14.25" customHeight="1" x14ac:dyDescent="0.35">
      <c r="B133" s="19"/>
      <c r="C133" s="19"/>
      <c r="D133" s="20"/>
      <c r="E133" s="19"/>
      <c r="F133" s="32"/>
      <c r="G133" s="19"/>
      <c r="H133" s="19"/>
    </row>
    <row r="134" spans="2:8" ht="14.25" customHeight="1" x14ac:dyDescent="0.35">
      <c r="B134" s="19"/>
      <c r="C134" s="19"/>
      <c r="D134" s="20"/>
      <c r="E134" s="19"/>
      <c r="F134" s="32"/>
      <c r="G134" s="19"/>
      <c r="H134" s="19"/>
    </row>
    <row r="135" spans="2:8" ht="14.25" customHeight="1" x14ac:dyDescent="0.35">
      <c r="B135" s="19"/>
      <c r="C135" s="19"/>
      <c r="D135" s="20"/>
      <c r="E135" s="19"/>
      <c r="F135" s="32"/>
      <c r="G135" s="19"/>
      <c r="H135" s="19"/>
    </row>
    <row r="136" spans="2:8" ht="14.25" customHeight="1" x14ac:dyDescent="0.35">
      <c r="B136" s="19"/>
      <c r="C136" s="19"/>
      <c r="D136" s="20"/>
      <c r="E136" s="19"/>
      <c r="F136" s="32"/>
      <c r="G136" s="19"/>
      <c r="H136" s="19"/>
    </row>
    <row r="137" spans="2:8" ht="14.25" customHeight="1" x14ac:dyDescent="0.35">
      <c r="B137" s="19"/>
      <c r="C137" s="19"/>
      <c r="D137" s="20"/>
      <c r="E137" s="19"/>
      <c r="F137" s="32"/>
      <c r="G137" s="19"/>
      <c r="H137" s="19"/>
    </row>
    <row r="138" spans="2:8" ht="14.25" customHeight="1" x14ac:dyDescent="0.35">
      <c r="B138" s="19"/>
      <c r="C138" s="19"/>
      <c r="D138" s="20"/>
      <c r="E138" s="19"/>
      <c r="F138" s="32"/>
      <c r="G138" s="19"/>
      <c r="H138" s="19"/>
    </row>
    <row r="139" spans="2:8" ht="14.25" customHeight="1" x14ac:dyDescent="0.35">
      <c r="B139" s="19"/>
      <c r="C139" s="19"/>
      <c r="D139" s="20"/>
      <c r="E139" s="19"/>
      <c r="F139" s="32"/>
      <c r="G139" s="19"/>
      <c r="H139" s="19"/>
    </row>
    <row r="140" spans="2:8" ht="14.25" customHeight="1" x14ac:dyDescent="0.35">
      <c r="B140" s="19"/>
      <c r="C140" s="19"/>
      <c r="D140" s="20"/>
      <c r="E140" s="19"/>
      <c r="F140" s="32"/>
      <c r="G140" s="19"/>
      <c r="H140" s="19"/>
    </row>
    <row r="141" spans="2:8" ht="14.25" customHeight="1" x14ac:dyDescent="0.35">
      <c r="B141" s="19"/>
      <c r="C141" s="19"/>
      <c r="D141" s="20"/>
      <c r="E141" s="19"/>
      <c r="F141" s="32"/>
      <c r="G141" s="19"/>
      <c r="H141" s="19"/>
    </row>
    <row r="142" spans="2:8" ht="14.25" customHeight="1" x14ac:dyDescent="0.35">
      <c r="B142" s="19"/>
      <c r="C142" s="19"/>
      <c r="D142" s="20"/>
      <c r="E142" s="19"/>
      <c r="F142" s="32"/>
      <c r="G142" s="19"/>
      <c r="H142" s="19"/>
    </row>
    <row r="143" spans="2:8" ht="14.25" customHeight="1" x14ac:dyDescent="0.35">
      <c r="B143" s="19"/>
      <c r="C143" s="19"/>
      <c r="D143" s="20"/>
      <c r="E143" s="19"/>
      <c r="F143" s="32"/>
      <c r="G143" s="19"/>
      <c r="H143" s="19"/>
    </row>
    <row r="144" spans="2:8" ht="14.25" customHeight="1" x14ac:dyDescent="0.35">
      <c r="B144" s="19"/>
      <c r="C144" s="19"/>
      <c r="D144" s="20"/>
      <c r="E144" s="19"/>
      <c r="F144" s="32"/>
      <c r="G144" s="19"/>
      <c r="H144" s="19"/>
    </row>
    <row r="145" spans="2:8" ht="14.25" customHeight="1" x14ac:dyDescent="0.35">
      <c r="B145" s="19"/>
      <c r="C145" s="19"/>
      <c r="D145" s="20"/>
      <c r="E145" s="19"/>
      <c r="F145" s="32"/>
      <c r="G145" s="19"/>
      <c r="H145" s="19"/>
    </row>
    <row r="146" spans="2:8" ht="14.25" customHeight="1" x14ac:dyDescent="0.35">
      <c r="B146" s="19"/>
      <c r="C146" s="19"/>
      <c r="D146" s="20"/>
      <c r="E146" s="19"/>
      <c r="F146" s="32"/>
      <c r="G146" s="19"/>
      <c r="H146" s="19"/>
    </row>
    <row r="147" spans="2:8" ht="14.25" customHeight="1" x14ac:dyDescent="0.35">
      <c r="B147" s="19"/>
      <c r="C147" s="19"/>
      <c r="D147" s="20"/>
      <c r="E147" s="19"/>
      <c r="F147" s="32"/>
      <c r="G147" s="19"/>
      <c r="H147" s="19"/>
    </row>
    <row r="148" spans="2:8" ht="14.25" customHeight="1" x14ac:dyDescent="0.35">
      <c r="B148" s="19"/>
      <c r="C148" s="19"/>
      <c r="D148" s="20"/>
      <c r="E148" s="19"/>
      <c r="F148" s="32"/>
      <c r="G148" s="19"/>
      <c r="H148" s="19"/>
    </row>
    <row r="149" spans="2:8" ht="14.25" customHeight="1" x14ac:dyDescent="0.35">
      <c r="B149" s="19"/>
      <c r="C149" s="19"/>
      <c r="D149" s="20"/>
      <c r="E149" s="19"/>
      <c r="F149" s="32"/>
      <c r="G149" s="19"/>
      <c r="H149" s="19"/>
    </row>
    <row r="150" spans="2:8" ht="14.25" customHeight="1" x14ac:dyDescent="0.35">
      <c r="B150" s="19"/>
      <c r="C150" s="19"/>
      <c r="D150" s="20"/>
      <c r="E150" s="19"/>
      <c r="F150" s="32"/>
      <c r="G150" s="19"/>
      <c r="H150" s="19"/>
    </row>
    <row r="151" spans="2:8" ht="14.25" customHeight="1" x14ac:dyDescent="0.35">
      <c r="B151" s="19"/>
      <c r="C151" s="19"/>
      <c r="D151" s="20"/>
      <c r="E151" s="19"/>
      <c r="F151" s="32"/>
      <c r="G151" s="19"/>
      <c r="H151" s="19"/>
    </row>
    <row r="152" spans="2:8" ht="14.25" customHeight="1" x14ac:dyDescent="0.35">
      <c r="B152" s="19"/>
      <c r="C152" s="19"/>
      <c r="D152" s="20"/>
      <c r="E152" s="19"/>
      <c r="F152" s="32"/>
      <c r="G152" s="19"/>
      <c r="H152" s="19"/>
    </row>
    <row r="153" spans="2:8" ht="14.25" customHeight="1" x14ac:dyDescent="0.35">
      <c r="B153" s="19"/>
      <c r="C153" s="19"/>
      <c r="D153" s="20"/>
      <c r="E153" s="19"/>
      <c r="F153" s="32"/>
      <c r="G153" s="19"/>
      <c r="H153" s="19"/>
    </row>
    <row r="154" spans="2:8" ht="14.25" customHeight="1" x14ac:dyDescent="0.35">
      <c r="B154" s="19"/>
      <c r="C154" s="19"/>
      <c r="D154" s="20"/>
      <c r="E154" s="19"/>
      <c r="F154" s="32"/>
      <c r="G154" s="19"/>
      <c r="H154" s="19"/>
    </row>
    <row r="155" spans="2:8" ht="14.25" customHeight="1" x14ac:dyDescent="0.35">
      <c r="B155" s="19"/>
      <c r="C155" s="19"/>
      <c r="D155" s="20"/>
      <c r="E155" s="19"/>
      <c r="F155" s="32"/>
      <c r="G155" s="19"/>
      <c r="H155" s="19"/>
    </row>
    <row r="156" spans="2:8" ht="14.25" customHeight="1" x14ac:dyDescent="0.35">
      <c r="B156" s="19"/>
      <c r="C156" s="19"/>
      <c r="D156" s="20"/>
      <c r="E156" s="19"/>
      <c r="F156" s="32"/>
      <c r="G156" s="19"/>
      <c r="H156" s="19"/>
    </row>
    <row r="157" spans="2:8" ht="14.25" customHeight="1" x14ac:dyDescent="0.35">
      <c r="B157" s="19"/>
      <c r="C157" s="19"/>
      <c r="D157" s="20"/>
      <c r="E157" s="19"/>
      <c r="F157" s="32"/>
      <c r="G157" s="19"/>
      <c r="H157" s="19"/>
    </row>
    <row r="158" spans="2:8" ht="14.25" customHeight="1" x14ac:dyDescent="0.35">
      <c r="B158" s="19"/>
      <c r="C158" s="19"/>
      <c r="D158" s="20"/>
      <c r="E158" s="19"/>
      <c r="F158" s="32"/>
      <c r="G158" s="19"/>
      <c r="H158" s="19"/>
    </row>
    <row r="159" spans="2:8" ht="14.25" customHeight="1" x14ac:dyDescent="0.35">
      <c r="B159" s="19"/>
      <c r="C159" s="19"/>
      <c r="D159" s="20"/>
      <c r="E159" s="19"/>
      <c r="F159" s="32"/>
      <c r="G159" s="19"/>
      <c r="H159" s="19"/>
    </row>
    <row r="160" spans="2:8" ht="14.25" customHeight="1" x14ac:dyDescent="0.35">
      <c r="B160" s="19"/>
      <c r="C160" s="19"/>
      <c r="D160" s="20"/>
      <c r="E160" s="19"/>
      <c r="F160" s="32"/>
      <c r="G160" s="19"/>
      <c r="H160" s="19"/>
    </row>
    <row r="161" spans="2:8" ht="14.25" customHeight="1" x14ac:dyDescent="0.35">
      <c r="B161" s="19"/>
      <c r="C161" s="19"/>
      <c r="D161" s="20"/>
      <c r="E161" s="19"/>
      <c r="F161" s="32"/>
      <c r="G161" s="19"/>
      <c r="H161" s="19"/>
    </row>
    <row r="162" spans="2:8" ht="14.25" customHeight="1" x14ac:dyDescent="0.35">
      <c r="B162" s="19"/>
      <c r="C162" s="19"/>
      <c r="D162" s="20"/>
      <c r="E162" s="19"/>
      <c r="F162" s="32"/>
      <c r="G162" s="19"/>
      <c r="H162" s="19"/>
    </row>
    <row r="163" spans="2:8" ht="14.25" customHeight="1" x14ac:dyDescent="0.35">
      <c r="B163" s="19"/>
      <c r="C163" s="19"/>
      <c r="D163" s="20"/>
      <c r="E163" s="19"/>
      <c r="F163" s="32"/>
      <c r="G163" s="19"/>
      <c r="H163" s="19"/>
    </row>
    <row r="164" spans="2:8" ht="14.25" customHeight="1" x14ac:dyDescent="0.35">
      <c r="B164" s="19"/>
      <c r="C164" s="19"/>
      <c r="D164" s="20"/>
      <c r="E164" s="19"/>
      <c r="F164" s="32"/>
      <c r="G164" s="19"/>
      <c r="H164" s="19"/>
    </row>
    <row r="165" spans="2:8" ht="14.25" customHeight="1" x14ac:dyDescent="0.35">
      <c r="B165" s="19"/>
      <c r="C165" s="19"/>
      <c r="D165" s="20"/>
      <c r="E165" s="19"/>
      <c r="F165" s="32"/>
      <c r="G165" s="19"/>
      <c r="H165" s="19"/>
    </row>
    <row r="166" spans="2:8" ht="14.25" customHeight="1" x14ac:dyDescent="0.35">
      <c r="B166" s="19"/>
      <c r="C166" s="19"/>
      <c r="D166" s="20"/>
      <c r="E166" s="19"/>
      <c r="F166" s="32"/>
      <c r="G166" s="19"/>
      <c r="H166" s="19"/>
    </row>
    <row r="167" spans="2:8" ht="14.25" customHeight="1" x14ac:dyDescent="0.35">
      <c r="B167" s="19"/>
      <c r="C167" s="19"/>
      <c r="D167" s="20"/>
      <c r="E167" s="19"/>
      <c r="F167" s="32"/>
      <c r="G167" s="19"/>
      <c r="H167" s="19"/>
    </row>
    <row r="168" spans="2:8" ht="14.25" customHeight="1" x14ac:dyDescent="0.35">
      <c r="B168" s="19"/>
      <c r="C168" s="19"/>
      <c r="D168" s="20"/>
      <c r="E168" s="19"/>
      <c r="F168" s="32"/>
      <c r="G168" s="19"/>
      <c r="H168" s="19"/>
    </row>
    <row r="169" spans="2:8" ht="14.25" customHeight="1" x14ac:dyDescent="0.35">
      <c r="B169" s="19"/>
      <c r="C169" s="19"/>
      <c r="D169" s="20"/>
      <c r="E169" s="19"/>
      <c r="F169" s="32"/>
      <c r="G169" s="19"/>
      <c r="H169" s="19"/>
    </row>
    <row r="170" spans="2:8" ht="14.25" customHeight="1" x14ac:dyDescent="0.35">
      <c r="B170" s="19"/>
      <c r="C170" s="19"/>
      <c r="D170" s="20"/>
      <c r="E170" s="19"/>
      <c r="F170" s="32"/>
      <c r="G170" s="19"/>
      <c r="H170" s="19"/>
    </row>
    <row r="171" spans="2:8" ht="14.25" customHeight="1" x14ac:dyDescent="0.35">
      <c r="B171" s="19"/>
      <c r="C171" s="19"/>
      <c r="D171" s="20"/>
      <c r="E171" s="19"/>
      <c r="F171" s="32"/>
      <c r="G171" s="19"/>
      <c r="H171" s="19"/>
    </row>
    <row r="172" spans="2:8" ht="14.25" customHeight="1" x14ac:dyDescent="0.35">
      <c r="B172" s="19"/>
      <c r="C172" s="19"/>
      <c r="D172" s="20"/>
      <c r="E172" s="19"/>
      <c r="F172" s="32"/>
      <c r="G172" s="19"/>
      <c r="H172" s="19"/>
    </row>
    <row r="173" spans="2:8" ht="14.25" customHeight="1" x14ac:dyDescent="0.35">
      <c r="B173" s="19"/>
      <c r="C173" s="19"/>
      <c r="D173" s="20"/>
      <c r="E173" s="19"/>
      <c r="F173" s="32"/>
      <c r="G173" s="19"/>
      <c r="H173" s="19"/>
    </row>
    <row r="174" spans="2:8" ht="14.25" customHeight="1" x14ac:dyDescent="0.35">
      <c r="B174" s="19"/>
      <c r="C174" s="19"/>
      <c r="D174" s="20"/>
      <c r="E174" s="19"/>
      <c r="F174" s="32"/>
      <c r="G174" s="19"/>
      <c r="H174" s="19"/>
    </row>
    <row r="175" spans="2:8" ht="14.25" customHeight="1" x14ac:dyDescent="0.35">
      <c r="B175" s="19"/>
      <c r="C175" s="19"/>
      <c r="D175" s="20"/>
      <c r="E175" s="19"/>
      <c r="F175" s="32"/>
      <c r="G175" s="19"/>
      <c r="H175" s="19"/>
    </row>
    <row r="176" spans="2:8" ht="14.25" customHeight="1" x14ac:dyDescent="0.35">
      <c r="B176" s="19"/>
      <c r="C176" s="19"/>
      <c r="D176" s="20"/>
      <c r="E176" s="19"/>
      <c r="F176" s="32"/>
      <c r="G176" s="19"/>
      <c r="H176" s="19"/>
    </row>
    <row r="177" spans="2:8" ht="14.25" customHeight="1" x14ac:dyDescent="0.35">
      <c r="B177" s="19"/>
      <c r="C177" s="19"/>
      <c r="D177" s="20"/>
      <c r="E177" s="19"/>
      <c r="F177" s="32"/>
      <c r="G177" s="19"/>
      <c r="H177" s="19"/>
    </row>
    <row r="178" spans="2:8" ht="14.25" customHeight="1" x14ac:dyDescent="0.35">
      <c r="B178" s="19"/>
      <c r="C178" s="19"/>
      <c r="D178" s="20"/>
      <c r="E178" s="19"/>
      <c r="F178" s="32"/>
      <c r="G178" s="19"/>
      <c r="H178" s="19"/>
    </row>
    <row r="179" spans="2:8" ht="14.25" customHeight="1" x14ac:dyDescent="0.35">
      <c r="B179" s="19"/>
      <c r="C179" s="19"/>
      <c r="D179" s="20"/>
      <c r="E179" s="19"/>
      <c r="F179" s="32"/>
      <c r="G179" s="19"/>
      <c r="H179" s="19"/>
    </row>
    <row r="180" spans="2:8" ht="14.25" customHeight="1" x14ac:dyDescent="0.35">
      <c r="B180" s="19"/>
      <c r="C180" s="19"/>
      <c r="D180" s="20"/>
      <c r="E180" s="19"/>
      <c r="F180" s="32"/>
      <c r="G180" s="19"/>
      <c r="H180" s="19"/>
    </row>
    <row r="181" spans="2:8" ht="14.25" customHeight="1" x14ac:dyDescent="0.35">
      <c r="B181" s="19"/>
      <c r="C181" s="19"/>
      <c r="D181" s="20"/>
      <c r="E181" s="19"/>
      <c r="F181" s="32"/>
      <c r="G181" s="19"/>
      <c r="H181" s="19"/>
    </row>
    <row r="182" spans="2:8" ht="14.25" customHeight="1" x14ac:dyDescent="0.35">
      <c r="B182" s="19"/>
      <c r="C182" s="19"/>
      <c r="D182" s="20"/>
      <c r="E182" s="19"/>
      <c r="F182" s="32"/>
      <c r="G182" s="19"/>
      <c r="H182" s="19"/>
    </row>
    <row r="183" spans="2:8" ht="14.25" customHeight="1" x14ac:dyDescent="0.35">
      <c r="B183" s="19"/>
      <c r="C183" s="19"/>
      <c r="D183" s="20"/>
      <c r="E183" s="19"/>
      <c r="F183" s="32"/>
      <c r="G183" s="19"/>
      <c r="H183" s="19"/>
    </row>
    <row r="184" spans="2:8" ht="14.25" customHeight="1" x14ac:dyDescent="0.35">
      <c r="B184" s="19"/>
      <c r="C184" s="19"/>
      <c r="D184" s="20"/>
      <c r="E184" s="19"/>
      <c r="F184" s="32"/>
      <c r="G184" s="19"/>
      <c r="H184" s="19"/>
    </row>
    <row r="185" spans="2:8" ht="14.25" customHeight="1" x14ac:dyDescent="0.35">
      <c r="B185" s="19"/>
      <c r="C185" s="19"/>
      <c r="D185" s="20"/>
      <c r="E185" s="19"/>
      <c r="F185" s="32"/>
      <c r="G185" s="19"/>
      <c r="H185" s="19"/>
    </row>
    <row r="186" spans="2:8" ht="14.25" customHeight="1" x14ac:dyDescent="0.35">
      <c r="B186" s="19"/>
      <c r="C186" s="19"/>
      <c r="D186" s="20"/>
      <c r="E186" s="19"/>
      <c r="F186" s="32"/>
      <c r="G186" s="19"/>
      <c r="H186" s="19"/>
    </row>
    <row r="187" spans="2:8" ht="14.25" customHeight="1" x14ac:dyDescent="0.35">
      <c r="B187" s="19"/>
      <c r="C187" s="19"/>
      <c r="D187" s="20"/>
      <c r="E187" s="19"/>
      <c r="F187" s="32"/>
      <c r="G187" s="19"/>
      <c r="H187" s="19"/>
    </row>
    <row r="188" spans="2:8" ht="14.25" customHeight="1" x14ac:dyDescent="0.35">
      <c r="B188" s="19"/>
      <c r="C188" s="19"/>
      <c r="D188" s="20"/>
      <c r="E188" s="19"/>
      <c r="F188" s="32"/>
      <c r="G188" s="19"/>
      <c r="H188" s="19"/>
    </row>
    <row r="189" spans="2:8" ht="14.25" customHeight="1" x14ac:dyDescent="0.35">
      <c r="B189" s="19"/>
      <c r="C189" s="19"/>
      <c r="D189" s="20"/>
      <c r="E189" s="19"/>
      <c r="F189" s="32"/>
      <c r="G189" s="19"/>
      <c r="H189" s="19"/>
    </row>
    <row r="190" spans="2:8" ht="14.25" customHeight="1" x14ac:dyDescent="0.35">
      <c r="B190" s="19"/>
      <c r="C190" s="19"/>
      <c r="D190" s="20"/>
      <c r="E190" s="19"/>
      <c r="F190" s="32"/>
      <c r="G190" s="19"/>
      <c r="H190" s="19"/>
    </row>
    <row r="191" spans="2:8" ht="14.25" customHeight="1" x14ac:dyDescent="0.35">
      <c r="B191" s="19"/>
      <c r="C191" s="19"/>
      <c r="D191" s="20"/>
      <c r="E191" s="19"/>
      <c r="F191" s="32"/>
      <c r="G191" s="19"/>
      <c r="H191" s="19"/>
    </row>
    <row r="192" spans="2:8" ht="14.25" customHeight="1" x14ac:dyDescent="0.35">
      <c r="B192" s="19"/>
      <c r="C192" s="19"/>
      <c r="D192" s="20"/>
      <c r="E192" s="19"/>
      <c r="F192" s="32"/>
      <c r="G192" s="19"/>
      <c r="H192" s="19"/>
    </row>
    <row r="193" spans="2:8" ht="14.25" customHeight="1" x14ac:dyDescent="0.35">
      <c r="B193" s="19"/>
      <c r="C193" s="19"/>
      <c r="D193" s="20"/>
      <c r="E193" s="19"/>
      <c r="F193" s="32"/>
      <c r="G193" s="19"/>
      <c r="H193" s="19"/>
    </row>
    <row r="194" spans="2:8" ht="14.25" customHeight="1" x14ac:dyDescent="0.35">
      <c r="B194" s="19"/>
      <c r="C194" s="19"/>
      <c r="D194" s="20"/>
      <c r="E194" s="19"/>
      <c r="F194" s="32"/>
      <c r="G194" s="19"/>
      <c r="H194" s="19"/>
    </row>
    <row r="195" spans="2:8" ht="14.25" customHeight="1" x14ac:dyDescent="0.35">
      <c r="B195" s="19"/>
      <c r="C195" s="19"/>
      <c r="D195" s="20"/>
      <c r="E195" s="19"/>
      <c r="F195" s="32"/>
      <c r="G195" s="19"/>
      <c r="H195" s="19"/>
    </row>
    <row r="196" spans="2:8" ht="14.25" customHeight="1" x14ac:dyDescent="0.35">
      <c r="B196" s="19"/>
      <c r="C196" s="19"/>
      <c r="D196" s="20"/>
      <c r="E196" s="19"/>
      <c r="F196" s="32"/>
      <c r="G196" s="19"/>
      <c r="H196" s="19"/>
    </row>
    <row r="197" spans="2:8" ht="14.25" customHeight="1" x14ac:dyDescent="0.35">
      <c r="B197" s="19"/>
      <c r="C197" s="19"/>
      <c r="D197" s="20"/>
      <c r="E197" s="19"/>
      <c r="F197" s="32"/>
      <c r="G197" s="19"/>
      <c r="H197" s="19"/>
    </row>
    <row r="198" spans="2:8" ht="14.25" customHeight="1" x14ac:dyDescent="0.35">
      <c r="B198" s="19"/>
      <c r="C198" s="19"/>
      <c r="D198" s="20"/>
      <c r="E198" s="19"/>
      <c r="F198" s="32"/>
      <c r="G198" s="19"/>
      <c r="H198" s="19"/>
    </row>
    <row r="199" spans="2:8" ht="14.25" customHeight="1" x14ac:dyDescent="0.35">
      <c r="B199" s="19"/>
      <c r="C199" s="19"/>
      <c r="D199" s="20"/>
      <c r="E199" s="19"/>
      <c r="F199" s="32"/>
      <c r="G199" s="19"/>
      <c r="H199" s="19"/>
    </row>
    <row r="200" spans="2:8" ht="14.25" customHeight="1" x14ac:dyDescent="0.35">
      <c r="B200" s="19"/>
      <c r="C200" s="19"/>
      <c r="D200" s="20"/>
      <c r="E200" s="19"/>
      <c r="F200" s="32"/>
      <c r="G200" s="19"/>
      <c r="H200" s="19"/>
    </row>
    <row r="201" spans="2:8" ht="14.25" customHeight="1" x14ac:dyDescent="0.35">
      <c r="B201" s="19"/>
      <c r="C201" s="19"/>
      <c r="D201" s="20"/>
      <c r="E201" s="19"/>
      <c r="F201" s="32"/>
      <c r="G201" s="19"/>
      <c r="H201" s="19"/>
    </row>
    <row r="202" spans="2:8" ht="14.25" customHeight="1" x14ac:dyDescent="0.35">
      <c r="B202" s="19"/>
      <c r="C202" s="19"/>
      <c r="D202" s="20"/>
      <c r="E202" s="19"/>
      <c r="F202" s="32"/>
      <c r="G202" s="19"/>
      <c r="H202" s="19"/>
    </row>
  </sheetData>
  <autoFilter ref="B1:H54" xr:uid="{00000000-0001-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7E928-239E-48E9-BEE8-C591159EEA79}">
  <dimension ref="A2:E110"/>
  <sheetViews>
    <sheetView tabSelected="1" topLeftCell="A100" workbookViewId="0">
      <selection activeCell="B109" sqref="B109"/>
    </sheetView>
  </sheetViews>
  <sheetFormatPr defaultRowHeight="14.5" x14ac:dyDescent="0.35"/>
  <cols>
    <col min="1" max="1" width="10.7265625" bestFit="1" customWidth="1"/>
    <col min="2" max="2" width="17.6328125" bestFit="1" customWidth="1"/>
    <col min="3" max="3" width="10.08984375" bestFit="1" customWidth="1"/>
    <col min="4" max="4" width="10.54296875" bestFit="1" customWidth="1"/>
    <col min="5" max="5" width="10.7265625" bestFit="1" customWidth="1"/>
    <col min="11" max="11" width="10.90625" bestFit="1" customWidth="1"/>
    <col min="12" max="12" width="17.6328125" bestFit="1" customWidth="1"/>
  </cols>
  <sheetData>
    <row r="2" spans="1:2" x14ac:dyDescent="0.35">
      <c r="A2" s="52" t="s">
        <v>157</v>
      </c>
      <c r="B2" s="51"/>
    </row>
    <row r="3" spans="1:2" x14ac:dyDescent="0.35">
      <c r="A3" s="49" t="s">
        <v>143</v>
      </c>
      <c r="B3" t="s">
        <v>158</v>
      </c>
    </row>
    <row r="4" spans="1:2" x14ac:dyDescent="0.35">
      <c r="A4" s="50" t="s">
        <v>144</v>
      </c>
      <c r="B4" s="48">
        <v>24</v>
      </c>
    </row>
    <row r="5" spans="1:2" x14ac:dyDescent="0.35">
      <c r="A5" s="50" t="s">
        <v>145</v>
      </c>
      <c r="B5" s="48">
        <v>12</v>
      </c>
    </row>
    <row r="6" spans="1:2" x14ac:dyDescent="0.35">
      <c r="A6" s="50" t="s">
        <v>146</v>
      </c>
      <c r="B6" s="48">
        <v>16</v>
      </c>
    </row>
    <row r="7" spans="1:2" x14ac:dyDescent="0.35">
      <c r="A7" s="50" t="s">
        <v>156</v>
      </c>
      <c r="B7" s="48">
        <v>52</v>
      </c>
    </row>
    <row r="26" spans="1:2" x14ac:dyDescent="0.35">
      <c r="A26" s="52" t="s">
        <v>159</v>
      </c>
      <c r="B26" s="51"/>
    </row>
    <row r="27" spans="1:2" x14ac:dyDescent="0.35">
      <c r="A27" s="49" t="s">
        <v>140</v>
      </c>
      <c r="B27" t="s">
        <v>158</v>
      </c>
    </row>
    <row r="28" spans="1:2" x14ac:dyDescent="0.35">
      <c r="A28" s="50" t="s">
        <v>147</v>
      </c>
      <c r="B28" s="48">
        <v>25</v>
      </c>
    </row>
    <row r="29" spans="1:2" x14ac:dyDescent="0.35">
      <c r="A29" s="50" t="s">
        <v>149</v>
      </c>
      <c r="B29" s="48">
        <v>15</v>
      </c>
    </row>
    <row r="30" spans="1:2" x14ac:dyDescent="0.35">
      <c r="A30" s="50" t="s">
        <v>148</v>
      </c>
      <c r="B30" s="48">
        <v>12</v>
      </c>
    </row>
    <row r="31" spans="1:2" x14ac:dyDescent="0.35">
      <c r="A31" s="50" t="s">
        <v>156</v>
      </c>
      <c r="B31" s="48">
        <v>52</v>
      </c>
    </row>
    <row r="34" spans="1:2" x14ac:dyDescent="0.35">
      <c r="A34" s="61" t="s">
        <v>171</v>
      </c>
      <c r="B34" s="62">
        <f>AVERAGE(Table1[Completion Rate (%)])</f>
        <v>0.65000000000000013</v>
      </c>
    </row>
    <row r="45" spans="1:2" x14ac:dyDescent="0.35">
      <c r="A45" s="52" t="s">
        <v>160</v>
      </c>
      <c r="B45" s="51"/>
    </row>
    <row r="46" spans="1:2" x14ac:dyDescent="0.35">
      <c r="A46" s="49" t="s">
        <v>161</v>
      </c>
      <c r="B46" t="s">
        <v>158</v>
      </c>
    </row>
    <row r="47" spans="1:2" x14ac:dyDescent="0.35">
      <c r="A47" s="50" t="s">
        <v>9</v>
      </c>
      <c r="B47" s="48">
        <v>15</v>
      </c>
    </row>
    <row r="48" spans="1:2" x14ac:dyDescent="0.35">
      <c r="A48" s="50" t="s">
        <v>32</v>
      </c>
      <c r="B48" s="48">
        <v>13</v>
      </c>
    </row>
    <row r="49" spans="1:2" x14ac:dyDescent="0.35">
      <c r="A49" s="50" t="s">
        <v>90</v>
      </c>
      <c r="B49" s="48">
        <v>8</v>
      </c>
    </row>
    <row r="50" spans="1:2" x14ac:dyDescent="0.35">
      <c r="A50" s="50" t="s">
        <v>39</v>
      </c>
      <c r="B50" s="48">
        <v>4</v>
      </c>
    </row>
    <row r="51" spans="1:2" x14ac:dyDescent="0.35">
      <c r="A51" s="50" t="s">
        <v>57</v>
      </c>
      <c r="B51" s="48">
        <v>3</v>
      </c>
    </row>
    <row r="52" spans="1:2" x14ac:dyDescent="0.35">
      <c r="A52" s="50" t="s">
        <v>54</v>
      </c>
      <c r="B52" s="48">
        <v>3</v>
      </c>
    </row>
    <row r="53" spans="1:2" x14ac:dyDescent="0.35">
      <c r="A53" s="50" t="s">
        <v>116</v>
      </c>
      <c r="B53" s="48">
        <v>2</v>
      </c>
    </row>
    <row r="54" spans="1:2" x14ac:dyDescent="0.35">
      <c r="A54" s="50" t="s">
        <v>44</v>
      </c>
      <c r="B54" s="48">
        <v>2</v>
      </c>
    </row>
    <row r="55" spans="1:2" x14ac:dyDescent="0.35">
      <c r="A55" s="50" t="s">
        <v>47</v>
      </c>
      <c r="B55" s="48">
        <v>1</v>
      </c>
    </row>
    <row r="56" spans="1:2" x14ac:dyDescent="0.35">
      <c r="A56" s="50" t="s">
        <v>101</v>
      </c>
      <c r="B56" s="48">
        <v>1</v>
      </c>
    </row>
    <row r="57" spans="1:2" x14ac:dyDescent="0.35">
      <c r="A57" s="50" t="s">
        <v>156</v>
      </c>
      <c r="B57" s="48">
        <v>52</v>
      </c>
    </row>
    <row r="65" spans="1:2" x14ac:dyDescent="0.35">
      <c r="A65" s="52" t="s">
        <v>162</v>
      </c>
      <c r="B65" s="51"/>
    </row>
    <row r="66" spans="1:2" x14ac:dyDescent="0.35">
      <c r="A66" s="49" t="s">
        <v>169</v>
      </c>
      <c r="B66" t="s">
        <v>158</v>
      </c>
    </row>
    <row r="67" spans="1:2" x14ac:dyDescent="0.35">
      <c r="A67" s="50" t="s">
        <v>163</v>
      </c>
      <c r="B67" s="48">
        <v>11</v>
      </c>
    </row>
    <row r="68" spans="1:2" x14ac:dyDescent="0.35">
      <c r="A68" s="50" t="s">
        <v>164</v>
      </c>
      <c r="B68" s="48">
        <v>9</v>
      </c>
    </row>
    <row r="69" spans="1:2" x14ac:dyDescent="0.35">
      <c r="A69" s="50" t="s">
        <v>165</v>
      </c>
      <c r="B69" s="48">
        <v>11</v>
      </c>
    </row>
    <row r="70" spans="1:2" x14ac:dyDescent="0.35">
      <c r="A70" s="50" t="s">
        <v>166</v>
      </c>
      <c r="B70" s="48">
        <v>5</v>
      </c>
    </row>
    <row r="71" spans="1:2" x14ac:dyDescent="0.35">
      <c r="A71" s="50" t="s">
        <v>167</v>
      </c>
      <c r="B71" s="48">
        <v>9</v>
      </c>
    </row>
    <row r="72" spans="1:2" x14ac:dyDescent="0.35">
      <c r="A72" s="50" t="s">
        <v>168</v>
      </c>
      <c r="B72" s="48">
        <v>7</v>
      </c>
    </row>
    <row r="73" spans="1:2" x14ac:dyDescent="0.35">
      <c r="A73" s="50" t="s">
        <v>156</v>
      </c>
      <c r="B73" s="48">
        <v>52</v>
      </c>
    </row>
    <row r="86" spans="1:5" x14ac:dyDescent="0.35">
      <c r="A86" s="52" t="s">
        <v>170</v>
      </c>
      <c r="B86" s="51"/>
    </row>
    <row r="87" spans="1:5" x14ac:dyDescent="0.35">
      <c r="A87" s="49" t="s">
        <v>158</v>
      </c>
      <c r="B87" s="49" t="s">
        <v>143</v>
      </c>
    </row>
    <row r="88" spans="1:5" x14ac:dyDescent="0.35">
      <c r="A88" s="49" t="s">
        <v>161</v>
      </c>
      <c r="B88" t="s">
        <v>144</v>
      </c>
      <c r="C88" t="s">
        <v>145</v>
      </c>
      <c r="D88" t="s">
        <v>146</v>
      </c>
      <c r="E88" t="s">
        <v>156</v>
      </c>
    </row>
    <row r="89" spans="1:5" x14ac:dyDescent="0.35">
      <c r="A89" s="50" t="s">
        <v>9</v>
      </c>
      <c r="B89" s="48">
        <v>8</v>
      </c>
      <c r="C89" s="48">
        <v>4</v>
      </c>
      <c r="D89" s="48">
        <v>3</v>
      </c>
      <c r="E89" s="48">
        <v>15</v>
      </c>
    </row>
    <row r="90" spans="1:5" x14ac:dyDescent="0.35">
      <c r="A90" s="50" t="s">
        <v>32</v>
      </c>
      <c r="B90" s="48">
        <v>4</v>
      </c>
      <c r="C90" s="48">
        <v>4</v>
      </c>
      <c r="D90" s="48">
        <v>5</v>
      </c>
      <c r="E90" s="48">
        <v>13</v>
      </c>
    </row>
    <row r="91" spans="1:5" x14ac:dyDescent="0.35">
      <c r="A91" s="50" t="s">
        <v>90</v>
      </c>
      <c r="B91" s="48">
        <v>5</v>
      </c>
      <c r="C91" s="48"/>
      <c r="D91" s="48">
        <v>3</v>
      </c>
      <c r="E91" s="48">
        <v>8</v>
      </c>
    </row>
    <row r="92" spans="1:5" x14ac:dyDescent="0.35">
      <c r="A92" s="50" t="s">
        <v>39</v>
      </c>
      <c r="B92" s="48">
        <v>2</v>
      </c>
      <c r="C92" s="48">
        <v>1</v>
      </c>
      <c r="D92" s="48">
        <v>1</v>
      </c>
      <c r="E92" s="48">
        <v>4</v>
      </c>
    </row>
    <row r="93" spans="1:5" x14ac:dyDescent="0.35">
      <c r="A93" s="50" t="s">
        <v>57</v>
      </c>
      <c r="B93" s="48"/>
      <c r="C93" s="48">
        <v>1</v>
      </c>
      <c r="D93" s="48">
        <v>2</v>
      </c>
      <c r="E93" s="48">
        <v>3</v>
      </c>
    </row>
    <row r="94" spans="1:5" x14ac:dyDescent="0.35">
      <c r="A94" s="50" t="s">
        <v>54</v>
      </c>
      <c r="B94" s="48">
        <v>1</v>
      </c>
      <c r="C94" s="48">
        <v>1</v>
      </c>
      <c r="D94" s="48">
        <v>1</v>
      </c>
      <c r="E94" s="48">
        <v>3</v>
      </c>
    </row>
    <row r="95" spans="1:5" x14ac:dyDescent="0.35">
      <c r="A95" s="50" t="s">
        <v>116</v>
      </c>
      <c r="B95" s="48">
        <v>1</v>
      </c>
      <c r="C95" s="48"/>
      <c r="D95" s="48">
        <v>1</v>
      </c>
      <c r="E95" s="48">
        <v>2</v>
      </c>
    </row>
    <row r="96" spans="1:5" x14ac:dyDescent="0.35">
      <c r="A96" s="50" t="s">
        <v>44</v>
      </c>
      <c r="B96" s="48">
        <v>2</v>
      </c>
      <c r="C96" s="48"/>
      <c r="D96" s="48"/>
      <c r="E96" s="48">
        <v>2</v>
      </c>
    </row>
    <row r="97" spans="1:5" x14ac:dyDescent="0.35">
      <c r="A97" s="50" t="s">
        <v>47</v>
      </c>
      <c r="B97" s="48">
        <v>1</v>
      </c>
      <c r="C97" s="48"/>
      <c r="D97" s="48"/>
      <c r="E97" s="48">
        <v>1</v>
      </c>
    </row>
    <row r="98" spans="1:5" x14ac:dyDescent="0.35">
      <c r="A98" s="50" t="s">
        <v>101</v>
      </c>
      <c r="B98" s="48"/>
      <c r="C98" s="48">
        <v>1</v>
      </c>
      <c r="D98" s="48"/>
      <c r="E98" s="48">
        <v>1</v>
      </c>
    </row>
    <row r="99" spans="1:5" x14ac:dyDescent="0.35">
      <c r="A99" s="50" t="s">
        <v>156</v>
      </c>
      <c r="B99" s="48">
        <v>24</v>
      </c>
      <c r="C99" s="48">
        <v>12</v>
      </c>
      <c r="D99" s="48">
        <v>16</v>
      </c>
      <c r="E99" s="48">
        <v>52</v>
      </c>
    </row>
    <row r="103" spans="1:5" ht="18.5" x14ac:dyDescent="0.45">
      <c r="A103" s="60" t="s">
        <v>175</v>
      </c>
      <c r="B103" s="60"/>
    </row>
    <row r="105" spans="1:5" x14ac:dyDescent="0.35">
      <c r="A105" s="61" t="s">
        <v>172</v>
      </c>
      <c r="B105" s="63">
        <f>COUNTIFS(Table1[Satus],Working_Sheet!E40)</f>
        <v>24</v>
      </c>
    </row>
    <row r="106" spans="1:5" x14ac:dyDescent="0.35">
      <c r="A106" s="61" t="s">
        <v>173</v>
      </c>
      <c r="B106" s="63">
        <f>COUNTIFS(Table1[Satus],Working_Sheet!E47)</f>
        <v>16</v>
      </c>
    </row>
    <row r="107" spans="1:5" x14ac:dyDescent="0.35">
      <c r="A107" s="61" t="s">
        <v>174</v>
      </c>
      <c r="B107" s="63">
        <f>COUNTIFS(Table1[Satus],Working_Sheet!E46)</f>
        <v>12</v>
      </c>
    </row>
    <row r="108" spans="1:5" x14ac:dyDescent="0.35">
      <c r="A108" s="61" t="s">
        <v>176</v>
      </c>
      <c r="B108" s="63">
        <f>COUNTIFS(Table1[Priority],Working_Sheet!J52)</f>
        <v>25</v>
      </c>
    </row>
    <row r="109" spans="1:5" x14ac:dyDescent="0.35">
      <c r="A109" s="61" t="s">
        <v>177</v>
      </c>
      <c r="B109" s="63">
        <f>COUNTIFS(Table1[Priority],Working_Sheet!J43)</f>
        <v>15</v>
      </c>
    </row>
    <row r="110" spans="1:5" x14ac:dyDescent="0.35">
      <c r="A110" s="61" t="s">
        <v>178</v>
      </c>
      <c r="B110" s="63">
        <f>COUNTIFS(Table1[Priority],Working_Sheet!J42)</f>
        <v>12</v>
      </c>
    </row>
  </sheetData>
  <mergeCells count="6">
    <mergeCell ref="A2:B2"/>
    <mergeCell ref="A26:B26"/>
    <mergeCell ref="A45:B45"/>
    <mergeCell ref="A65:B65"/>
    <mergeCell ref="A86:B86"/>
    <mergeCell ref="A103:B10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2B4C9-48CC-4EFC-B40E-1DE5526DA6A7}">
  <dimension ref="A1"/>
  <sheetViews>
    <sheetView zoomScale="85" zoomScaleNormal="85" workbookViewId="0">
      <selection activeCell="A8" sqref="A8"/>
    </sheetView>
  </sheetViews>
  <sheetFormatPr defaultRowHeight="14.5" x14ac:dyDescent="0.35"/>
  <cols>
    <col min="1" max="16384" width="8.7265625" style="6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3"/>
  <sheetViews>
    <sheetView rightToLeft="1" topLeftCell="H1" zoomScale="85" zoomScaleNormal="85" workbookViewId="0">
      <selection activeCell="K1" sqref="K1:K1048576"/>
    </sheetView>
  </sheetViews>
  <sheetFormatPr defaultColWidth="8.54296875" defaultRowHeight="14.25" customHeight="1" x14ac:dyDescent="0.35"/>
  <cols>
    <col min="1" max="1" width="32.81640625" customWidth="1"/>
    <col min="2" max="2" width="14.453125" bestFit="1" customWidth="1"/>
    <col min="3" max="3" width="68.7265625" bestFit="1" customWidth="1"/>
    <col min="4" max="4" width="61.453125" customWidth="1"/>
    <col min="5" max="5" width="18.1796875" customWidth="1"/>
    <col min="6" max="6" width="22.54296875" style="47" bestFit="1" customWidth="1"/>
    <col min="7" max="7" width="31" bestFit="1" customWidth="1"/>
    <col min="8" max="9" width="31" customWidth="1"/>
    <col min="10" max="10" width="21.90625" customWidth="1"/>
    <col min="11" max="11" width="31" style="59" customWidth="1"/>
    <col min="12" max="12" width="56.36328125" bestFit="1" customWidth="1"/>
  </cols>
  <sheetData>
    <row r="1" spans="1:12" ht="14.5" x14ac:dyDescent="0.35">
      <c r="A1" s="1" t="s">
        <v>3</v>
      </c>
      <c r="B1" s="1" t="s">
        <v>4</v>
      </c>
      <c r="C1" s="1" t="s">
        <v>5</v>
      </c>
      <c r="D1" s="1" t="s">
        <v>6</v>
      </c>
      <c r="E1" s="1" t="s">
        <v>135</v>
      </c>
      <c r="F1" s="41" t="s">
        <v>136</v>
      </c>
      <c r="G1" s="1" t="s">
        <v>137</v>
      </c>
      <c r="H1" s="1" t="s">
        <v>138</v>
      </c>
      <c r="I1" s="1" t="s">
        <v>139</v>
      </c>
      <c r="J1" s="1" t="s">
        <v>140</v>
      </c>
      <c r="K1" s="53" t="s">
        <v>141</v>
      </c>
      <c r="L1" s="1" t="s">
        <v>142</v>
      </c>
    </row>
    <row r="2" spans="1:12" ht="19" customHeight="1" x14ac:dyDescent="0.35">
      <c r="A2" s="2" t="s">
        <v>9</v>
      </c>
      <c r="B2" s="2">
        <v>1</v>
      </c>
      <c r="C2" s="2" t="s">
        <v>10</v>
      </c>
      <c r="D2" s="2" t="s">
        <v>11</v>
      </c>
      <c r="E2" s="3" t="s">
        <v>144</v>
      </c>
      <c r="F2" s="42">
        <v>43876</v>
      </c>
      <c r="G2" s="2" t="s">
        <v>9</v>
      </c>
      <c r="H2" s="2" t="s">
        <v>11</v>
      </c>
      <c r="I2" s="2" t="s">
        <v>150</v>
      </c>
      <c r="J2" s="2" t="s">
        <v>147</v>
      </c>
      <c r="K2" s="54">
        <f>IF(Table1[[#This Row],[Satus]]="Completed",1,IF(Table1[[#This Row],[Satus]]="In Progress",0.75,IF(Table1[[#This Row],[Satus]]="Not Started",0.05)))</f>
        <v>1</v>
      </c>
      <c r="L2" s="2" t="s">
        <v>153</v>
      </c>
    </row>
    <row r="3" spans="1:12" ht="29" x14ac:dyDescent="0.35">
      <c r="A3" s="3" t="s">
        <v>9</v>
      </c>
      <c r="B3" s="3">
        <v>2</v>
      </c>
      <c r="C3" s="3" t="s">
        <v>12</v>
      </c>
      <c r="D3" s="3" t="s">
        <v>13</v>
      </c>
      <c r="E3" s="4" t="s">
        <v>144</v>
      </c>
      <c r="F3" s="43">
        <v>43891</v>
      </c>
      <c r="G3" s="3" t="s">
        <v>9</v>
      </c>
      <c r="H3" s="3" t="s">
        <v>13</v>
      </c>
      <c r="I3" s="3" t="s">
        <v>151</v>
      </c>
      <c r="J3" s="3" t="s">
        <v>147</v>
      </c>
      <c r="K3" s="55">
        <f>IF(Table1[[#This Row],[Satus]]="Completed",1,IF(Table1[[#This Row],[Satus]]="In Progress",0.75,IF(Table1[[#This Row],[Satus]]="Not Started",0.05)))</f>
        <v>1</v>
      </c>
      <c r="L3" s="3" t="s">
        <v>154</v>
      </c>
    </row>
    <row r="4" spans="1:12" ht="29" x14ac:dyDescent="0.35">
      <c r="A4" s="3" t="s">
        <v>9</v>
      </c>
      <c r="B4" s="3">
        <v>3</v>
      </c>
      <c r="C4" s="3" t="s">
        <v>14</v>
      </c>
      <c r="D4" s="3" t="s">
        <v>15</v>
      </c>
      <c r="E4" s="4" t="s">
        <v>145</v>
      </c>
      <c r="F4" s="43">
        <v>43935</v>
      </c>
      <c r="G4" s="3" t="s">
        <v>9</v>
      </c>
      <c r="H4" s="3" t="s">
        <v>15</v>
      </c>
      <c r="I4" s="3" t="s">
        <v>152</v>
      </c>
      <c r="J4" s="3" t="s">
        <v>148</v>
      </c>
      <c r="K4" s="55">
        <f>IF(Table1[[#This Row],[Satus]]="Completed",1,IF(Table1[[#This Row],[Satus]]="In Progress",0.75,IF(Table1[[#This Row],[Satus]]="Not Started",0.05)))</f>
        <v>0.75</v>
      </c>
      <c r="L4" s="3" t="s">
        <v>155</v>
      </c>
    </row>
    <row r="5" spans="1:12" ht="29" x14ac:dyDescent="0.35">
      <c r="A5" s="3" t="s">
        <v>9</v>
      </c>
      <c r="B5" s="3">
        <v>4</v>
      </c>
      <c r="C5" s="3" t="s">
        <v>16</v>
      </c>
      <c r="D5" s="3" t="s">
        <v>17</v>
      </c>
      <c r="E5" s="5" t="s">
        <v>144</v>
      </c>
      <c r="F5" s="43">
        <v>43954</v>
      </c>
      <c r="G5" s="3" t="s">
        <v>9</v>
      </c>
      <c r="H5" s="3" t="s">
        <v>17</v>
      </c>
      <c r="I5" s="2" t="s">
        <v>150</v>
      </c>
      <c r="J5" s="3" t="s">
        <v>147</v>
      </c>
      <c r="K5" s="55">
        <f>IF(Table1[[#This Row],[Satus]]="Completed",1,IF(Table1[[#This Row],[Satus]]="In Progress",0.75,IF(Table1[[#This Row],[Satus]]="Not Started",0.05)))</f>
        <v>1</v>
      </c>
      <c r="L5" s="2" t="s">
        <v>153</v>
      </c>
    </row>
    <row r="6" spans="1:12" ht="29" x14ac:dyDescent="0.35">
      <c r="A6" s="4" t="s">
        <v>9</v>
      </c>
      <c r="B6" s="4">
        <v>5</v>
      </c>
      <c r="C6" s="4" t="s">
        <v>18</v>
      </c>
      <c r="D6" s="4" t="s">
        <v>19</v>
      </c>
      <c r="E6" s="6" t="s">
        <v>144</v>
      </c>
      <c r="F6" s="44">
        <v>43989</v>
      </c>
      <c r="G6" s="4" t="s">
        <v>9</v>
      </c>
      <c r="H6" s="4" t="s">
        <v>19</v>
      </c>
      <c r="I6" s="3" t="s">
        <v>151</v>
      </c>
      <c r="J6" s="4" t="s">
        <v>147</v>
      </c>
      <c r="K6" s="56">
        <f>IF(Table1[[#This Row],[Satus]]="Completed",1,IF(Table1[[#This Row],[Satus]]="In Progress",0.75,IF(Table1[[#This Row],[Satus]]="Not Started",0.05)))</f>
        <v>1</v>
      </c>
      <c r="L6" s="3" t="s">
        <v>154</v>
      </c>
    </row>
    <row r="7" spans="1:12" ht="29" x14ac:dyDescent="0.35">
      <c r="A7" s="4" t="s">
        <v>9</v>
      </c>
      <c r="B7" s="4">
        <v>6</v>
      </c>
      <c r="C7" s="4" t="s">
        <v>20</v>
      </c>
      <c r="D7" s="4" t="s">
        <v>21</v>
      </c>
      <c r="E7" s="6" t="s">
        <v>145</v>
      </c>
      <c r="F7" s="44">
        <v>44056</v>
      </c>
      <c r="G7" s="4" t="s">
        <v>9</v>
      </c>
      <c r="H7" s="4" t="s">
        <v>21</v>
      </c>
      <c r="I7" s="3" t="s">
        <v>152</v>
      </c>
      <c r="J7" s="4" t="s">
        <v>147</v>
      </c>
      <c r="K7" s="56">
        <f>IF(Table1[[#This Row],[Satus]]="Completed",1,IF(Table1[[#This Row],[Satus]]="In Progress",0.75,IF(Table1[[#This Row],[Satus]]="Not Started",0.05)))</f>
        <v>0.75</v>
      </c>
      <c r="L7" s="3" t="s">
        <v>155</v>
      </c>
    </row>
    <row r="8" spans="1:12" ht="29" x14ac:dyDescent="0.35">
      <c r="A8" s="5" t="s">
        <v>9</v>
      </c>
      <c r="B8" s="5">
        <v>7</v>
      </c>
      <c r="C8" s="5" t="s">
        <v>22</v>
      </c>
      <c r="D8" s="5" t="s">
        <v>23</v>
      </c>
      <c r="E8" s="2" t="s">
        <v>146</v>
      </c>
      <c r="F8" s="45">
        <v>44106</v>
      </c>
      <c r="G8" s="5" t="s">
        <v>9</v>
      </c>
      <c r="H8" s="5" t="s">
        <v>23</v>
      </c>
      <c r="I8" s="2" t="s">
        <v>150</v>
      </c>
      <c r="J8" s="5" t="s">
        <v>148</v>
      </c>
      <c r="K8" s="57">
        <f>IF(Table1[[#This Row],[Satus]]="Completed",1,IF(Table1[[#This Row],[Satus]]="In Progress",0.75,IF(Table1[[#This Row],[Satus]]="Not Started",0.05)))</f>
        <v>0.05</v>
      </c>
      <c r="L8" s="2" t="s">
        <v>153</v>
      </c>
    </row>
    <row r="9" spans="1:12" ht="29" x14ac:dyDescent="0.35">
      <c r="A9" s="6" t="s">
        <v>9</v>
      </c>
      <c r="B9" s="6">
        <v>8</v>
      </c>
      <c r="C9" s="6" t="s">
        <v>24</v>
      </c>
      <c r="D9" s="6" t="s">
        <v>25</v>
      </c>
      <c r="E9" s="3" t="s">
        <v>146</v>
      </c>
      <c r="F9" s="46">
        <v>44152</v>
      </c>
      <c r="G9" s="6" t="s">
        <v>9</v>
      </c>
      <c r="H9" s="6" t="s">
        <v>25</v>
      </c>
      <c r="I9" s="3" t="s">
        <v>151</v>
      </c>
      <c r="J9" s="6" t="s">
        <v>149</v>
      </c>
      <c r="K9" s="58">
        <f>IF(Table1[[#This Row],[Satus]]="Completed",1,IF(Table1[[#This Row],[Satus]]="In Progress",0.75,IF(Table1[[#This Row],[Satus]]="Not Started",0.05)))</f>
        <v>0.05</v>
      </c>
      <c r="L9" s="3" t="s">
        <v>154</v>
      </c>
    </row>
    <row r="10" spans="1:12" ht="29" x14ac:dyDescent="0.35">
      <c r="A10" s="6" t="s">
        <v>9</v>
      </c>
      <c r="B10" s="6">
        <v>9</v>
      </c>
      <c r="C10" s="6" t="s">
        <v>26</v>
      </c>
      <c r="D10" s="6" t="s">
        <v>27</v>
      </c>
      <c r="E10" s="3" t="s">
        <v>145</v>
      </c>
      <c r="F10" s="46">
        <v>44166</v>
      </c>
      <c r="G10" s="6" t="s">
        <v>9</v>
      </c>
      <c r="H10" s="6" t="s">
        <v>27</v>
      </c>
      <c r="I10" s="3" t="s">
        <v>152</v>
      </c>
      <c r="J10" s="6" t="s">
        <v>149</v>
      </c>
      <c r="K10" s="58">
        <f>IF(Table1[[#This Row],[Satus]]="Completed",1,IF(Table1[[#This Row],[Satus]]="In Progress",0.75,IF(Table1[[#This Row],[Satus]]="Not Started",0.05)))</f>
        <v>0.75</v>
      </c>
      <c r="L10" s="3" t="s">
        <v>155</v>
      </c>
    </row>
    <row r="11" spans="1:12" ht="14.25" customHeight="1" x14ac:dyDescent="0.35">
      <c r="A11" s="2" t="s">
        <v>9</v>
      </c>
      <c r="B11" s="2">
        <v>10</v>
      </c>
      <c r="C11" s="2" t="s">
        <v>28</v>
      </c>
      <c r="D11" s="2" t="s">
        <v>29</v>
      </c>
      <c r="E11" s="3" t="s">
        <v>146</v>
      </c>
      <c r="F11" s="42">
        <v>44242</v>
      </c>
      <c r="G11" s="2" t="s">
        <v>9</v>
      </c>
      <c r="H11" s="2" t="s">
        <v>29</v>
      </c>
      <c r="I11" s="2" t="s">
        <v>150</v>
      </c>
      <c r="J11" s="2" t="s">
        <v>149</v>
      </c>
      <c r="K11" s="54">
        <f>IF(Table1[[#This Row],[Satus]]="Completed",1,IF(Table1[[#This Row],[Satus]]="In Progress",0.75,IF(Table1[[#This Row],[Satus]]="Not Started",0.05)))</f>
        <v>0.05</v>
      </c>
      <c r="L11" s="2" t="s">
        <v>153</v>
      </c>
    </row>
    <row r="12" spans="1:12" ht="14.25" customHeight="1" x14ac:dyDescent="0.35">
      <c r="A12" s="3" t="s">
        <v>9</v>
      </c>
      <c r="B12" s="3">
        <v>11</v>
      </c>
      <c r="C12" s="3" t="s">
        <v>30</v>
      </c>
      <c r="D12" s="3" t="s">
        <v>31</v>
      </c>
      <c r="E12" s="2" t="s">
        <v>144</v>
      </c>
      <c r="F12" s="43">
        <v>44256</v>
      </c>
      <c r="G12" s="3" t="s">
        <v>9</v>
      </c>
      <c r="H12" s="3" t="s">
        <v>31</v>
      </c>
      <c r="I12" s="3" t="s">
        <v>151</v>
      </c>
      <c r="J12" s="3" t="s">
        <v>149</v>
      </c>
      <c r="K12" s="55">
        <f>IF(Table1[[#This Row],[Satus]]="Completed",1,IF(Table1[[#This Row],[Satus]]="In Progress",0.75,IF(Table1[[#This Row],[Satus]]="Not Started",0.05)))</f>
        <v>1</v>
      </c>
      <c r="L12" s="3" t="s">
        <v>154</v>
      </c>
    </row>
    <row r="13" spans="1:12" ht="14.25" customHeight="1" x14ac:dyDescent="0.35">
      <c r="A13" s="3" t="s">
        <v>32</v>
      </c>
      <c r="B13" s="3">
        <v>12</v>
      </c>
      <c r="C13" s="3" t="s">
        <v>33</v>
      </c>
      <c r="D13" s="3" t="s">
        <v>34</v>
      </c>
      <c r="E13" s="3" t="s">
        <v>146</v>
      </c>
      <c r="F13" s="43">
        <v>44300</v>
      </c>
      <c r="G13" s="3" t="s">
        <v>32</v>
      </c>
      <c r="H13" s="3" t="s">
        <v>34</v>
      </c>
      <c r="I13" s="3" t="s">
        <v>152</v>
      </c>
      <c r="J13" s="3" t="s">
        <v>147</v>
      </c>
      <c r="K13" s="55">
        <f>IF(Table1[[#This Row],[Satus]]="Completed",1,IF(Table1[[#This Row],[Satus]]="In Progress",0.75,IF(Table1[[#This Row],[Satus]]="Not Started",0.05)))</f>
        <v>0.05</v>
      </c>
      <c r="L13" s="3" t="s">
        <v>155</v>
      </c>
    </row>
    <row r="14" spans="1:12" ht="14.25" customHeight="1" x14ac:dyDescent="0.35">
      <c r="A14" s="3" t="s">
        <v>9</v>
      </c>
      <c r="B14" s="3">
        <v>13</v>
      </c>
      <c r="C14" s="3" t="s">
        <v>35</v>
      </c>
      <c r="D14" s="3" t="s">
        <v>36</v>
      </c>
      <c r="E14" s="3" t="s">
        <v>144</v>
      </c>
      <c r="F14" s="43">
        <v>44319</v>
      </c>
      <c r="G14" s="3" t="s">
        <v>9</v>
      </c>
      <c r="H14" s="3" t="s">
        <v>36</v>
      </c>
      <c r="I14" s="2" t="s">
        <v>150</v>
      </c>
      <c r="J14" s="3" t="s">
        <v>147</v>
      </c>
      <c r="K14" s="55">
        <f>IF(Table1[[#This Row],[Satus]]="Completed",1,IF(Table1[[#This Row],[Satus]]="In Progress",0.75,IF(Table1[[#This Row],[Satus]]="Not Started",0.05)))</f>
        <v>1</v>
      </c>
      <c r="L14" s="2" t="s">
        <v>153</v>
      </c>
    </row>
    <row r="15" spans="1:12" ht="14.25" customHeight="1" x14ac:dyDescent="0.35">
      <c r="A15" s="4" t="s">
        <v>32</v>
      </c>
      <c r="B15" s="4">
        <v>14</v>
      </c>
      <c r="C15" s="4" t="s">
        <v>37</v>
      </c>
      <c r="D15" s="4" t="s">
        <v>38</v>
      </c>
      <c r="E15" s="3" t="s">
        <v>144</v>
      </c>
      <c r="F15" s="44">
        <v>44354</v>
      </c>
      <c r="G15" s="4" t="s">
        <v>32</v>
      </c>
      <c r="H15" s="4" t="s">
        <v>38</v>
      </c>
      <c r="I15" s="3" t="s">
        <v>151</v>
      </c>
      <c r="J15" s="4" t="s">
        <v>148</v>
      </c>
      <c r="K15" s="56">
        <f>IF(Table1[[#This Row],[Satus]]="Completed",1,IF(Table1[[#This Row],[Satus]]="In Progress",0.75,IF(Table1[[#This Row],[Satus]]="Not Started",0.05)))</f>
        <v>1</v>
      </c>
      <c r="L15" s="3" t="s">
        <v>154</v>
      </c>
    </row>
    <row r="16" spans="1:12" ht="14.25" customHeight="1" x14ac:dyDescent="0.35">
      <c r="A16" s="4" t="s">
        <v>39</v>
      </c>
      <c r="B16" s="4">
        <v>15</v>
      </c>
      <c r="C16" s="4" t="s">
        <v>40</v>
      </c>
      <c r="D16" s="4" t="s">
        <v>41</v>
      </c>
      <c r="E16" s="4" t="s">
        <v>144</v>
      </c>
      <c r="F16" s="44">
        <v>44421</v>
      </c>
      <c r="G16" s="4" t="s">
        <v>39</v>
      </c>
      <c r="H16" s="4" t="s">
        <v>41</v>
      </c>
      <c r="I16" s="3" t="s">
        <v>152</v>
      </c>
      <c r="J16" s="4" t="s">
        <v>148</v>
      </c>
      <c r="K16" s="56">
        <f>IF(Table1[[#This Row],[Satus]]="Completed",1,IF(Table1[[#This Row],[Satus]]="In Progress",0.75,IF(Table1[[#This Row],[Satus]]="Not Started",0.05)))</f>
        <v>1</v>
      </c>
      <c r="L16" s="3" t="s">
        <v>155</v>
      </c>
    </row>
    <row r="17" spans="1:12" ht="14.25" customHeight="1" x14ac:dyDescent="0.35">
      <c r="A17" s="5" t="s">
        <v>39</v>
      </c>
      <c r="B17" s="5">
        <v>16</v>
      </c>
      <c r="C17" s="5" t="s">
        <v>42</v>
      </c>
      <c r="D17" s="5" t="s">
        <v>43</v>
      </c>
      <c r="E17" s="4" t="s">
        <v>145</v>
      </c>
      <c r="F17" s="45">
        <v>44471</v>
      </c>
      <c r="G17" s="5" t="s">
        <v>39</v>
      </c>
      <c r="H17" s="5" t="s">
        <v>43</v>
      </c>
      <c r="I17" s="2" t="s">
        <v>150</v>
      </c>
      <c r="J17" s="5" t="s">
        <v>149</v>
      </c>
      <c r="K17" s="57">
        <f>IF(Table1[[#This Row],[Satus]]="Completed",1,IF(Table1[[#This Row],[Satus]]="In Progress",0.75,IF(Table1[[#This Row],[Satus]]="Not Started",0.05)))</f>
        <v>0.75</v>
      </c>
      <c r="L17" s="2" t="s">
        <v>153</v>
      </c>
    </row>
    <row r="18" spans="1:12" ht="14.25" customHeight="1" x14ac:dyDescent="0.35">
      <c r="A18" s="6" t="s">
        <v>44</v>
      </c>
      <c r="B18" s="6">
        <v>17</v>
      </c>
      <c r="C18" s="6" t="s">
        <v>45</v>
      </c>
      <c r="D18" s="6" t="s">
        <v>46</v>
      </c>
      <c r="E18" s="5" t="s">
        <v>144</v>
      </c>
      <c r="F18" s="46">
        <v>44517</v>
      </c>
      <c r="G18" s="6" t="s">
        <v>44</v>
      </c>
      <c r="H18" s="6" t="s">
        <v>46</v>
      </c>
      <c r="I18" s="3" t="s">
        <v>151</v>
      </c>
      <c r="J18" s="6" t="s">
        <v>147</v>
      </c>
      <c r="K18" s="58">
        <f>IF(Table1[[#This Row],[Satus]]="Completed",1,IF(Table1[[#This Row],[Satus]]="In Progress",0.75,IF(Table1[[#This Row],[Satus]]="Not Started",0.05)))</f>
        <v>1</v>
      </c>
      <c r="L18" s="3" t="s">
        <v>154</v>
      </c>
    </row>
    <row r="19" spans="1:12" ht="14.25" customHeight="1" x14ac:dyDescent="0.35">
      <c r="A19" s="6" t="s">
        <v>47</v>
      </c>
      <c r="B19" s="6">
        <v>18</v>
      </c>
      <c r="C19" s="6" t="s">
        <v>48</v>
      </c>
      <c r="D19" s="6" t="s">
        <v>49</v>
      </c>
      <c r="E19" s="6" t="s">
        <v>144</v>
      </c>
      <c r="F19" s="46">
        <v>44531</v>
      </c>
      <c r="G19" s="6" t="s">
        <v>47</v>
      </c>
      <c r="H19" s="6" t="s">
        <v>49</v>
      </c>
      <c r="I19" s="3" t="s">
        <v>152</v>
      </c>
      <c r="J19" s="2" t="s">
        <v>147</v>
      </c>
      <c r="K19" s="58">
        <f>IF(Table1[[#This Row],[Satus]]="Completed",1,IF(Table1[[#This Row],[Satus]]="In Progress",0.75,IF(Table1[[#This Row],[Satus]]="Not Started",0.05)))</f>
        <v>1</v>
      </c>
      <c r="L19" s="3" t="s">
        <v>155</v>
      </c>
    </row>
    <row r="20" spans="1:12" ht="14.25" customHeight="1" x14ac:dyDescent="0.35">
      <c r="A20" s="2" t="s">
        <v>32</v>
      </c>
      <c r="B20" s="2">
        <v>19</v>
      </c>
      <c r="C20" s="2" t="s">
        <v>50</v>
      </c>
      <c r="D20" s="2" t="s">
        <v>51</v>
      </c>
      <c r="E20" s="6" t="s">
        <v>145</v>
      </c>
      <c r="F20" s="42">
        <v>44607</v>
      </c>
      <c r="G20" s="2" t="s">
        <v>32</v>
      </c>
      <c r="H20" s="2" t="s">
        <v>51</v>
      </c>
      <c r="I20" s="2" t="s">
        <v>150</v>
      </c>
      <c r="J20" s="3" t="s">
        <v>147</v>
      </c>
      <c r="K20" s="54">
        <f>IF(Table1[[#This Row],[Satus]]="Completed",1,IF(Table1[[#This Row],[Satus]]="In Progress",0.75,IF(Table1[[#This Row],[Satus]]="Not Started",0.05)))</f>
        <v>0.75</v>
      </c>
      <c r="L20" s="2" t="s">
        <v>153</v>
      </c>
    </row>
    <row r="21" spans="1:12" ht="14.25" customHeight="1" x14ac:dyDescent="0.35">
      <c r="A21" s="3" t="s">
        <v>32</v>
      </c>
      <c r="B21" s="3">
        <v>20</v>
      </c>
      <c r="C21" s="3" t="s">
        <v>52</v>
      </c>
      <c r="D21" s="3" t="s">
        <v>53</v>
      </c>
      <c r="E21" s="2" t="s">
        <v>146</v>
      </c>
      <c r="F21" s="43">
        <v>44621</v>
      </c>
      <c r="G21" s="3" t="s">
        <v>32</v>
      </c>
      <c r="H21" s="3" t="s">
        <v>53</v>
      </c>
      <c r="I21" s="3" t="s">
        <v>151</v>
      </c>
      <c r="J21" s="3" t="s">
        <v>148</v>
      </c>
      <c r="K21" s="55">
        <f>IF(Table1[[#This Row],[Satus]]="Completed",1,IF(Table1[[#This Row],[Satus]]="In Progress",0.75,IF(Table1[[#This Row],[Satus]]="Not Started",0.05)))</f>
        <v>0.05</v>
      </c>
      <c r="L21" s="3" t="s">
        <v>154</v>
      </c>
    </row>
    <row r="22" spans="1:12" ht="14.25" customHeight="1" x14ac:dyDescent="0.35">
      <c r="A22" s="3" t="s">
        <v>54</v>
      </c>
      <c r="B22" s="3">
        <v>21</v>
      </c>
      <c r="C22" s="3" t="s">
        <v>55</v>
      </c>
      <c r="D22" s="3" t="s">
        <v>56</v>
      </c>
      <c r="E22" s="3" t="s">
        <v>146</v>
      </c>
      <c r="F22" s="43">
        <v>44665</v>
      </c>
      <c r="G22" s="3" t="s">
        <v>54</v>
      </c>
      <c r="H22" s="3" t="s">
        <v>56</v>
      </c>
      <c r="I22" s="3" t="s">
        <v>152</v>
      </c>
      <c r="J22" s="3" t="s">
        <v>147</v>
      </c>
      <c r="K22" s="55">
        <f>IF(Table1[[#This Row],[Satus]]="Completed",1,IF(Table1[[#This Row],[Satus]]="In Progress",0.75,IF(Table1[[#This Row],[Satus]]="Not Started",0.05)))</f>
        <v>0.05</v>
      </c>
      <c r="L22" s="3" t="s">
        <v>155</v>
      </c>
    </row>
    <row r="23" spans="1:12" ht="14.25" customHeight="1" x14ac:dyDescent="0.35">
      <c r="A23" s="3" t="s">
        <v>57</v>
      </c>
      <c r="B23" s="3">
        <v>22</v>
      </c>
      <c r="C23" s="3" t="s">
        <v>58</v>
      </c>
      <c r="D23" s="3" t="s">
        <v>59</v>
      </c>
      <c r="E23" s="3" t="s">
        <v>145</v>
      </c>
      <c r="F23" s="43">
        <v>44684</v>
      </c>
      <c r="G23" s="3" t="s">
        <v>57</v>
      </c>
      <c r="H23" s="3" t="s">
        <v>59</v>
      </c>
      <c r="I23" s="2" t="s">
        <v>150</v>
      </c>
      <c r="J23" s="4" t="s">
        <v>147</v>
      </c>
      <c r="K23" s="55">
        <f>IF(Table1[[#This Row],[Satus]]="Completed",1,IF(Table1[[#This Row],[Satus]]="In Progress",0.75,IF(Table1[[#This Row],[Satus]]="Not Started",0.05)))</f>
        <v>0.75</v>
      </c>
      <c r="L23" s="2" t="s">
        <v>153</v>
      </c>
    </row>
    <row r="24" spans="1:12" ht="14.25" customHeight="1" x14ac:dyDescent="0.35">
      <c r="A24" s="4" t="s">
        <v>57</v>
      </c>
      <c r="B24" s="4">
        <v>23</v>
      </c>
      <c r="C24" s="4" t="s">
        <v>60</v>
      </c>
      <c r="D24" s="4" t="s">
        <v>61</v>
      </c>
      <c r="E24" s="3" t="s">
        <v>146</v>
      </c>
      <c r="F24" s="44">
        <v>44719</v>
      </c>
      <c r="G24" s="4" t="s">
        <v>57</v>
      </c>
      <c r="H24" s="4" t="s">
        <v>61</v>
      </c>
      <c r="I24" s="3" t="s">
        <v>151</v>
      </c>
      <c r="J24" s="4" t="s">
        <v>147</v>
      </c>
      <c r="K24" s="56">
        <f>IF(Table1[[#This Row],[Satus]]="Completed",1,IF(Table1[[#This Row],[Satus]]="In Progress",0.75,IF(Table1[[#This Row],[Satus]]="Not Started",0.05)))</f>
        <v>0.05</v>
      </c>
      <c r="L24" s="3" t="s">
        <v>154</v>
      </c>
    </row>
    <row r="25" spans="1:12" ht="14.25" customHeight="1" x14ac:dyDescent="0.35">
      <c r="A25" s="4" t="s">
        <v>54</v>
      </c>
      <c r="B25" s="4">
        <v>24</v>
      </c>
      <c r="C25" s="4" t="s">
        <v>62</v>
      </c>
      <c r="D25" s="4" t="s">
        <v>63</v>
      </c>
      <c r="E25" s="3" t="s">
        <v>144</v>
      </c>
      <c r="F25" s="44">
        <v>44786</v>
      </c>
      <c r="G25" s="4" t="s">
        <v>54</v>
      </c>
      <c r="H25" s="4" t="s">
        <v>63</v>
      </c>
      <c r="I25" s="3" t="s">
        <v>152</v>
      </c>
      <c r="J25" s="5" t="s">
        <v>148</v>
      </c>
      <c r="K25" s="56">
        <f>IF(Table1[[#This Row],[Satus]]="Completed",1,IF(Table1[[#This Row],[Satus]]="In Progress",0.75,IF(Table1[[#This Row],[Satus]]="Not Started",0.05)))</f>
        <v>1</v>
      </c>
      <c r="L25" s="3" t="s">
        <v>155</v>
      </c>
    </row>
    <row r="26" spans="1:12" ht="14.25" customHeight="1" x14ac:dyDescent="0.35">
      <c r="A26" s="5" t="s">
        <v>57</v>
      </c>
      <c r="B26" s="5">
        <v>25</v>
      </c>
      <c r="C26" s="5" t="s">
        <v>64</v>
      </c>
      <c r="D26" s="5" t="s">
        <v>65</v>
      </c>
      <c r="E26" s="4" t="s">
        <v>146</v>
      </c>
      <c r="F26" s="45">
        <v>44836</v>
      </c>
      <c r="G26" s="5" t="s">
        <v>57</v>
      </c>
      <c r="H26" s="5" t="s">
        <v>65</v>
      </c>
      <c r="I26" s="2" t="s">
        <v>150</v>
      </c>
      <c r="J26" s="6" t="s">
        <v>149</v>
      </c>
      <c r="K26" s="57">
        <f>IF(Table1[[#This Row],[Satus]]="Completed",1,IF(Table1[[#This Row],[Satus]]="In Progress",0.75,IF(Table1[[#This Row],[Satus]]="Not Started",0.05)))</f>
        <v>0.05</v>
      </c>
      <c r="L26" s="2" t="s">
        <v>153</v>
      </c>
    </row>
    <row r="27" spans="1:12" ht="14.25" customHeight="1" x14ac:dyDescent="0.35">
      <c r="A27" s="6" t="s">
        <v>32</v>
      </c>
      <c r="B27" s="6">
        <v>26</v>
      </c>
      <c r="C27" s="6" t="s">
        <v>66</v>
      </c>
      <c r="D27" s="6" t="s">
        <v>67</v>
      </c>
      <c r="E27" s="4" t="s">
        <v>144</v>
      </c>
      <c r="F27" s="46">
        <v>44882</v>
      </c>
      <c r="G27" s="6" t="s">
        <v>32</v>
      </c>
      <c r="H27" s="6" t="s">
        <v>67</v>
      </c>
      <c r="I27" s="3" t="s">
        <v>151</v>
      </c>
      <c r="J27" s="6" t="s">
        <v>149</v>
      </c>
      <c r="K27" s="58">
        <f>IF(Table1[[#This Row],[Satus]]="Completed",1,IF(Table1[[#This Row],[Satus]]="In Progress",0.75,IF(Table1[[#This Row],[Satus]]="Not Started",0.05)))</f>
        <v>1</v>
      </c>
      <c r="L27" s="3" t="s">
        <v>154</v>
      </c>
    </row>
    <row r="28" spans="1:12" ht="14.25" customHeight="1" x14ac:dyDescent="0.35">
      <c r="A28" s="6" t="s">
        <v>32</v>
      </c>
      <c r="B28" s="6">
        <v>27</v>
      </c>
      <c r="C28" s="6" t="s">
        <v>68</v>
      </c>
      <c r="D28" s="6" t="s">
        <v>69</v>
      </c>
      <c r="E28" s="5" t="s">
        <v>144</v>
      </c>
      <c r="F28" s="46">
        <v>45261</v>
      </c>
      <c r="G28" s="6" t="s">
        <v>32</v>
      </c>
      <c r="H28" s="6" t="s">
        <v>69</v>
      </c>
      <c r="I28" s="3" t="s">
        <v>152</v>
      </c>
      <c r="J28" s="2" t="s">
        <v>149</v>
      </c>
      <c r="K28" s="58">
        <f>IF(Table1[[#This Row],[Satus]]="Completed",1,IF(Table1[[#This Row],[Satus]]="In Progress",0.75,IF(Table1[[#This Row],[Satus]]="Not Started",0.05)))</f>
        <v>1</v>
      </c>
      <c r="L28" s="3" t="s">
        <v>155</v>
      </c>
    </row>
    <row r="29" spans="1:12" ht="14.25" customHeight="1" x14ac:dyDescent="0.35">
      <c r="A29" s="2" t="s">
        <v>9</v>
      </c>
      <c r="B29" s="2">
        <v>28</v>
      </c>
      <c r="C29" s="2" t="s">
        <v>70</v>
      </c>
      <c r="D29" s="2" t="s">
        <v>71</v>
      </c>
      <c r="E29" s="6" t="s">
        <v>144</v>
      </c>
      <c r="F29" s="42">
        <v>44607</v>
      </c>
      <c r="G29" s="2" t="s">
        <v>9</v>
      </c>
      <c r="H29" s="2" t="s">
        <v>71</v>
      </c>
      <c r="I29" s="2" t="s">
        <v>150</v>
      </c>
      <c r="J29" s="3" t="s">
        <v>149</v>
      </c>
      <c r="K29" s="54">
        <f>IF(Table1[[#This Row],[Satus]]="Completed",1,IF(Table1[[#This Row],[Satus]]="In Progress",0.75,IF(Table1[[#This Row],[Satus]]="Not Started",0.05)))</f>
        <v>1</v>
      </c>
      <c r="L29" s="2" t="s">
        <v>153</v>
      </c>
    </row>
    <row r="30" spans="1:12" ht="14.25" customHeight="1" x14ac:dyDescent="0.35">
      <c r="A30" s="3" t="s">
        <v>9</v>
      </c>
      <c r="B30" s="3">
        <v>29</v>
      </c>
      <c r="C30" s="3" t="s">
        <v>72</v>
      </c>
      <c r="D30" s="3" t="s">
        <v>73</v>
      </c>
      <c r="E30" s="6" t="s">
        <v>145</v>
      </c>
      <c r="F30" s="43">
        <v>44986</v>
      </c>
      <c r="G30" s="3" t="s">
        <v>9</v>
      </c>
      <c r="H30" s="3" t="s">
        <v>73</v>
      </c>
      <c r="I30" s="3" t="s">
        <v>151</v>
      </c>
      <c r="J30" s="3" t="s">
        <v>147</v>
      </c>
      <c r="K30" s="55">
        <f>IF(Table1[[#This Row],[Satus]]="Completed",1,IF(Table1[[#This Row],[Satus]]="In Progress",0.75,IF(Table1[[#This Row],[Satus]]="Not Started",0.05)))</f>
        <v>0.75</v>
      </c>
      <c r="L30" s="3" t="s">
        <v>154</v>
      </c>
    </row>
    <row r="31" spans="1:12" ht="14.25" customHeight="1" x14ac:dyDescent="0.35">
      <c r="A31" s="3" t="s">
        <v>44</v>
      </c>
      <c r="B31" s="3">
        <v>30</v>
      </c>
      <c r="C31" s="3" t="s">
        <v>76</v>
      </c>
      <c r="D31" s="3" t="s">
        <v>77</v>
      </c>
      <c r="E31" s="3" t="s">
        <v>144</v>
      </c>
      <c r="F31" s="43">
        <v>45030</v>
      </c>
      <c r="G31" s="3" t="s">
        <v>44</v>
      </c>
      <c r="H31" s="3" t="s">
        <v>77</v>
      </c>
      <c r="I31" s="3" t="s">
        <v>152</v>
      </c>
      <c r="J31" s="3" t="s">
        <v>147</v>
      </c>
      <c r="K31" s="55">
        <f>IF(Table1[[#This Row],[Satus]]="Completed",1,IF(Table1[[#This Row],[Satus]]="In Progress",0.75,IF(Table1[[#This Row],[Satus]]="Not Started",0.05)))</f>
        <v>1</v>
      </c>
      <c r="L31" s="3" t="s">
        <v>155</v>
      </c>
    </row>
    <row r="32" spans="1:12" ht="14.25" customHeight="1" x14ac:dyDescent="0.35">
      <c r="A32" s="3" t="s">
        <v>32</v>
      </c>
      <c r="B32" s="3">
        <v>31</v>
      </c>
      <c r="C32" s="3" t="s">
        <v>78</v>
      </c>
      <c r="D32" s="3" t="s">
        <v>79</v>
      </c>
      <c r="E32" s="4" t="s">
        <v>144</v>
      </c>
      <c r="F32" s="43">
        <v>45049</v>
      </c>
      <c r="G32" s="3" t="s">
        <v>32</v>
      </c>
      <c r="H32" s="3" t="s">
        <v>79</v>
      </c>
      <c r="I32" s="2" t="s">
        <v>150</v>
      </c>
      <c r="J32" s="4" t="s">
        <v>148</v>
      </c>
      <c r="K32" s="55">
        <f>IF(Table1[[#This Row],[Satus]]="Completed",1,IF(Table1[[#This Row],[Satus]]="In Progress",0.75,IF(Table1[[#This Row],[Satus]]="Not Started",0.05)))</f>
        <v>1</v>
      </c>
      <c r="L32" s="2" t="s">
        <v>153</v>
      </c>
    </row>
    <row r="33" spans="1:12" ht="14.25" customHeight="1" x14ac:dyDescent="0.35">
      <c r="A33" s="4" t="s">
        <v>32</v>
      </c>
      <c r="B33" s="4">
        <v>32</v>
      </c>
      <c r="C33" s="4" t="s">
        <v>80</v>
      </c>
      <c r="D33" s="4" t="s">
        <v>81</v>
      </c>
      <c r="E33" s="4" t="s">
        <v>145</v>
      </c>
      <c r="F33" s="44">
        <v>45084</v>
      </c>
      <c r="G33" s="4" t="s">
        <v>32</v>
      </c>
      <c r="H33" s="4" t="s">
        <v>81</v>
      </c>
      <c r="I33" s="3" t="s">
        <v>151</v>
      </c>
      <c r="J33" s="4" t="s">
        <v>148</v>
      </c>
      <c r="K33" s="56">
        <f>IF(Table1[[#This Row],[Satus]]="Completed",1,IF(Table1[[#This Row],[Satus]]="In Progress",0.75,IF(Table1[[#This Row],[Satus]]="Not Started",0.05)))</f>
        <v>0.75</v>
      </c>
      <c r="L33" s="3" t="s">
        <v>154</v>
      </c>
    </row>
    <row r="34" spans="1:12" ht="14.25" customHeight="1" x14ac:dyDescent="0.35">
      <c r="A34" s="4" t="s">
        <v>32</v>
      </c>
      <c r="B34" s="4">
        <v>33</v>
      </c>
      <c r="C34" s="4" t="s">
        <v>82</v>
      </c>
      <c r="D34" s="4" t="s">
        <v>83</v>
      </c>
      <c r="E34" s="5" t="s">
        <v>146</v>
      </c>
      <c r="F34" s="44">
        <v>45151</v>
      </c>
      <c r="G34" s="4" t="s">
        <v>32</v>
      </c>
      <c r="H34" s="4" t="s">
        <v>83</v>
      </c>
      <c r="I34" s="3" t="s">
        <v>152</v>
      </c>
      <c r="J34" s="5" t="s">
        <v>149</v>
      </c>
      <c r="K34" s="56">
        <f>IF(Table1[[#This Row],[Satus]]="Completed",1,IF(Table1[[#This Row],[Satus]]="In Progress",0.75,IF(Table1[[#This Row],[Satus]]="Not Started",0.05)))</f>
        <v>0.05</v>
      </c>
      <c r="L34" s="3" t="s">
        <v>155</v>
      </c>
    </row>
    <row r="35" spans="1:12" ht="14.25" customHeight="1" x14ac:dyDescent="0.35">
      <c r="A35" s="5" t="s">
        <v>32</v>
      </c>
      <c r="B35" s="5">
        <v>34</v>
      </c>
      <c r="C35" s="5" t="s">
        <v>84</v>
      </c>
      <c r="D35" s="5" t="s">
        <v>85</v>
      </c>
      <c r="E35" s="6" t="s">
        <v>146</v>
      </c>
      <c r="F35" s="45">
        <v>45201</v>
      </c>
      <c r="G35" s="5" t="s">
        <v>32</v>
      </c>
      <c r="H35" s="5" t="s">
        <v>85</v>
      </c>
      <c r="I35" s="2" t="s">
        <v>150</v>
      </c>
      <c r="J35" s="6" t="s">
        <v>147</v>
      </c>
      <c r="K35" s="57">
        <f>IF(Table1[[#This Row],[Satus]]="Completed",1,IF(Table1[[#This Row],[Satus]]="In Progress",0.75,IF(Table1[[#This Row],[Satus]]="Not Started",0.05)))</f>
        <v>0.05</v>
      </c>
      <c r="L35" s="2" t="s">
        <v>153</v>
      </c>
    </row>
    <row r="36" spans="1:12" ht="14.25" customHeight="1" x14ac:dyDescent="0.35">
      <c r="A36" s="6" t="s">
        <v>32</v>
      </c>
      <c r="B36" s="6">
        <v>35</v>
      </c>
      <c r="C36" s="6" t="s">
        <v>86</v>
      </c>
      <c r="D36" s="6" t="s">
        <v>87</v>
      </c>
      <c r="E36" s="6" t="s">
        <v>145</v>
      </c>
      <c r="F36" s="46">
        <v>45247</v>
      </c>
      <c r="G36" s="6" t="s">
        <v>32</v>
      </c>
      <c r="H36" s="6" t="s">
        <v>87</v>
      </c>
      <c r="I36" s="3" t="s">
        <v>151</v>
      </c>
      <c r="J36" s="2" t="s">
        <v>147</v>
      </c>
      <c r="K36" s="58">
        <f>IF(Table1[[#This Row],[Satus]]="Completed",1,IF(Table1[[#This Row],[Satus]]="In Progress",0.75,IF(Table1[[#This Row],[Satus]]="Not Started",0.05)))</f>
        <v>0.75</v>
      </c>
      <c r="L36" s="3" t="s">
        <v>154</v>
      </c>
    </row>
    <row r="37" spans="1:12" ht="14.25" customHeight="1" x14ac:dyDescent="0.35">
      <c r="A37" s="6" t="s">
        <v>32</v>
      </c>
      <c r="B37" s="6">
        <v>36</v>
      </c>
      <c r="C37" s="6" t="s">
        <v>88</v>
      </c>
      <c r="D37" s="6" t="s">
        <v>89</v>
      </c>
      <c r="E37" s="2" t="s">
        <v>146</v>
      </c>
      <c r="F37" s="46">
        <v>45261</v>
      </c>
      <c r="G37" s="6" t="s">
        <v>32</v>
      </c>
      <c r="H37" s="6" t="s">
        <v>89</v>
      </c>
      <c r="I37" s="3" t="s">
        <v>152</v>
      </c>
      <c r="J37" s="3" t="s">
        <v>147</v>
      </c>
      <c r="K37" s="58">
        <f>IF(Table1[[#This Row],[Satus]]="Completed",1,IF(Table1[[#This Row],[Satus]]="In Progress",0.75,IF(Table1[[#This Row],[Satus]]="Not Started",0.05)))</f>
        <v>0.05</v>
      </c>
      <c r="L37" s="3" t="s">
        <v>155</v>
      </c>
    </row>
    <row r="38" spans="1:12" ht="14.25" customHeight="1" x14ac:dyDescent="0.35">
      <c r="A38" s="2" t="s">
        <v>90</v>
      </c>
      <c r="B38" s="2">
        <v>37</v>
      </c>
      <c r="C38" s="2" t="s">
        <v>91</v>
      </c>
      <c r="D38" s="2" t="s">
        <v>92</v>
      </c>
      <c r="E38" s="3" t="s">
        <v>144</v>
      </c>
      <c r="F38" s="42">
        <v>45337</v>
      </c>
      <c r="G38" s="2" t="s">
        <v>90</v>
      </c>
      <c r="H38" s="2" t="s">
        <v>92</v>
      </c>
      <c r="I38" s="2" t="s">
        <v>150</v>
      </c>
      <c r="J38" s="3" t="s">
        <v>148</v>
      </c>
      <c r="K38" s="54">
        <f>IF(Table1[[#This Row],[Satus]]="Completed",1,IF(Table1[[#This Row],[Satus]]="In Progress",0.75,IF(Table1[[#This Row],[Satus]]="Not Started",0.05)))</f>
        <v>1</v>
      </c>
      <c r="L38" s="2" t="s">
        <v>153</v>
      </c>
    </row>
    <row r="39" spans="1:12" ht="14.25" customHeight="1" x14ac:dyDescent="0.35">
      <c r="A39" s="3" t="s">
        <v>90</v>
      </c>
      <c r="B39" s="3">
        <v>38</v>
      </c>
      <c r="C39" s="3" t="s">
        <v>93</v>
      </c>
      <c r="D39" s="3" t="s">
        <v>94</v>
      </c>
      <c r="E39" s="3" t="s">
        <v>146</v>
      </c>
      <c r="F39" s="43">
        <v>45352</v>
      </c>
      <c r="G39" s="3" t="s">
        <v>90</v>
      </c>
      <c r="H39" s="3" t="s">
        <v>94</v>
      </c>
      <c r="I39" s="3" t="s">
        <v>151</v>
      </c>
      <c r="J39" s="3" t="s">
        <v>147</v>
      </c>
      <c r="K39" s="55">
        <f>IF(Table1[[#This Row],[Satus]]="Completed",1,IF(Table1[[#This Row],[Satus]]="In Progress",0.75,IF(Table1[[#This Row],[Satus]]="Not Started",0.05)))</f>
        <v>0.05</v>
      </c>
      <c r="L39" s="3" t="s">
        <v>154</v>
      </c>
    </row>
    <row r="40" spans="1:12" ht="14.25" customHeight="1" x14ac:dyDescent="0.35">
      <c r="A40" s="3" t="s">
        <v>90</v>
      </c>
      <c r="B40" s="3">
        <v>39</v>
      </c>
      <c r="C40" s="3" t="s">
        <v>95</v>
      </c>
      <c r="D40" s="3" t="s">
        <v>96</v>
      </c>
      <c r="E40" s="3" t="s">
        <v>144</v>
      </c>
      <c r="F40" s="43">
        <v>45396</v>
      </c>
      <c r="G40" s="3" t="s">
        <v>90</v>
      </c>
      <c r="H40" s="3" t="s">
        <v>96</v>
      </c>
      <c r="I40" s="3" t="s">
        <v>152</v>
      </c>
      <c r="J40" s="4" t="s">
        <v>147</v>
      </c>
      <c r="K40" s="55">
        <f>IF(Table1[[#This Row],[Satus]]="Completed",1,IF(Table1[[#This Row],[Satus]]="In Progress",0.75,IF(Table1[[#This Row],[Satus]]="Not Started",0.05)))</f>
        <v>1</v>
      </c>
      <c r="L40" s="3" t="s">
        <v>155</v>
      </c>
    </row>
    <row r="41" spans="1:12" ht="14.25" customHeight="1" x14ac:dyDescent="0.35">
      <c r="A41" s="3" t="s">
        <v>90</v>
      </c>
      <c r="B41" s="3">
        <v>40</v>
      </c>
      <c r="C41" s="3" t="s">
        <v>97</v>
      </c>
      <c r="D41" s="3" t="s">
        <v>98</v>
      </c>
      <c r="E41" s="2" t="s">
        <v>144</v>
      </c>
      <c r="F41" s="43">
        <v>45415</v>
      </c>
      <c r="G41" s="3" t="s">
        <v>90</v>
      </c>
      <c r="H41" s="3" t="s">
        <v>98</v>
      </c>
      <c r="I41" s="2" t="s">
        <v>150</v>
      </c>
      <c r="J41" s="4" t="s">
        <v>147</v>
      </c>
      <c r="K41" s="55">
        <f>IF(Table1[[#This Row],[Satus]]="Completed",1,IF(Table1[[#This Row],[Satus]]="In Progress",0.75,IF(Table1[[#This Row],[Satus]]="Not Started",0.05)))</f>
        <v>1</v>
      </c>
      <c r="L41" s="2" t="s">
        <v>153</v>
      </c>
    </row>
    <row r="42" spans="1:12" ht="14.25" customHeight="1" x14ac:dyDescent="0.35">
      <c r="A42" s="4" t="s">
        <v>90</v>
      </c>
      <c r="B42" s="4">
        <v>41</v>
      </c>
      <c r="C42" s="4" t="s">
        <v>99</v>
      </c>
      <c r="D42" s="4" t="s">
        <v>100</v>
      </c>
      <c r="E42" s="3" t="s">
        <v>144</v>
      </c>
      <c r="F42" s="44">
        <v>45450</v>
      </c>
      <c r="G42" s="4" t="s">
        <v>90</v>
      </c>
      <c r="H42" s="4" t="s">
        <v>100</v>
      </c>
      <c r="I42" s="3" t="s">
        <v>151</v>
      </c>
      <c r="J42" s="5" t="s">
        <v>148</v>
      </c>
      <c r="K42" s="56">
        <f>IF(Table1[[#This Row],[Satus]]="Completed",1,IF(Table1[[#This Row],[Satus]]="In Progress",0.75,IF(Table1[[#This Row],[Satus]]="Not Started",0.05)))</f>
        <v>1</v>
      </c>
      <c r="L42" s="3" t="s">
        <v>154</v>
      </c>
    </row>
    <row r="43" spans="1:12" ht="14.25" customHeight="1" x14ac:dyDescent="0.35">
      <c r="A43" s="4" t="s">
        <v>101</v>
      </c>
      <c r="B43" s="4">
        <v>42</v>
      </c>
      <c r="C43" s="4" t="s">
        <v>102</v>
      </c>
      <c r="D43" s="4" t="s">
        <v>103</v>
      </c>
      <c r="E43" s="3" t="s">
        <v>145</v>
      </c>
      <c r="F43" s="44">
        <v>45517</v>
      </c>
      <c r="G43" s="4" t="s">
        <v>101</v>
      </c>
      <c r="H43" s="4" t="s">
        <v>103</v>
      </c>
      <c r="I43" s="3" t="s">
        <v>152</v>
      </c>
      <c r="J43" s="6" t="s">
        <v>149</v>
      </c>
      <c r="K43" s="56">
        <f>IF(Table1[[#This Row],[Satus]]="Completed",1,IF(Table1[[#This Row],[Satus]]="In Progress",0.75,IF(Table1[[#This Row],[Satus]]="Not Started",0.05)))</f>
        <v>0.75</v>
      </c>
      <c r="L43" s="3" t="s">
        <v>155</v>
      </c>
    </row>
    <row r="44" spans="1:12" ht="14.25" customHeight="1" x14ac:dyDescent="0.35">
      <c r="A44" s="5" t="s">
        <v>90</v>
      </c>
      <c r="B44" s="5">
        <v>43</v>
      </c>
      <c r="C44" s="5" t="s">
        <v>104</v>
      </c>
      <c r="D44" s="5" t="s">
        <v>105</v>
      </c>
      <c r="E44" s="3" t="s">
        <v>144</v>
      </c>
      <c r="F44" s="45">
        <v>45567</v>
      </c>
      <c r="G44" s="5" t="s">
        <v>90</v>
      </c>
      <c r="H44" s="5" t="s">
        <v>105</v>
      </c>
      <c r="I44" s="2" t="s">
        <v>150</v>
      </c>
      <c r="J44" s="6" t="s">
        <v>149</v>
      </c>
      <c r="K44" s="57">
        <f>IF(Table1[[#This Row],[Satus]]="Completed",1,IF(Table1[[#This Row],[Satus]]="In Progress",0.75,IF(Table1[[#This Row],[Satus]]="Not Started",0.05)))</f>
        <v>1</v>
      </c>
      <c r="L44" s="2" t="s">
        <v>153</v>
      </c>
    </row>
    <row r="45" spans="1:12" ht="14.25" customHeight="1" x14ac:dyDescent="0.35">
      <c r="A45" s="6" t="s">
        <v>9</v>
      </c>
      <c r="B45" s="6">
        <v>44</v>
      </c>
      <c r="C45" s="6" t="s">
        <v>106</v>
      </c>
      <c r="D45" s="6" t="s">
        <v>107</v>
      </c>
      <c r="E45" s="4" t="s">
        <v>144</v>
      </c>
      <c r="F45" s="46">
        <v>45613</v>
      </c>
      <c r="G45" s="6" t="s">
        <v>9</v>
      </c>
      <c r="H45" s="6" t="s">
        <v>107</v>
      </c>
      <c r="I45" s="3" t="s">
        <v>151</v>
      </c>
      <c r="J45" s="2" t="s">
        <v>149</v>
      </c>
      <c r="K45" s="58">
        <f>IF(Table1[[#This Row],[Satus]]="Completed",1,IF(Table1[[#This Row],[Satus]]="In Progress",0.75,IF(Table1[[#This Row],[Satus]]="Not Started",0.05)))</f>
        <v>1</v>
      </c>
      <c r="L45" s="3" t="s">
        <v>154</v>
      </c>
    </row>
    <row r="46" spans="1:12" ht="14.25" customHeight="1" x14ac:dyDescent="0.35">
      <c r="A46" s="6" t="s">
        <v>32</v>
      </c>
      <c r="B46" s="6">
        <v>45</v>
      </c>
      <c r="C46" s="6" t="s">
        <v>108</v>
      </c>
      <c r="D46" s="6" t="s">
        <v>109</v>
      </c>
      <c r="E46" s="4" t="s">
        <v>145</v>
      </c>
      <c r="F46" s="46">
        <v>45627</v>
      </c>
      <c r="G46" s="6" t="s">
        <v>32</v>
      </c>
      <c r="H46" s="6" t="s">
        <v>109</v>
      </c>
      <c r="I46" s="3" t="s">
        <v>152</v>
      </c>
      <c r="J46" s="3" t="s">
        <v>149</v>
      </c>
      <c r="K46" s="58">
        <f>IF(Table1[[#This Row],[Satus]]="Completed",1,IF(Table1[[#This Row],[Satus]]="In Progress",0.75,IF(Table1[[#This Row],[Satus]]="Not Started",0.05)))</f>
        <v>0.75</v>
      </c>
      <c r="L46" s="3" t="s">
        <v>155</v>
      </c>
    </row>
    <row r="47" spans="1:12" ht="14.25" customHeight="1" x14ac:dyDescent="0.35">
      <c r="A47" s="2" t="s">
        <v>90</v>
      </c>
      <c r="B47" s="2">
        <v>46</v>
      </c>
      <c r="C47" s="2" t="s">
        <v>110</v>
      </c>
      <c r="D47" s="2" t="s">
        <v>111</v>
      </c>
      <c r="E47" s="5" t="s">
        <v>146</v>
      </c>
      <c r="F47" s="42">
        <v>45703</v>
      </c>
      <c r="G47" s="2" t="s">
        <v>90</v>
      </c>
      <c r="H47" s="2" t="s">
        <v>111</v>
      </c>
      <c r="I47" s="2" t="s">
        <v>150</v>
      </c>
      <c r="J47" s="3" t="s">
        <v>147</v>
      </c>
      <c r="K47" s="54">
        <f>IF(Table1[[#This Row],[Satus]]="Completed",1,IF(Table1[[#This Row],[Satus]]="In Progress",0.75,IF(Table1[[#This Row],[Satus]]="Not Started",0.05)))</f>
        <v>0.05</v>
      </c>
      <c r="L47" s="2" t="s">
        <v>153</v>
      </c>
    </row>
    <row r="48" spans="1:12" ht="14.25" customHeight="1" x14ac:dyDescent="0.35">
      <c r="A48" s="3" t="s">
        <v>90</v>
      </c>
      <c r="B48" s="3">
        <v>47</v>
      </c>
      <c r="C48" s="3" t="s">
        <v>112</v>
      </c>
      <c r="D48" s="3" t="s">
        <v>113</v>
      </c>
      <c r="E48" s="6" t="s">
        <v>146</v>
      </c>
      <c r="F48" s="43">
        <v>45717</v>
      </c>
      <c r="G48" s="3" t="s">
        <v>90</v>
      </c>
      <c r="H48" s="3" t="s">
        <v>113</v>
      </c>
      <c r="I48" s="3" t="s">
        <v>151</v>
      </c>
      <c r="J48" s="3" t="s">
        <v>147</v>
      </c>
      <c r="K48" s="55">
        <f>IF(Table1[[#This Row],[Satus]]="Completed",1,IF(Table1[[#This Row],[Satus]]="In Progress",0.75,IF(Table1[[#This Row],[Satus]]="Not Started",0.05)))</f>
        <v>0.05</v>
      </c>
      <c r="L48" s="3" t="s">
        <v>154</v>
      </c>
    </row>
    <row r="49" spans="1:12" ht="14.25" customHeight="1" x14ac:dyDescent="0.35">
      <c r="A49" s="3" t="s">
        <v>54</v>
      </c>
      <c r="B49" s="3">
        <v>48</v>
      </c>
      <c r="C49" s="3" t="s">
        <v>114</v>
      </c>
      <c r="D49" s="3" t="s">
        <v>115</v>
      </c>
      <c r="E49" s="6" t="s">
        <v>145</v>
      </c>
      <c r="F49" s="43">
        <v>45761</v>
      </c>
      <c r="G49" s="3" t="s">
        <v>54</v>
      </c>
      <c r="H49" s="3" t="s">
        <v>115</v>
      </c>
      <c r="I49" s="3" t="s">
        <v>152</v>
      </c>
      <c r="J49" s="4" t="s">
        <v>148</v>
      </c>
      <c r="K49" s="55">
        <f>IF(Table1[[#This Row],[Satus]]="Completed",1,IF(Table1[[#This Row],[Satus]]="In Progress",0.75,IF(Table1[[#This Row],[Satus]]="Not Started",0.05)))</f>
        <v>0.75</v>
      </c>
      <c r="L49" s="3" t="s">
        <v>155</v>
      </c>
    </row>
    <row r="50" spans="1:12" ht="14.25" customHeight="1" x14ac:dyDescent="0.35">
      <c r="A50" s="3" t="s">
        <v>116</v>
      </c>
      <c r="B50" s="3">
        <v>49</v>
      </c>
      <c r="C50" s="3" t="s">
        <v>117</v>
      </c>
      <c r="D50" s="3" t="s">
        <v>118</v>
      </c>
      <c r="E50" s="2" t="s">
        <v>146</v>
      </c>
      <c r="F50" s="43">
        <v>45780</v>
      </c>
      <c r="G50" s="3" t="s">
        <v>116</v>
      </c>
      <c r="H50" s="3" t="s">
        <v>118</v>
      </c>
      <c r="I50" s="2" t="s">
        <v>150</v>
      </c>
      <c r="J50" s="4" t="s">
        <v>148</v>
      </c>
      <c r="K50" s="55">
        <f>IF(Table1[[#This Row],[Satus]]="Completed",1,IF(Table1[[#This Row],[Satus]]="In Progress",0.75,IF(Table1[[#This Row],[Satus]]="Not Started",0.05)))</f>
        <v>0.05</v>
      </c>
      <c r="L50" s="2" t="s">
        <v>153</v>
      </c>
    </row>
    <row r="51" spans="1:12" ht="14.25" customHeight="1" x14ac:dyDescent="0.35">
      <c r="A51" s="4" t="s">
        <v>39</v>
      </c>
      <c r="B51" s="4">
        <v>50</v>
      </c>
      <c r="C51" s="4" t="s">
        <v>119</v>
      </c>
      <c r="D51" s="4" t="s">
        <v>120</v>
      </c>
      <c r="E51" s="3" t="s">
        <v>144</v>
      </c>
      <c r="F51" s="44">
        <v>45815</v>
      </c>
      <c r="G51" s="4" t="s">
        <v>39</v>
      </c>
      <c r="H51" s="4" t="s">
        <v>120</v>
      </c>
      <c r="I51" s="3" t="s">
        <v>151</v>
      </c>
      <c r="J51" s="5" t="s">
        <v>149</v>
      </c>
      <c r="K51" s="56">
        <f>IF(Table1[[#This Row],[Satus]]="Completed",1,IF(Table1[[#This Row],[Satus]]="In Progress",0.75,IF(Table1[[#This Row],[Satus]]="Not Started",0.05)))</f>
        <v>1</v>
      </c>
      <c r="L51" s="3" t="s">
        <v>154</v>
      </c>
    </row>
    <row r="52" spans="1:12" ht="14.25" customHeight="1" x14ac:dyDescent="0.35">
      <c r="A52" s="4" t="s">
        <v>39</v>
      </c>
      <c r="B52" s="4">
        <v>51</v>
      </c>
      <c r="C52" s="4" t="s">
        <v>121</v>
      </c>
      <c r="D52" s="4" t="s">
        <v>122</v>
      </c>
      <c r="E52" s="3" t="s">
        <v>146</v>
      </c>
      <c r="F52" s="44">
        <v>45882</v>
      </c>
      <c r="G52" s="4" t="s">
        <v>39</v>
      </c>
      <c r="H52" s="4" t="s">
        <v>122</v>
      </c>
      <c r="I52" s="3" t="s">
        <v>152</v>
      </c>
      <c r="J52" s="6" t="s">
        <v>147</v>
      </c>
      <c r="K52" s="56">
        <f>IF(Table1[[#This Row],[Satus]]="Completed",1,IF(Table1[[#This Row],[Satus]]="In Progress",0.75,IF(Table1[[#This Row],[Satus]]="Not Started",0.05)))</f>
        <v>0.05</v>
      </c>
      <c r="L52" s="3" t="s">
        <v>155</v>
      </c>
    </row>
    <row r="53" spans="1:12" ht="14.25" customHeight="1" x14ac:dyDescent="0.35">
      <c r="A53" s="5" t="s">
        <v>116</v>
      </c>
      <c r="B53" s="5">
        <v>52</v>
      </c>
      <c r="C53" s="5" t="s">
        <v>125</v>
      </c>
      <c r="D53" s="5" t="s">
        <v>126</v>
      </c>
      <c r="E53" s="3" t="s">
        <v>144</v>
      </c>
      <c r="F53" s="45">
        <v>45932</v>
      </c>
      <c r="G53" s="5" t="s">
        <v>116</v>
      </c>
      <c r="H53" s="5" t="s">
        <v>126</v>
      </c>
      <c r="I53" s="2" t="s">
        <v>150</v>
      </c>
      <c r="J53" s="2" t="s">
        <v>147</v>
      </c>
      <c r="K53" s="57">
        <f>IF(Table1[[#This Row],[Satus]]="Completed",1,IF(Table1[[#This Row],[Satus]]="In Progress",0.75,IF(Table1[[#This Row],[Satus]]="Not Started",0.05)))</f>
        <v>1</v>
      </c>
      <c r="L53" s="2" t="s">
        <v>153</v>
      </c>
    </row>
  </sheetData>
  <conditionalFormatting sqref="J2:J53">
    <cfRule type="cellIs" dxfId="9" priority="5" operator="equal">
      <formula>$J$43</formula>
    </cfRule>
    <cfRule type="cellIs" dxfId="8" priority="6" operator="equal">
      <formula>$J$42</formula>
    </cfRule>
    <cfRule type="cellIs" dxfId="7" priority="7" operator="equal">
      <formula>$J$42</formula>
    </cfRule>
    <cfRule type="cellIs" dxfId="6" priority="8" operator="equal">
      <formula>$J$35</formula>
    </cfRule>
  </conditionalFormatting>
  <conditionalFormatting sqref="E2:E53">
    <cfRule type="cellIs" dxfId="5" priority="1" operator="equal">
      <formula>$E$43</formula>
    </cfRule>
    <cfRule type="cellIs" dxfId="4" priority="2" operator="equal">
      <formula>$E$38</formula>
    </cfRule>
    <cfRule type="cellIs" dxfId="3" priority="3" operator="equal">
      <formula>$E$34</formula>
    </cfRule>
    <cfRule type="cellIs" dxfId="2" priority="4" operator="equal">
      <formula>$E$34</formula>
    </cfRule>
  </conditionalFormatting>
  <pageMargins left="0.7" right="0.7" top="0.75" bottom="0.75" header="0.511811023622047" footer="0.511811023622047"/>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CDB83082-31E5-47D1-8A9D-8BCA5401ABCC}">
          <x14:formula1>
            <xm:f>Lists!$D$5:$D$7</xm:f>
          </x14:formula1>
          <xm:sqref>E2:E53</xm:sqref>
        </x14:dataValidation>
        <x14:dataValidation type="list" allowBlank="1" showInputMessage="1" showErrorMessage="1" xr:uid="{ED493FAB-45EB-4908-BC4F-167DB1F670D7}">
          <x14:formula1>
            <xm:f>Lists!$J$5:$J$14</xm:f>
          </x14:formula1>
          <xm:sqref>G2</xm:sqref>
        </x14:dataValidation>
        <x14:dataValidation type="list" allowBlank="1" showInputMessage="1" showErrorMessage="1" xr:uid="{CDE60FAA-A5AC-462D-8C69-F818D9A0740E}">
          <x14:formula1>
            <xm:f>Lists!$G$5:$G$7</xm:f>
          </x14:formula1>
          <xm:sqref>J2:J53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7ABF-005D-47EA-90AA-B139BC800E9B}">
  <dimension ref="D4:J14"/>
  <sheetViews>
    <sheetView rightToLeft="1" workbookViewId="0">
      <selection activeCell="J12" sqref="J12"/>
    </sheetView>
  </sheetViews>
  <sheetFormatPr defaultRowHeight="14.5" x14ac:dyDescent="0.35"/>
  <cols>
    <col min="3" max="3" width="7.7265625" customWidth="1"/>
    <col min="4" max="4" width="10.26953125" bestFit="1" customWidth="1"/>
    <col min="10" max="10" width="16.81640625" bestFit="1" customWidth="1"/>
  </cols>
  <sheetData>
    <row r="4" spans="4:10" x14ac:dyDescent="0.35">
      <c r="D4" s="39" t="s">
        <v>143</v>
      </c>
      <c r="G4" s="39" t="s">
        <v>140</v>
      </c>
      <c r="J4" s="39" t="s">
        <v>131</v>
      </c>
    </row>
    <row r="5" spans="4:10" x14ac:dyDescent="0.35">
      <c r="D5" s="40" t="s">
        <v>144</v>
      </c>
      <c r="G5" s="40" t="s">
        <v>147</v>
      </c>
      <c r="J5" s="40" t="s">
        <v>9</v>
      </c>
    </row>
    <row r="6" spans="4:10" x14ac:dyDescent="0.35">
      <c r="D6" s="40" t="s">
        <v>145</v>
      </c>
      <c r="G6" s="40" t="s">
        <v>148</v>
      </c>
      <c r="J6" s="40" t="s">
        <v>32</v>
      </c>
    </row>
    <row r="7" spans="4:10" x14ac:dyDescent="0.35">
      <c r="D7" s="40" t="s">
        <v>146</v>
      </c>
      <c r="G7" s="40" t="s">
        <v>149</v>
      </c>
      <c r="J7" s="40" t="s">
        <v>39</v>
      </c>
    </row>
    <row r="8" spans="4:10" x14ac:dyDescent="0.35">
      <c r="J8" s="40" t="s">
        <v>44</v>
      </c>
    </row>
    <row r="9" spans="4:10" x14ac:dyDescent="0.35">
      <c r="J9" s="40" t="s">
        <v>47</v>
      </c>
    </row>
    <row r="10" spans="4:10" x14ac:dyDescent="0.35">
      <c r="J10" s="40" t="s">
        <v>54</v>
      </c>
    </row>
    <row r="11" spans="4:10" x14ac:dyDescent="0.35">
      <c r="J11" s="40" t="s">
        <v>57</v>
      </c>
    </row>
    <row r="12" spans="4:10" x14ac:dyDescent="0.35">
      <c r="J12" s="40" t="s">
        <v>90</v>
      </c>
    </row>
    <row r="13" spans="4:10" x14ac:dyDescent="0.35">
      <c r="J13" s="40" t="s">
        <v>101</v>
      </c>
    </row>
    <row r="14" spans="4:10" x14ac:dyDescent="0.35">
      <c r="J14" s="40"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38</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Dashboard</vt:lpstr>
      <vt:lpstr>Working_Sheet</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ghanim almohamadi</dc:creator>
  <dc:description/>
  <cp:lastModifiedBy>CITY STORE</cp:lastModifiedBy>
  <cp:revision>4</cp:revision>
  <cp:lastPrinted>2025-08-11T17:34:07Z</cp:lastPrinted>
  <dcterms:created xsi:type="dcterms:W3CDTF">2025-04-26T14:24:08Z</dcterms:created>
  <dcterms:modified xsi:type="dcterms:W3CDTF">2025-08-11T17:36:05Z</dcterms:modified>
  <dc:language>en-US</dc:language>
</cp:coreProperties>
</file>