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kadircaliskan\Documents\GÜNLÜK\2023 YILI\02-ŞUBAT 2023\"/>
    </mc:Choice>
  </mc:AlternateContent>
  <bookViews>
    <workbookView xWindow="0" yWindow="0" windowWidth="28800" windowHeight="11775" tabRatio="725"/>
  </bookViews>
  <sheets>
    <sheet name="Kaynaklara Göre" sheetId="22" r:id="rId1"/>
    <sheet name="2022-2023" sheetId="26" r:id="rId2"/>
    <sheet name="Kuruluşlara Göre" sheetId="24" r:id="rId3"/>
  </sheets>
  <calcPr calcId="162913"/>
</workbook>
</file>

<file path=xl/calcChain.xml><?xml version="1.0" encoding="utf-8"?>
<calcChain xmlns="http://schemas.openxmlformats.org/spreadsheetml/2006/main">
  <c r="I17" i="26" l="1"/>
  <c r="I16" i="26"/>
  <c r="C29" i="26" l="1"/>
  <c r="D29" i="26"/>
  <c r="F29" i="26"/>
  <c r="G29" i="26"/>
  <c r="H29" i="26" l="1"/>
  <c r="E29" i="26"/>
  <c r="P40" i="24"/>
  <c r="P38" i="24"/>
  <c r="P36" i="24"/>
  <c r="P34" i="24"/>
  <c r="P32" i="24"/>
  <c r="P30" i="24"/>
  <c r="P28" i="24"/>
  <c r="P26" i="24"/>
  <c r="P24" i="24"/>
  <c r="P22" i="24"/>
  <c r="P20" i="24"/>
  <c r="P18" i="24"/>
  <c r="P16" i="24"/>
  <c r="P14" i="24"/>
  <c r="P12" i="24"/>
  <c r="O34" i="22"/>
  <c r="O32" i="22"/>
  <c r="O30" i="22"/>
  <c r="O28" i="22"/>
  <c r="O26" i="22"/>
  <c r="O24" i="22"/>
  <c r="O22" i="22"/>
  <c r="O20" i="22"/>
  <c r="O18" i="22"/>
  <c r="O16" i="22"/>
  <c r="O14" i="22"/>
  <c r="O12" i="22"/>
  <c r="I29" i="26" l="1"/>
  <c r="I28" i="26" l="1"/>
</calcChain>
</file>

<file path=xl/sharedStrings.xml><?xml version="1.0" encoding="utf-8"?>
<sst xmlns="http://schemas.openxmlformats.org/spreadsheetml/2006/main" count="164" uniqueCount="98">
  <si>
    <t xml:space="preserve"> 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</si>
  <si>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</si>
  <si>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</si>
  <si>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</si>
  <si>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</si>
  <si>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</si>
  <si>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</si>
  <si>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</si>
  <si>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</si>
  <si>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</si>
  <si>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</si>
  <si>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</si>
  <si>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</si>
  <si>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TOPLAM</t>
  </si>
  <si>
    <t>HİDROLİK</t>
  </si>
  <si>
    <t>DIŞ ALIM</t>
  </si>
  <si>
    <t>DIŞ SATIM</t>
  </si>
  <si>
    <t>TÜRKİYE BRÜT ELEKTRİK ÜRETİMİNİN BİRİNCİL ENERJİ KAYNAKLARINA GÖRE AYLIK DAĞILIMI</t>
  </si>
  <si>
    <t>Birim (Unit): GWh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</si>
  <si>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</si>
  <si>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</si>
  <si>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</si>
  <si>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</si>
  <si>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</si>
  <si>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</si>
  <si>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</si>
  <si>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</si>
  <si>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</si>
  <si>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</si>
  <si>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</si>
  <si>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</si>
  <si>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</si>
  <si>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Hard Coal + Imported Coal</t>
  </si>
  <si>
    <t>Linyit</t>
  </si>
  <si>
    <t>Lignite</t>
  </si>
  <si>
    <t>Sıvı Yakıtlar</t>
  </si>
  <si>
    <t>Liquid Fuels</t>
  </si>
  <si>
    <t>Yenilenebilir + Atık</t>
  </si>
  <si>
    <t>Renew and Wastes</t>
  </si>
  <si>
    <t>TERMİK</t>
  </si>
  <si>
    <t>THERMAL</t>
  </si>
  <si>
    <t>HYDRO</t>
  </si>
  <si>
    <t>BRÜT ÜRETİM</t>
  </si>
  <si>
    <t>GROSS GENERATION</t>
  </si>
  <si>
    <t>IMPORTS</t>
  </si>
  <si>
    <t>EXPORTS</t>
  </si>
  <si>
    <t>BRÜT TALEP</t>
  </si>
  <si>
    <t>GROSS DEMAND</t>
  </si>
  <si>
    <t xml:space="preserve">      MONTHLY DISTRIBUTION OF TURKEY'S GROSS ELECTRICITY GENERATION BY PRIMARY ENERGY RESOURCES</t>
  </si>
  <si>
    <t>PRODUCTION COMP. +</t>
  </si>
  <si>
    <t>AUTOPRODUCERS + TOOR</t>
  </si>
  <si>
    <t>İŞLETME HAKKI DEVİR</t>
  </si>
  <si>
    <t>AYLAR</t>
  </si>
  <si>
    <t>MONTS</t>
  </si>
  <si>
    <t>ARTIŞ %</t>
  </si>
  <si>
    <t>INCREASE %</t>
  </si>
  <si>
    <t xml:space="preserve">                                         MONTHLY ELECTRICITY GENERATION OF TURKEY COMPARED WITH PREVIOUS YEAR</t>
  </si>
  <si>
    <t xml:space="preserve">             Birim (Unit): GWh</t>
  </si>
  <si>
    <t>EÜAŞ</t>
  </si>
  <si>
    <t>HİDROLİK+JEOTERMAL+RÜZGAR</t>
  </si>
  <si>
    <t>HYDRO+GEOTHERM.+WIND</t>
  </si>
  <si>
    <t>ÜRETİM ŞİRKETLERİ</t>
  </si>
  <si>
    <t>PRODUCTION COMP.</t>
  </si>
  <si>
    <t>TÜRKİYE ÜRETİM TOPLAMI</t>
  </si>
  <si>
    <t>TURKEY‘S TOTAL GENERATION</t>
  </si>
  <si>
    <t xml:space="preserve">TÜRKİYE BRÜT ELEKTRİK ENERJİSİ ÜRETİMİNİN  ÜRETİCİ KURULUŞLARA  AYLIK DAĞILIMI </t>
  </si>
  <si>
    <t xml:space="preserve">MONTHLY DISTRIBUTION OF TURKEY‘S GROSS ELECTRICITY GENERATION BY THE ELECTRICITY UTILITIES </t>
  </si>
  <si>
    <t xml:space="preserve">      Birim(Unit) : GWh</t>
  </si>
  <si>
    <t xml:space="preserve">                     ÖNCEKİ YILA GÖRE KARŞILAŞTIRMALI AYLIK TÜRKİYE BRÜT ELEKTRİK ÜRETİMİ</t>
  </si>
  <si>
    <r>
      <t>OCAK</t>
    </r>
    <r>
      <rPr>
        <sz val="8"/>
        <rFont val="Times New Roman"/>
        <family val="1"/>
        <charset val="162"/>
      </rPr>
      <t xml:space="preserve"> JANUARY</t>
    </r>
  </si>
  <si>
    <r>
      <t xml:space="preserve"> ŞUBAT</t>
    </r>
    <r>
      <rPr>
        <sz val="8"/>
        <rFont val="Times New Roman"/>
        <family val="1"/>
        <charset val="162"/>
      </rPr>
      <t xml:space="preserve"> FEBRUARY</t>
    </r>
  </si>
  <si>
    <r>
      <t xml:space="preserve">MART </t>
    </r>
    <r>
      <rPr>
        <sz val="8"/>
        <rFont val="Times New Roman"/>
        <family val="1"/>
        <charset val="162"/>
      </rPr>
      <t>MARCH</t>
    </r>
  </si>
  <si>
    <r>
      <t xml:space="preserve">NİSAN  </t>
    </r>
    <r>
      <rPr>
        <sz val="8"/>
        <rFont val="Times New Roman"/>
        <family val="1"/>
        <charset val="162"/>
      </rPr>
      <t xml:space="preserve"> APRIL</t>
    </r>
  </si>
  <si>
    <r>
      <t xml:space="preserve">MAYIS  </t>
    </r>
    <r>
      <rPr>
        <sz val="8"/>
        <rFont val="Times New Roman"/>
        <family val="1"/>
        <charset val="162"/>
      </rPr>
      <t xml:space="preserve"> MAY</t>
    </r>
  </si>
  <si>
    <r>
      <t>HAZİRAN</t>
    </r>
    <r>
      <rPr>
        <sz val="8"/>
        <rFont val="Times New Roman"/>
        <family val="1"/>
        <charset val="162"/>
      </rPr>
      <t xml:space="preserve"> JUNE</t>
    </r>
  </si>
  <si>
    <r>
      <t>TEMMUZ</t>
    </r>
    <r>
      <rPr>
        <sz val="8"/>
        <rFont val="Times New Roman"/>
        <family val="1"/>
        <charset val="162"/>
      </rPr>
      <t xml:space="preserve"> JULY</t>
    </r>
  </si>
  <si>
    <r>
      <t>AĞUSTOS</t>
    </r>
    <r>
      <rPr>
        <sz val="8"/>
        <rFont val="Times New Roman"/>
        <family val="1"/>
        <charset val="162"/>
      </rPr>
      <t xml:space="preserve"> AUGUST</t>
    </r>
  </si>
  <si>
    <r>
      <t>EYLÜL</t>
    </r>
    <r>
      <rPr>
        <sz val="8"/>
        <rFont val="Times New Roman"/>
        <family val="1"/>
        <charset val="162"/>
      </rPr>
      <t xml:space="preserve"> SEPTEMBER</t>
    </r>
  </si>
  <si>
    <r>
      <t>EKİM</t>
    </r>
    <r>
      <rPr>
        <sz val="8"/>
        <rFont val="Times New Roman"/>
        <family val="1"/>
        <charset val="162"/>
      </rPr>
      <t xml:space="preserve"> OCTOBER</t>
    </r>
  </si>
  <si>
    <r>
      <t>KASIM</t>
    </r>
    <r>
      <rPr>
        <sz val="8"/>
        <rFont val="Times New Roman"/>
        <family val="1"/>
        <charset val="162"/>
      </rPr>
      <t xml:space="preserve"> NOVEMBER</t>
    </r>
  </si>
  <si>
    <r>
      <t>ARALIK</t>
    </r>
    <r>
      <rPr>
        <sz val="8"/>
        <rFont val="Times New Roman"/>
        <family val="1"/>
        <charset val="162"/>
      </rPr>
      <t xml:space="preserve"> DECEMBER</t>
    </r>
  </si>
  <si>
    <r>
      <t xml:space="preserve">LİSANSSIZ SANTRALLAR                               </t>
    </r>
    <r>
      <rPr>
        <sz val="9"/>
        <rFont val="Times New Roman"/>
        <family val="1"/>
        <charset val="162"/>
      </rPr>
      <t>UNLICENSED STATIONS</t>
    </r>
  </si>
  <si>
    <t>HİDROLİK+RÜZGAR+GÜNEŞ</t>
  </si>
  <si>
    <t>HYDRO+.+WIND+SOLAR</t>
  </si>
  <si>
    <t>GEOTHERMAL + WIND +SOLAR</t>
  </si>
  <si>
    <t>JEOTERMAL + RÜZGAR+GÜNEŞ</t>
  </si>
  <si>
    <t>HİDROLİK+JEOTERMAL+RÜZGAR+GÜNEŞ</t>
  </si>
  <si>
    <t>HYDRO+GEOTHERM.+WIND+SOLAR</t>
  </si>
  <si>
    <t xml:space="preserve">Taşkömürü + İthal Kömür+Asfaltit </t>
  </si>
  <si>
    <t>TOOR</t>
  </si>
  <si>
    <t xml:space="preserve">EÜAŞ </t>
  </si>
  <si>
    <t xml:space="preserve">ÜRETİM ŞRK. + </t>
  </si>
  <si>
    <t>ÜRETİM ŞRK. +</t>
  </si>
  <si>
    <t xml:space="preserve">EÜAŞ  </t>
  </si>
  <si>
    <t>Doğal Gaz +Lng</t>
  </si>
  <si>
    <t>Naturl Gas +Lng</t>
  </si>
  <si>
    <t>*2023 yılına ilişkin miktarlar kesinleşmemiş geçici verilerdir.</t>
  </si>
  <si>
    <t>*2022 ve 2023 yılına ilişkin miktarlar kesinleşmemiş geçici verilerdir.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</si>
</sst>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"/>
    <numFmt numFmtId="165" formatCode="#,##0.000"/>
    <numFmt numFmtId="166" formatCode="#,##0.0000"/>
    <numFmt numFmtId="167" formatCode="#,##0.00000"/>
    <numFmt numFmtId="168" formatCode="#,##0.0000000"/>
    <numFmt numFmtId="169" formatCode="#,##0.0000000000"/>
    <numFmt numFmtId="170" formatCode="#,##0.000000"/>
    <numFmt numFmtId="171" formatCode="#,##0.00000000"/>
  </numFmts>
  <fonts count="26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8"/>
      <name val="Arial"/>
      <family val="2"/>
      <charset val="162"/>
    </font>
    <font>
      <b/>
      <sz val="9"/>
      <name val="Arial Tur"/>
      <charset val="162"/>
    </font>
    <font>
      <sz val="7"/>
      <name val="Arial Tur"/>
      <charset val="162"/>
    </font>
    <font>
      <sz val="9"/>
      <name val="Arial Tur"/>
      <family val="2"/>
      <charset val="162"/>
    </font>
    <font>
      <sz val="8"/>
      <name val="Arial"/>
      <family val="2"/>
      <charset val="162"/>
    </font>
    <font>
      <sz val="8"/>
      <name val="Times New Roman"/>
      <family val="1"/>
      <charset val="162"/>
    </font>
    <font>
      <b/>
      <sz val="8"/>
      <name val="Times New Roman"/>
      <family val="1"/>
      <charset val="162"/>
    </font>
    <font>
      <sz val="7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b/>
      <sz val="9"/>
      <name val="Times New Roman"/>
      <family val="1"/>
      <charset val="162"/>
    </font>
    <font>
      <sz val="9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4"/>
      <name val="Times New Roman"/>
      <family val="1"/>
      <charset val="162"/>
    </font>
    <font>
      <i/>
      <sz val="8"/>
      <name val="Times New Roman"/>
      <family val="1"/>
      <charset val="162"/>
    </font>
    <font>
      <i/>
      <sz val="9"/>
      <name val="Times New Roman"/>
      <family val="1"/>
      <charset val="162"/>
    </font>
    <font>
      <sz val="10"/>
      <name val="Arial Tur"/>
      <charset val="162"/>
    </font>
    <font>
      <b/>
      <sz val="11"/>
      <name val="Arial"/>
      <family val="2"/>
      <charset val="162"/>
    </font>
    <font>
      <b/>
      <sz val="12"/>
      <name val="Arial"/>
      <family val="2"/>
      <charset val="162"/>
    </font>
    <font>
      <sz val="10"/>
      <color rgb="FFFF0000"/>
      <name val="Arial"/>
      <family val="2"/>
      <charset val="162"/>
    </font>
    <font>
      <sz val="10"/>
      <color theme="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1" fillId="0" borderId="0"/>
    <xf numFmtId="0" fontId="21" fillId="0" borderId="0"/>
  </cellStyleXfs>
  <cellXfs count="195">
    <xf numFmtId="0" fontId="0" fillId="0" borderId="0" xfId="0"/>
    <xf numFmtId="0" fontId="0" fillId="0" borderId="0" xfId="0" applyFill="1"/>
    <xf numFmtId="3" fontId="0" fillId="0" borderId="0" xfId="0" applyNumberFormat="1"/>
    <xf numFmtId="0" fontId="4" fillId="0" borderId="0" xfId="0" applyFont="1"/>
    <xf numFmtId="0" fontId="0" fillId="0" borderId="0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/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2" fillId="0" borderId="6" xfId="0" applyFont="1" applyBorder="1"/>
    <xf numFmtId="0" fontId="12" fillId="0" borderId="20" xfId="0" applyFont="1" applyBorder="1"/>
    <xf numFmtId="0" fontId="9" fillId="3" borderId="10" xfId="0" applyFont="1" applyFill="1" applyBorder="1" applyAlignment="1">
      <alignment horizontal="center"/>
    </xf>
    <xf numFmtId="0" fontId="12" fillId="3" borderId="21" xfId="0" applyFont="1" applyFill="1" applyBorder="1"/>
    <xf numFmtId="0" fontId="17" fillId="3" borderId="21" xfId="0" applyFont="1" applyFill="1" applyBorder="1" applyAlignment="1">
      <alignment horizontal="left"/>
    </xf>
    <xf numFmtId="0" fontId="12" fillId="3" borderId="22" xfId="0" applyFont="1" applyFill="1" applyBorder="1"/>
    <xf numFmtId="0" fontId="12" fillId="3" borderId="23" xfId="0" applyFont="1" applyFill="1" applyBorder="1"/>
    <xf numFmtId="0" fontId="12" fillId="3" borderId="24" xfId="0" applyFont="1" applyFill="1" applyBorder="1"/>
    <xf numFmtId="0" fontId="10" fillId="3" borderId="11" xfId="0" applyFont="1" applyFill="1" applyBorder="1" applyAlignment="1">
      <alignment horizontal="center"/>
    </xf>
    <xf numFmtId="0" fontId="13" fillId="3" borderId="25" xfId="0" applyFont="1" applyFill="1" applyBorder="1"/>
    <xf numFmtId="0" fontId="13" fillId="3" borderId="1" xfId="0" applyFont="1" applyFill="1" applyBorder="1"/>
    <xf numFmtId="0" fontId="13" fillId="3" borderId="26" xfId="0" applyFont="1" applyFill="1" applyBorder="1"/>
    <xf numFmtId="0" fontId="10" fillId="3" borderId="25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/>
    </xf>
    <xf numFmtId="0" fontId="12" fillId="3" borderId="2" xfId="0" applyFont="1" applyFill="1" applyBorder="1"/>
    <xf numFmtId="0" fontId="9" fillId="3" borderId="2" xfId="0" applyFont="1" applyFill="1" applyBorder="1" applyAlignment="1">
      <alignment horizontal="center"/>
    </xf>
    <xf numFmtId="0" fontId="12" fillId="3" borderId="30" xfId="0" applyFont="1" applyFill="1" applyBorder="1"/>
    <xf numFmtId="0" fontId="9" fillId="3" borderId="11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/>
    <xf numFmtId="0" fontId="12" fillId="3" borderId="26" xfId="0" applyFont="1" applyFill="1" applyBorder="1"/>
    <xf numFmtId="0" fontId="9" fillId="3" borderId="14" xfId="0" applyFont="1" applyFill="1" applyBorder="1" applyAlignment="1">
      <alignment horizontal="center"/>
    </xf>
    <xf numFmtId="0" fontId="11" fillId="3" borderId="27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3" borderId="28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 vertical="distributed"/>
    </xf>
    <xf numFmtId="0" fontId="13" fillId="3" borderId="15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164" fontId="13" fillId="3" borderId="29" xfId="0" applyNumberFormat="1" applyFont="1" applyFill="1" applyBorder="1"/>
    <xf numFmtId="164" fontId="13" fillId="3" borderId="2" xfId="0" applyNumberFormat="1" applyFont="1" applyFill="1" applyBorder="1"/>
    <xf numFmtId="164" fontId="13" fillId="3" borderId="2" xfId="0" applyNumberFormat="1" applyFont="1" applyFill="1" applyBorder="1" applyAlignment="1"/>
    <xf numFmtId="164" fontId="13" fillId="3" borderId="30" xfId="0" applyNumberFormat="1" applyFont="1" applyFill="1" applyBorder="1"/>
    <xf numFmtId="164" fontId="13" fillId="3" borderId="31" xfId="0" applyNumberFormat="1" applyFont="1" applyFill="1" applyBorder="1" applyAlignment="1">
      <alignment horizontal="right"/>
    </xf>
    <xf numFmtId="0" fontId="9" fillId="2" borderId="9" xfId="0" applyFont="1" applyFill="1" applyBorder="1" applyAlignment="1">
      <alignment horizontal="center"/>
    </xf>
    <xf numFmtId="0" fontId="16" fillId="2" borderId="6" xfId="0" applyFont="1" applyFill="1" applyBorder="1"/>
    <xf numFmtId="0" fontId="12" fillId="2" borderId="6" xfId="0" applyFont="1" applyFill="1" applyBorder="1"/>
    <xf numFmtId="0" fontId="12" fillId="2" borderId="20" xfId="0" applyFont="1" applyFill="1" applyBorder="1"/>
    <xf numFmtId="0" fontId="9" fillId="2" borderId="4" xfId="0" applyFont="1" applyFill="1" applyBorder="1" applyAlignment="1">
      <alignment horizontal="center"/>
    </xf>
    <xf numFmtId="0" fontId="13" fillId="2" borderId="0" xfId="0" applyFont="1" applyFill="1" applyBorder="1"/>
    <xf numFmtId="0" fontId="12" fillId="2" borderId="0" xfId="0" applyFont="1" applyFill="1" applyBorder="1"/>
    <xf numFmtId="0" fontId="12" fillId="2" borderId="16" xfId="0" applyFont="1" applyFill="1" applyBorder="1"/>
    <xf numFmtId="0" fontId="9" fillId="2" borderId="8" xfId="0" applyFont="1" applyFill="1" applyBorder="1" applyAlignment="1">
      <alignment horizontal="center"/>
    </xf>
    <xf numFmtId="0" fontId="12" fillId="2" borderId="5" xfId="0" applyFont="1" applyFill="1" applyBorder="1"/>
    <xf numFmtId="0" fontId="12" fillId="2" borderId="34" xfId="0" applyFont="1" applyFill="1" applyBorder="1"/>
    <xf numFmtId="0" fontId="12" fillId="0" borderId="9" xfId="0" applyFont="1" applyBorder="1"/>
    <xf numFmtId="0" fontId="13" fillId="3" borderId="18" xfId="0" applyFont="1" applyFill="1" applyBorder="1"/>
    <xf numFmtId="0" fontId="15" fillId="3" borderId="13" xfId="0" applyFont="1" applyFill="1" applyBorder="1"/>
    <xf numFmtId="164" fontId="10" fillId="2" borderId="2" xfId="0" applyNumberFormat="1" applyFont="1" applyFill="1" applyBorder="1"/>
    <xf numFmtId="164" fontId="10" fillId="2" borderId="30" xfId="0" applyNumberFormat="1" applyFont="1" applyFill="1" applyBorder="1"/>
    <xf numFmtId="0" fontId="14" fillId="3" borderId="35" xfId="0" applyFont="1" applyFill="1" applyBorder="1"/>
    <xf numFmtId="0" fontId="12" fillId="2" borderId="9" xfId="0" applyFont="1" applyFill="1" applyBorder="1"/>
    <xf numFmtId="0" fontId="17" fillId="2" borderId="6" xfId="0" applyFont="1" applyFill="1" applyBorder="1"/>
    <xf numFmtId="0" fontId="12" fillId="2" borderId="4" xfId="0" applyFont="1" applyFill="1" applyBorder="1"/>
    <xf numFmtId="0" fontId="12" fillId="2" borderId="8" xfId="0" applyFont="1" applyFill="1" applyBorder="1"/>
    <xf numFmtId="0" fontId="18" fillId="2" borderId="5" xfId="0" applyFont="1" applyFill="1" applyBorder="1"/>
    <xf numFmtId="164" fontId="13" fillId="3" borderId="32" xfId="0" applyNumberFormat="1" applyFont="1" applyFill="1" applyBorder="1"/>
    <xf numFmtId="164" fontId="13" fillId="3" borderId="33" xfId="0" applyNumberFormat="1" applyFont="1" applyFill="1" applyBorder="1"/>
    <xf numFmtId="0" fontId="13" fillId="0" borderId="6" xfId="0" applyFont="1" applyBorder="1"/>
    <xf numFmtId="0" fontId="14" fillId="0" borderId="9" xfId="0" applyFont="1" applyBorder="1" applyAlignment="1">
      <alignment horizontal="center"/>
    </xf>
    <xf numFmtId="0" fontId="14" fillId="3" borderId="36" xfId="0" applyFont="1" applyFill="1" applyBorder="1" applyAlignment="1">
      <alignment horizontal="center"/>
    </xf>
    <xf numFmtId="0" fontId="14" fillId="3" borderId="24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3" borderId="32" xfId="0" applyFont="1" applyFill="1" applyBorder="1" applyAlignment="1">
      <alignment horizontal="center"/>
    </xf>
    <xf numFmtId="0" fontId="11" fillId="3" borderId="33" xfId="0" applyFont="1" applyFill="1" applyBorder="1" applyAlignment="1">
      <alignment horizontal="center"/>
    </xf>
    <xf numFmtId="164" fontId="10" fillId="2" borderId="1" xfId="0" applyNumberFormat="1" applyFont="1" applyFill="1" applyBorder="1"/>
    <xf numFmtId="164" fontId="10" fillId="2" borderId="26" xfId="0" applyNumberFormat="1" applyFont="1" applyFill="1" applyBorder="1"/>
    <xf numFmtId="164" fontId="10" fillId="2" borderId="3" xfId="0" applyNumberFormat="1" applyFont="1" applyFill="1" applyBorder="1"/>
    <xf numFmtId="164" fontId="10" fillId="2" borderId="28" xfId="0" applyNumberFormat="1" applyFont="1" applyFill="1" applyBorder="1"/>
    <xf numFmtId="164" fontId="14" fillId="2" borderId="27" xfId="0" applyNumberFormat="1" applyFont="1" applyFill="1" applyBorder="1" applyAlignment="1">
      <alignment horizontal="right"/>
    </xf>
    <xf numFmtId="164" fontId="14" fillId="2" borderId="3" xfId="0" applyNumberFormat="1" applyFont="1" applyFill="1" applyBorder="1" applyAlignment="1">
      <alignment horizontal="right"/>
    </xf>
    <xf numFmtId="164" fontId="14" fillId="2" borderId="3" xfId="0" applyNumberFormat="1" applyFont="1" applyFill="1" applyBorder="1" applyAlignment="1"/>
    <xf numFmtId="164" fontId="14" fillId="2" borderId="28" xfId="0" applyNumberFormat="1" applyFont="1" applyFill="1" applyBorder="1" applyAlignment="1">
      <alignment horizontal="right"/>
    </xf>
    <xf numFmtId="0" fontId="14" fillId="2" borderId="9" xfId="0" applyFont="1" applyFill="1" applyBorder="1"/>
    <xf numFmtId="0" fontId="14" fillId="2" borderId="6" xfId="0" applyFont="1" applyFill="1" applyBorder="1"/>
    <xf numFmtId="0" fontId="14" fillId="2" borderId="20" xfId="0" applyFont="1" applyFill="1" applyBorder="1"/>
    <xf numFmtId="0" fontId="12" fillId="0" borderId="7" xfId="0" applyFont="1" applyBorder="1"/>
    <xf numFmtId="0" fontId="12" fillId="0" borderId="37" xfId="0" applyFont="1" applyBorder="1"/>
    <xf numFmtId="0" fontId="19" fillId="3" borderId="8" xfId="0" applyFont="1" applyFill="1" applyBorder="1"/>
    <xf numFmtId="0" fontId="9" fillId="3" borderId="32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33" xfId="0" applyFont="1" applyFill="1" applyBorder="1" applyAlignment="1">
      <alignment horizontal="center"/>
    </xf>
    <xf numFmtId="0" fontId="14" fillId="3" borderId="19" xfId="0" applyFont="1" applyFill="1" applyBorder="1"/>
    <xf numFmtId="0" fontId="14" fillId="3" borderId="17" xfId="0" applyFont="1" applyFill="1" applyBorder="1"/>
    <xf numFmtId="164" fontId="14" fillId="2" borderId="2" xfId="0" applyNumberFormat="1" applyFont="1" applyFill="1" applyBorder="1"/>
    <xf numFmtId="0" fontId="15" fillId="3" borderId="35" xfId="0" applyFont="1" applyFill="1" applyBorder="1"/>
    <xf numFmtId="164" fontId="14" fillId="2" borderId="1" xfId="0" applyNumberFormat="1" applyFont="1" applyFill="1" applyBorder="1"/>
    <xf numFmtId="0" fontId="15" fillId="3" borderId="19" xfId="0" applyFont="1" applyFill="1" applyBorder="1"/>
    <xf numFmtId="0" fontId="15" fillId="3" borderId="17" xfId="0" applyFont="1" applyFill="1" applyBorder="1"/>
    <xf numFmtId="0" fontId="20" fillId="3" borderId="17" xfId="0" applyFont="1" applyFill="1" applyBorder="1"/>
    <xf numFmtId="0" fontId="20" fillId="3" borderId="35" xfId="0" applyFont="1" applyFill="1" applyBorder="1"/>
    <xf numFmtId="0" fontId="20" fillId="3" borderId="19" xfId="0" applyFont="1" applyFill="1" applyBorder="1"/>
    <xf numFmtId="0" fontId="14" fillId="0" borderId="38" xfId="0" applyFont="1" applyBorder="1"/>
    <xf numFmtId="0" fontId="14" fillId="2" borderId="38" xfId="0" applyFont="1" applyFill="1" applyBorder="1"/>
    <xf numFmtId="0" fontId="12" fillId="2" borderId="37" xfId="0" applyFont="1" applyFill="1" applyBorder="1"/>
    <xf numFmtId="0" fontId="15" fillId="3" borderId="9" xfId="0" applyFont="1" applyFill="1" applyBorder="1"/>
    <xf numFmtId="0" fontId="14" fillId="3" borderId="6" xfId="0" applyFont="1" applyFill="1" applyBorder="1" applyAlignment="1">
      <alignment horizontal="center"/>
    </xf>
    <xf numFmtId="164" fontId="14" fillId="2" borderId="28" xfId="0" applyNumberFormat="1" applyFont="1" applyFill="1" applyBorder="1"/>
    <xf numFmtId="164" fontId="14" fillId="2" borderId="30" xfId="0" applyNumberFormat="1" applyFont="1" applyFill="1" applyBorder="1"/>
    <xf numFmtId="164" fontId="14" fillId="2" borderId="26" xfId="0" applyNumberFormat="1" applyFont="1" applyFill="1" applyBorder="1"/>
    <xf numFmtId="0" fontId="9" fillId="3" borderId="31" xfId="0" applyFont="1" applyFill="1" applyBorder="1" applyAlignment="1">
      <alignment horizontal="center"/>
    </xf>
    <xf numFmtId="164" fontId="14" fillId="2" borderId="27" xfId="0" applyNumberFormat="1" applyFont="1" applyFill="1" applyBorder="1"/>
    <xf numFmtId="164" fontId="14" fillId="2" borderId="29" xfId="0" applyNumberFormat="1" applyFont="1" applyFill="1" applyBorder="1"/>
    <xf numFmtId="164" fontId="14" fillId="2" borderId="25" xfId="0" applyNumberFormat="1" applyFont="1" applyFill="1" applyBorder="1"/>
    <xf numFmtId="164" fontId="13" fillId="3" borderId="31" xfId="0" applyNumberFormat="1" applyFont="1" applyFill="1" applyBorder="1"/>
    <xf numFmtId="0" fontId="15" fillId="3" borderId="20" xfId="0" applyFont="1" applyFill="1" applyBorder="1"/>
    <xf numFmtId="0" fontId="19" fillId="3" borderId="34" xfId="0" applyFont="1" applyFill="1" applyBorder="1"/>
    <xf numFmtId="0" fontId="14" fillId="3" borderId="24" xfId="0" applyFont="1" applyFill="1" applyBorder="1"/>
    <xf numFmtId="0" fontId="15" fillId="3" borderId="28" xfId="0" applyFont="1" applyFill="1" applyBorder="1"/>
    <xf numFmtId="0" fontId="14" fillId="3" borderId="26" xfId="0" applyFont="1" applyFill="1" applyBorder="1"/>
    <xf numFmtId="0" fontId="15" fillId="3" borderId="34" xfId="0" applyFont="1" applyFill="1" applyBorder="1"/>
    <xf numFmtId="0" fontId="15" fillId="3" borderId="33" xfId="0" applyFont="1" applyFill="1" applyBorder="1"/>
    <xf numFmtId="164" fontId="13" fillId="2" borderId="2" xfId="0" applyNumberFormat="1" applyFont="1" applyFill="1" applyBorder="1"/>
    <xf numFmtId="164" fontId="13" fillId="2" borderId="30" xfId="0" applyNumberFormat="1" applyFont="1" applyFill="1" applyBorder="1"/>
    <xf numFmtId="0" fontId="13" fillId="3" borderId="39" xfId="0" applyFont="1" applyFill="1" applyBorder="1"/>
    <xf numFmtId="164" fontId="10" fillId="2" borderId="29" xfId="0" applyNumberFormat="1" applyFont="1" applyFill="1" applyBorder="1"/>
    <xf numFmtId="164" fontId="13" fillId="2" borderId="1" xfId="0" applyNumberFormat="1" applyFont="1" applyFill="1" applyBorder="1"/>
    <xf numFmtId="0" fontId="15" fillId="3" borderId="40" xfId="0" applyFont="1" applyFill="1" applyBorder="1"/>
    <xf numFmtId="164" fontId="10" fillId="2" borderId="27" xfId="0" applyNumberFormat="1" applyFont="1" applyFill="1" applyBorder="1"/>
    <xf numFmtId="164" fontId="13" fillId="3" borderId="1" xfId="0" applyNumberFormat="1" applyFont="1" applyFill="1" applyBorder="1"/>
    <xf numFmtId="0" fontId="15" fillId="3" borderId="17" xfId="0" applyFont="1" applyFill="1" applyBorder="1" applyAlignment="1">
      <alignment wrapText="1"/>
    </xf>
    <xf numFmtId="0" fontId="15" fillId="3" borderId="26" xfId="0" applyFont="1" applyFill="1" applyBorder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4" fontId="10" fillId="2" borderId="41" xfId="0" applyNumberFormat="1" applyFont="1" applyFill="1" applyBorder="1"/>
    <xf numFmtId="164" fontId="10" fillId="2" borderId="42" xfId="0" applyNumberFormat="1" applyFont="1" applyFill="1" applyBorder="1"/>
    <xf numFmtId="164" fontId="10" fillId="2" borderId="43" xfId="0" applyNumberFormat="1" applyFont="1" applyFill="1" applyBorder="1"/>
    <xf numFmtId="164" fontId="10" fillId="2" borderId="44" xfId="0" applyNumberFormat="1" applyFont="1" applyFill="1" applyBorder="1"/>
    <xf numFmtId="0" fontId="22" fillId="0" borderId="0" xfId="0" applyFont="1"/>
    <xf numFmtId="0" fontId="23" fillId="0" borderId="0" xfId="0" applyFont="1"/>
    <xf numFmtId="0" fontId="13" fillId="3" borderId="19" xfId="0" applyFont="1" applyFill="1" applyBorder="1"/>
    <xf numFmtId="164" fontId="10" fillId="2" borderId="36" xfId="0" applyNumberFormat="1" applyFont="1" applyFill="1" applyBorder="1"/>
    <xf numFmtId="164" fontId="10" fillId="2" borderId="24" xfId="0" applyNumberFormat="1" applyFont="1" applyFill="1" applyBorder="1"/>
    <xf numFmtId="164" fontId="13" fillId="2" borderId="26" xfId="0" applyNumberFormat="1" applyFont="1" applyFill="1" applyBorder="1"/>
    <xf numFmtId="0" fontId="13" fillId="2" borderId="19" xfId="0" applyFont="1" applyFill="1" applyBorder="1"/>
    <xf numFmtId="0" fontId="13" fillId="2" borderId="36" xfId="0" applyFont="1" applyFill="1" applyBorder="1"/>
    <xf numFmtId="0" fontId="13" fillId="2" borderId="24" xfId="0" applyFont="1" applyFill="1" applyBorder="1"/>
    <xf numFmtId="164" fontId="14" fillId="2" borderId="13" xfId="0" applyNumberFormat="1" applyFont="1" applyFill="1" applyBorder="1"/>
    <xf numFmtId="164" fontId="14" fillId="2" borderId="18" xfId="0" applyNumberFormat="1" applyFont="1" applyFill="1" applyBorder="1"/>
    <xf numFmtId="164" fontId="14" fillId="2" borderId="17" xfId="0" applyNumberFormat="1" applyFont="1" applyFill="1" applyBorder="1"/>
    <xf numFmtId="164" fontId="14" fillId="2" borderId="16" xfId="0" applyNumberFormat="1" applyFont="1" applyFill="1" applyBorder="1"/>
    <xf numFmtId="164" fontId="13" fillId="3" borderId="18" xfId="0" applyNumberFormat="1" applyFont="1" applyFill="1" applyBorder="1"/>
    <xf numFmtId="164" fontId="10" fillId="2" borderId="45" xfId="0" applyNumberFormat="1" applyFont="1" applyFill="1" applyBorder="1"/>
    <xf numFmtId="164" fontId="10" fillId="2" borderId="46" xfId="0" applyNumberFormat="1" applyFont="1" applyFill="1" applyBorder="1"/>
    <xf numFmtId="164" fontId="10" fillId="2" borderId="2" xfId="0" applyNumberFormat="1" applyFont="1" applyFill="1" applyBorder="1" applyAlignment="1"/>
    <xf numFmtId="164" fontId="10" fillId="2" borderId="3" xfId="0" applyNumberFormat="1" applyFont="1" applyFill="1" applyBorder="1" applyAlignment="1"/>
    <xf numFmtId="165" fontId="10" fillId="2" borderId="3" xfId="0" applyNumberFormat="1" applyFont="1" applyFill="1" applyBorder="1"/>
    <xf numFmtId="164" fontId="13" fillId="3" borderId="35" xfId="0" applyNumberFormat="1" applyFont="1" applyFill="1" applyBorder="1"/>
    <xf numFmtId="170" fontId="0" fillId="0" borderId="0" xfId="0" applyNumberFormat="1"/>
    <xf numFmtId="171" fontId="0" fillId="0" borderId="0" xfId="0" applyNumberFormat="1"/>
    <xf numFmtId="0" fontId="3" fillId="0" borderId="0" xfId="0" applyFont="1"/>
    <xf numFmtId="170" fontId="2" fillId="0" borderId="0" xfId="0" applyNumberFormat="1" applyFont="1" applyFill="1"/>
    <xf numFmtId="0" fontId="2" fillId="0" borderId="0" xfId="0" applyFont="1"/>
    <xf numFmtId="171" fontId="24" fillId="0" borderId="0" xfId="0" applyNumberFormat="1" applyFont="1"/>
    <xf numFmtId="0" fontId="25" fillId="0" borderId="0" xfId="0" applyFont="1"/>
    <xf numFmtId="164" fontId="2" fillId="0" borderId="0" xfId="0" applyNumberFormat="1" applyFont="1"/>
    <xf numFmtId="169" fontId="24" fillId="0" borderId="0" xfId="0" applyNumberFormat="1" applyFont="1"/>
    <xf numFmtId="164" fontId="13" fillId="3" borderId="32" xfId="0" applyNumberFormat="1" applyFont="1" applyFill="1" applyBorder="1" applyAlignment="1">
      <alignment horizontal="right"/>
    </xf>
    <xf numFmtId="164" fontId="13" fillId="3" borderId="30" xfId="0" applyNumberFormat="1" applyFont="1" applyFill="1" applyBorder="1" applyAlignment="1">
      <alignment horizontal="right"/>
    </xf>
    <xf numFmtId="164" fontId="13" fillId="3" borderId="33" xfId="0" applyNumberFormat="1" applyFont="1" applyFill="1" applyBorder="1" applyAlignment="1">
      <alignment horizontal="right"/>
    </xf>
    <xf numFmtId="0" fontId="16" fillId="2" borderId="4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16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2" borderId="34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35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3"/>
  <sheetViews>
    <sheetView tabSelected="1" workbookViewId="0">
      <selection activeCell="E18" sqref="E18"/>
    </sheetView>
  </sheetViews>
  <sheetFormatPr defaultRowHeight="12.75" x14ac:dyDescent="0.2"/>
  <cols>
    <col min="2" max="2" width="29.42578125" customWidth="1"/>
    <col min="3" max="3" width="13.28515625" customWidth="1"/>
    <col min="4" max="10" width="10.85546875" customWidth="1"/>
    <col min="11" max="11" width="11.85546875" customWidth="1"/>
    <col min="12" max="12" width="10.85546875" customWidth="1"/>
    <col min="13" max="13" width="11" bestFit="1" customWidth="1"/>
    <col min="14" max="14" width="9.5703125" bestFit="1" customWidth="1"/>
    <col min="15" max="15" width="11.42578125" customWidth="1"/>
  </cols>
  <sheetData>
    <row r="2" spans="2:15" ht="13.5" thickBot="1" x14ac:dyDescent="0.25">
      <c r="D2" s="4"/>
    </row>
    <row r="3" spans="2:15" ht="21" customHeight="1" x14ac:dyDescent="0.25">
      <c r="B3" s="70"/>
      <c r="C3" s="71" t="s">
        <v>17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</row>
    <row r="4" spans="2:15" x14ac:dyDescent="0.2">
      <c r="B4" s="72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60"/>
    </row>
    <row r="5" spans="2:15" x14ac:dyDescent="0.2">
      <c r="B5" s="72"/>
      <c r="C5" s="58" t="s">
        <v>48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60"/>
    </row>
    <row r="6" spans="2:15" x14ac:dyDescent="0.2">
      <c r="B6" s="72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60"/>
    </row>
    <row r="7" spans="2:15" ht="19.5" thickBot="1" x14ac:dyDescent="0.35">
      <c r="B7" s="73"/>
      <c r="C7" s="62"/>
      <c r="D7" s="62"/>
      <c r="E7" s="62"/>
      <c r="F7" s="62"/>
      <c r="G7" s="62"/>
      <c r="H7" s="74">
        <v>2023</v>
      </c>
      <c r="I7" s="62"/>
      <c r="J7" s="62"/>
      <c r="K7" s="62"/>
      <c r="L7" s="62"/>
      <c r="M7" s="62"/>
      <c r="N7" s="62"/>
      <c r="O7" s="63"/>
    </row>
    <row r="8" spans="2:15" ht="19.5" customHeight="1" thickBot="1" x14ac:dyDescent="0.25">
      <c r="B8" s="6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77" t="s">
        <v>18</v>
      </c>
      <c r="O8" s="14"/>
    </row>
    <row r="9" spans="2:15" s="6" customFormat="1" ht="16.5" customHeight="1" x14ac:dyDescent="0.2">
      <c r="B9" s="78"/>
      <c r="C9" s="79" t="s">
        <v>1</v>
      </c>
      <c r="D9" s="79" t="s">
        <v>2</v>
      </c>
      <c r="E9" s="79" t="s">
        <v>3</v>
      </c>
      <c r="F9" s="79" t="s">
        <v>4</v>
      </c>
      <c r="G9" s="79" t="s">
        <v>5</v>
      </c>
      <c r="H9" s="79" t="s">
        <v>6</v>
      </c>
      <c r="I9" s="79" t="s">
        <v>7</v>
      </c>
      <c r="J9" s="79" t="s">
        <v>8</v>
      </c>
      <c r="K9" s="79" t="s">
        <v>9</v>
      </c>
      <c r="L9" s="79" t="s">
        <v>10</v>
      </c>
      <c r="M9" s="79" t="s">
        <v>11</v>
      </c>
      <c r="N9" s="79" t="s">
        <v>12</v>
      </c>
      <c r="O9" s="80" t="s">
        <v>13</v>
      </c>
    </row>
    <row r="10" spans="2:15" s="7" customFormat="1" ht="23.25" customHeight="1" thickBot="1" x14ac:dyDescent="0.25">
      <c r="B10" s="81"/>
      <c r="C10" s="82" t="s">
        <v>19</v>
      </c>
      <c r="D10" s="82" t="s">
        <v>20</v>
      </c>
      <c r="E10" s="82" t="s">
        <v>21</v>
      </c>
      <c r="F10" s="82" t="s">
        <v>22</v>
      </c>
      <c r="G10" s="82" t="s">
        <v>23</v>
      </c>
      <c r="H10" s="82" t="s">
        <v>24</v>
      </c>
      <c r="I10" s="82" t="s">
        <v>25</v>
      </c>
      <c r="J10" s="82" t="s">
        <v>26</v>
      </c>
      <c r="K10" s="82" t="s">
        <v>27</v>
      </c>
      <c r="L10" s="82" t="s">
        <v>28</v>
      </c>
      <c r="M10" s="82" t="s">
        <v>29</v>
      </c>
      <c r="N10" s="82" t="s">
        <v>30</v>
      </c>
      <c r="O10" s="83" t="s">
        <v>31</v>
      </c>
    </row>
    <row r="11" spans="2:15" x14ac:dyDescent="0.2">
      <c r="B11" s="153" t="s">
        <v>88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5"/>
    </row>
    <row r="12" spans="2:15" x14ac:dyDescent="0.2">
      <c r="B12" s="66" t="s">
        <v>32</v>
      </c>
      <c r="C12" s="86">
        <v>7386.3791141783013</v>
      </c>
      <c r="D12" s="86">
        <v>5956.6906783911936</v>
      </c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5">
        <f>SUM(C12:N12)</f>
        <v>13343.069792569495</v>
      </c>
    </row>
    <row r="13" spans="2:15" x14ac:dyDescent="0.2">
      <c r="B13" s="65" t="s">
        <v>33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147"/>
      <c r="O13" s="68"/>
    </row>
    <row r="14" spans="2:15" x14ac:dyDescent="0.2">
      <c r="B14" s="66" t="s">
        <v>34</v>
      </c>
      <c r="C14" s="86">
        <v>3923.5133757366903</v>
      </c>
      <c r="D14" s="86">
        <v>3245.7281801984705</v>
      </c>
      <c r="E14" s="86"/>
      <c r="F14" s="86"/>
      <c r="G14" s="86"/>
      <c r="H14" s="86"/>
      <c r="I14" s="86"/>
      <c r="J14" s="86"/>
      <c r="K14" s="86"/>
      <c r="L14" s="86"/>
      <c r="M14" s="86"/>
      <c r="N14" s="149"/>
      <c r="O14" s="85">
        <f>SUM(C14:N14)</f>
        <v>7169.2415559351612</v>
      </c>
    </row>
    <row r="15" spans="2:15" x14ac:dyDescent="0.2">
      <c r="B15" s="65" t="s">
        <v>35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147"/>
      <c r="O15" s="68"/>
    </row>
    <row r="16" spans="2:15" x14ac:dyDescent="0.2">
      <c r="B16" s="66" t="s">
        <v>36</v>
      </c>
      <c r="C16" s="86">
        <v>51.618100000000005</v>
      </c>
      <c r="D16" s="86">
        <v>25.271999999999995</v>
      </c>
      <c r="E16" s="86"/>
      <c r="F16" s="86"/>
      <c r="G16" s="86"/>
      <c r="H16" s="86"/>
      <c r="I16" s="86"/>
      <c r="J16" s="86"/>
      <c r="K16" s="86"/>
      <c r="L16" s="86"/>
      <c r="M16" s="86"/>
      <c r="N16" s="149"/>
      <c r="O16" s="85">
        <f>SUM(C16:N16)</f>
        <v>76.890100000000004</v>
      </c>
    </row>
    <row r="17" spans="2:18" x14ac:dyDescent="0.2">
      <c r="B17" s="65" t="s">
        <v>94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147"/>
      <c r="O17" s="68"/>
    </row>
    <row r="18" spans="2:18" x14ac:dyDescent="0.2">
      <c r="B18" s="66" t="s">
        <v>95</v>
      </c>
      <c r="C18" s="86">
        <v>7262.3318085533283</v>
      </c>
      <c r="D18" s="86">
        <v>7392.0077146557041</v>
      </c>
      <c r="E18" s="86"/>
      <c r="F18" s="86"/>
      <c r="G18" s="86"/>
      <c r="H18" s="86"/>
      <c r="I18" s="86"/>
      <c r="J18" s="86"/>
      <c r="K18" s="86"/>
      <c r="L18" s="86"/>
      <c r="M18" s="86"/>
      <c r="N18" s="149"/>
      <c r="O18" s="85">
        <f>SUM(C18:N18)</f>
        <v>14654.339523209033</v>
      </c>
    </row>
    <row r="19" spans="2:18" x14ac:dyDescent="0.2">
      <c r="B19" s="65" t="s">
        <v>37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47"/>
      <c r="O19" s="68"/>
    </row>
    <row r="20" spans="2:18" x14ac:dyDescent="0.2">
      <c r="B20" s="66" t="s">
        <v>38</v>
      </c>
      <c r="C20" s="86">
        <v>833.20784398998092</v>
      </c>
      <c r="D20" s="86">
        <v>701.37920564071328</v>
      </c>
      <c r="E20" s="86"/>
      <c r="F20" s="86"/>
      <c r="G20" s="169"/>
      <c r="H20" s="169"/>
      <c r="I20" s="169"/>
      <c r="J20" s="86"/>
      <c r="K20" s="86"/>
      <c r="L20" s="86"/>
      <c r="M20" s="86"/>
      <c r="N20" s="149"/>
      <c r="O20" s="87">
        <f>SUM(C20:N20)</f>
        <v>1534.5870496306943</v>
      </c>
    </row>
    <row r="21" spans="2:18" x14ac:dyDescent="0.2">
      <c r="B21" s="65" t="s">
        <v>39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85"/>
    </row>
    <row r="22" spans="2:18" x14ac:dyDescent="0.2">
      <c r="B22" s="66" t="s">
        <v>40</v>
      </c>
      <c r="C22" s="86">
        <v>19457.050242458299</v>
      </c>
      <c r="D22" s="86">
        <v>17321.077778886083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7">
        <f>SUM(C22:N22)</f>
        <v>36778.128021344382</v>
      </c>
      <c r="R22" s="171"/>
    </row>
    <row r="23" spans="2:18" x14ac:dyDescent="0.2">
      <c r="B23" s="65" t="s">
        <v>14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</row>
    <row r="24" spans="2:18" x14ac:dyDescent="0.2">
      <c r="B24" s="66" t="s">
        <v>41</v>
      </c>
      <c r="C24" s="86">
        <v>2966.5444488611711</v>
      </c>
      <c r="D24" s="86">
        <v>2423.0328403592948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7">
        <f>SUM(C24:N24)</f>
        <v>5389.5772892204659</v>
      </c>
      <c r="R24" s="171"/>
    </row>
    <row r="25" spans="2:18" x14ac:dyDescent="0.2">
      <c r="B25" s="65" t="s">
        <v>85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</row>
    <row r="26" spans="2:18" x14ac:dyDescent="0.2">
      <c r="B26" s="66" t="s">
        <v>84</v>
      </c>
      <c r="C26" s="86">
        <v>4610.663040491525</v>
      </c>
      <c r="D26" s="86">
        <v>4902.6066216145437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7">
        <f>SUM(C26:N26)</f>
        <v>9513.2696621060677</v>
      </c>
    </row>
    <row r="27" spans="2:18" x14ac:dyDescent="0.2">
      <c r="B27" s="65" t="s">
        <v>42</v>
      </c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2"/>
    </row>
    <row r="28" spans="2:18" x14ac:dyDescent="0.2">
      <c r="B28" s="66" t="s">
        <v>43</v>
      </c>
      <c r="C28" s="135">
        <v>27034.257731810998</v>
      </c>
      <c r="D28" s="135">
        <v>24646.717240859922</v>
      </c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56">
        <f>SUM(C28:N28)</f>
        <v>51680.97497267092</v>
      </c>
      <c r="R28" s="144"/>
    </row>
    <row r="29" spans="2:18" x14ac:dyDescent="0.2">
      <c r="B29" s="133" t="s">
        <v>15</v>
      </c>
      <c r="C29" s="67"/>
      <c r="D29" s="134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8"/>
    </row>
    <row r="30" spans="2:18" x14ac:dyDescent="0.2">
      <c r="B30" s="136" t="s">
        <v>44</v>
      </c>
      <c r="C30" s="84">
        <v>903.2223899999999</v>
      </c>
      <c r="D30" s="137">
        <v>569.08916999999997</v>
      </c>
      <c r="E30" s="84"/>
      <c r="F30" s="86"/>
      <c r="G30" s="86"/>
      <c r="H30" s="84"/>
      <c r="I30" s="86"/>
      <c r="J30" s="86"/>
      <c r="K30" s="86"/>
      <c r="L30" s="86"/>
      <c r="M30" s="86"/>
      <c r="N30" s="84"/>
      <c r="O30" s="87">
        <f>SUM(C30:N30)</f>
        <v>1472.3115599999999</v>
      </c>
      <c r="Q30" s="143"/>
    </row>
    <row r="31" spans="2:18" x14ac:dyDescent="0.2">
      <c r="B31" s="133" t="s">
        <v>16</v>
      </c>
      <c r="C31" s="167"/>
      <c r="D31" s="165"/>
      <c r="E31" s="67"/>
      <c r="F31" s="134"/>
      <c r="G31" s="147"/>
      <c r="H31" s="67"/>
      <c r="I31" s="134"/>
      <c r="J31" s="67"/>
      <c r="K31" s="67"/>
      <c r="L31" s="67"/>
      <c r="M31" s="147"/>
      <c r="N31" s="67"/>
      <c r="O31" s="148"/>
      <c r="R31" s="144"/>
    </row>
    <row r="32" spans="2:18" x14ac:dyDescent="0.2">
      <c r="B32" s="136" t="s">
        <v>45</v>
      </c>
      <c r="C32" s="168">
        <v>240.20057</v>
      </c>
      <c r="D32" s="166">
        <v>222.06595999999996</v>
      </c>
      <c r="E32" s="86"/>
      <c r="F32" s="137"/>
      <c r="G32" s="149"/>
      <c r="H32" s="86"/>
      <c r="I32" s="137"/>
      <c r="J32" s="86"/>
      <c r="K32" s="86"/>
      <c r="L32" s="86"/>
      <c r="M32" s="149"/>
      <c r="N32" s="86"/>
      <c r="O32" s="150">
        <f>SUM(C32:N32)</f>
        <v>462.26652999999999</v>
      </c>
      <c r="Q32" s="142"/>
    </row>
    <row r="33" spans="2:30" s="12" customFormat="1" x14ac:dyDescent="0.2">
      <c r="B33" s="65" t="s">
        <v>46</v>
      </c>
      <c r="C33" s="138"/>
      <c r="D33" s="49"/>
      <c r="E33" s="138"/>
      <c r="F33" s="49"/>
      <c r="G33" s="49"/>
      <c r="H33" s="138"/>
      <c r="I33" s="49"/>
      <c r="J33" s="49"/>
      <c r="K33" s="49"/>
      <c r="L33" s="49"/>
      <c r="M33" s="49"/>
      <c r="N33" s="138"/>
      <c r="O33" s="51"/>
    </row>
    <row r="34" spans="2:30" s="12" customFormat="1" ht="13.5" thickBot="1" x14ac:dyDescent="0.25">
      <c r="B34" s="69" t="s">
        <v>47</v>
      </c>
      <c r="C34" s="75">
        <v>27697.279551810996</v>
      </c>
      <c r="D34" s="75">
        <v>24993.740450859921</v>
      </c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>
        <f>SUM(C34:N34)</f>
        <v>52691.020002670921</v>
      </c>
      <c r="Q34" s="141"/>
    </row>
    <row r="35" spans="2:30" x14ac:dyDescent="0.2"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2:30" ht="15.75" x14ac:dyDescent="0.25">
      <c r="B36" s="152"/>
      <c r="I36" s="3"/>
      <c r="J36" s="173" t="s">
        <v>96</v>
      </c>
      <c r="K36" s="3"/>
      <c r="L36" s="3"/>
      <c r="M36" s="3"/>
      <c r="N36" s="3"/>
      <c r="P36" s="171"/>
    </row>
    <row r="37" spans="2:30" ht="15.75" x14ac:dyDescent="0.25">
      <c r="B37" s="152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</row>
    <row r="38" spans="2:30" x14ac:dyDescent="0.2"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</row>
    <row r="39" spans="2:30" x14ac:dyDescent="0.2"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</row>
    <row r="40" spans="2:30" x14ac:dyDescent="0.2"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</row>
    <row r="41" spans="2:30" x14ac:dyDescent="0.2"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</row>
    <row r="42" spans="2:30" x14ac:dyDescent="0.2"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</row>
    <row r="43" spans="2:30" x14ac:dyDescent="0.2">
      <c r="C43" s="145"/>
      <c r="D43" s="145"/>
    </row>
  </sheetData>
  <phoneticPr fontId="4" type="noConversion"/>
  <pageMargins left="0" right="0" top="0.59055118110236227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7"/>
  <sheetViews>
    <sheetView topLeftCell="A4" workbookViewId="0">
      <selection activeCell="I17" sqref="I17"/>
    </sheetView>
  </sheetViews>
  <sheetFormatPr defaultRowHeight="12.75" x14ac:dyDescent="0.2"/>
  <cols>
    <col min="2" max="2" width="10" bestFit="1" customWidth="1"/>
    <col min="3" max="3" width="24.85546875" customWidth="1"/>
    <col min="4" max="4" width="21.28515625" customWidth="1"/>
    <col min="6" max="7" width="24.85546875" customWidth="1"/>
    <col min="8" max="8" width="10.7109375" customWidth="1"/>
    <col min="9" max="9" width="10.42578125" customWidth="1"/>
    <col min="11" max="11" width="15.42578125" bestFit="1" customWidth="1"/>
    <col min="13" max="13" width="13" customWidth="1"/>
    <col min="14" max="14" width="10.85546875" customWidth="1"/>
    <col min="15" max="15" width="17.5703125" customWidth="1"/>
    <col min="16" max="16" width="18.7109375" customWidth="1"/>
  </cols>
  <sheetData>
    <row r="4" spans="2:18" x14ac:dyDescent="0.2">
      <c r="B4" s="11"/>
    </row>
    <row r="5" spans="2:18" ht="13.5" thickBot="1" x14ac:dyDescent="0.25">
      <c r="B5" s="11"/>
      <c r="D5" s="4"/>
    </row>
    <row r="6" spans="2:18" ht="20.25" customHeight="1" x14ac:dyDescent="0.2">
      <c r="B6" s="53"/>
      <c r="C6" s="54" t="s">
        <v>68</v>
      </c>
      <c r="D6" s="55"/>
      <c r="E6" s="55"/>
      <c r="F6" s="55"/>
      <c r="G6" s="55"/>
      <c r="H6" s="55"/>
      <c r="I6" s="56"/>
    </row>
    <row r="7" spans="2:18" ht="13.5" thickBot="1" x14ac:dyDescent="0.25">
      <c r="B7" s="57"/>
      <c r="C7" s="58" t="s">
        <v>56</v>
      </c>
      <c r="D7" s="58"/>
      <c r="E7" s="58"/>
      <c r="F7" s="58"/>
      <c r="G7" s="58"/>
      <c r="H7" s="59"/>
      <c r="I7" s="60"/>
    </row>
    <row r="8" spans="2:18" ht="13.5" thickBot="1" x14ac:dyDescent="0.25">
      <c r="B8" s="61"/>
      <c r="C8" s="62"/>
      <c r="D8" s="62"/>
      <c r="E8" s="62"/>
      <c r="F8" s="62"/>
      <c r="G8" s="62"/>
      <c r="H8" s="112" t="s">
        <v>57</v>
      </c>
      <c r="I8" s="113"/>
    </row>
    <row r="9" spans="2:18" ht="15.75" x14ac:dyDescent="0.25">
      <c r="B9" s="15"/>
      <c r="C9" s="16"/>
      <c r="D9" s="17">
        <v>2022</v>
      </c>
      <c r="E9" s="18"/>
      <c r="F9" s="19"/>
      <c r="G9" s="17">
        <v>2023</v>
      </c>
      <c r="H9" s="18"/>
      <c r="I9" s="20"/>
    </row>
    <row r="10" spans="2:18" x14ac:dyDescent="0.2">
      <c r="B10" s="21"/>
      <c r="C10" s="22"/>
      <c r="D10" s="23"/>
      <c r="E10" s="23"/>
      <c r="F10" s="23"/>
      <c r="G10" s="23"/>
      <c r="H10" s="23"/>
      <c r="I10" s="24"/>
    </row>
    <row r="11" spans="2:18" x14ac:dyDescent="0.2">
      <c r="B11" s="21"/>
      <c r="C11" s="25" t="s">
        <v>90</v>
      </c>
      <c r="D11" s="26" t="s">
        <v>92</v>
      </c>
      <c r="E11" s="26"/>
      <c r="F11" s="26" t="s">
        <v>58</v>
      </c>
      <c r="G11" s="26" t="s">
        <v>91</v>
      </c>
      <c r="H11" s="26"/>
      <c r="I11" s="24"/>
    </row>
    <row r="12" spans="2:18" x14ac:dyDescent="0.2">
      <c r="B12" s="27" t="s">
        <v>52</v>
      </c>
      <c r="C12" s="28"/>
      <c r="D12" s="29" t="s">
        <v>51</v>
      </c>
      <c r="E12" s="29" t="s">
        <v>13</v>
      </c>
      <c r="F12" s="29"/>
      <c r="G12" s="29" t="s">
        <v>51</v>
      </c>
      <c r="H12" s="29" t="s">
        <v>13</v>
      </c>
      <c r="I12" s="30" t="s">
        <v>54</v>
      </c>
    </row>
    <row r="13" spans="2:18" x14ac:dyDescent="0.2">
      <c r="B13" s="31"/>
      <c r="C13" s="32"/>
      <c r="D13" s="33"/>
      <c r="E13" s="33"/>
      <c r="F13" s="34"/>
      <c r="G13" s="33"/>
      <c r="H13" s="33"/>
      <c r="I13" s="35"/>
    </row>
    <row r="14" spans="2:18" x14ac:dyDescent="0.2">
      <c r="B14" s="36"/>
      <c r="C14" s="37" t="s">
        <v>93</v>
      </c>
      <c r="D14" s="38" t="s">
        <v>49</v>
      </c>
      <c r="E14" s="39"/>
      <c r="F14" s="38" t="s">
        <v>90</v>
      </c>
      <c r="G14" s="38" t="s">
        <v>49</v>
      </c>
      <c r="H14" s="39"/>
      <c r="I14" s="40"/>
    </row>
    <row r="15" spans="2:18" x14ac:dyDescent="0.2">
      <c r="B15" s="41" t="s">
        <v>53</v>
      </c>
      <c r="C15" s="42"/>
      <c r="D15" s="43" t="s">
        <v>50</v>
      </c>
      <c r="E15" s="43" t="s">
        <v>31</v>
      </c>
      <c r="F15" s="43"/>
      <c r="G15" s="43" t="s">
        <v>50</v>
      </c>
      <c r="H15" s="43" t="s">
        <v>31</v>
      </c>
      <c r="I15" s="44" t="s">
        <v>55</v>
      </c>
    </row>
    <row r="16" spans="2:18" ht="26.25" customHeight="1" x14ac:dyDescent="0.2">
      <c r="B16" s="45" t="s">
        <v>69</v>
      </c>
      <c r="C16" s="88">
        <v>3847.4295010000001</v>
      </c>
      <c r="D16" s="89">
        <v>24857.538341555883</v>
      </c>
      <c r="E16" s="89">
        <v>28704.967842555881</v>
      </c>
      <c r="F16" s="90">
        <v>3010.81088</v>
      </c>
      <c r="G16" s="90">
        <v>24023.446851810997</v>
      </c>
      <c r="H16" s="89">
        <v>27034.257731810998</v>
      </c>
      <c r="I16" s="91">
        <f t="shared" ref="I16:I17" si="0">H16/E16*100-100</f>
        <v>-5.8202821194873877</v>
      </c>
      <c r="K16" s="171"/>
      <c r="L16" s="5"/>
      <c r="R16" s="5"/>
    </row>
    <row r="17" spans="2:18" ht="26.25" customHeight="1" x14ac:dyDescent="0.2">
      <c r="B17" s="45" t="s">
        <v>70</v>
      </c>
      <c r="C17" s="88">
        <v>2954.20831</v>
      </c>
      <c r="D17" s="89">
        <v>22842.509171059763</v>
      </c>
      <c r="E17" s="89">
        <v>25796.717481059764</v>
      </c>
      <c r="F17" s="90">
        <v>2916.4218300000002</v>
      </c>
      <c r="G17" s="90">
        <v>21730.295410859919</v>
      </c>
      <c r="H17" s="89">
        <v>24646.717240859918</v>
      </c>
      <c r="I17" s="91">
        <f t="shared" si="0"/>
        <v>-4.4579324522361787</v>
      </c>
      <c r="K17" s="171"/>
      <c r="L17" s="5"/>
      <c r="R17" s="5"/>
    </row>
    <row r="18" spans="2:18" ht="24.75" customHeight="1" x14ac:dyDescent="0.2">
      <c r="B18" s="45" t="s">
        <v>71</v>
      </c>
      <c r="C18" s="88"/>
      <c r="D18" s="89"/>
      <c r="E18" s="89"/>
      <c r="F18" s="90"/>
      <c r="G18" s="90"/>
      <c r="H18" s="89"/>
      <c r="I18" s="91"/>
      <c r="K18" s="171"/>
      <c r="L18" s="5"/>
      <c r="R18" s="5"/>
    </row>
    <row r="19" spans="2:18" ht="24.75" customHeight="1" x14ac:dyDescent="0.2">
      <c r="B19" s="45" t="s">
        <v>72</v>
      </c>
      <c r="C19" s="88"/>
      <c r="D19" s="89"/>
      <c r="E19" s="89"/>
      <c r="F19" s="90"/>
      <c r="G19" s="90"/>
      <c r="H19" s="89"/>
      <c r="I19" s="91"/>
      <c r="K19" s="171"/>
      <c r="L19" s="5"/>
      <c r="R19" s="5"/>
    </row>
    <row r="20" spans="2:18" ht="24.75" customHeight="1" x14ac:dyDescent="0.2">
      <c r="B20" s="45" t="s">
        <v>73</v>
      </c>
      <c r="C20" s="88"/>
      <c r="D20" s="89"/>
      <c r="E20" s="89"/>
      <c r="F20" s="90"/>
      <c r="G20" s="90"/>
      <c r="H20" s="89"/>
      <c r="I20" s="91"/>
      <c r="K20" s="171"/>
      <c r="L20" s="5"/>
      <c r="R20" s="5"/>
    </row>
    <row r="21" spans="2:18" ht="24.75" customHeight="1" x14ac:dyDescent="0.2">
      <c r="B21" s="45" t="s">
        <v>74</v>
      </c>
      <c r="C21" s="88"/>
      <c r="D21" s="89"/>
      <c r="E21" s="89"/>
      <c r="F21" s="90"/>
      <c r="G21" s="90"/>
      <c r="H21" s="89"/>
      <c r="I21" s="91"/>
      <c r="K21" s="171"/>
      <c r="L21" s="5"/>
      <c r="R21" s="5"/>
    </row>
    <row r="22" spans="2:18" ht="26.25" customHeight="1" x14ac:dyDescent="0.2">
      <c r="B22" s="45" t="s">
        <v>75</v>
      </c>
      <c r="C22" s="88"/>
      <c r="D22" s="89"/>
      <c r="E22" s="89"/>
      <c r="F22" s="90"/>
      <c r="G22" s="90"/>
      <c r="H22" s="89"/>
      <c r="I22" s="91"/>
      <c r="K22" s="2"/>
      <c r="L22" s="5"/>
      <c r="R22" s="5"/>
    </row>
    <row r="23" spans="2:18" ht="24.75" customHeight="1" x14ac:dyDescent="0.2">
      <c r="B23" s="45" t="s">
        <v>76</v>
      </c>
      <c r="C23" s="88"/>
      <c r="D23" s="89"/>
      <c r="E23" s="89"/>
      <c r="F23" s="90"/>
      <c r="G23" s="90"/>
      <c r="H23" s="89"/>
      <c r="I23" s="91"/>
      <c r="K23" s="2"/>
      <c r="L23" s="5"/>
      <c r="R23" s="5"/>
    </row>
    <row r="24" spans="2:18" ht="25.5" customHeight="1" x14ac:dyDescent="0.2">
      <c r="B24" s="45" t="s">
        <v>77</v>
      </c>
      <c r="C24" s="88"/>
      <c r="D24" s="89"/>
      <c r="E24" s="89"/>
      <c r="F24" s="90"/>
      <c r="G24" s="90"/>
      <c r="H24" s="89"/>
      <c r="I24" s="91"/>
      <c r="K24" s="2"/>
      <c r="L24" s="5"/>
      <c r="R24" s="5"/>
    </row>
    <row r="25" spans="2:18" ht="24.75" customHeight="1" x14ac:dyDescent="0.2">
      <c r="B25" s="45" t="s">
        <v>78</v>
      </c>
      <c r="C25" s="88"/>
      <c r="D25" s="89"/>
      <c r="E25" s="89"/>
      <c r="F25" s="90"/>
      <c r="G25" s="90"/>
      <c r="H25" s="89"/>
      <c r="I25" s="91"/>
      <c r="K25" s="2"/>
      <c r="L25" s="5"/>
      <c r="R25" s="5"/>
    </row>
    <row r="26" spans="2:18" ht="25.5" customHeight="1" x14ac:dyDescent="0.2">
      <c r="B26" s="45" t="s">
        <v>79</v>
      </c>
      <c r="C26" s="88"/>
      <c r="D26" s="89"/>
      <c r="E26" s="89"/>
      <c r="F26" s="90"/>
      <c r="G26" s="90"/>
      <c r="H26" s="89"/>
      <c r="I26" s="91"/>
      <c r="K26" s="2"/>
      <c r="L26" s="5"/>
      <c r="R26" s="5"/>
    </row>
    <row r="27" spans="2:18" ht="25.5" customHeight="1" x14ac:dyDescent="0.2">
      <c r="B27" s="45" t="s">
        <v>80</v>
      </c>
      <c r="C27" s="88"/>
      <c r="D27" s="89"/>
      <c r="E27" s="89"/>
      <c r="F27" s="90"/>
      <c r="G27" s="90"/>
      <c r="H27" s="89"/>
      <c r="I27" s="91"/>
      <c r="K27" s="2"/>
      <c r="L27" s="5"/>
      <c r="R27" s="5"/>
    </row>
    <row r="28" spans="2:18" x14ac:dyDescent="0.2">
      <c r="B28" s="46" t="s">
        <v>13</v>
      </c>
      <c r="C28" s="48"/>
      <c r="D28" s="49"/>
      <c r="E28" s="49"/>
      <c r="F28" s="50"/>
      <c r="G28" s="50"/>
      <c r="H28" s="49"/>
      <c r="I28" s="181">
        <f>H29/E29*100-100</f>
        <v>-5.1754552803205058</v>
      </c>
    </row>
    <row r="29" spans="2:18" ht="13.5" thickBot="1" x14ac:dyDescent="0.25">
      <c r="B29" s="47" t="s">
        <v>31</v>
      </c>
      <c r="C29" s="52">
        <f>SUM(C16:C28)</f>
        <v>6801.6378110000005</v>
      </c>
      <c r="D29" s="52">
        <f>SUM(D16:D28)</f>
        <v>47700.047512615645</v>
      </c>
      <c r="E29" s="52">
        <f>SUM(C29:D29)</f>
        <v>54501.685323615646</v>
      </c>
      <c r="F29" s="180">
        <f>SUM(F16:F28)</f>
        <v>5927.2327100000002</v>
      </c>
      <c r="G29" s="180">
        <f>SUM(G16:G28)</f>
        <v>45753.742262670916</v>
      </c>
      <c r="H29" s="180">
        <f>SUM(F29:G29)</f>
        <v>51680.974972670912</v>
      </c>
      <c r="I29" s="182">
        <f t="shared" ref="I29" si="1">H29/E29*100-100</f>
        <v>-5.1754552803205058</v>
      </c>
      <c r="L29" s="5"/>
    </row>
    <row r="30" spans="2:18" x14ac:dyDescent="0.2">
      <c r="B30" s="11"/>
    </row>
    <row r="31" spans="2:18" ht="15" x14ac:dyDescent="0.25">
      <c r="B31" s="151"/>
    </row>
    <row r="32" spans="2:18" ht="15" x14ac:dyDescent="0.25">
      <c r="B32" s="151"/>
      <c r="C32" s="1"/>
      <c r="D32" s="1"/>
      <c r="E32" s="1"/>
      <c r="F32" s="174" t="s">
        <v>97</v>
      </c>
      <c r="G32" s="144"/>
    </row>
    <row r="33" spans="2:9" x14ac:dyDescent="0.2">
      <c r="B33" s="11"/>
    </row>
    <row r="34" spans="2:9" x14ac:dyDescent="0.2">
      <c r="H34" s="171"/>
    </row>
    <row r="35" spans="2:9" x14ac:dyDescent="0.2">
      <c r="H35" s="144"/>
    </row>
    <row r="37" spans="2:9" x14ac:dyDescent="0.2">
      <c r="I37" s="171"/>
    </row>
  </sheetData>
  <mergeCells count="1">
    <mergeCell ref="I28:I29"/>
  </mergeCells>
  <phoneticPr fontId="8" type="noConversion"/>
  <pageMargins left="0.75" right="0.75" top="1" bottom="1" header="0.5" footer="0.5"/>
  <pageSetup paperSize="9" orientation="portrait" r:id="rId1"/>
  <headerFooter alignWithMargins="0"/>
  <ignoredErrors>
    <ignoredError sqref="E2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Normal="100" workbookViewId="0">
      <selection activeCell="D12" sqref="D12:E40"/>
    </sheetView>
  </sheetViews>
  <sheetFormatPr defaultRowHeight="12.75" x14ac:dyDescent="0.2"/>
  <cols>
    <col min="2" max="2" width="34.5703125" bestFit="1" customWidth="1"/>
    <col min="3" max="3" width="38.28515625" customWidth="1"/>
    <col min="4" max="16" width="15.7109375" customWidth="1"/>
    <col min="18" max="18" width="12" bestFit="1" customWidth="1"/>
  </cols>
  <sheetData>
    <row r="1" spans="1:16" x14ac:dyDescent="0.2">
      <c r="C1" t="s">
        <v>0</v>
      </c>
    </row>
    <row r="3" spans="1:16" ht="13.5" thickBot="1" x14ac:dyDescent="0.25"/>
    <row r="4" spans="1:16" s="8" customFormat="1" ht="12.75" customHeight="1" x14ac:dyDescent="0.2">
      <c r="B4" s="92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4"/>
    </row>
    <row r="5" spans="1:16" s="9" customFormat="1" ht="21" customHeight="1" x14ac:dyDescent="0.2">
      <c r="B5" s="183" t="s">
        <v>65</v>
      </c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5"/>
    </row>
    <row r="6" spans="1:16" s="9" customFormat="1" ht="13.5" customHeight="1" x14ac:dyDescent="0.2">
      <c r="B6" s="186" t="s">
        <v>66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</row>
    <row r="7" spans="1:16" s="9" customFormat="1" ht="24" customHeight="1" thickBot="1" x14ac:dyDescent="0.35">
      <c r="B7" s="189">
        <v>2023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1"/>
    </row>
    <row r="8" spans="1:16" ht="13.5" thickBot="1" x14ac:dyDescent="0.25">
      <c r="A8" s="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111" t="s">
        <v>67</v>
      </c>
      <c r="P8" s="96"/>
    </row>
    <row r="9" spans="1:16" x14ac:dyDescent="0.2">
      <c r="B9" s="114"/>
      <c r="C9" s="124"/>
      <c r="D9" s="115" t="s">
        <v>1</v>
      </c>
      <c r="E9" s="79" t="s">
        <v>2</v>
      </c>
      <c r="F9" s="115" t="s">
        <v>3</v>
      </c>
      <c r="G9" s="79" t="s">
        <v>4</v>
      </c>
      <c r="H9" s="115" t="s">
        <v>5</v>
      </c>
      <c r="I9" s="79" t="s">
        <v>6</v>
      </c>
      <c r="J9" s="115" t="s">
        <v>7</v>
      </c>
      <c r="K9" s="79" t="s">
        <v>8</v>
      </c>
      <c r="L9" s="115" t="s">
        <v>9</v>
      </c>
      <c r="M9" s="79" t="s">
        <v>10</v>
      </c>
      <c r="N9" s="115" t="s">
        <v>11</v>
      </c>
      <c r="O9" s="79" t="s">
        <v>12</v>
      </c>
      <c r="P9" s="80" t="s">
        <v>13</v>
      </c>
    </row>
    <row r="10" spans="1:16" ht="13.5" thickBot="1" x14ac:dyDescent="0.25">
      <c r="B10" s="97"/>
      <c r="C10" s="125"/>
      <c r="D10" s="119" t="s">
        <v>19</v>
      </c>
      <c r="E10" s="98" t="s">
        <v>20</v>
      </c>
      <c r="F10" s="99" t="s">
        <v>21</v>
      </c>
      <c r="G10" s="98" t="s">
        <v>22</v>
      </c>
      <c r="H10" s="99" t="s">
        <v>23</v>
      </c>
      <c r="I10" s="98" t="s">
        <v>24</v>
      </c>
      <c r="J10" s="99" t="s">
        <v>25</v>
      </c>
      <c r="K10" s="98" t="s">
        <v>26</v>
      </c>
      <c r="L10" s="99" t="s">
        <v>27</v>
      </c>
      <c r="M10" s="98" t="s">
        <v>28</v>
      </c>
      <c r="N10" s="99" t="s">
        <v>29</v>
      </c>
      <c r="O10" s="98" t="s">
        <v>30</v>
      </c>
      <c r="P10" s="100" t="s">
        <v>31</v>
      </c>
    </row>
    <row r="11" spans="1:16" x14ac:dyDescent="0.2">
      <c r="B11" s="101"/>
      <c r="C11" s="126" t="s">
        <v>39</v>
      </c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9"/>
    </row>
    <row r="12" spans="1:16" x14ac:dyDescent="0.2">
      <c r="B12" s="102"/>
      <c r="C12" s="127" t="s">
        <v>40</v>
      </c>
      <c r="D12" s="160">
        <v>1422.5892900000001</v>
      </c>
      <c r="E12" s="120">
        <v>1880.69001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16">
        <f>SUM(D12:O12)</f>
        <v>3303.2793000000001</v>
      </c>
    </row>
    <row r="13" spans="1:16" x14ac:dyDescent="0.2">
      <c r="B13" s="102" t="s">
        <v>58</v>
      </c>
      <c r="C13" s="128" t="s">
        <v>59</v>
      </c>
      <c r="D13" s="161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17"/>
    </row>
    <row r="14" spans="1:16" x14ac:dyDescent="0.2">
      <c r="B14" s="102"/>
      <c r="C14" s="127" t="s">
        <v>60</v>
      </c>
      <c r="D14" s="160">
        <v>1588.2215899999999</v>
      </c>
      <c r="E14" s="120">
        <v>1035.7318200000002</v>
      </c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16">
        <f>SUM(D14:O14)</f>
        <v>2623.9534100000001</v>
      </c>
    </row>
    <row r="15" spans="1:16" x14ac:dyDescent="0.2">
      <c r="B15" s="102"/>
      <c r="C15" s="128" t="s">
        <v>13</v>
      </c>
      <c r="D15" s="161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17"/>
    </row>
    <row r="16" spans="1:16" ht="14.25" customHeight="1" thickBot="1" x14ac:dyDescent="0.25">
      <c r="B16" s="69"/>
      <c r="C16" s="129" t="s">
        <v>31</v>
      </c>
      <c r="D16" s="160">
        <v>3010.81088</v>
      </c>
      <c r="E16" s="160">
        <v>2916.4218300000002</v>
      </c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16">
        <f>SUM(D16:O16)</f>
        <v>5927.2327100000002</v>
      </c>
    </row>
    <row r="17" spans="2:18" ht="12.75" customHeight="1" x14ac:dyDescent="0.2">
      <c r="B17" s="192" t="s">
        <v>81</v>
      </c>
      <c r="C17" s="126" t="s">
        <v>39</v>
      </c>
      <c r="D17" s="161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17"/>
    </row>
    <row r="18" spans="2:18" ht="13.5" thickBot="1" x14ac:dyDescent="0.25">
      <c r="B18" s="193"/>
      <c r="C18" s="130" t="s">
        <v>40</v>
      </c>
      <c r="D18" s="160">
        <v>154.02970546499998</v>
      </c>
      <c r="E18" s="120">
        <v>149.08770405000001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16">
        <f>SUM(D18:O18)</f>
        <v>303.11740951499996</v>
      </c>
    </row>
    <row r="19" spans="2:18" x14ac:dyDescent="0.2">
      <c r="B19" s="193"/>
      <c r="C19" s="126" t="s">
        <v>82</v>
      </c>
      <c r="D19" s="162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18"/>
    </row>
    <row r="20" spans="2:18" ht="13.5" thickBot="1" x14ac:dyDescent="0.25">
      <c r="B20" s="193"/>
      <c r="C20" s="130" t="s">
        <v>83</v>
      </c>
      <c r="D20" s="160">
        <v>703.98207991785</v>
      </c>
      <c r="E20" s="120">
        <v>856.59548258899997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16">
        <f>SUM(D20:O20)</f>
        <v>1560.57756250685</v>
      </c>
    </row>
    <row r="21" spans="2:18" x14ac:dyDescent="0.2">
      <c r="B21" s="193"/>
      <c r="C21" s="128" t="s">
        <v>13</v>
      </c>
      <c r="D21" s="16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18"/>
    </row>
    <row r="22" spans="2:18" ht="13.5" thickBot="1" x14ac:dyDescent="0.25">
      <c r="B22" s="194"/>
      <c r="C22" s="140" t="s">
        <v>31</v>
      </c>
      <c r="D22" s="162">
        <v>858.01178538285001</v>
      </c>
      <c r="E22" s="162">
        <v>1005.683186639</v>
      </c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63">
        <f>SUM(D22:O22)</f>
        <v>1863.6949720218499</v>
      </c>
    </row>
    <row r="23" spans="2:18" x14ac:dyDescent="0.2">
      <c r="B23" s="106"/>
      <c r="C23" s="126" t="s">
        <v>39</v>
      </c>
      <c r="D23" s="161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17"/>
    </row>
    <row r="24" spans="2:18" x14ac:dyDescent="0.2">
      <c r="B24" s="139"/>
      <c r="C24" s="127" t="s">
        <v>40</v>
      </c>
      <c r="D24" s="160">
        <v>17739.792246993304</v>
      </c>
      <c r="E24" s="120">
        <v>15236.726064836081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16">
        <f>SUM(D24:O24)</f>
        <v>32976.518311829386</v>
      </c>
    </row>
    <row r="25" spans="2:18" x14ac:dyDescent="0.2">
      <c r="B25" s="102" t="s">
        <v>61</v>
      </c>
      <c r="C25" s="128" t="s">
        <v>86</v>
      </c>
      <c r="D25" s="16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17"/>
    </row>
    <row r="26" spans="2:18" x14ac:dyDescent="0.2">
      <c r="B26" s="107" t="s">
        <v>62</v>
      </c>
      <c r="C26" s="127" t="s">
        <v>87</v>
      </c>
      <c r="D26" s="160">
        <v>5138.7192894348464</v>
      </c>
      <c r="E26" s="120">
        <v>5290.8516893848382</v>
      </c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16">
        <f>SUM(D26:O26)</f>
        <v>10429.570978819684</v>
      </c>
      <c r="R26" s="5"/>
    </row>
    <row r="27" spans="2:18" x14ac:dyDescent="0.2">
      <c r="B27" s="108"/>
      <c r="C27" s="128" t="s">
        <v>13</v>
      </c>
      <c r="D27" s="16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17"/>
    </row>
    <row r="28" spans="2:18" ht="13.5" thickBot="1" x14ac:dyDescent="0.25">
      <c r="B28" s="109"/>
      <c r="C28" s="129" t="s">
        <v>31</v>
      </c>
      <c r="D28" s="160">
        <v>22878.511536428152</v>
      </c>
      <c r="E28" s="160">
        <v>20527.577754220918</v>
      </c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16">
        <f>SUM(D28:O28)</f>
        <v>43406.08929064907</v>
      </c>
    </row>
    <row r="29" spans="2:18" x14ac:dyDescent="0.2">
      <c r="B29" s="110"/>
      <c r="C29" s="126" t="s">
        <v>39</v>
      </c>
      <c r="D29" s="161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17"/>
    </row>
    <row r="30" spans="2:18" x14ac:dyDescent="0.2">
      <c r="B30" s="102" t="s">
        <v>0</v>
      </c>
      <c r="C30" s="127" t="s">
        <v>40</v>
      </c>
      <c r="D30" s="160">
        <v>140.63900000000001</v>
      </c>
      <c r="E30" s="120">
        <v>54.573999999999998</v>
      </c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16">
        <f>SUM(D30:O30)</f>
        <v>195.21300000000002</v>
      </c>
    </row>
    <row r="31" spans="2:18" x14ac:dyDescent="0.2">
      <c r="B31" s="102" t="s">
        <v>51</v>
      </c>
      <c r="C31" s="128" t="s">
        <v>59</v>
      </c>
      <c r="D31" s="16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17"/>
    </row>
    <row r="32" spans="2:18" x14ac:dyDescent="0.2">
      <c r="B32" s="107" t="s">
        <v>89</v>
      </c>
      <c r="C32" s="127" t="s">
        <v>60</v>
      </c>
      <c r="D32" s="160">
        <v>146.28452999999999</v>
      </c>
      <c r="E32" s="120">
        <v>142.46047000000002</v>
      </c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16">
        <f>SUM(D32:O32)</f>
        <v>288.745</v>
      </c>
    </row>
    <row r="33" spans="2:19" x14ac:dyDescent="0.2">
      <c r="B33" s="108"/>
      <c r="C33" s="128" t="s">
        <v>13</v>
      </c>
      <c r="D33" s="16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17"/>
    </row>
    <row r="34" spans="2:19" ht="13.5" thickBot="1" x14ac:dyDescent="0.25">
      <c r="B34" s="104"/>
      <c r="C34" s="129" t="s">
        <v>31</v>
      </c>
      <c r="D34" s="160">
        <v>286.92353000000003</v>
      </c>
      <c r="E34" s="160">
        <v>197.03447</v>
      </c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16">
        <f>SUM(D34:O34)</f>
        <v>483.95800000000003</v>
      </c>
      <c r="S34" s="5"/>
    </row>
    <row r="35" spans="2:19" x14ac:dyDescent="0.2">
      <c r="B35" s="101"/>
      <c r="C35" s="126" t="s">
        <v>39</v>
      </c>
      <c r="D35" s="16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17"/>
      <c r="R35" t="s">
        <v>0</v>
      </c>
    </row>
    <row r="36" spans="2:19" x14ac:dyDescent="0.2">
      <c r="B36" s="108"/>
      <c r="C36" s="127" t="s">
        <v>40</v>
      </c>
      <c r="D36" s="160">
        <v>19457.050242458303</v>
      </c>
      <c r="E36" s="160">
        <v>17321.07777888608</v>
      </c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16">
        <f>SUM(D36:O36)</f>
        <v>36778.128021344382</v>
      </c>
    </row>
    <row r="37" spans="2:19" x14ac:dyDescent="0.2">
      <c r="B37" s="102" t="s">
        <v>63</v>
      </c>
      <c r="C37" s="128" t="s">
        <v>86</v>
      </c>
      <c r="D37" s="16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17"/>
    </row>
    <row r="38" spans="2:19" x14ac:dyDescent="0.2">
      <c r="B38" s="107" t="s">
        <v>64</v>
      </c>
      <c r="C38" s="127" t="s">
        <v>87</v>
      </c>
      <c r="D38" s="160">
        <v>7577.207489352696</v>
      </c>
      <c r="E38" s="160">
        <v>7325.6394619738385</v>
      </c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16">
        <f>SUM(D38:O38)</f>
        <v>14902.846951326534</v>
      </c>
    </row>
    <row r="39" spans="2:19" x14ac:dyDescent="0.2">
      <c r="B39" s="107"/>
      <c r="C39" s="128" t="s">
        <v>13</v>
      </c>
      <c r="D39" s="16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1"/>
    </row>
    <row r="40" spans="2:19" ht="13.5" thickBot="1" x14ac:dyDescent="0.25">
      <c r="B40" s="104"/>
      <c r="C40" s="129" t="s">
        <v>31</v>
      </c>
      <c r="D40" s="170">
        <v>27034.257731810998</v>
      </c>
      <c r="E40" s="170">
        <v>24646.717240859918</v>
      </c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76">
        <f>SUM(D40:O40)</f>
        <v>51680.974972670912</v>
      </c>
      <c r="Q40" s="5" t="s">
        <v>0</v>
      </c>
    </row>
    <row r="42" spans="2:19" ht="15" x14ac:dyDescent="0.25">
      <c r="B42" s="151"/>
      <c r="D42" s="175" t="s">
        <v>96</v>
      </c>
    </row>
    <row r="43" spans="2:19" s="175" customFormat="1" ht="15" x14ac:dyDescent="0.25">
      <c r="B43" s="151"/>
      <c r="D43" s="178"/>
      <c r="E43" s="178"/>
      <c r="F43" s="178"/>
      <c r="G43" s="178"/>
      <c r="H43" s="178"/>
      <c r="I43" s="178"/>
    </row>
    <row r="44" spans="2:19" s="177" customFormat="1" x14ac:dyDescent="0.2"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</row>
    <row r="45" spans="2:19" x14ac:dyDescent="0.2"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</row>
    <row r="46" spans="2:19" x14ac:dyDescent="0.2"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6"/>
    </row>
    <row r="47" spans="2:19" x14ac:dyDescent="0.2"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</row>
    <row r="49" spans="4:15" x14ac:dyDescent="0.2"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</row>
    <row r="50" spans="4:15" x14ac:dyDescent="0.2">
      <c r="D50" s="145"/>
      <c r="E50" s="145"/>
      <c r="F50" s="145"/>
      <c r="G50" s="145"/>
      <c r="H50" s="145"/>
      <c r="I50" s="145"/>
      <c r="J50" s="145"/>
      <c r="K50" s="145"/>
      <c r="L50" s="145"/>
    </row>
    <row r="51" spans="4:15" x14ac:dyDescent="0.2"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</row>
    <row r="52" spans="4:15" x14ac:dyDescent="0.2">
      <c r="D52" s="145"/>
    </row>
    <row r="53" spans="4:15" x14ac:dyDescent="0.2"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</row>
    <row r="56" spans="4:15" x14ac:dyDescent="0.2">
      <c r="D56" s="171"/>
      <c r="E56" s="171"/>
      <c r="F56" s="171"/>
      <c r="G56" s="171"/>
      <c r="H56" s="171"/>
      <c r="I56" s="171"/>
      <c r="J56" s="171"/>
      <c r="K56" s="171"/>
      <c r="L56" s="171"/>
      <c r="M56" s="171"/>
      <c r="N56" s="171"/>
    </row>
  </sheetData>
  <mergeCells count="4">
    <mergeCell ref="B5:P5"/>
    <mergeCell ref="B6:P6"/>
    <mergeCell ref="B7:P7"/>
    <mergeCell ref="B17:B22"/>
  </mergeCells>
  <phoneticPr fontId="4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Kaynaklara Göre</vt:lpstr>
      <vt:lpstr>2022-2023</vt:lpstr>
      <vt:lpstr>Kuruluşlara Göre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m.suat aksoy</dc:creator>
  <cp:lastModifiedBy>Abdulkadir ÇALIŞKAN</cp:lastModifiedBy>
  <cp:lastPrinted>2015-12-11T08:32:51Z</cp:lastPrinted>
  <dcterms:created xsi:type="dcterms:W3CDTF">2012-10-12T10:58:19Z</dcterms:created>
  <dcterms:modified xsi:type="dcterms:W3CDTF">2023-03-17T07:49:22Z</dcterms:modified>
</cp:coreProperties>
</file>