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ynaklara Göre" sheetId="1" r:id="rId4"/>
    <sheet state="visible" name="2021-2022" sheetId="2" r:id="rId5"/>
    <sheet state="visible" name="Kuruluşlara Göre" sheetId="3" r:id="rId6"/>
  </sheets>
  <definedNames/>
  <calcPr/>
  <extLst>
    <ext uri="GoogleSheetsCustomDataVersion1">
      <go:sheetsCustomData xmlns:go="http://customooxmlschemas.google.com/" r:id="rId7" roundtripDataSignature="AMtx7mjImsWAvlOc0Mc+IUDSbjTMwOS9nA=="/>
    </ext>
  </extLst>
</workbook>
</file>

<file path=xl/sharedStrings.xml><?xml version="1.0" encoding="utf-8"?>
<sst xmlns="http://schemas.openxmlformats.org/spreadsheetml/2006/main" count="164" uniqueCount="97">
  <si>
    <t>TÜRKİYE BRÜT ELEKTRİK ÜRETİMİNİN BİRİNCİL ENERJİ KAYNAKLARINA GÖRE AYLIK DAĞILIMI</t>
  </si>
  <si>
    <t xml:space="preserve">      MONTHLY DISTRIBUTION OF TURKEY'S GROSS ELECTRICITY GENERATION BY PRIMARY ENERGY RESOURCES</t>
  </si>
  <si>
    <t>Birim (Unit): GWh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</si>
  <si>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</si>
  <si>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</si>
  <si>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</si>
  <si>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</si>
  <si>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</si>
  <si>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</si>
  <si>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</si>
  <si>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</si>
  <si>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</si>
  <si>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</si>
  <si>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</si>
  <si>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</si>
  <si>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</si>
  <si>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</si>
  <si>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</si>
  <si>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</si>
  <si>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</si>
  <si>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</si>
  <si>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</si>
  <si>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</si>
  <si>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</si>
  <si>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</si>
  <si>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</si>
  <si>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</si>
  <si>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</si>
  <si>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</si>
  <si>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 xml:space="preserve">Taşkömürü + İthal Kömür+Asfaltit </t>
  </si>
  <si>
    <t>Hard Coal + Imported Coal</t>
  </si>
  <si>
    <t>Linyit</t>
  </si>
  <si>
    <t>Lignite</t>
  </si>
  <si>
    <t>Sıvı Yakıtlar</t>
  </si>
  <si>
    <t>Liquid Fuels</t>
  </si>
  <si>
    <t>Doğal Gaz +Lng</t>
  </si>
  <si>
    <t>Naturl Gas +Lng</t>
  </si>
  <si>
    <t>Yenilenebilir + Atık</t>
  </si>
  <si>
    <t>Renew and Wastes</t>
  </si>
  <si>
    <t>TERMİK</t>
  </si>
  <si>
    <t>THERMAL</t>
  </si>
  <si>
    <t>HİDROLİK</t>
  </si>
  <si>
    <t>HYDRO</t>
  </si>
  <si>
    <t>JEOTERMAL + RÜZGAR+GÜNEŞ</t>
  </si>
  <si>
    <t>GEOTHERMAL + WIND +SOLAR</t>
  </si>
  <si>
    <t>BRÜT ÜRETİM</t>
  </si>
  <si>
    <t>GROSS GENERATION</t>
  </si>
  <si>
    <t>DIŞ ALIM</t>
  </si>
  <si>
    <t>IMPORTS</t>
  </si>
  <si>
    <t>DIŞ SATIM</t>
  </si>
  <si>
    <t>EXPORTS</t>
  </si>
  <si>
    <t>BRÜT TALEP</t>
  </si>
  <si>
    <t>GROSS DEMAND</t>
  </si>
  <si>
    <t>*2022 yılına ilişkin miktarlar kesinleşmemiş geçici verilerdir.</t>
  </si>
  <si>
    <t xml:space="preserve">                     ÖNCEKİ YILA GÖRE KARŞILAŞTIRMALI AYLIK TÜRKİYE BRÜT ELEKTRİK ÜRETİMİ</t>
  </si>
  <si>
    <t xml:space="preserve">                                         MONTHLY ELECTRICITY GENERATION OF TURKEY COMPARED WITH PREVIOUS YEAR</t>
  </si>
  <si>
    <t xml:space="preserve">             Birim (Unit): GWh</t>
  </si>
  <si>
    <t xml:space="preserve">EÜAŞ </t>
  </si>
  <si>
    <t>ÜRETİM ŞRK. +</t>
  </si>
  <si>
    <t>EÜAŞ</t>
  </si>
  <si>
    <t xml:space="preserve">ÜRETİM ŞRK. + </t>
  </si>
  <si>
    <t>AYLAR</t>
  </si>
  <si>
    <t>İŞLETME HAKKI DEVİR</t>
  </si>
  <si>
    <t>ARTIŞ %</t>
  </si>
  <si>
    <t xml:space="preserve">EÜAŞ  </t>
  </si>
  <si>
    <t>PRODUCTION COMP. +</t>
  </si>
  <si>
    <t>MONTS</t>
  </si>
  <si>
    <t>AUTOPRODUCERS + TOOR</t>
  </si>
  <si>
    <t>INCREASE %</t>
  </si>
  <si>
    <r>
      <rPr>
        <rFont val="Times New Roman"/>
        <b/>
        <color theme="1"/>
        <sz val="8.0"/>
      </rPr>
      <t>OCAK</t>
    </r>
    <r>
      <rPr>
        <rFont val="Times New Roman"/>
        <b val="0"/>
        <color theme="1"/>
        <sz val="8.0"/>
      </rPr>
      <t xml:space="preserve"> JANUARY</t>
    </r>
  </si>
  <si>
    <r>
      <rPr>
        <rFont val="Times New Roman"/>
        <b/>
        <color theme="1"/>
        <sz val="8.0"/>
      </rPr>
      <t xml:space="preserve"> ŞUBAT</t>
    </r>
    <r>
      <rPr>
        <rFont val="Times New Roman"/>
        <b val="0"/>
        <color theme="1"/>
        <sz val="8.0"/>
      </rPr>
      <t xml:space="preserve"> FEBRUARY</t>
    </r>
  </si>
  <si>
    <r>
      <rPr>
        <rFont val="Times New Roman"/>
        <b/>
        <color theme="1"/>
        <sz val="8.0"/>
      </rPr>
      <t xml:space="preserve">MART </t>
    </r>
    <r>
      <rPr>
        <rFont val="Times New Roman"/>
        <b val="0"/>
        <color theme="1"/>
        <sz val="8.0"/>
      </rPr>
      <t>MARCH</t>
    </r>
  </si>
  <si>
    <r>
      <rPr>
        <rFont val="Times New Roman"/>
        <b/>
        <color theme="1"/>
        <sz val="8.0"/>
      </rPr>
      <t xml:space="preserve">NİSAN  </t>
    </r>
    <r>
      <rPr>
        <rFont val="Times New Roman"/>
        <b val="0"/>
        <color theme="1"/>
        <sz val="8.0"/>
      </rPr>
      <t xml:space="preserve"> APRIL</t>
    </r>
  </si>
  <si>
    <r>
      <rPr>
        <rFont val="Times New Roman"/>
        <b/>
        <color theme="1"/>
        <sz val="8.0"/>
      </rPr>
      <t xml:space="preserve">MAYIS  </t>
    </r>
    <r>
      <rPr>
        <rFont val="Times New Roman"/>
        <b val="0"/>
        <color theme="1"/>
        <sz val="8.0"/>
      </rPr>
      <t xml:space="preserve"> MAY</t>
    </r>
  </si>
  <si>
    <r>
      <rPr>
        <rFont val="Times New Roman"/>
        <b/>
        <color theme="1"/>
        <sz val="8.0"/>
      </rPr>
      <t>HAZİRAN</t>
    </r>
    <r>
      <rPr>
        <rFont val="Times New Roman"/>
        <b val="0"/>
        <color theme="1"/>
        <sz val="8.0"/>
      </rPr>
      <t xml:space="preserve"> JUNE</t>
    </r>
  </si>
  <si>
    <r>
      <rPr>
        <rFont val="Times New Roman"/>
        <b/>
        <color theme="1"/>
        <sz val="8.0"/>
      </rPr>
      <t>TEMMUZ</t>
    </r>
    <r>
      <rPr>
        <rFont val="Times New Roman"/>
        <b val="0"/>
        <color theme="1"/>
        <sz val="8.0"/>
      </rPr>
      <t xml:space="preserve"> JULY</t>
    </r>
  </si>
  <si>
    <r>
      <rPr>
        <rFont val="Times New Roman"/>
        <b/>
        <color theme="1"/>
        <sz val="8.0"/>
      </rPr>
      <t>AĞUSTOS</t>
    </r>
    <r>
      <rPr>
        <rFont val="Times New Roman"/>
        <b val="0"/>
        <color theme="1"/>
        <sz val="8.0"/>
      </rPr>
      <t xml:space="preserve"> AUGUST</t>
    </r>
  </si>
  <si>
    <r>
      <rPr>
        <rFont val="Times New Roman"/>
        <b/>
        <color theme="1"/>
        <sz val="8.0"/>
      </rPr>
      <t>EYLÜL</t>
    </r>
    <r>
      <rPr>
        <rFont val="Times New Roman"/>
        <b val="0"/>
        <color theme="1"/>
        <sz val="8.0"/>
      </rPr>
      <t xml:space="preserve"> SEPTEMBER</t>
    </r>
  </si>
  <si>
    <r>
      <rPr>
        <rFont val="Times New Roman"/>
        <b/>
        <color theme="1"/>
        <sz val="8.0"/>
      </rPr>
      <t>EKİM</t>
    </r>
    <r>
      <rPr>
        <rFont val="Times New Roman"/>
        <b val="0"/>
        <color theme="1"/>
        <sz val="8.0"/>
      </rPr>
      <t xml:space="preserve"> OCTOBER</t>
    </r>
  </si>
  <si>
    <r>
      <rPr>
        <rFont val="Times New Roman"/>
        <b/>
        <color theme="1"/>
        <sz val="8.0"/>
      </rPr>
      <t>KASIM</t>
    </r>
    <r>
      <rPr>
        <rFont val="Times New Roman"/>
        <b val="0"/>
        <color theme="1"/>
        <sz val="8.0"/>
      </rPr>
      <t xml:space="preserve"> NOVEMBER</t>
    </r>
  </si>
  <si>
    <r>
      <rPr>
        <rFont val="Times New Roman"/>
        <b/>
        <color theme="1"/>
        <sz val="8.0"/>
      </rPr>
      <t>ARALIK</t>
    </r>
    <r>
      <rPr>
        <rFont val="Times New Roman"/>
        <b val="0"/>
        <color theme="1"/>
        <sz val="8.0"/>
      </rPr>
      <t xml:space="preserve"> DECEMBER</t>
    </r>
  </si>
  <si>
    <t xml:space="preserve"> </t>
  </si>
  <si>
    <t xml:space="preserve">TÜRKİYE BRÜT ELEKTRİK ENERJİSİ ÜRETİMİNİN  ÜRETİCİ KURULUŞLARA  AYLIK DAĞILIMI </t>
  </si>
  <si>
    <t xml:space="preserve">MONTHLY DISTRIBUTION OF TURKEY‘S GROSS ELECTRICITY GENERATION BY THE ELECTRICITY UTILITIES </t>
  </si>
  <si>
    <t xml:space="preserve">      Birim(Unit) : GWh</t>
  </si>
  <si>
    <t>HİDROLİK+JEOTERMAL+RÜZGAR</t>
  </si>
  <si>
    <t>HYDRO+GEOTHERM.+WIND</t>
  </si>
  <si>
    <r>
      <rPr>
        <rFont val="Times New Roman"/>
        <b/>
        <color theme="1"/>
        <sz val="9.0"/>
      </rPr>
      <t xml:space="preserve">LİSANSSIZ SANTRALLAR                               </t>
    </r>
    <r>
      <rPr>
        <rFont val="Times New Roman"/>
        <b val="0"/>
        <color theme="1"/>
        <sz val="9.0"/>
      </rPr>
      <t>UNLICENSED STATIONS</t>
    </r>
  </si>
  <si>
    <t>HİDROLİK+RÜZGAR+GÜNEŞ</t>
  </si>
  <si>
    <t>HYDRO+.+WIND+SOLAR</t>
  </si>
  <si>
    <t>ÜRETİM ŞİRKETLERİ</t>
  </si>
  <si>
    <t>HİDROLİK+JEOTERMAL+RÜZGAR+GÜNEŞ</t>
  </si>
  <si>
    <t>PRODUCTION COMP.</t>
  </si>
  <si>
    <t>HYDRO+GEOTHERM.+WIND+SOLAR</t>
  </si>
  <si>
    <t>TOOR</t>
  </si>
  <si>
    <t>TÜRKİYE ÜRETİM TOPLAMI</t>
  </si>
  <si>
    <t>TURKEY‘S TOTAL GENERATION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</si>
</sst>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"/>
    <numFmt numFmtId="165" formatCode="#,##0.000"/>
    <numFmt numFmtId="166" formatCode="#,##0.000000"/>
    <numFmt numFmtId="167" formatCode="#,##0.00000"/>
    <numFmt numFmtId="168" formatCode="#,##0.0000"/>
    <numFmt numFmtId="169" formatCode="#,##0.00000000"/>
    <numFmt numFmtId="170" formatCode="#,##0.0000000"/>
    <numFmt numFmtId="171" formatCode="#,##0.0000000000"/>
  </numFmts>
  <fonts count="25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Times New Roman"/>
    </font>
    <font>
      <b/>
      <sz val="12.0"/>
      <color theme="1"/>
      <name val="Times New Roman"/>
    </font>
    <font>
      <b/>
      <sz val="10.0"/>
      <color theme="1"/>
      <name val="Times New Roman"/>
    </font>
    <font>
      <b/>
      <sz val="14.0"/>
      <color theme="1"/>
      <name val="Times New Roman"/>
    </font>
    <font>
      <b/>
      <sz val="9.0"/>
      <color theme="1"/>
      <name val="Arimo"/>
    </font>
    <font>
      <b/>
      <sz val="9.0"/>
      <color theme="1"/>
      <name val="Times New Roman"/>
    </font>
    <font>
      <sz val="7.0"/>
      <color theme="1"/>
      <name val="Arimo"/>
    </font>
    <font>
      <sz val="7.0"/>
      <color theme="1"/>
      <name val="Times New Roman"/>
    </font>
    <font>
      <b/>
      <sz val="8.0"/>
      <color theme="1"/>
      <name val="Times New Roman"/>
    </font>
    <font>
      <sz val="9.0"/>
      <color theme="1"/>
      <name val="Times New Roman"/>
    </font>
    <font>
      <b/>
      <sz val="10.0"/>
      <color theme="1"/>
      <name val="Arial"/>
    </font>
    <font>
      <b/>
      <sz val="12.0"/>
      <color theme="1"/>
      <name val="Arial"/>
    </font>
    <font>
      <sz val="8.0"/>
      <color theme="1"/>
      <name val="Arial"/>
    </font>
    <font>
      <sz val="10.0"/>
      <color rgb="FFFF0000"/>
      <name val="Arial"/>
    </font>
    <font>
      <sz val="8.0"/>
      <color theme="1"/>
      <name val="Times New Roman"/>
    </font>
    <font>
      <b/>
      <sz val="11.0"/>
      <color theme="1"/>
      <name val="Times New Roman"/>
    </font>
    <font/>
    <font>
      <b/>
      <sz val="11.0"/>
      <color theme="1"/>
      <name val="Arial"/>
    </font>
    <font>
      <color theme="1"/>
      <name val="Arial"/>
      <scheme val="minor"/>
    </font>
    <font>
      <sz val="9.0"/>
      <color theme="1"/>
      <name val="Arimo"/>
    </font>
    <font>
      <i/>
      <sz val="8.0"/>
      <color theme="1"/>
      <name val="Times New Roman"/>
    </font>
    <font>
      <i/>
      <sz val="9.0"/>
      <color theme="1"/>
      <name val="Times New Roman"/>
    </font>
    <font>
      <sz val="10.0"/>
      <color theme="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65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3" numFmtId="0" xfId="0" applyBorder="1" applyFont="1"/>
    <xf borderId="2" fillId="2" fontId="2" numFmtId="0" xfId="0" applyBorder="1" applyFont="1"/>
    <xf borderId="3" fillId="2" fontId="2" numFmtId="0" xfId="0" applyBorder="1" applyFont="1"/>
    <xf borderId="4" fillId="2" fontId="2" numFmtId="0" xfId="0" applyBorder="1" applyFont="1"/>
    <xf borderId="5" fillId="2" fontId="2" numFmtId="0" xfId="0" applyBorder="1" applyFont="1"/>
    <xf borderId="6" fillId="2" fontId="2" numFmtId="0" xfId="0" applyBorder="1" applyFont="1"/>
    <xf borderId="5" fillId="2" fontId="4" numFmtId="0" xfId="0" applyBorder="1" applyFont="1"/>
    <xf borderId="7" fillId="2" fontId="2" numFmtId="0" xfId="0" applyBorder="1" applyFont="1"/>
    <xf borderId="8" fillId="2" fontId="2" numFmtId="0" xfId="0" applyBorder="1" applyFont="1"/>
    <xf borderId="8" fillId="2" fontId="5" numFmtId="0" xfId="0" applyBorder="1" applyFont="1"/>
    <xf borderId="9" fillId="2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1" fillId="0" fontId="4" numFmtId="0" xfId="0" applyBorder="1" applyFont="1"/>
    <xf borderId="12" fillId="0" fontId="2" numFmtId="0" xfId="0" applyBorder="1" applyFont="1"/>
    <xf borderId="0" fillId="0" fontId="6" numFmtId="0" xfId="0" applyAlignment="1" applyFont="1">
      <alignment horizontal="center"/>
    </xf>
    <xf borderId="10" fillId="0" fontId="7" numFmtId="0" xfId="0" applyAlignment="1" applyBorder="1" applyFont="1">
      <alignment horizontal="center"/>
    </xf>
    <xf borderId="13" fillId="3" fontId="7" numFmtId="0" xfId="0" applyAlignment="1" applyBorder="1" applyFill="1" applyFont="1">
      <alignment horizontal="center"/>
    </xf>
    <xf borderId="14" fillId="3" fontId="7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5" fillId="0" fontId="9" numFmtId="0" xfId="0" applyAlignment="1" applyBorder="1" applyFont="1">
      <alignment horizontal="center"/>
    </xf>
    <xf borderId="16" fillId="3" fontId="9" numFmtId="0" xfId="0" applyAlignment="1" applyBorder="1" applyFont="1">
      <alignment horizontal="center"/>
    </xf>
    <xf borderId="17" fillId="3" fontId="9" numFmtId="0" xfId="0" applyAlignment="1" applyBorder="1" applyFont="1">
      <alignment horizontal="center"/>
    </xf>
    <xf borderId="18" fillId="3" fontId="4" numFmtId="0" xfId="0" applyBorder="1" applyFont="1"/>
    <xf borderId="13" fillId="2" fontId="10" numFmtId="164" xfId="0" applyBorder="1" applyFont="1" applyNumberFormat="1"/>
    <xf borderId="14" fillId="2" fontId="10" numFmtId="164" xfId="0" applyBorder="1" applyFont="1" applyNumberFormat="1"/>
    <xf borderId="19" fillId="3" fontId="11" numFmtId="0" xfId="0" applyBorder="1" applyFont="1"/>
    <xf borderId="20" fillId="2" fontId="10" numFmtId="164" xfId="0" applyBorder="1" applyFont="1" applyNumberFormat="1"/>
    <xf borderId="21" fillId="2" fontId="10" numFmtId="164" xfId="0" applyBorder="1" applyFont="1" applyNumberFormat="1"/>
    <xf borderId="22" fillId="3" fontId="4" numFmtId="0" xfId="0" applyBorder="1" applyFont="1"/>
    <xf borderId="23" fillId="2" fontId="10" numFmtId="164" xfId="0" applyBorder="1" applyFont="1" applyNumberFormat="1"/>
    <xf borderId="24" fillId="2" fontId="10" numFmtId="164" xfId="0" applyBorder="1" applyFont="1" applyNumberFormat="1"/>
    <xf borderId="25" fillId="2" fontId="10" numFmtId="164" xfId="0" applyBorder="1" applyFont="1" applyNumberFormat="1"/>
    <xf borderId="26" fillId="2" fontId="10" numFmtId="164" xfId="0" applyBorder="1" applyFont="1" applyNumberFormat="1"/>
    <xf borderId="20" fillId="2" fontId="10" numFmtId="165" xfId="0" applyBorder="1" applyFont="1" applyNumberFormat="1"/>
    <xf borderId="27" fillId="2" fontId="10" numFmtId="164" xfId="0" applyBorder="1" applyFont="1" applyNumberFormat="1"/>
    <xf borderId="0" fillId="0" fontId="1" numFmtId="166" xfId="0" applyFont="1" applyNumberFormat="1"/>
    <xf borderId="23" fillId="2" fontId="4" numFmtId="164" xfId="0" applyBorder="1" applyFont="1" applyNumberFormat="1"/>
    <xf borderId="25" fillId="2" fontId="4" numFmtId="164" xfId="0" applyBorder="1" applyFont="1" applyNumberFormat="1"/>
    <xf borderId="28" fillId="2" fontId="4" numFmtId="164" xfId="0" applyBorder="1" applyFont="1" applyNumberFormat="1"/>
    <xf borderId="21" fillId="2" fontId="4" numFmtId="164" xfId="0" applyBorder="1" applyFont="1" applyNumberFormat="1"/>
    <xf borderId="0" fillId="0" fontId="1" numFmtId="167" xfId="0" applyFont="1" applyNumberFormat="1"/>
    <xf borderId="29" fillId="3" fontId="4" numFmtId="0" xfId="0" applyBorder="1" applyFont="1"/>
    <xf borderId="30" fillId="2" fontId="10" numFmtId="164" xfId="0" applyBorder="1" applyFont="1" applyNumberFormat="1"/>
    <xf borderId="31" fillId="3" fontId="11" numFmtId="0" xfId="0" applyBorder="1" applyFont="1"/>
    <xf borderId="28" fillId="2" fontId="10" numFmtId="164" xfId="0" applyBorder="1" applyFont="1" applyNumberFormat="1"/>
    <xf borderId="32" fillId="2" fontId="10" numFmtId="164" xfId="0" applyBorder="1" applyFont="1" applyNumberFormat="1"/>
    <xf borderId="0" fillId="0" fontId="1" numFmtId="168" xfId="0" applyFont="1" applyNumberFormat="1"/>
    <xf borderId="33" fillId="2" fontId="10" numFmtId="164" xfId="0" applyBorder="1" applyFont="1" applyNumberFormat="1"/>
    <xf borderId="34" fillId="2" fontId="10" numFmtId="164" xfId="0" applyBorder="1" applyFont="1" applyNumberFormat="1"/>
    <xf borderId="35" fillId="2" fontId="10" numFmtId="164" xfId="0" applyBorder="1" applyFont="1" applyNumberFormat="1"/>
    <xf borderId="36" fillId="2" fontId="10" numFmtId="164" xfId="0" applyBorder="1" applyFont="1" applyNumberFormat="1"/>
    <xf borderId="0" fillId="0" fontId="1" numFmtId="165" xfId="0" applyFont="1" applyNumberFormat="1"/>
    <xf borderId="0" fillId="0" fontId="12" numFmtId="0" xfId="0" applyFont="1"/>
    <xf borderId="28" fillId="3" fontId="4" numFmtId="164" xfId="0" applyBorder="1" applyFont="1" applyNumberFormat="1"/>
    <xf borderId="23" fillId="3" fontId="4" numFmtId="164" xfId="0" applyBorder="1" applyFont="1" applyNumberFormat="1"/>
    <xf borderId="25" fillId="3" fontId="4" numFmtId="164" xfId="0" applyBorder="1" applyFont="1" applyNumberFormat="1"/>
    <xf borderId="37" fillId="3" fontId="7" numFmtId="0" xfId="0" applyBorder="1" applyFont="1"/>
    <xf borderId="16" fillId="3" fontId="4" numFmtId="164" xfId="0" applyBorder="1" applyFont="1" applyNumberFormat="1"/>
    <xf borderId="17" fillId="3" fontId="4" numFmtId="164" xfId="0" applyBorder="1" applyFont="1" applyNumberFormat="1"/>
    <xf borderId="0" fillId="0" fontId="12" numFmtId="164" xfId="0" applyFont="1" applyNumberFormat="1"/>
    <xf borderId="0" fillId="0" fontId="1" numFmtId="0" xfId="0" applyAlignment="1" applyFont="1">
      <alignment horizontal="center"/>
    </xf>
    <xf borderId="0" fillId="0" fontId="13" numFmtId="0" xfId="0" applyFont="1"/>
    <xf borderId="0" fillId="0" fontId="14" numFmtId="0" xfId="0" applyFont="1"/>
    <xf borderId="0" fillId="0" fontId="15" numFmtId="169" xfId="0" applyFont="1" applyNumberFormat="1"/>
    <xf borderId="0" fillId="0" fontId="1" numFmtId="170" xfId="0" applyFont="1" applyNumberFormat="1"/>
    <xf borderId="0" fillId="0" fontId="14" numFmtId="0" xfId="0" applyAlignment="1" applyFont="1">
      <alignment horizontal="center"/>
    </xf>
    <xf borderId="1" fillId="2" fontId="16" numFmtId="0" xfId="0" applyAlignment="1" applyBorder="1" applyFont="1">
      <alignment horizontal="center"/>
    </xf>
    <xf borderId="2" fillId="2" fontId="17" numFmtId="0" xfId="0" applyBorder="1" applyFont="1"/>
    <xf borderId="4" fillId="2" fontId="16" numFmtId="0" xfId="0" applyAlignment="1" applyBorder="1" applyFont="1">
      <alignment horizontal="center"/>
    </xf>
    <xf borderId="7" fillId="2" fontId="16" numFmtId="0" xfId="0" applyAlignment="1" applyBorder="1" applyFont="1">
      <alignment horizontal="center"/>
    </xf>
    <xf borderId="38" fillId="2" fontId="7" numFmtId="0" xfId="0" applyBorder="1" applyFont="1"/>
    <xf borderId="39" fillId="2" fontId="2" numFmtId="0" xfId="0" applyBorder="1" applyFont="1"/>
    <xf borderId="40" fillId="3" fontId="16" numFmtId="0" xfId="0" applyAlignment="1" applyBorder="1" applyFont="1">
      <alignment horizontal="center"/>
    </xf>
    <xf borderId="41" fillId="3" fontId="2" numFmtId="0" xfId="0" applyBorder="1" applyFont="1"/>
    <xf borderId="41" fillId="3" fontId="3" numFmtId="0" xfId="0" applyAlignment="1" applyBorder="1" applyFont="1">
      <alignment horizontal="left"/>
    </xf>
    <xf borderId="42" fillId="3" fontId="2" numFmtId="0" xfId="0" applyBorder="1" applyFont="1"/>
    <xf borderId="43" fillId="3" fontId="2" numFmtId="0" xfId="0" applyBorder="1" applyFont="1"/>
    <xf borderId="14" fillId="3" fontId="2" numFmtId="0" xfId="0" applyBorder="1" applyFont="1"/>
    <xf borderId="44" fillId="3" fontId="10" numFmtId="0" xfId="0" applyAlignment="1" applyBorder="1" applyFont="1">
      <alignment horizontal="center"/>
    </xf>
    <xf borderId="45" fillId="3" fontId="4" numFmtId="0" xfId="0" applyBorder="1" applyFont="1"/>
    <xf borderId="28" fillId="3" fontId="4" numFmtId="0" xfId="0" applyBorder="1" applyFont="1"/>
    <xf borderId="21" fillId="3" fontId="4" numFmtId="0" xfId="0" applyBorder="1" applyFont="1"/>
    <xf borderId="45" fillId="3" fontId="10" numFmtId="0" xfId="0" applyAlignment="1" applyBorder="1" applyFont="1">
      <alignment horizontal="center"/>
    </xf>
    <xf borderId="28" fillId="3" fontId="10" numFmtId="0" xfId="0" applyAlignment="1" applyBorder="1" applyFont="1">
      <alignment horizontal="center"/>
    </xf>
    <xf borderId="46" fillId="3" fontId="10" numFmtId="0" xfId="0" applyAlignment="1" applyBorder="1" applyFont="1">
      <alignment horizontal="center"/>
    </xf>
    <xf borderId="32" fillId="3" fontId="10" numFmtId="0" xfId="0" applyAlignment="1" applyBorder="1" applyFont="1">
      <alignment horizontal="center"/>
    </xf>
    <xf borderId="20" fillId="3" fontId="10" numFmtId="0" xfId="0" applyAlignment="1" applyBorder="1" applyFont="1">
      <alignment horizontal="center"/>
    </xf>
    <xf borderId="27" fillId="3" fontId="10" numFmtId="0" xfId="0" applyAlignment="1" applyBorder="1" applyFont="1">
      <alignment horizontal="center"/>
    </xf>
    <xf borderId="47" fillId="3" fontId="16" numFmtId="0" xfId="0" applyAlignment="1" applyBorder="1" applyFont="1">
      <alignment horizontal="center"/>
    </xf>
    <xf borderId="30" fillId="3" fontId="16" numFmtId="0" xfId="0" applyAlignment="1" applyBorder="1" applyFont="1">
      <alignment horizontal="center"/>
    </xf>
    <xf borderId="23" fillId="3" fontId="2" numFmtId="0" xfId="0" applyBorder="1" applyFont="1"/>
    <xf borderId="23" fillId="3" fontId="16" numFmtId="0" xfId="0" applyAlignment="1" applyBorder="1" applyFont="1">
      <alignment horizontal="center"/>
    </xf>
    <xf borderId="25" fillId="3" fontId="2" numFmtId="0" xfId="0" applyBorder="1" applyFont="1"/>
    <xf borderId="44" fillId="3" fontId="16" numFmtId="0" xfId="0" applyAlignment="1" applyBorder="1" applyFont="1">
      <alignment horizontal="center"/>
    </xf>
    <xf borderId="45" fillId="3" fontId="9" numFmtId="0" xfId="0" applyAlignment="1" applyBorder="1" applyFont="1">
      <alignment horizontal="center"/>
    </xf>
    <xf borderId="28" fillId="3" fontId="9" numFmtId="0" xfId="0" applyAlignment="1" applyBorder="1" applyFont="1">
      <alignment horizontal="center"/>
    </xf>
    <xf borderId="28" fillId="3" fontId="2" numFmtId="0" xfId="0" applyBorder="1" applyFont="1"/>
    <xf borderId="21" fillId="3" fontId="2" numFmtId="0" xfId="0" applyBorder="1" applyFont="1"/>
    <xf borderId="46" fillId="3" fontId="16" numFmtId="0" xfId="0" applyAlignment="1" applyBorder="1" applyFont="1">
      <alignment horizontal="center"/>
    </xf>
    <xf borderId="32" fillId="3" fontId="9" numFmtId="0" xfId="0" applyAlignment="1" applyBorder="1" applyFont="1">
      <alignment horizontal="center"/>
    </xf>
    <xf borderId="20" fillId="3" fontId="9" numFmtId="0" xfId="0" applyAlignment="1" applyBorder="1" applyFont="1">
      <alignment horizontal="center"/>
    </xf>
    <xf borderId="27" fillId="3" fontId="16" numFmtId="0" xfId="0" applyAlignment="1" applyBorder="1" applyFont="1">
      <alignment horizontal="center"/>
    </xf>
    <xf borderId="46" fillId="3" fontId="10" numFmtId="0" xfId="0" applyAlignment="1" applyBorder="1" applyFont="1">
      <alignment horizontal="center" vertical="center"/>
    </xf>
    <xf borderId="32" fillId="2" fontId="7" numFmtId="164" xfId="0" applyAlignment="1" applyBorder="1" applyFont="1" applyNumberFormat="1">
      <alignment horizontal="right"/>
    </xf>
    <xf borderId="20" fillId="2" fontId="7" numFmtId="164" xfId="0" applyAlignment="1" applyBorder="1" applyFont="1" applyNumberFormat="1">
      <alignment horizontal="right"/>
    </xf>
    <xf borderId="20" fillId="2" fontId="7" numFmtId="164" xfId="0" applyBorder="1" applyFont="1" applyNumberFormat="1"/>
    <xf borderId="27" fillId="2" fontId="7" numFmtId="164" xfId="0" applyAlignment="1" applyBorder="1" applyFont="1" applyNumberFormat="1">
      <alignment horizontal="right"/>
    </xf>
    <xf borderId="0" fillId="0" fontId="1" numFmtId="164" xfId="0" applyFont="1" applyNumberFormat="1"/>
    <xf borderId="0" fillId="0" fontId="1" numFmtId="3" xfId="0" applyFont="1" applyNumberFormat="1"/>
    <xf borderId="47" fillId="3" fontId="4" numFmtId="0" xfId="0" applyAlignment="1" applyBorder="1" applyFont="1">
      <alignment horizontal="center"/>
    </xf>
    <xf borderId="30" fillId="3" fontId="4" numFmtId="164" xfId="0" applyBorder="1" applyFont="1" applyNumberFormat="1"/>
    <xf borderId="48" fillId="3" fontId="4" numFmtId="164" xfId="0" applyAlignment="1" applyBorder="1" applyFont="1" applyNumberFormat="1">
      <alignment horizontal="right"/>
    </xf>
    <xf borderId="49" fillId="3" fontId="4" numFmtId="0" xfId="0" applyAlignment="1" applyBorder="1" applyFont="1">
      <alignment horizontal="center"/>
    </xf>
    <xf borderId="50" fillId="3" fontId="4" numFmtId="164" xfId="0" applyAlignment="1" applyBorder="1" applyFont="1" applyNumberFormat="1">
      <alignment horizontal="right"/>
    </xf>
    <xf borderId="16" fillId="3" fontId="4" numFmtId="164" xfId="0" applyAlignment="1" applyBorder="1" applyFont="1" applyNumberFormat="1">
      <alignment horizontal="right"/>
    </xf>
    <xf borderId="51" fillId="0" fontId="18" numFmtId="0" xfId="0" applyBorder="1" applyFont="1"/>
    <xf borderId="0" fillId="0" fontId="19" numFmtId="0" xfId="0" applyFont="1"/>
    <xf borderId="0" fillId="0" fontId="20" numFmtId="0" xfId="0" applyFont="1"/>
    <xf borderId="0" fillId="0" fontId="21" numFmtId="0" xfId="0" applyFont="1"/>
    <xf borderId="1" fillId="2" fontId="7" numFmtId="0" xfId="0" applyBorder="1" applyFont="1"/>
    <xf borderId="2" fillId="2" fontId="7" numFmtId="0" xfId="0" applyBorder="1" applyFont="1"/>
    <xf borderId="3" fillId="2" fontId="7" numFmtId="0" xfId="0" applyBorder="1" applyFont="1"/>
    <xf borderId="52" fillId="2" fontId="17" numFmtId="0" xfId="0" applyAlignment="1" applyBorder="1" applyFont="1">
      <alignment horizontal="center"/>
    </xf>
    <xf borderId="53" fillId="0" fontId="18" numFmtId="0" xfId="0" applyBorder="1" applyFont="1"/>
    <xf borderId="54" fillId="0" fontId="18" numFmtId="0" xfId="0" applyBorder="1" applyFont="1"/>
    <xf borderId="52" fillId="2" fontId="4" numFmtId="0" xfId="0" applyAlignment="1" applyBorder="1" applyFont="1">
      <alignment horizontal="center"/>
    </xf>
    <xf borderId="55" fillId="2" fontId="5" numFmtId="0" xfId="0" applyAlignment="1" applyBorder="1" applyFont="1">
      <alignment horizontal="center"/>
    </xf>
    <xf borderId="56" fillId="0" fontId="18" numFmtId="0" xfId="0" applyBorder="1" applyFont="1"/>
    <xf borderId="57" fillId="0" fontId="18" numFmtId="0" xfId="0" applyBorder="1" applyFont="1"/>
    <xf borderId="58" fillId="0" fontId="2" numFmtId="0" xfId="0" applyBorder="1" applyFont="1"/>
    <xf borderId="59" fillId="0" fontId="7" numFmtId="0" xfId="0" applyBorder="1" applyFont="1"/>
    <xf borderId="60" fillId="0" fontId="2" numFmtId="0" xfId="0" applyBorder="1" applyFont="1"/>
    <xf borderId="1" fillId="3" fontId="11" numFmtId="0" xfId="0" applyBorder="1" applyFont="1"/>
    <xf borderId="3" fillId="3" fontId="11" numFmtId="0" xfId="0" applyBorder="1" applyFont="1"/>
    <xf borderId="2" fillId="3" fontId="7" numFmtId="0" xfId="0" applyAlignment="1" applyBorder="1" applyFont="1">
      <alignment horizontal="center"/>
    </xf>
    <xf borderId="7" fillId="3" fontId="22" numFmtId="0" xfId="0" applyBorder="1" applyFont="1"/>
    <xf borderId="9" fillId="3" fontId="22" numFmtId="0" xfId="0" applyBorder="1" applyFont="1"/>
    <xf borderId="50" fillId="3" fontId="16" numFmtId="0" xfId="0" applyAlignment="1" applyBorder="1" applyFont="1">
      <alignment horizontal="center"/>
    </xf>
    <xf borderId="16" fillId="3" fontId="16" numFmtId="0" xfId="0" applyAlignment="1" applyBorder="1" applyFont="1">
      <alignment horizontal="center"/>
    </xf>
    <xf borderId="8" fillId="3" fontId="16" numFmtId="0" xfId="0" applyAlignment="1" applyBorder="1" applyFont="1">
      <alignment horizontal="center"/>
    </xf>
    <xf borderId="17" fillId="3" fontId="16" numFmtId="0" xfId="0" applyAlignment="1" applyBorder="1" applyFont="1">
      <alignment horizontal="center"/>
    </xf>
    <xf borderId="18" fillId="3" fontId="7" numFmtId="0" xfId="0" applyBorder="1" applyFont="1"/>
    <xf borderId="14" fillId="3" fontId="7" numFmtId="0" xfId="0" applyBorder="1" applyFont="1"/>
    <xf borderId="18" fillId="2" fontId="4" numFmtId="0" xfId="0" applyBorder="1" applyFont="1"/>
    <xf borderId="13" fillId="2" fontId="4" numFmtId="0" xfId="0" applyBorder="1" applyFont="1"/>
    <xf borderId="14" fillId="2" fontId="4" numFmtId="0" xfId="0" applyBorder="1" applyFont="1"/>
    <xf borderId="61" fillId="3" fontId="7" numFmtId="0" xfId="0" applyBorder="1" applyFont="1"/>
    <xf borderId="27" fillId="3" fontId="11" numFmtId="0" xfId="0" applyBorder="1" applyFont="1"/>
    <xf borderId="19" fillId="2" fontId="7" numFmtId="164" xfId="0" applyBorder="1" applyFont="1" applyNumberFormat="1"/>
    <xf borderId="32" fillId="2" fontId="7" numFmtId="164" xfId="0" applyBorder="1" applyFont="1" applyNumberFormat="1"/>
    <xf borderId="27" fillId="2" fontId="7" numFmtId="164" xfId="0" applyBorder="1" applyFont="1" applyNumberFormat="1"/>
    <xf borderId="21" fillId="3" fontId="7" numFmtId="0" xfId="0" applyBorder="1" applyFont="1"/>
    <xf borderId="22" fillId="2" fontId="7" numFmtId="164" xfId="0" applyBorder="1" applyFont="1" applyNumberFormat="1"/>
    <xf borderId="23" fillId="2" fontId="7" numFmtId="164" xfId="0" applyBorder="1" applyFont="1" applyNumberFormat="1"/>
    <xf borderId="25" fillId="2" fontId="7" numFmtId="164" xfId="0" applyBorder="1" applyFont="1" applyNumberFormat="1"/>
    <xf borderId="9" fillId="3" fontId="11" numFmtId="0" xfId="0" applyBorder="1" applyFont="1"/>
    <xf borderId="62" fillId="3" fontId="7" numFmtId="0" xfId="0" applyAlignment="1" applyBorder="1" applyFont="1">
      <alignment horizontal="left" shrinkToFit="0" vertical="center" wrapText="1"/>
    </xf>
    <xf borderId="63" fillId="0" fontId="18" numFmtId="0" xfId="0" applyBorder="1" applyFont="1"/>
    <xf borderId="17" fillId="3" fontId="11" numFmtId="0" xfId="0" applyBorder="1" applyFont="1"/>
    <xf borderId="61" fillId="2" fontId="7" numFmtId="164" xfId="0" applyBorder="1" applyFont="1" applyNumberFormat="1"/>
    <xf borderId="28" fillId="2" fontId="7" numFmtId="164" xfId="0" applyBorder="1" applyFont="1" applyNumberFormat="1"/>
    <xf borderId="21" fillId="2" fontId="7" numFmtId="164" xfId="0" applyBorder="1" applyFont="1" applyNumberFormat="1"/>
    <xf borderId="45" fillId="2" fontId="7" numFmtId="164" xfId="0" applyBorder="1" applyFont="1" applyNumberFormat="1"/>
    <xf borderId="64" fillId="0" fontId="18" numFmtId="0" xfId="0" applyBorder="1" applyFont="1"/>
    <xf borderId="21" fillId="3" fontId="11" numFmtId="0" xfId="0" applyBorder="1" applyFont="1"/>
    <xf borderId="6" fillId="2" fontId="7" numFmtId="164" xfId="0" applyBorder="1" applyFont="1" applyNumberFormat="1"/>
    <xf borderId="18" fillId="3" fontId="11" numFmtId="0" xfId="0" applyBorder="1" applyFont="1"/>
    <xf borderId="61" fillId="3" fontId="11" numFmtId="0" xfId="0" applyAlignment="1" applyBorder="1" applyFont="1">
      <alignment shrinkToFit="0" wrapText="1"/>
    </xf>
    <xf borderId="30" fillId="2" fontId="7" numFmtId="164" xfId="0" applyBorder="1" applyFont="1" applyNumberFormat="1"/>
    <xf borderId="61" fillId="3" fontId="11" numFmtId="0" xfId="0" applyBorder="1" applyFont="1"/>
    <xf borderId="61" fillId="3" fontId="23" numFmtId="0" xfId="0" applyBorder="1" applyFont="1"/>
    <xf borderId="37" fillId="3" fontId="23" numFmtId="0" xfId="0" applyBorder="1" applyFont="1"/>
    <xf borderId="18" fillId="3" fontId="23" numFmtId="0" xfId="0" applyBorder="1" applyFont="1"/>
    <xf borderId="37" fillId="3" fontId="11" numFmtId="0" xfId="0" applyBorder="1" applyFont="1"/>
    <xf borderId="22" fillId="3" fontId="4" numFmtId="164" xfId="0" applyBorder="1" applyFont="1" applyNumberFormat="1"/>
    <xf borderId="37" fillId="3" fontId="4" numFmtId="164" xfId="0" applyBorder="1" applyFont="1" applyNumberFormat="1"/>
    <xf borderId="50" fillId="3" fontId="4" numFmtId="164" xfId="0" applyBorder="1" applyFont="1" applyNumberFormat="1"/>
    <xf borderId="0" fillId="0" fontId="24" numFmtId="0" xfId="0" applyFont="1"/>
    <xf borderId="0" fillId="0" fontId="15" numFmtId="171" xfId="0" applyFont="1" applyNumberFormat="1"/>
    <xf borderId="0" fillId="0" fontId="1" numFmtId="171" xfId="0" applyFont="1" applyNumberFormat="1"/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9.38"/>
    <col customWidth="1" min="3" max="3" width="13.25"/>
    <col customWidth="1" min="4" max="10" width="10.88"/>
    <col customWidth="1" min="11" max="11" width="11.88"/>
    <col customWidth="1" min="12" max="12" width="10.88"/>
    <col customWidth="1" min="13" max="13" width="11.0"/>
    <col customWidth="1" min="14" max="14" width="9.63"/>
    <col customWidth="1" min="15" max="15" width="11.38"/>
    <col customWidth="1" min="16" max="30" width="8.63"/>
  </cols>
  <sheetData>
    <row r="1" ht="12.75" customHeight="1"/>
    <row r="2" ht="12.75" customHeight="1">
      <c r="D2" s="1"/>
    </row>
    <row r="3" ht="21.0" customHeight="1">
      <c r="B3" s="2"/>
      <c r="C3" s="3" t="s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ht="12.75" customHeight="1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ht="12.75" customHeight="1">
      <c r="B5" s="6"/>
      <c r="C5" s="9" t="s">
        <v>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8"/>
    </row>
    <row r="6" ht="12.75" customHeigh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ht="12.75" customHeight="1">
      <c r="B7" s="10"/>
      <c r="C7" s="11"/>
      <c r="D7" s="11"/>
      <c r="E7" s="11"/>
      <c r="F7" s="11"/>
      <c r="G7" s="11"/>
      <c r="H7" s="12">
        <v>2022.0</v>
      </c>
      <c r="I7" s="11"/>
      <c r="J7" s="11"/>
      <c r="K7" s="11"/>
      <c r="L7" s="11"/>
      <c r="M7" s="11"/>
      <c r="N7" s="11"/>
      <c r="O7" s="13"/>
    </row>
    <row r="8" ht="19.5" customHeight="1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6" t="s">
        <v>2</v>
      </c>
      <c r="O8" s="17"/>
    </row>
    <row r="9" ht="16.5" customHeight="1">
      <c r="A9" s="18"/>
      <c r="B9" s="19"/>
      <c r="C9" s="20" t="s">
        <v>3</v>
      </c>
      <c r="D9" s="20" t="s">
        <v>4</v>
      </c>
      <c r="E9" s="20" t="s">
        <v>5</v>
      </c>
      <c r="F9" s="20" t="s">
        <v>6</v>
      </c>
      <c r="G9" s="20" t="s">
        <v>7</v>
      </c>
      <c r="H9" s="20" t="s">
        <v>8</v>
      </c>
      <c r="I9" s="20" t="s">
        <v>9</v>
      </c>
      <c r="J9" s="20" t="s">
        <v>10</v>
      </c>
      <c r="K9" s="20" t="s">
        <v>11</v>
      </c>
      <c r="L9" s="20" t="s">
        <v>12</v>
      </c>
      <c r="M9" s="20" t="s">
        <v>13</v>
      </c>
      <c r="N9" s="20" t="s">
        <v>14</v>
      </c>
      <c r="O9" s="21" t="s">
        <v>15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ht="23.25" customHeight="1">
      <c r="A10" s="22"/>
      <c r="B10" s="23"/>
      <c r="C10" s="24" t="s">
        <v>16</v>
      </c>
      <c r="D10" s="24" t="s">
        <v>17</v>
      </c>
      <c r="E10" s="24" t="s">
        <v>18</v>
      </c>
      <c r="F10" s="24" t="s">
        <v>19</v>
      </c>
      <c r="G10" s="24" t="s">
        <v>20</v>
      </c>
      <c r="H10" s="24" t="s">
        <v>21</v>
      </c>
      <c r="I10" s="24" t="s">
        <v>22</v>
      </c>
      <c r="J10" s="24" t="s">
        <v>23</v>
      </c>
      <c r="K10" s="24" t="s">
        <v>24</v>
      </c>
      <c r="L10" s="24" t="s">
        <v>25</v>
      </c>
      <c r="M10" s="24" t="s">
        <v>26</v>
      </c>
      <c r="N10" s="24" t="s">
        <v>27</v>
      </c>
      <c r="O10" s="25" t="s">
        <v>28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ht="12.75" customHeight="1">
      <c r="B11" s="26" t="s">
        <v>29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</row>
    <row r="12" ht="12.75" customHeight="1">
      <c r="B12" s="29" t="s">
        <v>30</v>
      </c>
      <c r="C12" s="30">
        <v>6460.588261528067</v>
      </c>
      <c r="D12" s="30">
        <v>5630.298205644091</v>
      </c>
      <c r="E12" s="30">
        <v>4444.095692271175</v>
      </c>
      <c r="F12" s="30">
        <v>3149.9313541637466</v>
      </c>
      <c r="G12" s="30">
        <v>3252.923508266023</v>
      </c>
      <c r="H12" s="30">
        <v>4700.078801904416</v>
      </c>
      <c r="I12" s="30">
        <v>5913.288348515492</v>
      </c>
      <c r="J12" s="30">
        <v>6576.867215157583</v>
      </c>
      <c r="K12" s="30">
        <v>6413.512295211134</v>
      </c>
      <c r="L12" s="30">
        <v>6803.583464022252</v>
      </c>
      <c r="M12" s="30">
        <v>7267.01798205571</v>
      </c>
      <c r="N12" s="30">
        <v>7457.920981313307</v>
      </c>
      <c r="O12" s="31">
        <f>SUM(C12:N12)</f>
        <v>68070.10611</v>
      </c>
    </row>
    <row r="13" ht="12.75" customHeight="1">
      <c r="B13" s="32" t="s">
        <v>31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35"/>
    </row>
    <row r="14" ht="12.75" customHeight="1">
      <c r="B14" s="29" t="s">
        <v>32</v>
      </c>
      <c r="C14" s="30">
        <v>4105.926301304374</v>
      </c>
      <c r="D14" s="30">
        <v>3679.732894639878</v>
      </c>
      <c r="E14" s="30">
        <v>4058.4511828663103</v>
      </c>
      <c r="F14" s="30">
        <v>3683.626051228039</v>
      </c>
      <c r="G14" s="30">
        <v>3457.21619743027</v>
      </c>
      <c r="H14" s="30">
        <v>3744.1710353517665</v>
      </c>
      <c r="I14" s="30">
        <v>3574.8938175888807</v>
      </c>
      <c r="J14" s="30">
        <v>3636.8387793974493</v>
      </c>
      <c r="K14" s="30">
        <v>3597.554058512901</v>
      </c>
      <c r="L14" s="30">
        <v>3738.074403184107</v>
      </c>
      <c r="M14" s="30">
        <v>3629.7763594634794</v>
      </c>
      <c r="N14" s="36">
        <v>3839.4348799516433</v>
      </c>
      <c r="O14" s="31">
        <f>SUM(C14:N14)</f>
        <v>44745.69596</v>
      </c>
    </row>
    <row r="15" ht="12.75" customHeight="1">
      <c r="B15" s="32" t="s">
        <v>33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4"/>
      <c r="O15" s="35"/>
    </row>
    <row r="16" ht="12.75" customHeight="1">
      <c r="B16" s="29" t="s">
        <v>34</v>
      </c>
      <c r="C16" s="30">
        <v>605.7726</v>
      </c>
      <c r="D16" s="30">
        <v>511.773351</v>
      </c>
      <c r="E16" s="30">
        <v>767.025855</v>
      </c>
      <c r="F16" s="30">
        <v>620.029982</v>
      </c>
      <c r="G16" s="30">
        <v>180.72733699999998</v>
      </c>
      <c r="H16" s="30">
        <v>62.289989999999996</v>
      </c>
      <c r="I16" s="30">
        <v>66.33460000000001</v>
      </c>
      <c r="J16" s="30">
        <v>68.96674000000002</v>
      </c>
      <c r="K16" s="30">
        <v>59.06640000000001</v>
      </c>
      <c r="L16" s="30">
        <v>64.593712</v>
      </c>
      <c r="M16" s="30">
        <v>49.65987499999998</v>
      </c>
      <c r="N16" s="36">
        <v>48.17724099999999</v>
      </c>
      <c r="O16" s="31">
        <f>SUM(C16:N16)</f>
        <v>3104.417683</v>
      </c>
    </row>
    <row r="17" ht="12.75" customHeight="1">
      <c r="B17" s="32" t="s">
        <v>35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4"/>
      <c r="O17" s="35"/>
    </row>
    <row r="18" ht="12.75" customHeight="1">
      <c r="B18" s="29" t="s">
        <v>36</v>
      </c>
      <c r="C18" s="30">
        <v>7332.754659683431</v>
      </c>
      <c r="D18" s="30">
        <v>5815.77016368218</v>
      </c>
      <c r="E18" s="30">
        <v>5294.20385347873</v>
      </c>
      <c r="F18" s="30">
        <v>4193.88556695133</v>
      </c>
      <c r="G18" s="30">
        <v>4448.58727223032</v>
      </c>
      <c r="H18" s="30">
        <v>5593.889626676511</v>
      </c>
      <c r="I18" s="30">
        <v>5888.491628931305</v>
      </c>
      <c r="J18" s="30">
        <v>9799.887116182726</v>
      </c>
      <c r="K18" s="30">
        <v>7567.065248848908</v>
      </c>
      <c r="L18" s="30">
        <v>5007.74468697384</v>
      </c>
      <c r="M18" s="30">
        <v>4877.71501433638</v>
      </c>
      <c r="N18" s="36">
        <v>6716.150410952609</v>
      </c>
      <c r="O18" s="31">
        <f>SUM(C18:N18)</f>
        <v>72536.14525</v>
      </c>
    </row>
    <row r="19" ht="12.75" customHeight="1">
      <c r="B19" s="32" t="s">
        <v>37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4"/>
      <c r="O19" s="35"/>
    </row>
    <row r="20" ht="12.75" customHeight="1">
      <c r="B20" s="29" t="s">
        <v>38</v>
      </c>
      <c r="C20" s="30">
        <v>723.3636436816649</v>
      </c>
      <c r="D20" s="30">
        <v>681.6832277527627</v>
      </c>
      <c r="E20" s="30">
        <v>716.1006223941766</v>
      </c>
      <c r="F20" s="30">
        <v>724.1336873742835</v>
      </c>
      <c r="G20" s="37">
        <v>790.1015077725192</v>
      </c>
      <c r="H20" s="37">
        <v>780.8636959324762</v>
      </c>
      <c r="I20" s="37">
        <v>794.5207214731709</v>
      </c>
      <c r="J20" s="30">
        <v>763.1941103526476</v>
      </c>
      <c r="K20" s="30">
        <v>741.6355747186453</v>
      </c>
      <c r="L20" s="30">
        <v>741.1817893344377</v>
      </c>
      <c r="M20" s="30">
        <v>790.7384669115827</v>
      </c>
      <c r="N20" s="36">
        <v>832.291183001864</v>
      </c>
      <c r="O20" s="38">
        <f>SUM(C20:N20)</f>
        <v>9079.808231</v>
      </c>
    </row>
    <row r="21" ht="12.75" customHeight="1">
      <c r="B21" s="32" t="s">
        <v>39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1"/>
    </row>
    <row r="22" ht="12.75" customHeight="1">
      <c r="B22" s="29" t="s">
        <v>40</v>
      </c>
      <c r="C22" s="30">
        <v>19228.405466197535</v>
      </c>
      <c r="D22" s="30">
        <v>16319.257842718911</v>
      </c>
      <c r="E22" s="30">
        <v>15279.877206010391</v>
      </c>
      <c r="F22" s="30">
        <v>12371.6066417174</v>
      </c>
      <c r="G22" s="30">
        <v>12129.555822699132</v>
      </c>
      <c r="H22" s="30">
        <v>14881.293149865169</v>
      </c>
      <c r="I22" s="30">
        <v>16237.52911650885</v>
      </c>
      <c r="J22" s="30">
        <v>20845.753961090406</v>
      </c>
      <c r="K22" s="30">
        <v>18378.83357729159</v>
      </c>
      <c r="L22" s="30">
        <v>16355.178055514636</v>
      </c>
      <c r="M22" s="30">
        <v>16614.90769776715</v>
      </c>
      <c r="N22" s="30">
        <v>18893.974696219422</v>
      </c>
      <c r="O22" s="38">
        <f>SUM(C22:N22)</f>
        <v>197536.1732</v>
      </c>
      <c r="R22" s="39"/>
    </row>
    <row r="23" ht="12.75" customHeight="1">
      <c r="B23" s="32" t="s">
        <v>41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5"/>
    </row>
    <row r="24" ht="12.75" customHeight="1">
      <c r="B24" s="29" t="s">
        <v>42</v>
      </c>
      <c r="C24" s="30">
        <v>4738.164182674068</v>
      </c>
      <c r="D24" s="30">
        <v>5073.058818423136</v>
      </c>
      <c r="E24" s="30">
        <v>8103.355337454231</v>
      </c>
      <c r="F24" s="30">
        <v>8737.493458116716</v>
      </c>
      <c r="G24" s="30">
        <v>8729.435709865345</v>
      </c>
      <c r="H24" s="30">
        <v>6998.77009045667</v>
      </c>
      <c r="I24" s="30">
        <v>5649.556158209021</v>
      </c>
      <c r="J24" s="30">
        <v>5439.352565775798</v>
      </c>
      <c r="K24" s="30">
        <v>3956.882965820635</v>
      </c>
      <c r="L24" s="30">
        <v>3307.943435647603</v>
      </c>
      <c r="M24" s="30">
        <v>3168.2487528198153</v>
      </c>
      <c r="N24" s="30">
        <v>3293.1822843933396</v>
      </c>
      <c r="O24" s="38">
        <f>SUM(C24:N24)</f>
        <v>67195.44376</v>
      </c>
      <c r="R24" s="39"/>
    </row>
    <row r="25" ht="12.75" customHeight="1">
      <c r="B25" s="32" t="s">
        <v>43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5"/>
    </row>
    <row r="26" ht="12.75" customHeight="1">
      <c r="B26" s="29" t="s">
        <v>44</v>
      </c>
      <c r="C26" s="30">
        <v>4738.398193684277</v>
      </c>
      <c r="D26" s="30">
        <v>4404.400819917715</v>
      </c>
      <c r="E26" s="30">
        <v>5311.178995820326</v>
      </c>
      <c r="F26" s="30">
        <v>4970.622899300844</v>
      </c>
      <c r="G26" s="30">
        <v>4628.356483994114</v>
      </c>
      <c r="H26" s="30">
        <v>5358.7646480275025</v>
      </c>
      <c r="I26" s="30">
        <v>7006.683536707148</v>
      </c>
      <c r="J26" s="30">
        <v>5359.732477599773</v>
      </c>
      <c r="K26" s="30">
        <v>4923.9132022381145</v>
      </c>
      <c r="L26" s="30">
        <v>5383.535948657748</v>
      </c>
      <c r="M26" s="30">
        <v>4836.126108139069</v>
      </c>
      <c r="N26" s="30">
        <v>4361.476313523003</v>
      </c>
      <c r="O26" s="38">
        <f>SUM(C26:N26)</f>
        <v>61283.18963</v>
      </c>
    </row>
    <row r="27" ht="12.75" customHeight="1">
      <c r="B27" s="32" t="s">
        <v>45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1"/>
    </row>
    <row r="28" ht="12.75" customHeight="1">
      <c r="B28" s="29" t="s">
        <v>46</v>
      </c>
      <c r="C28" s="42">
        <v>28704.96784255588</v>
      </c>
      <c r="D28" s="42">
        <v>25796.71748105976</v>
      </c>
      <c r="E28" s="42">
        <v>28694.41153928495</v>
      </c>
      <c r="F28" s="42">
        <v>26079.722999134963</v>
      </c>
      <c r="G28" s="42">
        <v>25487.34801655859</v>
      </c>
      <c r="H28" s="42">
        <v>27238.827888349344</v>
      </c>
      <c r="I28" s="42">
        <v>28893.76881142502</v>
      </c>
      <c r="J28" s="42">
        <v>31644.83900446598</v>
      </c>
      <c r="K28" s="42">
        <v>27259.629745350336</v>
      </c>
      <c r="L28" s="42">
        <v>25046.657439819985</v>
      </c>
      <c r="M28" s="42">
        <v>24619.282558726034</v>
      </c>
      <c r="N28" s="42">
        <v>26548.633294135765</v>
      </c>
      <c r="O28" s="43">
        <f>SUM(C28:N28)</f>
        <v>326014.8066</v>
      </c>
      <c r="R28" s="44"/>
    </row>
    <row r="29" ht="12.75" customHeight="1">
      <c r="B29" s="45" t="s">
        <v>47</v>
      </c>
      <c r="C29" s="33"/>
      <c r="D29" s="46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5"/>
    </row>
    <row r="30" ht="12.75" customHeight="1">
      <c r="B30" s="47" t="s">
        <v>48</v>
      </c>
      <c r="C30" s="48">
        <v>471.68761</v>
      </c>
      <c r="D30" s="49">
        <v>419.13361</v>
      </c>
      <c r="E30" s="48">
        <v>298.70953</v>
      </c>
      <c r="F30" s="30">
        <v>370.53317</v>
      </c>
      <c r="G30" s="30">
        <v>430.69858000000005</v>
      </c>
      <c r="H30" s="48">
        <v>516.1357899999999</v>
      </c>
      <c r="I30" s="30">
        <v>534.59935</v>
      </c>
      <c r="J30" s="30">
        <v>566.0709400000001</v>
      </c>
      <c r="K30" s="30">
        <v>640.96612</v>
      </c>
      <c r="L30" s="30">
        <v>700.6356699999999</v>
      </c>
      <c r="M30" s="30">
        <v>741.27826</v>
      </c>
      <c r="N30" s="48">
        <v>723.6249300000001</v>
      </c>
      <c r="O30" s="38">
        <f>SUM(C30:N30)</f>
        <v>6414.07356</v>
      </c>
      <c r="Q30" s="50"/>
    </row>
    <row r="31" ht="12.75" customHeight="1">
      <c r="B31" s="45" t="s">
        <v>49</v>
      </c>
      <c r="C31" s="33"/>
      <c r="D31" s="51"/>
      <c r="E31" s="33"/>
      <c r="F31" s="46"/>
      <c r="G31" s="34"/>
      <c r="H31" s="33"/>
      <c r="I31" s="46"/>
      <c r="J31" s="33"/>
      <c r="K31" s="33"/>
      <c r="L31" s="33"/>
      <c r="M31" s="34"/>
      <c r="N31" s="33"/>
      <c r="O31" s="52"/>
      <c r="R31" s="44"/>
    </row>
    <row r="32" ht="12.75" customHeight="1">
      <c r="B32" s="47" t="s">
        <v>50</v>
      </c>
      <c r="C32" s="30">
        <v>425.31665000000004</v>
      </c>
      <c r="D32" s="53">
        <v>382.47134</v>
      </c>
      <c r="E32" s="30">
        <v>330.99687000000006</v>
      </c>
      <c r="F32" s="49">
        <v>341.73877000000005</v>
      </c>
      <c r="G32" s="36">
        <v>364.55676</v>
      </c>
      <c r="H32" s="30">
        <v>286.42838</v>
      </c>
      <c r="I32" s="49">
        <v>257.06309</v>
      </c>
      <c r="J32" s="30">
        <v>239.88372999999999</v>
      </c>
      <c r="K32" s="30">
        <v>291.66486</v>
      </c>
      <c r="L32" s="30">
        <v>287.23913999999996</v>
      </c>
      <c r="M32" s="36">
        <v>241.60618999999997</v>
      </c>
      <c r="N32" s="30">
        <v>261.14898999999997</v>
      </c>
      <c r="O32" s="54">
        <f>SUM(C32:N32)</f>
        <v>3710.11477</v>
      </c>
      <c r="Q32" s="55"/>
    </row>
    <row r="33" ht="12.75" customHeight="1">
      <c r="A33" s="56"/>
      <c r="B33" s="32" t="s">
        <v>51</v>
      </c>
      <c r="C33" s="57"/>
      <c r="D33" s="58"/>
      <c r="E33" s="57"/>
      <c r="F33" s="58"/>
      <c r="G33" s="58"/>
      <c r="H33" s="57"/>
      <c r="I33" s="58"/>
      <c r="J33" s="58"/>
      <c r="K33" s="58"/>
      <c r="L33" s="58"/>
      <c r="M33" s="58"/>
      <c r="N33" s="57"/>
      <c r="O33" s="59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</row>
    <row r="34" ht="12.75" customHeight="1">
      <c r="A34" s="56"/>
      <c r="B34" s="60" t="s">
        <v>52</v>
      </c>
      <c r="C34" s="61">
        <v>28751.33880255588</v>
      </c>
      <c r="D34" s="61">
        <v>25833.37975105976</v>
      </c>
      <c r="E34" s="61">
        <v>28662.12419928495</v>
      </c>
      <c r="F34" s="61">
        <v>26108.517399134962</v>
      </c>
      <c r="G34" s="61">
        <v>25553.48983655859</v>
      </c>
      <c r="H34" s="61">
        <v>27468.535298349343</v>
      </c>
      <c r="I34" s="61">
        <v>29171.30507142502</v>
      </c>
      <c r="J34" s="61">
        <v>31971.02621446598</v>
      </c>
      <c r="K34" s="61">
        <v>27608.931005350336</v>
      </c>
      <c r="L34" s="61">
        <v>25460.053969819983</v>
      </c>
      <c r="M34" s="61">
        <v>25118.954628726035</v>
      </c>
      <c r="N34" s="61">
        <v>27011.109234135765</v>
      </c>
      <c r="O34" s="62">
        <f>SUM(C34:N34)</f>
        <v>328718.7654</v>
      </c>
      <c r="P34" s="56"/>
      <c r="Q34" s="63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</row>
    <row r="35" ht="12.75" customHeight="1"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</row>
    <row r="36" ht="12.75" customHeight="1">
      <c r="B36" s="65"/>
      <c r="I36" s="66"/>
      <c r="J36" s="66" t="s">
        <v>53</v>
      </c>
      <c r="K36" s="66"/>
      <c r="L36" s="66"/>
      <c r="M36" s="66"/>
      <c r="N36" s="66"/>
      <c r="P36" s="39"/>
    </row>
    <row r="37" ht="12.75" customHeight="1">
      <c r="B37" s="65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</row>
    <row r="38" ht="12.75" customHeight="1"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</row>
    <row r="39" ht="12.75" customHeight="1"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</row>
    <row r="40" ht="12.75" customHeight="1"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</row>
    <row r="41" ht="12.75" customHeight="1"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</row>
    <row r="42" ht="12.75" customHeight="1"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</row>
    <row r="43" ht="12.75" customHeight="1">
      <c r="C43" s="68"/>
      <c r="D43" s="68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251968503937" footer="0.0" header="0.0" left="0.0" right="0.0" top="0.5905511811023623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4.0"/>
    <col customWidth="1" min="3" max="3" width="24.88"/>
    <col customWidth="1" min="4" max="4" width="21.25"/>
    <col customWidth="1" min="5" max="5" width="8.63"/>
    <col customWidth="1" min="6" max="7" width="24.88"/>
    <col customWidth="1" min="8" max="8" width="10.75"/>
    <col customWidth="1" min="9" max="9" width="10.38"/>
    <col customWidth="1" min="10" max="10" width="8.63"/>
    <col customWidth="1" min="11" max="11" width="15.38"/>
    <col customWidth="1" min="12" max="12" width="8.63"/>
    <col customWidth="1" min="13" max="13" width="13.0"/>
    <col customWidth="1" min="14" max="14" width="10.88"/>
    <col customWidth="1" min="15" max="15" width="17.63"/>
    <col customWidth="1" min="16" max="16" width="18.75"/>
    <col customWidth="1" min="17" max="26" width="8.63"/>
  </cols>
  <sheetData>
    <row r="1" ht="12.75" customHeight="1"/>
    <row r="2" ht="12.75" customHeight="1"/>
    <row r="3" ht="12.75" customHeight="1"/>
    <row r="4" ht="12.75" customHeight="1">
      <c r="B4" s="69"/>
    </row>
    <row r="5" ht="12.75" customHeight="1">
      <c r="B5" s="69"/>
      <c r="D5" s="1"/>
    </row>
    <row r="6" ht="20.25" customHeight="1">
      <c r="B6" s="70"/>
      <c r="C6" s="71" t="s">
        <v>54</v>
      </c>
      <c r="D6" s="4"/>
      <c r="E6" s="4"/>
      <c r="F6" s="4"/>
      <c r="G6" s="4"/>
      <c r="H6" s="4"/>
      <c r="I6" s="5"/>
    </row>
    <row r="7" ht="12.75" customHeight="1">
      <c r="B7" s="72"/>
      <c r="C7" s="9" t="s">
        <v>55</v>
      </c>
      <c r="D7" s="9"/>
      <c r="E7" s="9"/>
      <c r="F7" s="9"/>
      <c r="G7" s="9"/>
      <c r="H7" s="7"/>
      <c r="I7" s="8"/>
    </row>
    <row r="8" ht="12.75" customHeight="1">
      <c r="B8" s="73"/>
      <c r="C8" s="11"/>
      <c r="D8" s="11"/>
      <c r="E8" s="11"/>
      <c r="F8" s="11"/>
      <c r="G8" s="11"/>
      <c r="H8" s="74" t="s">
        <v>56</v>
      </c>
      <c r="I8" s="75"/>
    </row>
    <row r="9" ht="12.75" customHeight="1">
      <c r="B9" s="76"/>
      <c r="C9" s="77"/>
      <c r="D9" s="78">
        <v>2021.0</v>
      </c>
      <c r="E9" s="79"/>
      <c r="F9" s="80"/>
      <c r="G9" s="78">
        <v>2022.0</v>
      </c>
      <c r="H9" s="79"/>
      <c r="I9" s="81"/>
    </row>
    <row r="10" ht="12.75" customHeight="1">
      <c r="B10" s="82"/>
      <c r="C10" s="83"/>
      <c r="D10" s="84"/>
      <c r="E10" s="84"/>
      <c r="F10" s="84"/>
      <c r="G10" s="84"/>
      <c r="H10" s="84"/>
      <c r="I10" s="85"/>
    </row>
    <row r="11" ht="12.75" customHeight="1">
      <c r="B11" s="82"/>
      <c r="C11" s="86" t="s">
        <v>57</v>
      </c>
      <c r="D11" s="87" t="s">
        <v>58</v>
      </c>
      <c r="E11" s="87"/>
      <c r="F11" s="87" t="s">
        <v>59</v>
      </c>
      <c r="G11" s="87" t="s">
        <v>60</v>
      </c>
      <c r="H11" s="87"/>
      <c r="I11" s="85"/>
    </row>
    <row r="12" ht="12.75" customHeight="1">
      <c r="B12" s="88" t="s">
        <v>61</v>
      </c>
      <c r="C12" s="89"/>
      <c r="D12" s="90" t="s">
        <v>62</v>
      </c>
      <c r="E12" s="90" t="s">
        <v>15</v>
      </c>
      <c r="F12" s="90"/>
      <c r="G12" s="90" t="s">
        <v>62</v>
      </c>
      <c r="H12" s="90" t="s">
        <v>15</v>
      </c>
      <c r="I12" s="91" t="s">
        <v>63</v>
      </c>
    </row>
    <row r="13" ht="12.75" customHeight="1">
      <c r="B13" s="92"/>
      <c r="C13" s="93"/>
      <c r="D13" s="94"/>
      <c r="E13" s="94"/>
      <c r="F13" s="95"/>
      <c r="G13" s="94"/>
      <c r="H13" s="94"/>
      <c r="I13" s="96"/>
    </row>
    <row r="14" ht="12.75" customHeight="1">
      <c r="B14" s="97"/>
      <c r="C14" s="98" t="s">
        <v>64</v>
      </c>
      <c r="D14" s="99" t="s">
        <v>65</v>
      </c>
      <c r="E14" s="100"/>
      <c r="F14" s="99" t="s">
        <v>57</v>
      </c>
      <c r="G14" s="99" t="s">
        <v>65</v>
      </c>
      <c r="H14" s="100"/>
      <c r="I14" s="101"/>
    </row>
    <row r="15" ht="12.75" customHeight="1">
      <c r="B15" s="102" t="s">
        <v>66</v>
      </c>
      <c r="C15" s="103"/>
      <c r="D15" s="104" t="s">
        <v>67</v>
      </c>
      <c r="E15" s="104" t="s">
        <v>28</v>
      </c>
      <c r="F15" s="104"/>
      <c r="G15" s="104" t="s">
        <v>67</v>
      </c>
      <c r="H15" s="104" t="s">
        <v>28</v>
      </c>
      <c r="I15" s="105" t="s">
        <v>68</v>
      </c>
    </row>
    <row r="16" ht="26.25" customHeight="1">
      <c r="B16" s="106" t="s">
        <v>69</v>
      </c>
      <c r="C16" s="107">
        <v>4512.436401787047</v>
      </c>
      <c r="D16" s="108">
        <v>22778.30959111867</v>
      </c>
      <c r="E16" s="108">
        <v>27290.745992905715</v>
      </c>
      <c r="F16" s="109">
        <v>3847.429501</v>
      </c>
      <c r="G16" s="109">
        <v>24857.538341555883</v>
      </c>
      <c r="H16" s="108">
        <v>28704.96784255588</v>
      </c>
      <c r="I16" s="110">
        <f t="shared" ref="I16:I27" si="1">H16/E16*100-100</f>
        <v>5.182056401</v>
      </c>
      <c r="K16" s="39"/>
      <c r="L16" s="111"/>
      <c r="R16" s="111"/>
    </row>
    <row r="17" ht="26.25" customHeight="1">
      <c r="B17" s="106" t="s">
        <v>70</v>
      </c>
      <c r="C17" s="107">
        <v>3196.5951446768045</v>
      </c>
      <c r="D17" s="108">
        <v>21449.318001484175</v>
      </c>
      <c r="E17" s="108">
        <v>24645.91314616098</v>
      </c>
      <c r="F17" s="109">
        <v>2954.20831</v>
      </c>
      <c r="G17" s="109">
        <v>22842.509171059763</v>
      </c>
      <c r="H17" s="108">
        <v>25796.717481059764</v>
      </c>
      <c r="I17" s="110">
        <f t="shared" si="1"/>
        <v>4.66935158</v>
      </c>
      <c r="K17" s="39"/>
      <c r="L17" s="111"/>
      <c r="R17" s="111"/>
    </row>
    <row r="18" ht="24.75" customHeight="1">
      <c r="B18" s="106" t="s">
        <v>71</v>
      </c>
      <c r="C18" s="107">
        <v>4677.086951057062</v>
      </c>
      <c r="D18" s="108">
        <v>23536.819839114105</v>
      </c>
      <c r="E18" s="108">
        <v>28213.906790171168</v>
      </c>
      <c r="F18" s="109">
        <v>4456.664853</v>
      </c>
      <c r="G18" s="109">
        <v>24237.746686284954</v>
      </c>
      <c r="H18" s="108">
        <v>28694.411539284953</v>
      </c>
      <c r="I18" s="110">
        <f t="shared" si="1"/>
        <v>1.70307768</v>
      </c>
      <c r="K18" s="39"/>
      <c r="L18" s="111"/>
      <c r="R18" s="111"/>
    </row>
    <row r="19" ht="24.75" customHeight="1">
      <c r="B19" s="106" t="s">
        <v>72</v>
      </c>
      <c r="C19" s="107">
        <v>4654.287252</v>
      </c>
      <c r="D19" s="108">
        <v>21741.60602039993</v>
      </c>
      <c r="E19" s="108">
        <v>26395.89327239993</v>
      </c>
      <c r="F19" s="109">
        <v>3218.223951</v>
      </c>
      <c r="G19" s="109">
        <v>22861.49904813496</v>
      </c>
      <c r="H19" s="108">
        <v>26079.72299913496</v>
      </c>
      <c r="I19" s="110">
        <f t="shared" si="1"/>
        <v>-1.197800999</v>
      </c>
      <c r="K19" s="39"/>
      <c r="L19" s="111"/>
      <c r="R19" s="111"/>
    </row>
    <row r="20" ht="24.75" customHeight="1">
      <c r="B20" s="106" t="s">
        <v>73</v>
      </c>
      <c r="C20" s="107">
        <v>4347.641105000001</v>
      </c>
      <c r="D20" s="108">
        <v>21151.807334550955</v>
      </c>
      <c r="E20" s="108">
        <v>25499.448439550957</v>
      </c>
      <c r="F20" s="109">
        <v>3896.611798</v>
      </c>
      <c r="G20" s="109">
        <v>21590.736218558595</v>
      </c>
      <c r="H20" s="108">
        <v>25487.348016558593</v>
      </c>
      <c r="I20" s="110">
        <f t="shared" si="1"/>
        <v>-0.0474536656</v>
      </c>
      <c r="K20" s="39"/>
      <c r="L20" s="111"/>
      <c r="R20" s="111"/>
    </row>
    <row r="21" ht="24.75" customHeight="1">
      <c r="B21" s="106" t="s">
        <v>74</v>
      </c>
      <c r="C21" s="107">
        <v>4561.658273</v>
      </c>
      <c r="D21" s="108">
        <v>22667.23854479105</v>
      </c>
      <c r="E21" s="108">
        <v>27228.89681779105</v>
      </c>
      <c r="F21" s="109">
        <v>4165.33709</v>
      </c>
      <c r="G21" s="109">
        <v>23073.49079834934</v>
      </c>
      <c r="H21" s="108">
        <v>27238.82788834934</v>
      </c>
      <c r="I21" s="110">
        <f t="shared" si="1"/>
        <v>0.03647254101</v>
      </c>
      <c r="K21" s="39"/>
      <c r="L21" s="111"/>
      <c r="R21" s="111"/>
    </row>
    <row r="22" ht="26.25" customHeight="1">
      <c r="B22" s="106" t="s">
        <v>75</v>
      </c>
      <c r="C22" s="107">
        <v>5315.723787</v>
      </c>
      <c r="D22" s="108">
        <v>25950.340985326056</v>
      </c>
      <c r="E22" s="108">
        <v>31266.064772326055</v>
      </c>
      <c r="F22" s="109">
        <v>4305.730663</v>
      </c>
      <c r="G22" s="109">
        <v>24588.038148425017</v>
      </c>
      <c r="H22" s="108">
        <v>28893.76881142502</v>
      </c>
      <c r="I22" s="110">
        <f t="shared" si="1"/>
        <v>-7.587446576</v>
      </c>
      <c r="K22" s="112"/>
      <c r="L22" s="111"/>
      <c r="R22" s="111"/>
    </row>
    <row r="23" ht="24.75" customHeight="1">
      <c r="B23" s="106" t="s">
        <v>76</v>
      </c>
      <c r="C23" s="107">
        <v>5851.8470499999985</v>
      </c>
      <c r="D23" s="108">
        <v>27172.111521614155</v>
      </c>
      <c r="E23" s="108">
        <v>33023.95857161415</v>
      </c>
      <c r="F23" s="109">
        <v>5631.30559</v>
      </c>
      <c r="G23" s="109">
        <v>26013.533414465976</v>
      </c>
      <c r="H23" s="108">
        <v>31644.839004465975</v>
      </c>
      <c r="I23" s="110">
        <f t="shared" si="1"/>
        <v>-4.176118269</v>
      </c>
      <c r="K23" s="112"/>
      <c r="L23" s="111"/>
      <c r="R23" s="111"/>
    </row>
    <row r="24" ht="25.5" customHeight="1">
      <c r="B24" s="106" t="s">
        <v>77</v>
      </c>
      <c r="C24" s="107">
        <v>4341.227662000002</v>
      </c>
      <c r="D24" s="108">
        <v>23807.233135364622</v>
      </c>
      <c r="E24" s="108">
        <v>28148.460797364623</v>
      </c>
      <c r="F24" s="109">
        <v>4477.640737</v>
      </c>
      <c r="G24" s="109">
        <v>22781.989008350334</v>
      </c>
      <c r="H24" s="108">
        <v>27259.629745350336</v>
      </c>
      <c r="I24" s="110">
        <f t="shared" si="1"/>
        <v>-3.157654191</v>
      </c>
      <c r="K24" s="112"/>
      <c r="L24" s="111"/>
      <c r="R24" s="111"/>
    </row>
    <row r="25" ht="24.75" customHeight="1">
      <c r="B25" s="106" t="s">
        <v>78</v>
      </c>
      <c r="C25" s="107">
        <v>4234.506266</v>
      </c>
      <c r="D25" s="108">
        <v>22478.73745869633</v>
      </c>
      <c r="E25" s="108">
        <v>26713.24372469633</v>
      </c>
      <c r="F25" s="109">
        <v>3151.836038</v>
      </c>
      <c r="G25" s="109">
        <v>21894.821401819987</v>
      </c>
      <c r="H25" s="108">
        <v>25046.65743981999</v>
      </c>
      <c r="I25" s="110">
        <f t="shared" si="1"/>
        <v>-6.23880163</v>
      </c>
      <c r="K25" s="112"/>
      <c r="L25" s="111"/>
      <c r="R25" s="111"/>
    </row>
    <row r="26" ht="25.5" customHeight="1">
      <c r="B26" s="106" t="s">
        <v>79</v>
      </c>
      <c r="C26" s="107">
        <v>3794.5221059999994</v>
      </c>
      <c r="D26" s="108">
        <v>23246.372481957475</v>
      </c>
      <c r="E26" s="108">
        <v>27040.894587957475</v>
      </c>
      <c r="F26" s="109">
        <v>2977.4444520000006</v>
      </c>
      <c r="G26" s="109">
        <v>21641.838106726034</v>
      </c>
      <c r="H26" s="108">
        <v>24619.282558726034</v>
      </c>
      <c r="I26" s="110">
        <f t="shared" si="1"/>
        <v>-8.95536951</v>
      </c>
      <c r="K26" s="112"/>
      <c r="L26" s="111"/>
      <c r="R26" s="111"/>
    </row>
    <row r="27" ht="25.5" customHeight="1">
      <c r="B27" s="106" t="s">
        <v>80</v>
      </c>
      <c r="C27" s="107">
        <v>4035.697429488772</v>
      </c>
      <c r="D27" s="108">
        <v>25219.98758554276</v>
      </c>
      <c r="E27" s="108">
        <v>29255.685015031533</v>
      </c>
      <c r="F27" s="109">
        <v>3356.929814</v>
      </c>
      <c r="G27" s="109">
        <v>23191.703480135766</v>
      </c>
      <c r="H27" s="108">
        <v>26548.633294135765</v>
      </c>
      <c r="I27" s="110">
        <f t="shared" si="1"/>
        <v>-9.253079255</v>
      </c>
      <c r="K27" s="112"/>
      <c r="L27" s="111"/>
      <c r="R27" s="111"/>
    </row>
    <row r="28" ht="12.75" customHeight="1">
      <c r="B28" s="113" t="s">
        <v>15</v>
      </c>
      <c r="C28" s="114"/>
      <c r="D28" s="58"/>
      <c r="E28" s="58"/>
      <c r="F28" s="58"/>
      <c r="G28" s="58"/>
      <c r="H28" s="58"/>
      <c r="I28" s="115">
        <f>H29/E29*100-100</f>
        <v>-2.601644463</v>
      </c>
    </row>
    <row r="29" ht="12.75" customHeight="1">
      <c r="B29" s="116" t="s">
        <v>28</v>
      </c>
      <c r="C29" s="117">
        <f t="shared" ref="C29:D29" si="2">SUM(C16:C28)</f>
        <v>53523.22943</v>
      </c>
      <c r="D29" s="117">
        <f t="shared" si="2"/>
        <v>281199.8825</v>
      </c>
      <c r="E29" s="117">
        <f>SUM(C29:D29)</f>
        <v>334723.1119</v>
      </c>
      <c r="F29" s="118">
        <f t="shared" ref="F29:G29" si="3">SUM(F16:F28)</f>
        <v>46439.3628</v>
      </c>
      <c r="G29" s="118">
        <f t="shared" si="3"/>
        <v>279575.4438</v>
      </c>
      <c r="H29" s="118">
        <f>SUM(F29:G29)</f>
        <v>326014.8066</v>
      </c>
      <c r="I29" s="119"/>
      <c r="L29" s="111"/>
    </row>
    <row r="30" ht="12.75" customHeight="1">
      <c r="B30" s="69"/>
    </row>
    <row r="31" ht="12.75" customHeight="1">
      <c r="B31" s="120"/>
    </row>
    <row r="32" ht="12.75" customHeight="1">
      <c r="B32" s="120"/>
      <c r="C32" s="1"/>
      <c r="D32" s="1"/>
      <c r="E32" s="1"/>
      <c r="F32" s="39" t="s">
        <v>53</v>
      </c>
      <c r="G32" s="44"/>
    </row>
    <row r="33" ht="12.75" customHeight="1">
      <c r="B33" s="69"/>
    </row>
    <row r="34" ht="12.75" customHeight="1">
      <c r="H34" s="39"/>
    </row>
    <row r="35" ht="12.75" customHeight="1">
      <c r="H35" s="44"/>
    </row>
    <row r="36" ht="12.75" customHeight="1"/>
    <row r="37" ht="12.75" customHeight="1">
      <c r="I37" s="39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I28:I29"/>
  </mergeCells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4.63"/>
    <col customWidth="1" min="3" max="3" width="38.25"/>
    <col customWidth="1" min="4" max="16" width="15.75"/>
    <col customWidth="1" min="17" max="17" width="8.63"/>
    <col customWidth="1" min="18" max="18" width="12.0"/>
    <col customWidth="1" min="19" max="26" width="8.63"/>
  </cols>
  <sheetData>
    <row r="1" ht="12.75" customHeight="1">
      <c r="C1" s="121" t="s">
        <v>81</v>
      </c>
    </row>
    <row r="2" ht="12.75" customHeight="1"/>
    <row r="3" ht="12.75" customHeight="1"/>
    <row r="4" ht="12.75" customHeight="1">
      <c r="A4" s="122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5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ht="21.0" customHeight="1">
      <c r="A5" s="122"/>
      <c r="B5" s="126" t="s">
        <v>82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ht="13.5" customHeight="1">
      <c r="A6" s="122"/>
      <c r="B6" s="129" t="s">
        <v>83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ht="24.0" customHeight="1">
      <c r="A7" s="122"/>
      <c r="B7" s="130">
        <v>2022.0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ht="12.75" customHeight="1">
      <c r="A8" s="1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4" t="s">
        <v>84</v>
      </c>
      <c r="P8" s="135"/>
    </row>
    <row r="9" ht="12.75" customHeight="1">
      <c r="B9" s="136"/>
      <c r="C9" s="137"/>
      <c r="D9" s="138" t="s">
        <v>3</v>
      </c>
      <c r="E9" s="20" t="s">
        <v>4</v>
      </c>
      <c r="F9" s="138" t="s">
        <v>5</v>
      </c>
      <c r="G9" s="20" t="s">
        <v>6</v>
      </c>
      <c r="H9" s="138" t="s">
        <v>7</v>
      </c>
      <c r="I9" s="20" t="s">
        <v>8</v>
      </c>
      <c r="J9" s="138" t="s">
        <v>9</v>
      </c>
      <c r="K9" s="20" t="s">
        <v>10</v>
      </c>
      <c r="L9" s="138" t="s">
        <v>11</v>
      </c>
      <c r="M9" s="20" t="s">
        <v>12</v>
      </c>
      <c r="N9" s="138" t="s">
        <v>13</v>
      </c>
      <c r="O9" s="20" t="s">
        <v>14</v>
      </c>
      <c r="P9" s="21" t="s">
        <v>15</v>
      </c>
    </row>
    <row r="10" ht="12.75" customHeight="1">
      <c r="B10" s="139"/>
      <c r="C10" s="140"/>
      <c r="D10" s="141" t="s">
        <v>16</v>
      </c>
      <c r="E10" s="142" t="s">
        <v>17</v>
      </c>
      <c r="F10" s="143" t="s">
        <v>18</v>
      </c>
      <c r="G10" s="142" t="s">
        <v>19</v>
      </c>
      <c r="H10" s="143" t="s">
        <v>20</v>
      </c>
      <c r="I10" s="142" t="s">
        <v>21</v>
      </c>
      <c r="J10" s="143" t="s">
        <v>22</v>
      </c>
      <c r="K10" s="142" t="s">
        <v>23</v>
      </c>
      <c r="L10" s="143" t="s">
        <v>24</v>
      </c>
      <c r="M10" s="142" t="s">
        <v>25</v>
      </c>
      <c r="N10" s="143" t="s">
        <v>26</v>
      </c>
      <c r="O10" s="142" t="s">
        <v>27</v>
      </c>
      <c r="P10" s="144" t="s">
        <v>28</v>
      </c>
    </row>
    <row r="11" ht="12.75" customHeight="1">
      <c r="B11" s="145"/>
      <c r="C11" s="146" t="s">
        <v>39</v>
      </c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9"/>
    </row>
    <row r="12" ht="12.75" customHeight="1">
      <c r="B12" s="150"/>
      <c r="C12" s="151" t="s">
        <v>40</v>
      </c>
      <c r="D12" s="152">
        <v>1484.356981</v>
      </c>
      <c r="E12" s="153">
        <v>1111.87337</v>
      </c>
      <c r="F12" s="153">
        <v>1578.558833</v>
      </c>
      <c r="G12" s="153">
        <v>1353.3849509999998</v>
      </c>
      <c r="H12" s="153">
        <v>1345.509398</v>
      </c>
      <c r="I12" s="153">
        <v>1512.17596</v>
      </c>
      <c r="J12" s="153">
        <v>1791.067523</v>
      </c>
      <c r="K12" s="153">
        <v>2606.31059</v>
      </c>
      <c r="L12" s="153">
        <v>2389.578287</v>
      </c>
      <c r="M12" s="153">
        <v>1750.619088</v>
      </c>
      <c r="N12" s="153">
        <v>1434.9456420000001</v>
      </c>
      <c r="O12" s="153">
        <v>1817.619114</v>
      </c>
      <c r="P12" s="154">
        <f>SUM(D12:O12)</f>
        <v>20175.99974</v>
      </c>
    </row>
    <row r="13" ht="12.75" customHeight="1">
      <c r="B13" s="150" t="s">
        <v>59</v>
      </c>
      <c r="C13" s="155" t="s">
        <v>85</v>
      </c>
      <c r="D13" s="156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8"/>
    </row>
    <row r="14" ht="12.75" customHeight="1">
      <c r="B14" s="150"/>
      <c r="C14" s="151" t="s">
        <v>86</v>
      </c>
      <c r="D14" s="152">
        <v>2363.07252</v>
      </c>
      <c r="E14" s="153">
        <v>1842.3349400000002</v>
      </c>
      <c r="F14" s="153">
        <v>2878.10602</v>
      </c>
      <c r="G14" s="153">
        <v>1864.8390000000002</v>
      </c>
      <c r="H14" s="153">
        <v>2551.1024</v>
      </c>
      <c r="I14" s="153">
        <v>2653.16113</v>
      </c>
      <c r="J14" s="153">
        <v>2514.66314</v>
      </c>
      <c r="K14" s="153">
        <v>3024.995</v>
      </c>
      <c r="L14" s="153">
        <v>2088.06245</v>
      </c>
      <c r="M14" s="153">
        <v>1401.21695</v>
      </c>
      <c r="N14" s="153">
        <v>1542.4988100000003</v>
      </c>
      <c r="O14" s="153">
        <v>1539.3107000000002</v>
      </c>
      <c r="P14" s="154">
        <f>SUM(D14:O14)</f>
        <v>26263.36306</v>
      </c>
    </row>
    <row r="15" ht="12.75" customHeight="1">
      <c r="B15" s="150"/>
      <c r="C15" s="155" t="s">
        <v>15</v>
      </c>
      <c r="D15" s="156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8"/>
    </row>
    <row r="16" ht="14.25" customHeight="1">
      <c r="B16" s="60"/>
      <c r="C16" s="159" t="s">
        <v>28</v>
      </c>
      <c r="D16" s="152">
        <v>3847.429501</v>
      </c>
      <c r="E16" s="152">
        <v>2954.20831</v>
      </c>
      <c r="F16" s="153">
        <v>4456.664853</v>
      </c>
      <c r="G16" s="153">
        <v>3218.223951</v>
      </c>
      <c r="H16" s="153">
        <v>3896.611798</v>
      </c>
      <c r="I16" s="153">
        <v>4165.33709</v>
      </c>
      <c r="J16" s="153">
        <v>4305.730663</v>
      </c>
      <c r="K16" s="153">
        <v>5631.30559</v>
      </c>
      <c r="L16" s="153">
        <v>4477.640737</v>
      </c>
      <c r="M16" s="153">
        <v>3151.836038</v>
      </c>
      <c r="N16" s="153">
        <v>2977.4444520000006</v>
      </c>
      <c r="O16" s="153">
        <v>3356.929814</v>
      </c>
      <c r="P16" s="154">
        <f>SUM(D16:O16)</f>
        <v>46439.3628</v>
      </c>
    </row>
    <row r="17" ht="12.75" customHeight="1">
      <c r="B17" s="160" t="s">
        <v>87</v>
      </c>
      <c r="C17" s="146" t="s">
        <v>39</v>
      </c>
      <c r="D17" s="156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8"/>
    </row>
    <row r="18" ht="12.75" customHeight="1">
      <c r="B18" s="161"/>
      <c r="C18" s="162" t="s">
        <v>40</v>
      </c>
      <c r="D18" s="152">
        <v>163.29865388099998</v>
      </c>
      <c r="E18" s="153">
        <v>158.015085345</v>
      </c>
      <c r="F18" s="153">
        <v>172.997169061</v>
      </c>
      <c r="G18" s="153">
        <v>154.69873171199998</v>
      </c>
      <c r="H18" s="153">
        <v>149.16363565299997</v>
      </c>
      <c r="I18" s="153">
        <v>156.47872533400002</v>
      </c>
      <c r="J18" s="153">
        <v>147.297978417</v>
      </c>
      <c r="K18" s="153">
        <v>161.9247076</v>
      </c>
      <c r="L18" s="153">
        <v>156.105930612</v>
      </c>
      <c r="M18" s="153">
        <v>157.29449749500003</v>
      </c>
      <c r="N18" s="153">
        <v>140.94918023499997</v>
      </c>
      <c r="O18" s="153">
        <v>145.925754708</v>
      </c>
      <c r="P18" s="154">
        <f>SUM(D18:O18)</f>
        <v>1864.15005</v>
      </c>
    </row>
    <row r="19" ht="12.75" customHeight="1">
      <c r="B19" s="161"/>
      <c r="C19" s="146" t="s">
        <v>88</v>
      </c>
      <c r="D19" s="163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5"/>
    </row>
    <row r="20" ht="12.75" customHeight="1">
      <c r="B20" s="161"/>
      <c r="C20" s="162" t="s">
        <v>89</v>
      </c>
      <c r="D20" s="152">
        <v>483.39468306042005</v>
      </c>
      <c r="E20" s="153">
        <v>677.77399929383</v>
      </c>
      <c r="F20" s="153">
        <v>872.32797569338</v>
      </c>
      <c r="G20" s="153">
        <v>1188.3541701808701</v>
      </c>
      <c r="H20" s="153">
        <v>1328.78031710411</v>
      </c>
      <c r="I20" s="153">
        <v>1298.5746158652698</v>
      </c>
      <c r="J20" s="153">
        <v>1568.9228424539203</v>
      </c>
      <c r="K20" s="153">
        <v>1380.90442733312</v>
      </c>
      <c r="L20" s="153">
        <v>1280.5083718361595</v>
      </c>
      <c r="M20" s="153">
        <v>991.3515654747001</v>
      </c>
      <c r="N20" s="153">
        <v>718.7077034723201</v>
      </c>
      <c r="O20" s="153">
        <v>581.8537001909999</v>
      </c>
      <c r="P20" s="154">
        <f>SUM(D20:O20)</f>
        <v>12371.45437</v>
      </c>
    </row>
    <row r="21" ht="12.75" customHeight="1">
      <c r="B21" s="161"/>
      <c r="C21" s="155" t="s">
        <v>15</v>
      </c>
      <c r="D21" s="163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5"/>
    </row>
    <row r="22" ht="12.75" customHeight="1">
      <c r="B22" s="167"/>
      <c r="C22" s="168" t="s">
        <v>28</v>
      </c>
      <c r="D22" s="163">
        <v>646.6933369414201</v>
      </c>
      <c r="E22" s="163">
        <v>835.78908463883</v>
      </c>
      <c r="F22" s="166">
        <v>1045.32514475438</v>
      </c>
      <c r="G22" s="166">
        <v>1343.05290189287</v>
      </c>
      <c r="H22" s="166">
        <v>1477.94395275711</v>
      </c>
      <c r="I22" s="166">
        <v>1455.0533411992699</v>
      </c>
      <c r="J22" s="166">
        <v>1716.2208208709203</v>
      </c>
      <c r="K22" s="166">
        <v>1542.82913493312</v>
      </c>
      <c r="L22" s="166">
        <v>1436.6143024481596</v>
      </c>
      <c r="M22" s="166">
        <v>1148.6460629697</v>
      </c>
      <c r="N22" s="166">
        <v>859.65688370732</v>
      </c>
      <c r="O22" s="166">
        <v>727.7794548989999</v>
      </c>
      <c r="P22" s="169">
        <f>SUM(D22:O22)</f>
        <v>14235.60442</v>
      </c>
    </row>
    <row r="23" ht="12.75" customHeight="1">
      <c r="B23" s="170"/>
      <c r="C23" s="146" t="s">
        <v>39</v>
      </c>
      <c r="D23" s="156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8"/>
    </row>
    <row r="24" ht="12.75" customHeight="1">
      <c r="B24" s="171"/>
      <c r="C24" s="151" t="s">
        <v>40</v>
      </c>
      <c r="D24" s="152">
        <v>17220.572831316535</v>
      </c>
      <c r="E24" s="153">
        <v>14752.455387373913</v>
      </c>
      <c r="F24" s="153">
        <v>13131.005203949391</v>
      </c>
      <c r="G24" s="153">
        <v>10471.7479590054</v>
      </c>
      <c r="H24" s="153">
        <v>10249.386789046133</v>
      </c>
      <c r="I24" s="153">
        <v>12900.356464531169</v>
      </c>
      <c r="J24" s="153">
        <v>14012.379615091848</v>
      </c>
      <c r="K24" s="153">
        <v>17836.9276634904</v>
      </c>
      <c r="L24" s="153">
        <v>15602.501359679585</v>
      </c>
      <c r="M24" s="153">
        <v>14164.635470019637</v>
      </c>
      <c r="N24" s="153">
        <v>14731.79587553215</v>
      </c>
      <c r="O24" s="153">
        <v>16735.911827511423</v>
      </c>
      <c r="P24" s="154">
        <f>SUM(D24:O24)</f>
        <v>171809.6764</v>
      </c>
    </row>
    <row r="25" ht="12.75" customHeight="1">
      <c r="B25" s="150" t="s">
        <v>90</v>
      </c>
      <c r="C25" s="155" t="s">
        <v>91</v>
      </c>
      <c r="D25" s="156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58"/>
    </row>
    <row r="26" ht="12.75" customHeight="1">
      <c r="B26" s="173" t="s">
        <v>92</v>
      </c>
      <c r="C26" s="151" t="s">
        <v>93</v>
      </c>
      <c r="D26" s="152">
        <v>6396.571393297925</v>
      </c>
      <c r="E26" s="153">
        <v>6649.046759047022</v>
      </c>
      <c r="F26" s="153">
        <v>9199.28042758118</v>
      </c>
      <c r="G26" s="153">
        <v>10079.07371723669</v>
      </c>
      <c r="H26" s="153">
        <v>8988.69019675535</v>
      </c>
      <c r="I26" s="153">
        <v>7881.664352618901</v>
      </c>
      <c r="J26" s="153">
        <v>8074.30702246225</v>
      </c>
      <c r="K26" s="153">
        <v>5978.658616042452</v>
      </c>
      <c r="L26" s="153">
        <v>5237.2760162225895</v>
      </c>
      <c r="M26" s="153">
        <v>6096.280548830651</v>
      </c>
      <c r="N26" s="153">
        <v>5588.286357486564</v>
      </c>
      <c r="O26" s="153">
        <v>5365.474957725344</v>
      </c>
      <c r="P26" s="154">
        <f>SUM(D26:O26)</f>
        <v>85534.61037</v>
      </c>
      <c r="R26" s="111"/>
    </row>
    <row r="27" ht="12.75" customHeight="1">
      <c r="B27" s="174"/>
      <c r="C27" s="155" t="s">
        <v>15</v>
      </c>
      <c r="D27" s="156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58"/>
    </row>
    <row r="28" ht="12.75" customHeight="1">
      <c r="B28" s="175"/>
      <c r="C28" s="159" t="s">
        <v>28</v>
      </c>
      <c r="D28" s="152">
        <v>23617.144224614458</v>
      </c>
      <c r="E28" s="152">
        <v>21401.502146420935</v>
      </c>
      <c r="F28" s="153">
        <v>22330.28563153057</v>
      </c>
      <c r="G28" s="153">
        <v>20550.821676242093</v>
      </c>
      <c r="H28" s="153">
        <v>19238.076985801483</v>
      </c>
      <c r="I28" s="153">
        <v>20782.02081715007</v>
      </c>
      <c r="J28" s="153">
        <v>22086.6866375541</v>
      </c>
      <c r="K28" s="153">
        <v>23815.586279532854</v>
      </c>
      <c r="L28" s="153">
        <v>20839.777375902173</v>
      </c>
      <c r="M28" s="153">
        <v>20260.916018850286</v>
      </c>
      <c r="N28" s="153">
        <v>20320.082233018715</v>
      </c>
      <c r="O28" s="153">
        <v>22101.38678523677</v>
      </c>
      <c r="P28" s="154">
        <f>SUM(D28:O28)</f>
        <v>257344.2868</v>
      </c>
    </row>
    <row r="29" ht="12.75" customHeight="1">
      <c r="B29" s="176"/>
      <c r="C29" s="146" t="s">
        <v>39</v>
      </c>
      <c r="D29" s="156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8"/>
    </row>
    <row r="30" ht="12.75" customHeight="1">
      <c r="B30" s="150" t="s">
        <v>81</v>
      </c>
      <c r="C30" s="151" t="s">
        <v>40</v>
      </c>
      <c r="D30" s="152">
        <v>360.177</v>
      </c>
      <c r="E30" s="153">
        <v>296.914</v>
      </c>
      <c r="F30" s="153">
        <v>397.316</v>
      </c>
      <c r="G30" s="153">
        <v>391.775</v>
      </c>
      <c r="H30" s="153">
        <v>385.496</v>
      </c>
      <c r="I30" s="153">
        <v>312.282</v>
      </c>
      <c r="J30" s="153">
        <v>286.784</v>
      </c>
      <c r="K30" s="153">
        <v>240.591</v>
      </c>
      <c r="L30" s="153">
        <v>230.648</v>
      </c>
      <c r="M30" s="153">
        <v>282.629</v>
      </c>
      <c r="N30" s="153">
        <v>307.217</v>
      </c>
      <c r="O30" s="153">
        <v>194.518</v>
      </c>
      <c r="P30" s="154">
        <f>SUM(D30:O30)</f>
        <v>3686.347</v>
      </c>
    </row>
    <row r="31" ht="12.75" customHeight="1">
      <c r="B31" s="150" t="s">
        <v>62</v>
      </c>
      <c r="C31" s="155" t="s">
        <v>85</v>
      </c>
      <c r="D31" s="156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58"/>
    </row>
    <row r="32" ht="12.75" customHeight="1">
      <c r="B32" s="173" t="s">
        <v>94</v>
      </c>
      <c r="C32" s="151" t="s">
        <v>86</v>
      </c>
      <c r="D32" s="152">
        <v>233.52378</v>
      </c>
      <c r="E32" s="153">
        <v>308.30393999999995</v>
      </c>
      <c r="F32" s="153">
        <v>464.81991000000005</v>
      </c>
      <c r="G32" s="153">
        <v>575.84947</v>
      </c>
      <c r="H32" s="153">
        <v>489.21928</v>
      </c>
      <c r="I32" s="153">
        <v>524.13464</v>
      </c>
      <c r="J32" s="153">
        <v>498.34668999999997</v>
      </c>
      <c r="K32" s="153">
        <v>414.527</v>
      </c>
      <c r="L32" s="153">
        <v>274.94933</v>
      </c>
      <c r="M32" s="153">
        <v>202.63032</v>
      </c>
      <c r="N32" s="153">
        <v>154.88199</v>
      </c>
      <c r="O32" s="153">
        <v>168.01924</v>
      </c>
      <c r="P32" s="154">
        <f>SUM(D32:O32)</f>
        <v>4309.20559</v>
      </c>
    </row>
    <row r="33" ht="12.75" customHeight="1">
      <c r="B33" s="174"/>
      <c r="C33" s="155" t="s">
        <v>15</v>
      </c>
      <c r="D33" s="156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58"/>
    </row>
    <row r="34" ht="12.75" customHeight="1">
      <c r="B34" s="177"/>
      <c r="C34" s="159" t="s">
        <v>28</v>
      </c>
      <c r="D34" s="152">
        <v>593.70078</v>
      </c>
      <c r="E34" s="152">
        <v>605.21794</v>
      </c>
      <c r="F34" s="153">
        <v>862.13591</v>
      </c>
      <c r="G34" s="153">
        <v>967.62447</v>
      </c>
      <c r="H34" s="153">
        <v>874.71528</v>
      </c>
      <c r="I34" s="153">
        <v>836.4166399999999</v>
      </c>
      <c r="J34" s="153">
        <v>785.13069</v>
      </c>
      <c r="K34" s="153">
        <v>655.1179999999999</v>
      </c>
      <c r="L34" s="153">
        <v>505.59732999999994</v>
      </c>
      <c r="M34" s="153">
        <v>485.25932</v>
      </c>
      <c r="N34" s="153">
        <v>462.09898999999996</v>
      </c>
      <c r="O34" s="153">
        <v>362.53724</v>
      </c>
      <c r="P34" s="154">
        <f>SUM(D34:O34)</f>
        <v>7995.55259</v>
      </c>
      <c r="S34" s="111"/>
    </row>
    <row r="35" ht="12.75" customHeight="1">
      <c r="B35" s="145"/>
      <c r="C35" s="146" t="s">
        <v>39</v>
      </c>
      <c r="D35" s="156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58"/>
      <c r="R35" s="121" t="s">
        <v>81</v>
      </c>
    </row>
    <row r="36" ht="12.75" customHeight="1">
      <c r="B36" s="174"/>
      <c r="C36" s="151" t="s">
        <v>40</v>
      </c>
      <c r="D36" s="152">
        <v>19228.405466197535</v>
      </c>
      <c r="E36" s="152">
        <v>16319.257842718915</v>
      </c>
      <c r="F36" s="153">
        <v>15279.877206010393</v>
      </c>
      <c r="G36" s="153">
        <v>12371.6066417174</v>
      </c>
      <c r="H36" s="153">
        <v>12129.555822699132</v>
      </c>
      <c r="I36" s="153">
        <v>14881.293149865169</v>
      </c>
      <c r="J36" s="153">
        <v>16237.529116508847</v>
      </c>
      <c r="K36" s="153">
        <v>20845.753961090402</v>
      </c>
      <c r="L36" s="153">
        <v>18378.833577291585</v>
      </c>
      <c r="M36" s="153">
        <v>16355.178055514638</v>
      </c>
      <c r="N36" s="153">
        <v>16614.90769776715</v>
      </c>
      <c r="O36" s="153">
        <v>18893.974696219422</v>
      </c>
      <c r="P36" s="154">
        <f>SUM(D36:O36)</f>
        <v>197536.1732</v>
      </c>
    </row>
    <row r="37" ht="12.75" customHeight="1">
      <c r="B37" s="150" t="s">
        <v>95</v>
      </c>
      <c r="C37" s="155" t="s">
        <v>91</v>
      </c>
      <c r="D37" s="156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58"/>
    </row>
    <row r="38" ht="12.75" customHeight="1">
      <c r="B38" s="173" t="s">
        <v>96</v>
      </c>
      <c r="C38" s="151" t="s">
        <v>93</v>
      </c>
      <c r="D38" s="152">
        <v>9476.562376358344</v>
      </c>
      <c r="E38" s="152">
        <v>9477.459638340852</v>
      </c>
      <c r="F38" s="153">
        <v>13414.53433327456</v>
      </c>
      <c r="G38" s="153">
        <v>13708.116357417559</v>
      </c>
      <c r="H38" s="153">
        <v>13357.792193859459</v>
      </c>
      <c r="I38" s="153">
        <v>12357.53473848417</v>
      </c>
      <c r="J38" s="153">
        <v>12656.23969491617</v>
      </c>
      <c r="K38" s="153">
        <v>10799.085043375571</v>
      </c>
      <c r="L38" s="153">
        <v>8880.796168058749</v>
      </c>
      <c r="M38" s="153">
        <v>8691.479384305352</v>
      </c>
      <c r="N38" s="153">
        <v>8004.374860958884</v>
      </c>
      <c r="O38" s="153">
        <v>7654.658597916344</v>
      </c>
      <c r="P38" s="154">
        <f>SUM(D38:O38)</f>
        <v>128478.6334</v>
      </c>
    </row>
    <row r="39" ht="12.75" customHeight="1">
      <c r="B39" s="173"/>
      <c r="C39" s="155" t="s">
        <v>15</v>
      </c>
      <c r="D39" s="17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/>
    </row>
    <row r="40" ht="12.75" customHeight="1">
      <c r="B40" s="177"/>
      <c r="C40" s="159" t="s">
        <v>28</v>
      </c>
      <c r="D40" s="179">
        <v>28704.96784255588</v>
      </c>
      <c r="E40" s="179">
        <v>25796.717481059764</v>
      </c>
      <c r="F40" s="180">
        <v>28694.411539284953</v>
      </c>
      <c r="G40" s="180">
        <v>26079.72299913496</v>
      </c>
      <c r="H40" s="180">
        <v>25487.348016558593</v>
      </c>
      <c r="I40" s="180">
        <v>27238.82788834934</v>
      </c>
      <c r="J40" s="180">
        <v>28893.76881142502</v>
      </c>
      <c r="K40" s="180">
        <v>31644.839004465975</v>
      </c>
      <c r="L40" s="180">
        <v>27259.629745350336</v>
      </c>
      <c r="M40" s="180">
        <v>25046.65743981999</v>
      </c>
      <c r="N40" s="180">
        <v>24619.282558726034</v>
      </c>
      <c r="O40" s="180">
        <v>26548.633294135765</v>
      </c>
      <c r="P40" s="62">
        <f>SUM(D40:O40)</f>
        <v>326014.8066</v>
      </c>
      <c r="Q40" s="111" t="s">
        <v>81</v>
      </c>
    </row>
    <row r="41" ht="12.75" customHeight="1"/>
    <row r="42" ht="12.75" customHeight="1">
      <c r="B42" s="120"/>
      <c r="D42" s="1" t="s">
        <v>53</v>
      </c>
    </row>
    <row r="43" ht="12.75" customHeight="1">
      <c r="A43" s="1"/>
      <c r="B43" s="120"/>
      <c r="C43" s="1"/>
      <c r="D43" s="111"/>
      <c r="E43" s="111"/>
      <c r="F43" s="111"/>
      <c r="G43" s="111"/>
      <c r="H43" s="111"/>
      <c r="I43" s="11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81"/>
      <c r="B44" s="181"/>
      <c r="C44" s="181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ht="12.75" customHeight="1"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</row>
    <row r="46" ht="12.75" customHeight="1"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183"/>
    </row>
    <row r="47" ht="12.75" customHeight="1"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 ht="12.75" customHeight="1"/>
    <row r="49" ht="12.75" customHeight="1"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ht="12.75" customHeight="1">
      <c r="D50" s="68"/>
      <c r="E50" s="68"/>
      <c r="F50" s="68"/>
      <c r="G50" s="68"/>
      <c r="H50" s="68"/>
      <c r="I50" s="68"/>
      <c r="J50" s="68"/>
      <c r="K50" s="68"/>
      <c r="L50" s="68"/>
    </row>
    <row r="51" ht="12.75" customHeight="1"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</row>
    <row r="52" ht="12.75" customHeight="1">
      <c r="D52" s="68"/>
    </row>
    <row r="53" ht="12.75" customHeight="1"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</row>
    <row r="54" ht="12.75" customHeight="1"/>
    <row r="55" ht="12.75" customHeight="1"/>
    <row r="56" ht="12.75" customHeight="1"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5:P5"/>
    <mergeCell ref="B6:P6"/>
    <mergeCell ref="B7:P7"/>
    <mergeCell ref="B17:B22"/>
  </mergeCells>
  <printOptions/>
  <pageMargins bottom="1.0" footer="0.0" header="0.0" left="0.75" right="0.75" top="1.0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2012-10-12T10:58:19Z</dcterms:created>
  <dc:creator>m.suat aksoy</dc:creator>
</cp:coreProperties>
</file>