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 Bilgileri" sheetId="1" state="visible" r:id="rId1"/>
    <sheet xmlns:r="http://schemas.openxmlformats.org/officeDocument/2006/relationships" name="Montaj Malzemeleri" sheetId="2" state="visible" r:id="rId2"/>
    <sheet xmlns:r="http://schemas.openxmlformats.org/officeDocument/2006/relationships" name="Direk Malzemeleri" sheetId="3" state="visible" r:id="rId3"/>
    <sheet xmlns:r="http://schemas.openxmlformats.org/officeDocument/2006/relationships" name="Müştemilat Malzemeleri" sheetId="4" state="visible" r:id="rId4"/>
    <sheet xmlns:r="http://schemas.openxmlformats.org/officeDocument/2006/relationships" name="Maliyet Hesaplam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b val="1"/>
      <color rgb="00000000"/>
      <sz val="12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4472C4"/>
        <bgColor rgb="004472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0" fillId="2" borderId="1" pivotButton="0" quotePrefix="0" xfId="0"/>
    <xf numFmtId="0" fontId="2" fillId="0" borderId="0" pivotButton="0" quotePrefix="0" xfId="0"/>
    <xf numFmtId="0" fontId="3" fillId="3" borderId="1" pivotButton="0" quotePrefix="0" xfId="0"/>
    <xf numFmtId="0" fontId="0" fillId="0" borderId="1" pivotButton="0" quotePrefix="0" xfId="0"/>
    <xf numFmtId="0" fontId="2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5" customWidth="1" min="1" max="1"/>
    <col width="30" customWidth="1" min="2" max="2"/>
  </cols>
  <sheetData>
    <row r="1">
      <c r="A1" s="1" t="inlineStr">
        <is>
          <t>SERA PROJESİ BİLGİLERİ</t>
        </is>
      </c>
    </row>
    <row r="2">
      <c r="A2" t="inlineStr"/>
      <c r="B2" s="2" t="inlineStr"/>
    </row>
    <row r="3">
      <c r="A3" t="inlineStr">
        <is>
          <t>Proje Adı:</t>
        </is>
      </c>
      <c r="B3" s="2" t="inlineStr"/>
    </row>
    <row r="4">
      <c r="A4" t="inlineStr">
        <is>
          <t>Müşteri:</t>
        </is>
      </c>
      <c r="B4" s="2" t="inlineStr"/>
    </row>
    <row r="5">
      <c r="A5" t="inlineStr">
        <is>
          <t>Tarih:</t>
        </is>
      </c>
      <c r="B5" s="2" t="inlineStr"/>
    </row>
    <row r="6">
      <c r="A6" t="inlineStr">
        <is>
          <t>Hazırlayan:</t>
        </is>
      </c>
      <c r="B6" s="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25" customWidth="1" min="1" max="1"/>
    <col width="10" customWidth="1" min="2" max="2"/>
    <col width="12" customWidth="1" min="3" max="3"/>
    <col width="12" customWidth="1" min="4" max="4"/>
  </cols>
  <sheetData>
    <row r="1">
      <c r="A1" s="3" t="inlineStr">
        <is>
          <t>MONTAJ NOKTASI MALZEMELERİ (1 ADET İÇİN)</t>
        </is>
      </c>
    </row>
    <row r="3">
      <c r="A3" s="4" t="inlineStr">
        <is>
          <t>MALZEME</t>
        </is>
      </c>
      <c r="B3" s="4" t="inlineStr">
        <is>
          <t>MİKTAR</t>
        </is>
      </c>
      <c r="C3" s="4" t="inlineStr">
        <is>
          <t>FİYAT</t>
        </is>
      </c>
      <c r="D3" s="4" t="inlineStr">
        <is>
          <t>TOPLAM</t>
        </is>
      </c>
    </row>
    <row r="4">
      <c r="A4" s="5" t="inlineStr">
        <is>
          <t>Ankaraj 70x70x1200</t>
        </is>
      </c>
      <c r="B4" s="2" t="n">
        <v>1</v>
      </c>
      <c r="C4" s="2" t="n">
        <v>125.5</v>
      </c>
      <c r="D4" s="5">
        <f>B4*C4</f>
        <v/>
      </c>
    </row>
    <row r="5">
      <c r="A5" s="5" t="inlineStr">
        <is>
          <t>Direk 80x80x3000</t>
        </is>
      </c>
      <c r="B5" s="2" t="n">
        <v>1</v>
      </c>
      <c r="C5" s="2" t="n">
        <v>285.75</v>
      </c>
      <c r="D5" s="5">
        <f>B5*C5</f>
        <v/>
      </c>
    </row>
    <row r="6">
      <c r="A6" s="5" t="inlineStr">
        <is>
          <t>Montaj Plakası</t>
        </is>
      </c>
      <c r="B6" s="2" t="n">
        <v>2</v>
      </c>
      <c r="C6" s="2" t="n">
        <v>45.25</v>
      </c>
      <c r="D6" s="5">
        <f>B6*C6</f>
        <v/>
      </c>
    </row>
    <row r="7">
      <c r="A7" s="5" t="inlineStr">
        <is>
          <t>Bağlantı Elemanı</t>
        </is>
      </c>
      <c r="B7" s="2" t="n">
        <v>4</v>
      </c>
      <c r="C7" s="2" t="n">
        <v>8.75</v>
      </c>
      <c r="D7" s="5">
        <f>B7*C7</f>
        <v/>
      </c>
    </row>
    <row r="8">
      <c r="A8" s="5" t="inlineStr">
        <is>
          <t>İşçilik</t>
        </is>
      </c>
      <c r="B8" s="2" t="n">
        <v>1</v>
      </c>
      <c r="C8" s="2" t="n">
        <v>65</v>
      </c>
      <c r="D8" s="5">
        <f>B8*C8</f>
        <v/>
      </c>
    </row>
    <row r="9">
      <c r="A9" s="5" t="inlineStr"/>
      <c r="B9" s="5" t="inlineStr"/>
      <c r="C9" s="5" t="inlineStr"/>
      <c r="D9" s="5" t="inlineStr"/>
    </row>
    <row r="10">
      <c r="A10" s="5" t="inlineStr">
        <is>
          <t>TOPLAM</t>
        </is>
      </c>
      <c r="B10" s="5" t="inlineStr"/>
      <c r="C10" s="5" t="inlineStr"/>
      <c r="D10" s="5">
        <f>SUM(D4:D8)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25" customWidth="1" min="1" max="1"/>
    <col width="10" customWidth="1" min="2" max="2"/>
    <col width="12" customWidth="1" min="3" max="3"/>
    <col width="12" customWidth="1" min="4" max="4"/>
  </cols>
  <sheetData>
    <row r="1">
      <c r="A1" s="3" t="inlineStr">
        <is>
          <t>ARA DİREK MALZEMELERİ (1 METRE İÇİN)</t>
        </is>
      </c>
    </row>
    <row r="3">
      <c r="A3" s="4" t="inlineStr">
        <is>
          <t>MALZEME</t>
        </is>
      </c>
      <c r="B3" s="4" t="inlineStr">
        <is>
          <t>MİKTAR</t>
        </is>
      </c>
      <c r="C3" s="4" t="inlineStr">
        <is>
          <t>FİYAT</t>
        </is>
      </c>
      <c r="D3" s="4" t="inlineStr">
        <is>
          <t>TOPLAM</t>
        </is>
      </c>
    </row>
    <row r="4">
      <c r="A4" s="5" t="inlineStr">
        <is>
          <t>Direk 80x80x1000</t>
        </is>
      </c>
      <c r="B4" s="2" t="n">
        <v>1</v>
      </c>
      <c r="C4" s="2" t="n">
        <v>95.25</v>
      </c>
      <c r="D4" s="5">
        <f>B4*C4</f>
        <v/>
      </c>
    </row>
    <row r="5">
      <c r="A5" s="5" t="inlineStr">
        <is>
          <t>Bağlantı Flanşı</t>
        </is>
      </c>
      <c r="B5" s="2" t="n">
        <v>2</v>
      </c>
      <c r="C5" s="2" t="n">
        <v>25.5</v>
      </c>
      <c r="D5" s="5">
        <f>B5*C5</f>
        <v/>
      </c>
    </row>
    <row r="6">
      <c r="A6" s="5" t="inlineStr">
        <is>
          <t>Boyama</t>
        </is>
      </c>
      <c r="B6" s="2" t="n">
        <v>1</v>
      </c>
      <c r="C6" s="2" t="n">
        <v>15.75</v>
      </c>
      <c r="D6" s="5">
        <f>B6*C6</f>
        <v/>
      </c>
    </row>
    <row r="7">
      <c r="A7" s="5" t="inlineStr">
        <is>
          <t>Kelepçe</t>
        </is>
      </c>
      <c r="B7" s="2" t="n">
        <v>2</v>
      </c>
      <c r="C7" s="2" t="n">
        <v>12.25</v>
      </c>
      <c r="D7" s="5">
        <f>B7*C7</f>
        <v/>
      </c>
    </row>
    <row r="8">
      <c r="A8" s="5" t="inlineStr"/>
      <c r="B8" s="5" t="inlineStr"/>
      <c r="C8" s="5" t="inlineStr"/>
      <c r="D8" s="5" t="inlineStr"/>
    </row>
    <row r="9">
      <c r="A9" s="5" t="inlineStr">
        <is>
          <t>TOPLAM</t>
        </is>
      </c>
      <c r="B9" s="5" t="inlineStr"/>
      <c r="C9" s="5" t="inlineStr"/>
      <c r="D9" s="5">
        <f>SUM(D4:D7)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25" customWidth="1" min="1" max="1"/>
    <col width="10" customWidth="1" min="2" max="2"/>
    <col width="12" customWidth="1" min="3" max="3"/>
    <col width="12" customWidth="1" min="4" max="4"/>
  </cols>
  <sheetData>
    <row r="1">
      <c r="A1" s="3" t="inlineStr">
        <is>
          <t>MÜŞTEMİLAT DİREK MALZEMELERİ (1 ADET İÇİN)</t>
        </is>
      </c>
    </row>
    <row r="3">
      <c r="A3" s="4" t="inlineStr">
        <is>
          <t>MALZEME</t>
        </is>
      </c>
      <c r="B3" s="4" t="inlineStr">
        <is>
          <t>MİKTAR</t>
        </is>
      </c>
      <c r="C3" s="4" t="inlineStr">
        <is>
          <t>FİYAT</t>
        </is>
      </c>
      <c r="D3" s="4" t="inlineStr">
        <is>
          <t>TOPLAM</t>
        </is>
      </c>
    </row>
    <row r="4">
      <c r="A4" s="5" t="inlineStr">
        <is>
          <t>Direk 80x80x2500</t>
        </is>
      </c>
      <c r="B4" s="2" t="n">
        <v>1</v>
      </c>
      <c r="C4" s="2" t="n">
        <v>238.5</v>
      </c>
      <c r="D4" s="5">
        <f>B4*C4</f>
        <v/>
      </c>
    </row>
    <row r="5">
      <c r="A5" s="5" t="inlineStr">
        <is>
          <t>Temel Ankrajı</t>
        </is>
      </c>
      <c r="B5" s="2" t="n">
        <v>1</v>
      </c>
      <c r="C5" s="2" t="n">
        <v>85.25</v>
      </c>
      <c r="D5" s="5">
        <f>B5*C5</f>
        <v/>
      </c>
    </row>
    <row r="6">
      <c r="A6" s="5" t="inlineStr">
        <is>
          <t>Bağlantı Aparatı</t>
        </is>
      </c>
      <c r="B6" s="2" t="n">
        <v>1</v>
      </c>
      <c r="C6" s="2" t="n">
        <v>45.75</v>
      </c>
      <c r="D6" s="5">
        <f>B6*C6</f>
        <v/>
      </c>
    </row>
    <row r="7">
      <c r="A7" s="5" t="inlineStr">
        <is>
          <t>İşçilik</t>
        </is>
      </c>
      <c r="B7" s="2" t="n">
        <v>1</v>
      </c>
      <c r="C7" s="2" t="n">
        <v>75</v>
      </c>
      <c r="D7" s="5">
        <f>B7*C7</f>
        <v/>
      </c>
    </row>
    <row r="8">
      <c r="A8" s="5" t="inlineStr">
        <is>
          <t>Beton 0.5m3</t>
        </is>
      </c>
      <c r="B8" s="2" t="n">
        <v>1</v>
      </c>
      <c r="C8" s="2" t="n">
        <v>90</v>
      </c>
      <c r="D8" s="5">
        <f>B8*C8</f>
        <v/>
      </c>
    </row>
    <row r="9">
      <c r="A9" s="5" t="inlineStr"/>
      <c r="B9" s="5" t="inlineStr"/>
      <c r="C9" s="5" t="inlineStr"/>
      <c r="D9" s="5" t="inlineStr"/>
    </row>
    <row r="10">
      <c r="A10" s="5" t="inlineStr">
        <is>
          <t>TOPLAM</t>
        </is>
      </c>
      <c r="B10" s="5" t="inlineStr"/>
      <c r="C10" s="5" t="inlineStr"/>
      <c r="D10" s="5">
        <f>SUM(D4:D8)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cols>
    <col width="25" customWidth="1" min="1" max="1"/>
    <col width="5" customWidth="1" min="2" max="2"/>
    <col width="20" customWidth="1" min="3" max="3"/>
    <col width="10" customWidth="1" min="4" max="4"/>
  </cols>
  <sheetData>
    <row r="1">
      <c r="A1" s="1" t="inlineStr">
        <is>
          <t>SERA PROJESİ MALİYET HESAPLAMA</t>
        </is>
      </c>
    </row>
    <row r="2">
      <c r="A2" s="5" t="inlineStr"/>
      <c r="B2" s="5" t="inlineStr"/>
      <c r="C2" s="5" t="inlineStr"/>
      <c r="D2" s="5" t="inlineStr"/>
    </row>
    <row r="3">
      <c r="A3" s="6" t="inlineStr">
        <is>
          <t>PROJE PARAMETRELERİ</t>
        </is>
      </c>
      <c r="B3" s="5" t="inlineStr"/>
      <c r="C3" s="5" t="inlineStr"/>
      <c r="D3" s="5" t="inlineStr"/>
    </row>
    <row r="4">
      <c r="A4" s="5" t="inlineStr"/>
      <c r="B4" s="5" t="inlineStr"/>
      <c r="C4" s="5" t="inlineStr"/>
      <c r="D4" s="5" t="inlineStr"/>
    </row>
    <row r="5">
      <c r="A5" s="5" t="inlineStr">
        <is>
          <t>Tünel Uzunluğu (m)</t>
        </is>
      </c>
      <c r="B5" s="5" t="inlineStr"/>
      <c r="C5" s="2" t="n">
        <v>250</v>
      </c>
      <c r="D5" s="5" t="inlineStr"/>
    </row>
    <row r="6">
      <c r="A6" s="5" t="inlineStr">
        <is>
          <t>Tünel Sayısı (adet)</t>
        </is>
      </c>
      <c r="B6" s="5" t="inlineStr"/>
      <c r="C6" s="2" t="n">
        <v>50</v>
      </c>
      <c r="D6" s="5" t="inlineStr"/>
    </row>
    <row r="7">
      <c r="A7" s="5" t="inlineStr">
        <is>
          <t>Tünel Genişlik (m)</t>
        </is>
      </c>
      <c r="B7" s="5" t="inlineStr"/>
      <c r="C7" s="2" t="n">
        <v>9.6</v>
      </c>
      <c r="D7" s="5" t="inlineStr"/>
    </row>
    <row r="8">
      <c r="A8" s="5" t="inlineStr">
        <is>
          <t>Orta Kolon Aralığı (m)</t>
        </is>
      </c>
      <c r="B8" s="5" t="inlineStr"/>
      <c r="C8" s="2" t="n">
        <v>5</v>
      </c>
      <c r="D8" s="5" t="inlineStr"/>
    </row>
    <row r="9">
      <c r="A9" s="5" t="inlineStr"/>
      <c r="B9" s="5" t="inlineStr"/>
      <c r="C9" s="5" t="inlineStr"/>
      <c r="D9" s="5" t="inlineStr"/>
    </row>
    <row r="10">
      <c r="A10" s="5" t="inlineStr">
        <is>
          <t>HESAPLANAN DEĞERLER</t>
        </is>
      </c>
      <c r="B10" s="5" t="inlineStr"/>
      <c r="C10" s="5" t="inlineStr"/>
      <c r="D10" s="5" t="inlineStr"/>
    </row>
    <row r="11">
      <c r="A11" s="5" t="inlineStr"/>
      <c r="B11" s="5" t="inlineStr"/>
      <c r="C11" s="5" t="inlineStr"/>
      <c r="D11" s="5" t="inlineStr"/>
    </row>
    <row r="12">
      <c r="A12" s="5" t="inlineStr">
        <is>
          <t>Toplam Alan (m²)</t>
        </is>
      </c>
      <c r="B12" s="5" t="inlineStr"/>
      <c r="C12" s="5">
        <f>C5*C6*C7</f>
        <v/>
      </c>
      <c r="D12" s="5" t="inlineStr"/>
    </row>
    <row r="13">
      <c r="A13" s="5" t="inlineStr">
        <is>
          <t>Montaj Noktası Sayısı</t>
        </is>
      </c>
      <c r="B13" s="5" t="inlineStr"/>
      <c r="C13" s="5">
        <f>(C5/C8+1)*(C6+1)</f>
        <v/>
      </c>
      <c r="D13" s="5" t="inlineStr"/>
    </row>
    <row r="14">
      <c r="A14" s="5" t="inlineStr">
        <is>
          <t>Ara Direk Uzunluğu (m)</t>
        </is>
      </c>
      <c r="B14" s="5" t="inlineStr"/>
      <c r="C14" s="5">
        <f>C5*C6</f>
        <v/>
      </c>
      <c r="D14" s="5" t="inlineStr"/>
    </row>
    <row r="15">
      <c r="A15" s="5" t="inlineStr">
        <is>
          <t>Müştemilat Direk Sayısı</t>
        </is>
      </c>
      <c r="B15" s="5" t="inlineStr"/>
      <c r="C15" s="2" t="n">
        <v>25</v>
      </c>
      <c r="D15" s="5" t="inlineStr"/>
    </row>
    <row r="16">
      <c r="A16" s="5" t="inlineStr"/>
      <c r="B16" s="5" t="inlineStr"/>
      <c r="C16" s="5" t="inlineStr"/>
      <c r="D16" s="5" t="inlineStr"/>
    </row>
    <row r="17">
      <c r="A17" s="5" t="inlineStr">
        <is>
          <t>BİRİM MALİYETLER</t>
        </is>
      </c>
      <c r="B17" s="5" t="inlineStr"/>
      <c r="C17" s="5" t="inlineStr"/>
      <c r="D17" s="5" t="inlineStr"/>
    </row>
    <row r="18">
      <c r="A18" s="5" t="inlineStr"/>
      <c r="B18" s="5" t="inlineStr"/>
      <c r="C18" s="5" t="inlineStr"/>
      <c r="D18" s="5" t="inlineStr"/>
    </row>
    <row r="19">
      <c r="A19" s="5" t="inlineStr">
        <is>
          <t>1 Montaj Noktası</t>
        </is>
      </c>
      <c r="B19" s="5" t="inlineStr"/>
      <c r="C19" s="5">
        <f>'Montaj Malzemeleri'.D10</f>
        <v/>
      </c>
      <c r="D19" s="5" t="inlineStr"/>
    </row>
    <row r="20">
      <c r="A20" s="5" t="inlineStr">
        <is>
          <t>1 Metre Direk</t>
        </is>
      </c>
      <c r="B20" s="5" t="inlineStr"/>
      <c r="C20" s="5">
        <f>'Direk Malzemeleri'.D9</f>
        <v/>
      </c>
      <c r="D20" s="5" t="inlineStr"/>
    </row>
    <row r="21">
      <c r="A21" s="5" t="inlineStr">
        <is>
          <t>1 Müştemilat Direk</t>
        </is>
      </c>
      <c r="B21" s="5" t="inlineStr"/>
      <c r="C21" s="5">
        <f>'Müştemilat Malzemeleri'.D10</f>
        <v/>
      </c>
      <c r="D21" s="5" t="inlineStr"/>
    </row>
    <row r="22">
      <c r="A22" s="5" t="inlineStr"/>
      <c r="B22" s="5" t="inlineStr"/>
      <c r="C22" s="5" t="inlineStr"/>
      <c r="D22" s="5" t="inlineStr"/>
    </row>
    <row r="23">
      <c r="A23" s="5" t="inlineStr">
        <is>
          <t>TOPLAM MALİYETLER</t>
        </is>
      </c>
      <c r="B23" s="5" t="inlineStr"/>
      <c r="C23" s="5" t="inlineStr"/>
      <c r="D23" s="5" t="inlineStr"/>
    </row>
    <row r="24">
      <c r="A24" s="5" t="inlineStr"/>
      <c r="B24" s="5" t="inlineStr"/>
      <c r="C24" s="5" t="inlineStr"/>
      <c r="D24" s="5" t="inlineStr"/>
    </row>
    <row r="25">
      <c r="A25" s="5" t="inlineStr">
        <is>
          <t>Montaj Maliyeti</t>
        </is>
      </c>
      <c r="B25" s="5" t="inlineStr"/>
      <c r="C25" s="5">
        <f>C12*C18</f>
        <v/>
      </c>
      <c r="D25" s="5" t="inlineStr"/>
    </row>
    <row r="26">
      <c r="A26" s="5" t="inlineStr">
        <is>
          <t>Direk Maliyeti</t>
        </is>
      </c>
      <c r="B26" s="5" t="inlineStr"/>
      <c r="C26" s="5">
        <f>C13*C19</f>
        <v/>
      </c>
      <c r="D26" s="5" t="inlineStr"/>
    </row>
    <row r="27">
      <c r="A27" s="5" t="inlineStr">
        <is>
          <t>Müştemilat Maliyeti</t>
        </is>
      </c>
      <c r="B27" s="5" t="inlineStr"/>
      <c r="C27" s="5">
        <f>C14*C20</f>
        <v/>
      </c>
      <c r="D27" s="5" t="inlineStr"/>
    </row>
    <row r="28">
      <c r="A28" s="5" t="inlineStr"/>
      <c r="B28" s="5" t="inlineStr"/>
      <c r="C28" s="5" t="inlineStr"/>
      <c r="D28" s="5" t="inlineStr"/>
    </row>
    <row r="29">
      <c r="A29" s="5" t="inlineStr">
        <is>
          <t>TOPLAM MALZEME</t>
        </is>
      </c>
      <c r="B29" s="5" t="inlineStr"/>
      <c r="C29" s="5">
        <f>SUM(C24:C26)</f>
        <v/>
      </c>
      <c r="D29" s="5" t="inlineStr"/>
    </row>
    <row r="30">
      <c r="A30" s="5" t="inlineStr">
        <is>
          <t>İşçilik %15</t>
        </is>
      </c>
      <c r="B30" s="5" t="inlineStr"/>
      <c r="C30" s="5">
        <f>C28*0.15</f>
        <v/>
      </c>
      <c r="D30" s="5" t="inlineStr"/>
    </row>
    <row r="31">
      <c r="A31" s="5" t="inlineStr">
        <is>
          <t>Nakliye %5</t>
        </is>
      </c>
      <c r="B31" s="5" t="inlineStr"/>
      <c r="C31" s="5">
        <f>C28*0.05</f>
        <v/>
      </c>
      <c r="D31" s="5" t="inlineStr"/>
    </row>
    <row r="32">
      <c r="A32" s="5" t="inlineStr">
        <is>
          <t>Kar %10</t>
        </is>
      </c>
      <c r="B32" s="5" t="inlineStr"/>
      <c r="C32" s="5">
        <f>C28*0.10</f>
        <v/>
      </c>
      <c r="D32" s="5" t="inlineStr"/>
    </row>
    <row r="33">
      <c r="A33" s="5" t="inlineStr"/>
      <c r="B33" s="5" t="inlineStr"/>
      <c r="C33" s="5" t="inlineStr"/>
      <c r="D33" s="5" t="inlineStr"/>
    </row>
    <row r="34">
      <c r="A34" s="5" t="inlineStr">
        <is>
          <t>GENEL TOPLAM (KDV HARİÇ)</t>
        </is>
      </c>
      <c r="B34" s="5" t="inlineStr"/>
      <c r="C34" s="5">
        <f>C28+C29+C30+C31</f>
        <v/>
      </c>
      <c r="D34" s="5" t="inlineStr"/>
    </row>
    <row r="35">
      <c r="A35" s="5" t="inlineStr">
        <is>
          <t>KDV %20</t>
        </is>
      </c>
      <c r="B35" s="5" t="inlineStr"/>
      <c r="C35" s="5">
        <f>C33*0.20</f>
        <v/>
      </c>
      <c r="D35" s="5" t="inlineStr"/>
    </row>
    <row r="36">
      <c r="A36" s="5" t="inlineStr">
        <is>
          <t>TOPLAM (KDV DAHİL)</t>
        </is>
      </c>
      <c r="B36" s="5" t="inlineStr"/>
      <c r="C36" s="5">
        <f>C33+C34</f>
        <v/>
      </c>
      <c r="D36" s="5" t="inlineStr"/>
    </row>
    <row r="37">
      <c r="A37" s="5" t="inlineStr"/>
      <c r="B37" s="5" t="inlineStr"/>
      <c r="C37" s="5" t="inlineStr"/>
      <c r="D37" s="5" t="inlineStr"/>
    </row>
    <row r="38">
      <c r="A38" s="5" t="inlineStr">
        <is>
          <t>M² BAŞINA MALİYET</t>
        </is>
      </c>
      <c r="B38" s="5" t="inlineStr"/>
      <c r="C38" s="5">
        <f>C35/C11</f>
        <v/>
      </c>
      <c r="D38" s="5" t="inlineStr">
        <is>
          <t>TL/m²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2025-08-21T21:50:22Z</dcterms:created>
  <dcterms:modified xmlns:dcterms="http://purl.org/dc/terms/" xmlns:xsi="http://www.w3.org/2001/XMLSchema-instance" xsi:type="dcterms:W3CDTF">2025-08-21T21:50:22Z</dcterms:modified>
</cp:coreProperties>
</file>