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I:\innoecm_group+\(949)전략재무기획부\2171881-시정민\08. 실적분석 관련 자료\"/>
    </mc:Choice>
  </mc:AlternateContent>
  <bookViews>
    <workbookView minimized="1" xWindow="29040" yWindow="285" windowWidth="18240" windowHeight="12810" tabRatio="932" activeTab="15"/>
  </bookViews>
  <sheets>
    <sheet name="Title" sheetId="40" r:id="rId1"/>
    <sheet name="Table of Contents" sheetId="42" r:id="rId2"/>
    <sheet name="Disclaimer" sheetId="2" r:id="rId3"/>
    <sheet name="Financial Highlights" sheetId="3" r:id="rId4"/>
    <sheet name="IS" sheetId="4" r:id="rId5"/>
    <sheet name="BS" sheetId="5" r:id="rId6"/>
    <sheet name="IncomeⅠ" sheetId="6" r:id="rId7"/>
    <sheet name="IncomeⅡ" sheetId="7" r:id="rId8"/>
    <sheet name="NIM" sheetId="8" r:id="rId9"/>
    <sheet name="Non_interest Income" sheetId="10" r:id="rId10"/>
    <sheet name="G&amp;A" sheetId="11" r:id="rId11"/>
    <sheet name="Asset" sheetId="9" r:id="rId12"/>
    <sheet name="Loan" sheetId="12" r:id="rId13"/>
    <sheet name="Depos" sheetId="13" r:id="rId14"/>
    <sheet name="Asset Quality" sheetId="14" r:id="rId15"/>
    <sheet name="LLP_Write-off" sheetId="15" r:id="rId16"/>
    <sheet name="Capital Adequacy" sheetId="38" r:id="rId17"/>
    <sheet name="IS_SHB" sheetId="16" r:id="rId18"/>
    <sheet name="BS_SHB" sheetId="17" r:id="rId19"/>
    <sheet name="Interest Income &amp; NIM_SHB" sheetId="18" r:id="rId20"/>
    <sheet name="G&amp;A_SHB" sheetId="19" r:id="rId21"/>
    <sheet name="Loan&amp;Depos_SHB" sheetId="20" r:id="rId22"/>
    <sheet name="Asset Quality_SHB" sheetId="21" r:id="rId23"/>
    <sheet name="DelinquencyⅠ_SHB" sheetId="22" r:id="rId24"/>
    <sheet name="DelinquencyⅡ_SHB" sheetId="23" r:id="rId25"/>
    <sheet name="Capital Adequacy_SHB" sheetId="24" r:id="rId26"/>
    <sheet name="IS_Card" sheetId="26" r:id="rId27"/>
    <sheet name="BS_Card" sheetId="25" r:id="rId28"/>
    <sheet name="Credit Card Assets_Card" sheetId="27" r:id="rId29"/>
    <sheet name="Delinquency,Allowance_Card" sheetId="28" r:id="rId30"/>
    <sheet name="Funding_Card" sheetId="29" r:id="rId31"/>
    <sheet name="BS_Factbook_Card" sheetId="30" r:id="rId32"/>
    <sheet name="IS_Factbook_Card" sheetId="31" r:id="rId33"/>
    <sheet name="IS_Reported_Factbook_Card" sheetId="32" r:id="rId34"/>
    <sheet name="Shinhan Life" sheetId="39" r:id="rId35"/>
    <sheet name="Fin Indicator" sheetId="34" r:id="rId36"/>
    <sheet name="Corp Information" sheetId="35" r:id="rId37"/>
    <sheet name="Contact" sheetId="37" r:id="rId38"/>
  </sheets>
  <definedNames>
    <definedName name="_xlnm.Print_Area" localSheetId="11">Asset!$D$1:$BF$26</definedName>
    <definedName name="_xlnm.Print_Area" localSheetId="14">'Asset Quality'!$D$1:$BF$165</definedName>
    <definedName name="_xlnm.Print_Area" localSheetId="22">'Asset Quality_SHB'!$D$1:$BF$43</definedName>
    <definedName name="_xlnm.Print_Area" localSheetId="5">BS!$D$1:$BF$46</definedName>
    <definedName name="_xlnm.Print_Area" localSheetId="27">BS_Card!$D$1:$BF$32</definedName>
    <definedName name="_xlnm.Print_Area" localSheetId="31">BS_Factbook_Card!$D$1:$BF$34</definedName>
    <definedName name="_xlnm.Print_Area" localSheetId="18">BS_SHB!$D$1:$BF$46</definedName>
    <definedName name="_xlnm.Print_Area" localSheetId="16">'Capital Adequacy'!$D$1:$AU$20</definedName>
    <definedName name="_xlnm.Print_Area" localSheetId="25">'Capital Adequacy_SHB'!$D$1:$AU$24</definedName>
    <definedName name="_xlnm.Print_Area" localSheetId="37">Contact!$D$1:$J$29</definedName>
    <definedName name="_xlnm.Print_Area" localSheetId="36">'Corp Information'!$D$1:$BF$131</definedName>
    <definedName name="_xlnm.Print_Area" localSheetId="28">'Credit Card Assets_Card'!$D$1:$BF$43</definedName>
    <definedName name="_xlnm.Print_Area" localSheetId="29">'Delinquency,Allowance_Card'!$D$1:$BF$15</definedName>
    <definedName name="_xlnm.Print_Area" localSheetId="23">DelinquencyⅠ_SHB!$D$1:$BF$25</definedName>
    <definedName name="_xlnm.Print_Area" localSheetId="24">DelinquencyⅡ_SHB!$D$1:$BF$18</definedName>
    <definedName name="_xlnm.Print_Area" localSheetId="13">Depos!$D$1:$BF$22</definedName>
    <definedName name="_xlnm.Print_Area" localSheetId="2">Disclaimer!$D$1:$M$43</definedName>
    <definedName name="_xlnm.Print_Area" localSheetId="35">'Fin Indicator'!$D$1:$BF$122</definedName>
    <definedName name="_xlnm.Print_Area" localSheetId="3">'Financial Highlights'!$D$1:$BF$41</definedName>
    <definedName name="_xlnm.Print_Area" localSheetId="30">Funding_Card!$D$1:$BF$16</definedName>
    <definedName name="_xlnm.Print_Area" localSheetId="10">'G&amp;A'!$D$1:$BF$23</definedName>
    <definedName name="_xlnm.Print_Area" localSheetId="20">'G&amp;A_SHB'!$D$1:$BF$23</definedName>
    <definedName name="_xlnm.Print_Area" localSheetId="6">IncomeⅠ!$D$1:$AA$155</definedName>
    <definedName name="_xlnm.Print_Area" localSheetId="7">IncomeⅡ!$D$1:$BF$49</definedName>
    <definedName name="_xlnm.Print_Area" localSheetId="19">'Interest Income &amp; NIM_SHB'!$D$1:$BF$40</definedName>
    <definedName name="_xlnm.Print_Area" localSheetId="4">IS!$D$1:$BF$31</definedName>
    <definedName name="_xlnm.Print_Area" localSheetId="26">IS_Card!$D$1:$BF$31</definedName>
    <definedName name="_xlnm.Print_Area" localSheetId="32">IS_Factbook_Card!$D$1:$BF$77</definedName>
    <definedName name="_xlnm.Print_Area" localSheetId="33">IS_Reported_Factbook_Card!$D$1:$BF$73</definedName>
    <definedName name="_xlnm.Print_Area" localSheetId="17">IS_SHB!$D$1:$BF$32</definedName>
    <definedName name="_xlnm.Print_Area" localSheetId="15">'LLP_Write-off'!$D$1:$BP$23</definedName>
    <definedName name="_xlnm.Print_Area" localSheetId="12">Loan!$D$1:$BF$44</definedName>
    <definedName name="_xlnm.Print_Area" localSheetId="21">'Loan&amp;Depos_SHB'!$D$1:$BF$61</definedName>
    <definedName name="_xlnm.Print_Area" localSheetId="8">NIM!$D$1:$BF$21</definedName>
    <definedName name="_xlnm.Print_Area" localSheetId="9">'Non_interest Income'!$D$1:$BF$213</definedName>
    <definedName name="_xlnm.Print_Area" localSheetId="34">'Shinhan Life'!$D$1:$V$43</definedName>
    <definedName name="_xlnm.Print_Area" localSheetId="1">'Table of Contents'!$A$1:$U$34</definedName>
    <definedName name="_xlnm.Print_Area" localSheetId="0">Title!$A$1:$U$34</definedName>
    <definedName name="_xlnm.Print_Titles" localSheetId="14">'Asset Quality'!$1:$3</definedName>
    <definedName name="_xlnm.Print_Titles" localSheetId="5">BS!$3:$3</definedName>
    <definedName name="_xlnm.Print_Titles" localSheetId="18">BS_SHB!$3:$3</definedName>
    <definedName name="_xlnm.Print_Titles" localSheetId="36">'Corp Information'!$1:$3</definedName>
    <definedName name="_xlnm.Print_Titles" localSheetId="28">'Credit Card Assets_Card'!$1:$3</definedName>
    <definedName name="_xlnm.Print_Titles" localSheetId="35">'Fin Indicator'!$1:$3</definedName>
    <definedName name="_xlnm.Print_Titles" localSheetId="32">IS_Factbook_Card!$1:$1</definedName>
    <definedName name="_xlnm.Print_Titles" localSheetId="33">IS_Reported_Factbook_Card!$1:$1</definedName>
    <definedName name="_xlnm.Print_Titles" localSheetId="12">Loan!$1:$3</definedName>
    <definedName name="_xlnm.Print_Titles" localSheetId="21">'Loan&amp;Depos_SHB'!$1:$3</definedName>
    <definedName name="_xlnm.Print_Titles" localSheetId="9">'Non_interest Income'!$1:$3</definedName>
  </definedNames>
  <calcPr calcId="162913" iterateCount="1"/>
  <fileRecoveryPr autoRecover="0"/>
</workbook>
</file>

<file path=xl/calcChain.xml><?xml version="1.0" encoding="utf-8"?>
<calcChain xmlns="http://schemas.openxmlformats.org/spreadsheetml/2006/main">
  <c r="BP5" i="15" l="1"/>
  <c r="BO5" i="15"/>
  <c r="BN5" i="15"/>
  <c r="BM5" i="15"/>
  <c r="BL5" i="15"/>
  <c r="BK5" i="15"/>
  <c r="BJ5" i="15"/>
  <c r="BI5" i="15"/>
  <c r="BH5" i="15"/>
  <c r="BG5" i="15"/>
  <c r="BF5" i="15"/>
  <c r="BE5" i="15"/>
  <c r="BD5" i="15"/>
  <c r="BC5" i="15"/>
  <c r="BB5" i="15"/>
  <c r="BA5" i="15"/>
  <c r="AZ5" i="15"/>
  <c r="AY5" i="15"/>
  <c r="AX5" i="15"/>
  <c r="AW5" i="15"/>
  <c r="AV5" i="15"/>
  <c r="AU5" i="15"/>
  <c r="BJ18" i="20"/>
  <c r="BU9" i="15"/>
  <c r="BE17" i="16" l="1"/>
  <c r="BD17" i="16"/>
  <c r="BC17" i="16"/>
  <c r="BB17" i="16"/>
  <c r="BA17" i="16"/>
  <c r="AZ17" i="16"/>
  <c r="AY17" i="16"/>
  <c r="AX17" i="16"/>
  <c r="AW17" i="16"/>
  <c r="AV17" i="16"/>
  <c r="AU17" i="16"/>
  <c r="AT17" i="16"/>
  <c r="AS17" i="16"/>
  <c r="AR17" i="16"/>
  <c r="AQ17" i="16"/>
  <c r="AP17" i="16"/>
  <c r="AO17" i="16"/>
  <c r="BF17" i="16"/>
  <c r="BE2" i="16"/>
  <c r="BD2" i="16"/>
  <c r="BC2" i="16"/>
  <c r="BB2" i="16"/>
  <c r="BA2" i="16"/>
  <c r="AZ2" i="16"/>
  <c r="AY2" i="16"/>
  <c r="AX2" i="16"/>
  <c r="AW2" i="16"/>
  <c r="AV2" i="16"/>
  <c r="AU2" i="16"/>
  <c r="AT2" i="16"/>
  <c r="AS2" i="16"/>
  <c r="AR2" i="16"/>
  <c r="AQ2" i="16"/>
  <c r="AP2" i="16"/>
  <c r="AO2" i="16"/>
  <c r="BF2" i="16"/>
  <c r="BE2" i="21"/>
  <c r="BD2" i="21"/>
  <c r="BC2" i="21"/>
  <c r="BB2" i="21"/>
  <c r="BA2" i="21"/>
  <c r="AZ2" i="21"/>
  <c r="AY2" i="21"/>
  <c r="AX2" i="21"/>
  <c r="AW2" i="21"/>
  <c r="AV2" i="21"/>
  <c r="AU2" i="21"/>
  <c r="AT2" i="21"/>
  <c r="AS2" i="21"/>
  <c r="AR2" i="21"/>
  <c r="AQ2" i="21"/>
  <c r="AP2" i="21"/>
  <c r="AO2" i="21"/>
  <c r="BF2" i="21"/>
  <c r="BE26" i="22" l="1"/>
  <c r="BD26" i="22"/>
  <c r="BC26" i="22"/>
  <c r="BB26" i="22"/>
  <c r="BA26" i="22"/>
  <c r="AZ26" i="22"/>
  <c r="AY26" i="22"/>
  <c r="AX26" i="22"/>
  <c r="AW26" i="22"/>
  <c r="AV26" i="22"/>
  <c r="AU26" i="22"/>
  <c r="AT26" i="22"/>
  <c r="AS26" i="22"/>
  <c r="AR26" i="22"/>
  <c r="AQ26" i="22"/>
  <c r="AP26" i="22"/>
  <c r="AO26" i="22"/>
  <c r="BF26" i="22"/>
  <c r="BE27" i="22"/>
  <c r="BD27" i="22"/>
  <c r="BC27" i="22"/>
  <c r="BB27" i="22"/>
  <c r="BA27" i="22"/>
  <c r="AZ27" i="22"/>
  <c r="AY27" i="22"/>
  <c r="AX27" i="22"/>
  <c r="AW27" i="22"/>
  <c r="AV27" i="22"/>
  <c r="AU27" i="22"/>
  <c r="AT27" i="22"/>
  <c r="AS27" i="22"/>
  <c r="AR27" i="22"/>
  <c r="AQ27" i="22"/>
  <c r="AP27" i="22"/>
  <c r="AO27" i="22"/>
  <c r="BF27" i="22"/>
  <c r="BE4" i="21"/>
  <c r="BD4" i="21"/>
  <c r="BC4" i="21"/>
  <c r="BB4" i="21"/>
  <c r="BA4" i="21"/>
  <c r="AZ4" i="21"/>
  <c r="AY4" i="21"/>
  <c r="AX4" i="21"/>
  <c r="AW4" i="21"/>
  <c r="AV4" i="21"/>
  <c r="AU4" i="21"/>
  <c r="AT4" i="21"/>
  <c r="AS4" i="21"/>
  <c r="AR4" i="21"/>
  <c r="AQ4" i="21"/>
  <c r="AP4" i="21"/>
  <c r="AO4" i="21"/>
  <c r="BF4" i="21"/>
  <c r="BE38" i="3"/>
  <c r="BD38" i="3"/>
  <c r="BC38" i="3"/>
  <c r="BB38" i="3"/>
  <c r="BA38" i="3"/>
  <c r="AZ38" i="3"/>
  <c r="AY38" i="3"/>
  <c r="AX38" i="3"/>
  <c r="AW38" i="3"/>
  <c r="AV38" i="3"/>
  <c r="AU38" i="3"/>
  <c r="AT38" i="3"/>
  <c r="AS38" i="3"/>
  <c r="AR38" i="3"/>
  <c r="AQ38" i="3"/>
  <c r="AP38" i="3"/>
  <c r="AO38" i="3"/>
  <c r="BF38" i="3"/>
  <c r="BE13" i="19"/>
  <c r="BD13" i="19"/>
  <c r="BC13" i="19"/>
  <c r="BB13" i="19"/>
  <c r="BA13" i="19"/>
  <c r="AZ13" i="19"/>
  <c r="AY13" i="19"/>
  <c r="AX13" i="19"/>
  <c r="AW13" i="19"/>
  <c r="AV13" i="19"/>
  <c r="AU13" i="19"/>
  <c r="AT13" i="19"/>
  <c r="AS13" i="19"/>
  <c r="AR13" i="19"/>
  <c r="AQ13" i="19"/>
  <c r="AP13" i="19"/>
  <c r="AO13" i="19"/>
  <c r="BF13" i="19"/>
  <c r="BF49" i="34"/>
  <c r="BE49" i="34"/>
  <c r="BD49" i="34"/>
  <c r="BC49" i="34"/>
  <c r="BB49" i="34"/>
  <c r="BA49" i="34"/>
  <c r="AZ49" i="34"/>
  <c r="AY49" i="34"/>
  <c r="AX49" i="34"/>
  <c r="AW49" i="34"/>
  <c r="AV49" i="34"/>
  <c r="AU49" i="34"/>
  <c r="AT49" i="34"/>
  <c r="AS49" i="34"/>
  <c r="AR49" i="34"/>
  <c r="AQ49" i="34"/>
  <c r="AP49" i="34"/>
  <c r="AO49" i="34"/>
  <c r="BE60" i="34"/>
  <c r="BD60" i="34"/>
  <c r="BC60" i="34"/>
  <c r="BB60" i="34"/>
  <c r="BA60" i="34"/>
  <c r="AZ60" i="34"/>
  <c r="AY60" i="34"/>
  <c r="AX60" i="34"/>
  <c r="AW60" i="34"/>
  <c r="AV60" i="34"/>
  <c r="AU60" i="34"/>
  <c r="AT60" i="34"/>
  <c r="AS60" i="34"/>
  <c r="AR60" i="34"/>
  <c r="AQ60" i="34"/>
  <c r="AP60" i="34"/>
  <c r="AO60" i="34"/>
  <c r="BF60" i="34"/>
  <c r="BE4" i="34"/>
  <c r="BD4" i="34"/>
  <c r="BC4" i="34"/>
  <c r="BB4" i="34"/>
  <c r="BA4" i="34"/>
  <c r="AZ4" i="34"/>
  <c r="AY4" i="34"/>
  <c r="AX4" i="34"/>
  <c r="AW4" i="34"/>
  <c r="AV4" i="34"/>
  <c r="AU4" i="34"/>
  <c r="AT4" i="34"/>
  <c r="AS4" i="34"/>
  <c r="AR4" i="34"/>
  <c r="AQ4" i="34"/>
  <c r="AP4" i="34"/>
  <c r="AO4" i="34"/>
  <c r="BE16" i="34"/>
  <c r="BD16" i="34"/>
  <c r="BC16" i="34"/>
  <c r="BB16" i="34"/>
  <c r="BA16" i="34"/>
  <c r="AZ16" i="34"/>
  <c r="AY16" i="34"/>
  <c r="AX16" i="34"/>
  <c r="AW16" i="34"/>
  <c r="AV16" i="34"/>
  <c r="AU16" i="34"/>
  <c r="AT16" i="34"/>
  <c r="AS16" i="34"/>
  <c r="AR16" i="34"/>
  <c r="AQ16" i="34"/>
  <c r="AP16" i="34"/>
  <c r="AO16" i="34"/>
  <c r="BF16" i="34"/>
  <c r="BF4" i="34"/>
  <c r="BE40" i="20"/>
  <c r="BD40" i="20"/>
  <c r="BC40" i="20"/>
  <c r="BB40" i="20"/>
  <c r="BA40" i="20"/>
  <c r="AZ40" i="20"/>
  <c r="AY40" i="20"/>
  <c r="AX40" i="20"/>
  <c r="AW40" i="20"/>
  <c r="AV40" i="20"/>
  <c r="AU40" i="20"/>
  <c r="AT40" i="20"/>
  <c r="AS40" i="20"/>
  <c r="AR40" i="20"/>
  <c r="AQ40" i="20"/>
  <c r="AP40" i="20"/>
  <c r="AO40" i="20"/>
  <c r="BF40" i="20"/>
  <c r="BE2" i="17"/>
  <c r="BD2" i="17"/>
  <c r="BC2" i="17"/>
  <c r="BB2" i="17"/>
  <c r="BA2" i="17"/>
  <c r="AZ2" i="17"/>
  <c r="AY2" i="17"/>
  <c r="AX2" i="17"/>
  <c r="AW2" i="17"/>
  <c r="AV2" i="17"/>
  <c r="AU2" i="17"/>
  <c r="AT2" i="17"/>
  <c r="AS2" i="17"/>
  <c r="AR2" i="17"/>
  <c r="AQ2" i="17"/>
  <c r="AP2" i="17"/>
  <c r="AO2" i="17"/>
  <c r="BF2" i="17"/>
  <c r="BE4" i="20" l="1"/>
  <c r="BD4" i="20"/>
  <c r="BC4" i="20"/>
  <c r="BB4" i="20"/>
  <c r="BA4" i="20"/>
  <c r="AZ4" i="20"/>
  <c r="AY4" i="20"/>
  <c r="AX4" i="20"/>
  <c r="AW4" i="20"/>
  <c r="AV4" i="20"/>
  <c r="AU4" i="20"/>
  <c r="AT4" i="20"/>
  <c r="AS4" i="20"/>
  <c r="AR4" i="20"/>
  <c r="AQ4" i="20"/>
  <c r="AP4" i="20"/>
  <c r="AO4" i="20"/>
  <c r="AN4" i="20"/>
  <c r="BF4" i="20"/>
  <c r="BE21" i="18"/>
  <c r="BD21" i="18"/>
  <c r="BC21" i="18"/>
  <c r="BB21" i="18"/>
  <c r="BA21" i="18"/>
  <c r="AZ21" i="18"/>
  <c r="AY21" i="18"/>
  <c r="AX21" i="18"/>
  <c r="AW21" i="18"/>
  <c r="AV21" i="18"/>
  <c r="AU21" i="18"/>
  <c r="AT21" i="18"/>
  <c r="AS21" i="18"/>
  <c r="AR21" i="18"/>
  <c r="AQ21" i="18"/>
  <c r="AP21" i="18"/>
  <c r="AO21" i="18"/>
  <c r="BF21" i="18"/>
  <c r="BF42" i="18"/>
  <c r="BE42" i="18"/>
  <c r="BD42" i="18"/>
  <c r="BC42" i="18"/>
  <c r="BB42" i="18"/>
  <c r="BA42" i="18"/>
  <c r="AZ42" i="18"/>
  <c r="AY42" i="18"/>
  <c r="AX42" i="18"/>
  <c r="AW42" i="18"/>
  <c r="AV42" i="18"/>
  <c r="AU42" i="18"/>
  <c r="AT42" i="18"/>
  <c r="AS42" i="18"/>
  <c r="AR42" i="18"/>
  <c r="AQ42" i="18"/>
  <c r="AP42" i="18"/>
  <c r="AO42" i="18"/>
  <c r="BF40" i="3"/>
  <c r="BE40" i="3"/>
  <c r="BD40" i="3"/>
  <c r="BC40" i="3"/>
  <c r="BB40" i="3"/>
  <c r="BA40" i="3"/>
  <c r="AZ40" i="3"/>
  <c r="AY40" i="3"/>
  <c r="AX40" i="3"/>
  <c r="AW40" i="3"/>
  <c r="AV40" i="3"/>
  <c r="AU40" i="3"/>
  <c r="AT40" i="3"/>
  <c r="AS40" i="3"/>
  <c r="AR40" i="3"/>
  <c r="AQ40" i="3"/>
  <c r="AP40" i="3"/>
  <c r="BF39" i="3"/>
  <c r="BE39" i="3"/>
  <c r="BD39" i="3"/>
  <c r="BC39" i="3"/>
  <c r="BB39" i="3"/>
  <c r="BA39" i="3"/>
  <c r="AZ39" i="3"/>
  <c r="AY39" i="3"/>
  <c r="AX39" i="3"/>
  <c r="AW39" i="3"/>
  <c r="AV39" i="3"/>
  <c r="AU39" i="3"/>
  <c r="AT39" i="3"/>
  <c r="AS39" i="3"/>
  <c r="AR39" i="3"/>
  <c r="AQ39" i="3"/>
  <c r="AP39" i="3"/>
  <c r="AO40" i="3"/>
  <c r="AO39" i="3"/>
  <c r="BE32" i="16"/>
  <c r="BD32" i="16"/>
  <c r="BC32" i="16"/>
  <c r="BB32" i="16"/>
  <c r="BA32" i="16"/>
  <c r="AZ32" i="16"/>
  <c r="AY32" i="16"/>
  <c r="AX32" i="16"/>
  <c r="AW32" i="16"/>
  <c r="AV32" i="16"/>
  <c r="AU32" i="16"/>
  <c r="AT32" i="16"/>
  <c r="AS32" i="16"/>
  <c r="AR32" i="16"/>
  <c r="AQ32" i="16"/>
  <c r="AP32" i="16"/>
  <c r="AO32" i="16"/>
  <c r="BF32" i="16"/>
</calcChain>
</file>

<file path=xl/sharedStrings.xml><?xml version="1.0" encoding="utf-8"?>
<sst xmlns="http://schemas.openxmlformats.org/spreadsheetml/2006/main" count="5873" uniqueCount="1589">
  <si>
    <t>Disclaimer</t>
    <phoneticPr fontId="12" type="noConversion"/>
  </si>
  <si>
    <t>Financial Highlights</t>
    <phoneticPr fontId="12" type="noConversion"/>
  </si>
  <si>
    <t>Shinhan Financial Group</t>
    <phoneticPr fontId="12" type="noConversion"/>
  </si>
  <si>
    <t>Shinhan Bank</t>
    <phoneticPr fontId="12" type="noConversion"/>
  </si>
  <si>
    <t>Shinhan Card</t>
    <phoneticPr fontId="12" type="noConversion"/>
  </si>
  <si>
    <t>Shinhan Life Insurance</t>
    <phoneticPr fontId="12" type="noConversion"/>
  </si>
  <si>
    <t>Key Financials and Other Information</t>
    <phoneticPr fontId="12" type="noConversion"/>
  </si>
  <si>
    <t>Contact Information</t>
    <phoneticPr fontId="12" type="noConversion"/>
  </si>
  <si>
    <t>Financial Highlights</t>
  </si>
  <si>
    <t>(Wbn)</t>
  </si>
  <si>
    <t>Disclaimer</t>
    <phoneticPr fontId="12" type="noConversion"/>
  </si>
  <si>
    <t>Total Operating Income (Accumulated)</t>
    <phoneticPr fontId="12" type="noConversion"/>
  </si>
  <si>
    <t>Operating Income before provisioning (Accumulated)</t>
    <phoneticPr fontId="12" type="noConversion"/>
  </si>
  <si>
    <t>Financial Highlights</t>
    <phoneticPr fontId="12" type="noConversion"/>
  </si>
  <si>
    <t>Net Income (Accumulated)</t>
    <phoneticPr fontId="12" type="noConversion"/>
  </si>
  <si>
    <t>Total Assets</t>
    <phoneticPr fontId="12" type="noConversion"/>
  </si>
  <si>
    <t xml:space="preserve">  Consolidated Total Assets</t>
    <phoneticPr fontId="12" type="noConversion"/>
  </si>
  <si>
    <t>Total Loans</t>
    <phoneticPr fontId="12" type="noConversion"/>
  </si>
  <si>
    <t>Shinhan Bank</t>
    <phoneticPr fontId="12" type="noConversion"/>
  </si>
  <si>
    <t>Total Deposits</t>
    <phoneticPr fontId="12" type="noConversion"/>
  </si>
  <si>
    <t>Shinhan Card</t>
    <phoneticPr fontId="12" type="noConversion"/>
  </si>
  <si>
    <t>BIS capital ratio(SFG)*</t>
    <phoneticPr fontId="12" type="noConversion"/>
  </si>
  <si>
    <r>
      <t xml:space="preserve">  (Tier</t>
    </r>
    <r>
      <rPr>
        <sz val="11"/>
        <rFont val="바탕"/>
        <family val="1"/>
        <charset val="129"/>
      </rPr>
      <t>Ⅰ</t>
    </r>
    <r>
      <rPr>
        <sz val="11"/>
        <rFont val="Arial"/>
        <family val="2"/>
      </rPr>
      <t xml:space="preserve"> ratio)*</t>
    </r>
    <phoneticPr fontId="12" type="noConversion"/>
  </si>
  <si>
    <r>
      <t xml:space="preserve">  (Common Equity Tier </t>
    </r>
    <r>
      <rPr>
        <sz val="11"/>
        <rFont val="바탕"/>
        <family val="1"/>
        <charset val="129"/>
      </rPr>
      <t>Ⅰ</t>
    </r>
    <r>
      <rPr>
        <sz val="11"/>
        <rFont val="Arial"/>
        <family val="2"/>
      </rPr>
      <t xml:space="preserve"> Ratio)*</t>
    </r>
    <phoneticPr fontId="12" type="noConversion"/>
  </si>
  <si>
    <t>BIS capital ratio(Shinhan Bank)**</t>
    <phoneticPr fontId="12" type="noConversion"/>
  </si>
  <si>
    <r>
      <t xml:space="preserve">  (Tier</t>
    </r>
    <r>
      <rPr>
        <sz val="11"/>
        <rFont val="바탕"/>
        <family val="1"/>
        <charset val="129"/>
      </rPr>
      <t>Ⅰ</t>
    </r>
    <r>
      <rPr>
        <sz val="11"/>
        <rFont val="Arial"/>
        <family val="2"/>
      </rPr>
      <t xml:space="preserve"> ratio)**</t>
    </r>
    <phoneticPr fontId="12" type="noConversion"/>
  </si>
  <si>
    <r>
      <t xml:space="preserve">  (Common Equity Tier </t>
    </r>
    <r>
      <rPr>
        <sz val="11"/>
        <rFont val="바탕"/>
        <family val="1"/>
        <charset val="129"/>
      </rPr>
      <t>Ⅰ</t>
    </r>
    <r>
      <rPr>
        <sz val="11"/>
        <rFont val="Arial"/>
        <family val="2"/>
      </rPr>
      <t xml:space="preserve"> Ratio)**</t>
    </r>
    <phoneticPr fontId="12" type="noConversion"/>
  </si>
  <si>
    <t>NPL(Substandard and below loans) ratio</t>
    <phoneticPr fontId="12" type="noConversion"/>
  </si>
  <si>
    <t>NPL Coverage ratio</t>
    <phoneticPr fontId="12" type="noConversion"/>
  </si>
  <si>
    <t>Shinhan Bank Delinquency ratio</t>
    <phoneticPr fontId="12" type="noConversion"/>
  </si>
  <si>
    <t>Shinhan Card Delinquency ratio</t>
    <phoneticPr fontId="12" type="noConversion"/>
  </si>
  <si>
    <t xml:space="preserve">Return on asset </t>
    <phoneticPr fontId="12" type="noConversion"/>
  </si>
  <si>
    <t>Return on equity ***</t>
    <phoneticPr fontId="12" type="noConversion"/>
  </si>
  <si>
    <t>Net Interest Margin I (Accumulated, SFG)****</t>
  </si>
  <si>
    <t>Net Interest Margin I (Quarterly, SFG)****</t>
  </si>
  <si>
    <t>Net Interest Margin II (Accumulated, SFG )*****</t>
  </si>
  <si>
    <t>Net Interest Margin II (Quarterly, SFG )*****</t>
  </si>
  <si>
    <t>Net Interest Margin (Accumulated, Shinhan Bank)</t>
  </si>
  <si>
    <t>Net Interest Margin (Quarterly, Shinhan Bank)</t>
  </si>
  <si>
    <t>Cost/Income ratio (Accumulated, SFG)</t>
    <phoneticPr fontId="12" type="noConversion"/>
  </si>
  <si>
    <t>Cost/Income ratio (Accumulated, Shinhan Bank)</t>
    <phoneticPr fontId="12" type="noConversion"/>
  </si>
  <si>
    <t>BPS (won)</t>
    <phoneticPr fontId="12" type="noConversion"/>
  </si>
  <si>
    <t>EPS (won)</t>
    <phoneticPr fontId="12" type="noConversion"/>
  </si>
  <si>
    <r>
      <t>* Recent figure is provisional. Figs. from 4Q13 based on Basel</t>
    </r>
    <r>
      <rPr>
        <i/>
        <sz val="11"/>
        <rFont val="바탕"/>
        <family val="1"/>
        <charset val="129"/>
      </rPr>
      <t>Ⅲ</t>
    </r>
    <r>
      <rPr>
        <i/>
        <sz val="11"/>
        <rFont val="Arial"/>
        <family val="2"/>
      </rPr>
      <t>, Figs. up to 3Q13, based on Basel</t>
    </r>
    <r>
      <rPr>
        <i/>
        <sz val="11"/>
        <rFont val="바탕"/>
        <family val="1"/>
        <charset val="129"/>
      </rPr>
      <t>Ⅰ</t>
    </r>
    <phoneticPr fontId="12" type="noConversion"/>
  </si>
  <si>
    <r>
      <t>** Recent figure is provisional. Figs. from 4Q13 based on Basel</t>
    </r>
    <r>
      <rPr>
        <i/>
        <sz val="11"/>
        <rFont val="바탕"/>
        <family val="1"/>
        <charset val="129"/>
      </rPr>
      <t>Ⅲ</t>
    </r>
    <r>
      <rPr>
        <i/>
        <sz val="11"/>
        <rFont val="Arial"/>
        <family val="2"/>
      </rPr>
      <t>, Figs. up to 3Q13, based on Basel</t>
    </r>
    <r>
      <rPr>
        <i/>
        <sz val="11"/>
        <rFont val="바탕체"/>
        <family val="1"/>
        <charset val="129"/>
      </rPr>
      <t>Ⅱ</t>
    </r>
    <phoneticPr fontId="12" type="noConversion"/>
  </si>
  <si>
    <t xml:space="preserve"> *** ROEs : common share basis </t>
    <phoneticPr fontId="12" type="noConversion"/>
  </si>
  <si>
    <t xml:space="preserve"> **** Shinhan Bank + Shinhan Card NIM</t>
    <phoneticPr fontId="12" type="noConversion"/>
  </si>
  <si>
    <t xml:space="preserve"> ***** Shinhan Bank + Shinhan Card ex Merchant Fee</t>
    <phoneticPr fontId="12" type="noConversion"/>
  </si>
  <si>
    <t>Group Condensed IS</t>
    <phoneticPr fontId="12" type="noConversion"/>
  </si>
  <si>
    <t>(Wbn, Accumulated)</t>
    <phoneticPr fontId="12" type="noConversion"/>
  </si>
  <si>
    <t>1Q11</t>
  </si>
  <si>
    <t>1H11</t>
  </si>
  <si>
    <t>3Q11</t>
  </si>
  <si>
    <t>FY11</t>
  </si>
  <si>
    <t>1Q12</t>
  </si>
  <si>
    <t>1H12</t>
  </si>
  <si>
    <t>3Q12</t>
  </si>
  <si>
    <t>FY12</t>
  </si>
  <si>
    <t>1Q13</t>
  </si>
  <si>
    <t>1H13</t>
  </si>
  <si>
    <t>3Q13</t>
  </si>
  <si>
    <t>FY13</t>
  </si>
  <si>
    <t>1Q14</t>
  </si>
  <si>
    <t>1H14</t>
  </si>
  <si>
    <t>3Q14</t>
  </si>
  <si>
    <t>FY14</t>
  </si>
  <si>
    <t>1Q15</t>
  </si>
  <si>
    <t>Disclaimer</t>
    <phoneticPr fontId="12" type="noConversion"/>
  </si>
  <si>
    <t>Total Operating Income (a=b+c)</t>
    <phoneticPr fontId="12" type="noConversion"/>
  </si>
  <si>
    <t>Interest Income (b)</t>
    <phoneticPr fontId="12" type="noConversion"/>
  </si>
  <si>
    <t>Financial Highlights</t>
    <phoneticPr fontId="12" type="noConversion"/>
  </si>
  <si>
    <t>Non-interest income (c)</t>
    <phoneticPr fontId="12" type="noConversion"/>
  </si>
  <si>
    <t>General and Admin Expenses (d)</t>
  </si>
  <si>
    <t>Operating Income before provisioning (e=a-d)</t>
  </si>
  <si>
    <t>Non-operating income(f)</t>
  </si>
  <si>
    <t xml:space="preserve">Condensed BS </t>
  </si>
  <si>
    <t>Pre-provision Income (g=e+f)</t>
    <phoneticPr fontId="12" type="noConversion"/>
  </si>
  <si>
    <r>
      <t>Income</t>
    </r>
    <r>
      <rPr>
        <sz val="12"/>
        <color indexed="30"/>
        <rFont val="바탕"/>
        <family val="1"/>
        <charset val="129"/>
      </rPr>
      <t>Ⅰ</t>
    </r>
    <phoneticPr fontId="12" type="noConversion"/>
  </si>
  <si>
    <t>Provision for credit losses (h)</t>
    <phoneticPr fontId="12" type="noConversion"/>
  </si>
  <si>
    <r>
      <t>Income</t>
    </r>
    <r>
      <rPr>
        <sz val="12"/>
        <color indexed="30"/>
        <rFont val="바탕"/>
        <family val="1"/>
        <charset val="129"/>
      </rPr>
      <t>Ⅱ</t>
    </r>
    <phoneticPr fontId="12" type="noConversion"/>
  </si>
  <si>
    <t>NIM</t>
  </si>
  <si>
    <t>Income tax (j)</t>
    <phoneticPr fontId="12" type="noConversion"/>
  </si>
  <si>
    <t>Non Interest Income</t>
  </si>
  <si>
    <t>Consolidated Net income(m=i-j-k+l-m)</t>
  </si>
  <si>
    <t>G&amp;A Expenses</t>
  </si>
  <si>
    <t>Net income attributable to controlling interest</t>
    <phoneticPr fontId="12" type="noConversion"/>
  </si>
  <si>
    <t>Summary of  Assets</t>
  </si>
  <si>
    <t>Summary of Loans</t>
  </si>
  <si>
    <t>Summary of Deposits</t>
  </si>
  <si>
    <t>(Wbn, Quarterly)</t>
    <phoneticPr fontId="12" type="noConversion"/>
  </si>
  <si>
    <t>2Q11</t>
  </si>
  <si>
    <t>4Q11</t>
  </si>
  <si>
    <t>2Q12</t>
  </si>
  <si>
    <t>4Q12</t>
  </si>
  <si>
    <t>2Q13</t>
  </si>
  <si>
    <t>4Q13</t>
  </si>
  <si>
    <t>2Q14</t>
  </si>
  <si>
    <t>4Q14</t>
  </si>
  <si>
    <t>Asset Quality</t>
    <phoneticPr fontId="12" type="noConversion"/>
  </si>
  <si>
    <t>Total Operating Income (a=b+c)</t>
    <phoneticPr fontId="12" type="noConversion"/>
  </si>
  <si>
    <t>Provisioning and NPL write-offs</t>
  </si>
  <si>
    <t>Interest Income (b)</t>
    <phoneticPr fontId="12" type="noConversion"/>
  </si>
  <si>
    <t>Capital Adequacy</t>
  </si>
  <si>
    <t>Non-interest income (c)</t>
    <phoneticPr fontId="12" type="noConversion"/>
  </si>
  <si>
    <t>Group Condensed BS</t>
    <phoneticPr fontId="12" type="noConversion"/>
  </si>
  <si>
    <t>(Wbn)</t>
    <phoneticPr fontId="12" type="noConversion"/>
  </si>
  <si>
    <t>'11.3</t>
    <phoneticPr fontId="12" type="noConversion"/>
  </si>
  <si>
    <t>'11.6</t>
    <phoneticPr fontId="12" type="noConversion"/>
  </si>
  <si>
    <t>'11.9</t>
    <phoneticPr fontId="12" type="noConversion"/>
  </si>
  <si>
    <t>'11.12</t>
    <phoneticPr fontId="12" type="noConversion"/>
  </si>
  <si>
    <t>'12.3</t>
  </si>
  <si>
    <t>'12.6</t>
  </si>
  <si>
    <t>'12.9</t>
  </si>
  <si>
    <t>'12.12</t>
  </si>
  <si>
    <t>'13.3</t>
  </si>
  <si>
    <t>'13.6</t>
  </si>
  <si>
    <t>'13.9</t>
  </si>
  <si>
    <t>'13.12</t>
  </si>
  <si>
    <t>'14.3</t>
  </si>
  <si>
    <t>'14.6</t>
  </si>
  <si>
    <t>'14.9</t>
  </si>
  <si>
    <t>'14.12</t>
  </si>
  <si>
    <t>'15.3</t>
  </si>
  <si>
    <t>Assets</t>
  </si>
  <si>
    <t>Currency &amp; Due from Banks</t>
  </si>
  <si>
    <t>Trading Assets</t>
    <phoneticPr fontId="12" type="noConversion"/>
  </si>
  <si>
    <t>Financial Assets at FVTPL</t>
    <phoneticPr fontId="12" type="noConversion"/>
  </si>
  <si>
    <t>Shinhan Financial Group</t>
    <phoneticPr fontId="12" type="noConversion"/>
  </si>
  <si>
    <t>Derivative Instruments Assets</t>
  </si>
  <si>
    <t xml:space="preserve">Condensed IS </t>
  </si>
  <si>
    <t>Loans</t>
  </si>
  <si>
    <t xml:space="preserve">Condensed BS </t>
    <phoneticPr fontId="12" type="noConversion"/>
  </si>
  <si>
    <t>Availible for Sales Securites</t>
  </si>
  <si>
    <r>
      <t>Income</t>
    </r>
    <r>
      <rPr>
        <sz val="12"/>
        <color indexed="30"/>
        <rFont val="바탕"/>
        <family val="1"/>
        <charset val="129"/>
      </rPr>
      <t>Ⅰ</t>
    </r>
    <phoneticPr fontId="12" type="noConversion"/>
  </si>
  <si>
    <t>Hold to Maturity Securities</t>
  </si>
  <si>
    <r>
      <t>Income</t>
    </r>
    <r>
      <rPr>
        <sz val="12"/>
        <color indexed="30"/>
        <rFont val="바탕"/>
        <family val="1"/>
        <charset val="129"/>
      </rPr>
      <t>Ⅱ</t>
    </r>
    <phoneticPr fontId="12" type="noConversion"/>
  </si>
  <si>
    <t>Tangible Fixed Assets</t>
  </si>
  <si>
    <t>Intangible Fixed Assets</t>
  </si>
  <si>
    <t>Investment Using Equity Method</t>
  </si>
  <si>
    <t>Deferred Tax Assets</t>
    <phoneticPr fontId="12" type="noConversion"/>
  </si>
  <si>
    <t>Current Tax Asset</t>
    <phoneticPr fontId="12" type="noConversion"/>
  </si>
  <si>
    <t>Investment Real Estate</t>
  </si>
  <si>
    <t>Other Assets</t>
  </si>
  <si>
    <t>Asset Quality</t>
    <phoneticPr fontId="12" type="noConversion"/>
  </si>
  <si>
    <t>Sundry Assets</t>
  </si>
  <si>
    <t>Liabilities</t>
  </si>
  <si>
    <t>Deposits</t>
  </si>
  <si>
    <t>Trading Liablities</t>
    <phoneticPr fontId="12" type="noConversion"/>
  </si>
  <si>
    <t>Financial Liability at FVTPL</t>
    <phoneticPr fontId="12" type="noConversion"/>
  </si>
  <si>
    <t>Derivative Instruments Liabilty</t>
  </si>
  <si>
    <t>Borrowings</t>
  </si>
  <si>
    <t>Trading Corporate Bonds in Won</t>
  </si>
  <si>
    <t>Allowance for Severance and Retirement Benefits</t>
  </si>
  <si>
    <t>Temporary Account for Ex-CHB</t>
    <phoneticPr fontId="12" type="noConversion"/>
  </si>
  <si>
    <t>Deferred Tax Liablities</t>
    <phoneticPr fontId="12" type="noConversion"/>
  </si>
  <si>
    <t>Current Tax Liabilities</t>
    <phoneticPr fontId="12" type="noConversion"/>
  </si>
  <si>
    <t>Policy Reserves</t>
  </si>
  <si>
    <t>Other Allowances</t>
  </si>
  <si>
    <t>Sundry Liabilites</t>
  </si>
  <si>
    <t>Stockholder's Equity</t>
  </si>
  <si>
    <t xml:space="preserve">Controlling Interest </t>
    <phoneticPr fontId="12" type="noConversion"/>
  </si>
  <si>
    <t>Capital Stock</t>
    <phoneticPr fontId="12" type="noConversion"/>
  </si>
  <si>
    <t>Hybrid Bond</t>
    <phoneticPr fontId="12" type="noConversion"/>
  </si>
  <si>
    <t>Capital Surplus</t>
  </si>
  <si>
    <t>Capital Adjustment</t>
  </si>
  <si>
    <t>Accumulated Other Comprehensive Income, Net of Taxes</t>
  </si>
  <si>
    <t>Retained Earnings</t>
  </si>
  <si>
    <t>Non-controlling Interest</t>
    <phoneticPr fontId="12" type="noConversion"/>
  </si>
  <si>
    <r>
      <t>Group Income</t>
    </r>
    <r>
      <rPr>
        <b/>
        <sz val="16"/>
        <color indexed="9"/>
        <rFont val="바탕체"/>
        <family val="1"/>
        <charset val="129"/>
      </rPr>
      <t>Ⅰ</t>
    </r>
    <phoneticPr fontId="12" type="noConversion"/>
  </si>
  <si>
    <t>Banks</t>
    <phoneticPr fontId="12" type="noConversion"/>
  </si>
  <si>
    <t>Non_Banks</t>
    <phoneticPr fontId="12" type="noConversion"/>
  </si>
  <si>
    <t>Group Total
(Consolidated)</t>
    <phoneticPr fontId="12" type="noConversion"/>
  </si>
  <si>
    <t>Shinhan</t>
    <phoneticPr fontId="12" type="noConversion"/>
  </si>
  <si>
    <t>Jeju</t>
    <phoneticPr fontId="12" type="noConversion"/>
  </si>
  <si>
    <t>Sub total</t>
    <phoneticPr fontId="12" type="noConversion"/>
  </si>
  <si>
    <t>Shinhan Investmen Corp.</t>
    <phoneticPr fontId="12" type="noConversion"/>
  </si>
  <si>
    <t>Shinhan Capital</t>
    <phoneticPr fontId="12" type="noConversion"/>
  </si>
  <si>
    <t>Shinhan Savings Bank</t>
    <phoneticPr fontId="12" type="noConversion"/>
  </si>
  <si>
    <t>Shinhan Credit Info</t>
    <phoneticPr fontId="12" type="noConversion"/>
  </si>
  <si>
    <t>Subtotal</t>
    <phoneticPr fontId="12" type="noConversion"/>
  </si>
  <si>
    <t xml:space="preserve">General and Admin Expenses (d) </t>
  </si>
  <si>
    <t>Operating Income before provisioning(e=a-d)</t>
  </si>
  <si>
    <t>Pre-provision Income (g=e+f)</t>
  </si>
  <si>
    <t>Provision for credit losses (h)</t>
  </si>
  <si>
    <t>Income before taxes (i=g-h)</t>
  </si>
  <si>
    <t>Income tax (j)</t>
  </si>
  <si>
    <t>Consolidated Net income(k=i-j)</t>
  </si>
  <si>
    <t>Asset Quality</t>
    <phoneticPr fontId="12" type="noConversion"/>
  </si>
  <si>
    <t>Shinhan Card</t>
    <phoneticPr fontId="12" type="noConversion"/>
  </si>
  <si>
    <t>Shinhan Life Insurance</t>
    <phoneticPr fontId="12" type="noConversion"/>
  </si>
  <si>
    <t>Shinhan Capital</t>
    <phoneticPr fontId="12" type="noConversion"/>
  </si>
  <si>
    <t>Shinhan Savings Bank</t>
    <phoneticPr fontId="12" type="noConversion"/>
  </si>
  <si>
    <t>Shinhan Bank</t>
    <phoneticPr fontId="12" type="noConversion"/>
  </si>
  <si>
    <t>Total Operating Income (a=b+c)</t>
    <phoneticPr fontId="12" type="noConversion"/>
  </si>
  <si>
    <t>Interest Income (b)</t>
    <phoneticPr fontId="12" type="noConversion"/>
  </si>
  <si>
    <t>Non-interest income (c)</t>
    <phoneticPr fontId="12" type="noConversion"/>
  </si>
  <si>
    <t>Key Financials and Other Information</t>
    <phoneticPr fontId="12" type="noConversion"/>
  </si>
  <si>
    <t>Contact Information</t>
    <phoneticPr fontId="12" type="noConversion"/>
  </si>
  <si>
    <t>Net income attributable to controlling interest</t>
    <phoneticPr fontId="12" type="noConversion"/>
  </si>
  <si>
    <r>
      <t>Group Income</t>
    </r>
    <r>
      <rPr>
        <b/>
        <sz val="16"/>
        <color indexed="9"/>
        <rFont val="바탕"/>
        <family val="1"/>
        <charset val="129"/>
      </rPr>
      <t>Ⅱ</t>
    </r>
    <phoneticPr fontId="12" type="noConversion"/>
  </si>
  <si>
    <t>(Reflecting ownership by SFG, Wbn, Accumulated)</t>
    <phoneticPr fontId="12" type="noConversion"/>
  </si>
  <si>
    <t>Disclaimer</t>
    <phoneticPr fontId="12" type="noConversion"/>
  </si>
  <si>
    <t>Banks(a)</t>
  </si>
  <si>
    <t xml:space="preserve">Shinhan Bank </t>
  </si>
  <si>
    <t>Financial Highlights</t>
    <phoneticPr fontId="12" type="noConversion"/>
  </si>
  <si>
    <t>Jeju Bank</t>
  </si>
  <si>
    <t>Non-Banks(b)</t>
    <phoneticPr fontId="12" type="noConversion"/>
  </si>
  <si>
    <t>Shinhan Financial Group</t>
    <phoneticPr fontId="12" type="noConversion"/>
  </si>
  <si>
    <t xml:space="preserve">Shinhan Card </t>
  </si>
  <si>
    <t>Shinhan Life Insurance</t>
  </si>
  <si>
    <r>
      <t>Income</t>
    </r>
    <r>
      <rPr>
        <sz val="12"/>
        <color indexed="30"/>
        <rFont val="바탕"/>
        <family val="1"/>
        <charset val="129"/>
      </rPr>
      <t>Ⅰ</t>
    </r>
    <phoneticPr fontId="12" type="noConversion"/>
  </si>
  <si>
    <t>Shinhan Capital</t>
  </si>
  <si>
    <t>Shinhan Savings Bank</t>
    <phoneticPr fontId="12" type="noConversion"/>
  </si>
  <si>
    <t>Shinhan Credit Info.</t>
  </si>
  <si>
    <t>SFG (c=a+b)</t>
    <phoneticPr fontId="12" type="noConversion"/>
  </si>
  <si>
    <t>Asset Quality</t>
    <phoneticPr fontId="12" type="noConversion"/>
  </si>
  <si>
    <t>Consolidated Net Income*</t>
    <phoneticPr fontId="12" type="noConversion"/>
  </si>
  <si>
    <t xml:space="preserve">Net income contribution of Non_Banks </t>
    <phoneticPr fontId="12" type="noConversion"/>
  </si>
  <si>
    <t>* Net income in controlling interest</t>
    <phoneticPr fontId="12" type="noConversion"/>
  </si>
  <si>
    <t>(Reflecting ownership by SFG, Wbn, Quarterly)</t>
    <phoneticPr fontId="12" type="noConversion"/>
  </si>
  <si>
    <t>Shinhan Bank</t>
    <phoneticPr fontId="12" type="noConversion"/>
  </si>
  <si>
    <t>Shinhan Card</t>
    <phoneticPr fontId="12" type="noConversion"/>
  </si>
  <si>
    <t>Non-Banks(b)</t>
    <phoneticPr fontId="12" type="noConversion"/>
  </si>
  <si>
    <t>Key Financials and Other Information</t>
    <phoneticPr fontId="12" type="noConversion"/>
  </si>
  <si>
    <t>Contact Information</t>
    <phoneticPr fontId="12" type="noConversion"/>
  </si>
  <si>
    <t>Shinhan Savings Bank</t>
    <phoneticPr fontId="12" type="noConversion"/>
  </si>
  <si>
    <t>SFG (c=a+b)</t>
    <phoneticPr fontId="12" type="noConversion"/>
  </si>
  <si>
    <t>Consolidated Net Income*</t>
    <phoneticPr fontId="12" type="noConversion"/>
  </si>
  <si>
    <t>* Net income in controlling interest</t>
    <phoneticPr fontId="12" type="noConversion"/>
  </si>
  <si>
    <t>Group NIM (Bank + Credit Card)</t>
    <phoneticPr fontId="12" type="noConversion"/>
  </si>
  <si>
    <t>(Wbn, Accumulated)</t>
    <phoneticPr fontId="12" type="noConversion"/>
  </si>
  <si>
    <t>Interest earning assets</t>
    <phoneticPr fontId="12" type="noConversion"/>
  </si>
  <si>
    <t>Interest Revenue</t>
    <phoneticPr fontId="12" type="noConversion"/>
  </si>
  <si>
    <t>Financial Highlights</t>
    <phoneticPr fontId="12" type="noConversion"/>
  </si>
  <si>
    <t>Merchant fees in credit card</t>
    <phoneticPr fontId="12" type="noConversion"/>
  </si>
  <si>
    <t>Interest bearing liabilities</t>
    <phoneticPr fontId="12" type="noConversion"/>
  </si>
  <si>
    <t>Shinhan Financial Group</t>
    <phoneticPr fontId="12" type="noConversion"/>
  </si>
  <si>
    <t>Interest Expense</t>
    <phoneticPr fontId="12" type="noConversion"/>
  </si>
  <si>
    <r>
      <t>Income</t>
    </r>
    <r>
      <rPr>
        <sz val="12"/>
        <color indexed="30"/>
        <rFont val="바탕"/>
        <family val="1"/>
        <charset val="129"/>
      </rPr>
      <t>Ⅰ</t>
    </r>
    <phoneticPr fontId="12" type="noConversion"/>
  </si>
  <si>
    <r>
      <t>Income</t>
    </r>
    <r>
      <rPr>
        <sz val="12"/>
        <color indexed="30"/>
        <rFont val="바탕"/>
        <family val="1"/>
        <charset val="129"/>
      </rPr>
      <t>Ⅱ</t>
    </r>
    <phoneticPr fontId="12" type="noConversion"/>
  </si>
  <si>
    <t>(Wbn, Quarterly)</t>
    <phoneticPr fontId="12" type="noConversion"/>
  </si>
  <si>
    <t>NIM</t>
    <phoneticPr fontId="12" type="noConversion"/>
  </si>
  <si>
    <t>Interest Revenue</t>
    <phoneticPr fontId="12" type="noConversion"/>
  </si>
  <si>
    <t>Merchant fees in credit card</t>
  </si>
  <si>
    <t>Interest bearing liabilities</t>
  </si>
  <si>
    <t>Interest Expense</t>
  </si>
  <si>
    <t>Asset Quality</t>
    <phoneticPr fontId="12" type="noConversion"/>
  </si>
  <si>
    <t>Group Non_interest Income</t>
    <phoneticPr fontId="12" type="noConversion"/>
  </si>
  <si>
    <t>Group Consolidated</t>
    <phoneticPr fontId="12" type="noConversion"/>
  </si>
  <si>
    <t>Non-interest Income</t>
  </si>
  <si>
    <t>Fees &amp; Commissions</t>
    <phoneticPr fontId="12" type="noConversion"/>
  </si>
  <si>
    <t>(Fees on Trust Accounts)</t>
    <phoneticPr fontId="12" type="noConversion"/>
  </si>
  <si>
    <t>Securities-related Income</t>
  </si>
  <si>
    <t>(Gains on sale of securities)</t>
    <phoneticPr fontId="12" type="noConversion"/>
  </si>
  <si>
    <t>Gains on FX/Derivatives transactions</t>
  </si>
  <si>
    <t>Insurance Income</t>
  </si>
  <si>
    <t>Others</t>
  </si>
  <si>
    <t>Shinhan Bank</t>
  </si>
  <si>
    <t>Non Interest Income</t>
    <phoneticPr fontId="12" type="noConversion"/>
  </si>
  <si>
    <t>Shinhan Card</t>
  </si>
  <si>
    <t>Shinhan Savings Bank</t>
  </si>
  <si>
    <t>Shinhan Credit Info</t>
  </si>
  <si>
    <t>Group G&amp;A Expenses</t>
    <phoneticPr fontId="12" type="noConversion"/>
  </si>
  <si>
    <t>(Wbn, Accumulated)</t>
    <phoneticPr fontId="12" type="noConversion"/>
  </si>
  <si>
    <t>Employee Benefits</t>
  </si>
  <si>
    <t>Salaries &amp; Employee Benefits</t>
  </si>
  <si>
    <t>Termination Benefits</t>
  </si>
  <si>
    <t>Provision for Current Year Severance and Retirement Benefits</t>
  </si>
  <si>
    <t>Depreciation</t>
  </si>
  <si>
    <t>Other General and Administrative Expenses</t>
  </si>
  <si>
    <t>Occupancy, Furniture &amp; Equipment Expenses</t>
  </si>
  <si>
    <t xml:space="preserve">Taxes  </t>
  </si>
  <si>
    <t>G&amp;A Expenses</t>
    <phoneticPr fontId="12" type="noConversion"/>
  </si>
  <si>
    <t>Group Summary of  Assets</t>
    <phoneticPr fontId="12" type="noConversion"/>
  </si>
  <si>
    <r>
      <t>Shinhan Bank</t>
    </r>
    <r>
      <rPr>
        <vertAlign val="superscript"/>
        <sz val="11"/>
        <rFont val="Arial"/>
        <family val="2"/>
      </rPr>
      <t>1)</t>
    </r>
    <phoneticPr fontId="12" type="noConversion"/>
  </si>
  <si>
    <t xml:space="preserve">  (Bank Account)</t>
    <phoneticPr fontId="12" type="noConversion"/>
  </si>
  <si>
    <t>SHCapital</t>
  </si>
  <si>
    <t>Summary of  Assets</t>
    <phoneticPr fontId="12" type="noConversion"/>
  </si>
  <si>
    <t>Others</t>
    <phoneticPr fontId="12" type="noConversion"/>
  </si>
  <si>
    <r>
      <t>Intra Transaction(</t>
    </r>
    <r>
      <rPr>
        <sz val="10"/>
        <color theme="1"/>
        <rFont val="맑은 고딕"/>
        <family val="2"/>
        <charset val="129"/>
      </rPr>
      <t>△</t>
    </r>
    <r>
      <rPr>
        <sz val="11"/>
        <rFont val="Arial"/>
        <family val="2"/>
      </rPr>
      <t>)</t>
    </r>
    <phoneticPr fontId="12" type="noConversion"/>
  </si>
  <si>
    <t>Total</t>
  </si>
  <si>
    <t>Consolidated Total Assets</t>
  </si>
  <si>
    <t>note 1) including trust A/C</t>
    <phoneticPr fontId="12" type="noConversion"/>
  </si>
  <si>
    <t>Group Summary of Loans</t>
    <phoneticPr fontId="12" type="noConversion"/>
  </si>
  <si>
    <t>(Wbn)</t>
    <phoneticPr fontId="12" type="noConversion"/>
  </si>
  <si>
    <t>Shinhan Bank</t>
    <phoneticPr fontId="12" type="noConversion"/>
  </si>
  <si>
    <t>Bank Account</t>
  </si>
  <si>
    <t>Loans in Won</t>
    <phoneticPr fontId="12" type="noConversion"/>
  </si>
  <si>
    <t>Retail</t>
    <phoneticPr fontId="12" type="noConversion"/>
  </si>
  <si>
    <t>Mortgage</t>
    <phoneticPr fontId="12" type="noConversion"/>
  </si>
  <si>
    <t>Others</t>
    <phoneticPr fontId="12" type="noConversion"/>
  </si>
  <si>
    <t>Corporate</t>
  </si>
  <si>
    <t>SME</t>
    <phoneticPr fontId="12" type="noConversion"/>
  </si>
  <si>
    <r>
      <t>Income</t>
    </r>
    <r>
      <rPr>
        <sz val="12"/>
        <color indexed="30"/>
        <rFont val="바탕"/>
        <family val="1"/>
        <charset val="129"/>
      </rPr>
      <t>Ⅱ</t>
    </r>
    <phoneticPr fontId="12" type="noConversion"/>
  </si>
  <si>
    <t xml:space="preserve"> (SOHO)</t>
  </si>
  <si>
    <t>Large Corp. &amp; Public</t>
  </si>
  <si>
    <t>Loans in FC</t>
    <phoneticPr fontId="12" type="noConversion"/>
  </si>
  <si>
    <t>Bills Bought in FC</t>
    <phoneticPr fontId="12" type="noConversion"/>
  </si>
  <si>
    <t>Call Loans, RPs</t>
    <phoneticPr fontId="12" type="noConversion"/>
  </si>
  <si>
    <t>Summary of Loans</t>
    <phoneticPr fontId="12" type="noConversion"/>
  </si>
  <si>
    <r>
      <t>Loan Loss Allowance(</t>
    </r>
    <r>
      <rPr>
        <sz val="10"/>
        <color theme="1"/>
        <rFont val="맑은 고딕"/>
        <family val="2"/>
        <charset val="129"/>
      </rPr>
      <t>△</t>
    </r>
    <r>
      <rPr>
        <sz val="11"/>
        <rFont val="Arial"/>
        <family val="2"/>
      </rPr>
      <t>)</t>
    </r>
    <phoneticPr fontId="12" type="noConversion"/>
  </si>
  <si>
    <t>Trust Account</t>
  </si>
  <si>
    <t>Merchant A/C and other consolidating entities</t>
    <phoneticPr fontId="50" type="noConversion"/>
  </si>
  <si>
    <t>Total Loans (Consolidated)</t>
    <phoneticPr fontId="12" type="noConversion"/>
  </si>
  <si>
    <t>Shinhan Card</t>
    <phoneticPr fontId="12" type="noConversion"/>
  </si>
  <si>
    <t>Retails</t>
    <phoneticPr fontId="12" type="noConversion"/>
  </si>
  <si>
    <t>SMEs</t>
    <phoneticPr fontId="12" type="noConversion"/>
  </si>
  <si>
    <t>Total</t>
    <phoneticPr fontId="12" type="noConversion"/>
  </si>
  <si>
    <t>Shinhan Capital</t>
    <phoneticPr fontId="12" type="noConversion"/>
  </si>
  <si>
    <t>Key Financials and Other Information</t>
    <phoneticPr fontId="12" type="noConversion"/>
  </si>
  <si>
    <t>Contact Information</t>
    <phoneticPr fontId="12" type="noConversion"/>
  </si>
  <si>
    <t>Large Corp.</t>
    <phoneticPr fontId="12" type="noConversion"/>
  </si>
  <si>
    <t>Public &amp; Others</t>
    <phoneticPr fontId="12" type="noConversion"/>
  </si>
  <si>
    <t>Jeju Bank</t>
    <phoneticPr fontId="12" type="noConversion"/>
  </si>
  <si>
    <t>Other subsidiaries</t>
    <phoneticPr fontId="12" type="noConversion"/>
  </si>
  <si>
    <t>(-) Intra Transaction</t>
    <phoneticPr fontId="12" type="noConversion"/>
  </si>
  <si>
    <t>Group Summary of Deposits</t>
    <phoneticPr fontId="12" type="noConversion"/>
  </si>
  <si>
    <t>(Wbn)</t>
    <phoneticPr fontId="12" type="noConversion"/>
  </si>
  <si>
    <t>Deposits in Won</t>
  </si>
  <si>
    <t>Low Cost Deposits</t>
  </si>
  <si>
    <t>Demand</t>
  </si>
  <si>
    <t>Low Cost Saving</t>
  </si>
  <si>
    <t>Time Deposits</t>
  </si>
  <si>
    <t>Installment  Deposits</t>
  </si>
  <si>
    <t>CDs</t>
  </si>
  <si>
    <t>RPs &amp; Bills Sold</t>
  </si>
  <si>
    <t>Deposits in FC</t>
  </si>
  <si>
    <t>Merchant A/C and other consolidating entities</t>
    <phoneticPr fontId="50" type="noConversion"/>
  </si>
  <si>
    <t>Total Deposits</t>
  </si>
  <si>
    <t>Summary of Deposits</t>
    <phoneticPr fontId="12" type="noConversion"/>
  </si>
  <si>
    <t>(-) Intra Transaction</t>
  </si>
  <si>
    <t>Group Asset Quality</t>
    <phoneticPr fontId="12" type="noConversion"/>
  </si>
  <si>
    <t>Group Total</t>
    <phoneticPr fontId="12" type="noConversion"/>
  </si>
  <si>
    <t>Normal</t>
    <phoneticPr fontId="12" type="noConversion"/>
  </si>
  <si>
    <t>Precautionary</t>
    <phoneticPr fontId="12" type="noConversion"/>
  </si>
  <si>
    <t>Substandard</t>
    <phoneticPr fontId="12" type="noConversion"/>
  </si>
  <si>
    <t>Doubtful</t>
    <phoneticPr fontId="12" type="noConversion"/>
  </si>
  <si>
    <t>Estimated Loss</t>
    <phoneticPr fontId="12" type="noConversion"/>
  </si>
  <si>
    <t>Total</t>
    <phoneticPr fontId="12" type="noConversion"/>
  </si>
  <si>
    <t>Bad loan ratio</t>
    <phoneticPr fontId="12" type="noConversion"/>
  </si>
  <si>
    <t>Substandard &amp; below ratio</t>
    <phoneticPr fontId="12" type="noConversion"/>
  </si>
  <si>
    <t>Precautionary &amp; below ratio</t>
    <phoneticPr fontId="12" type="noConversion"/>
  </si>
  <si>
    <t>Allowance + Reserve</t>
  </si>
  <si>
    <t>Allowance</t>
  </si>
  <si>
    <t>Reserve</t>
    <phoneticPr fontId="12" type="noConversion"/>
  </si>
  <si>
    <t>Coverage Ratio against</t>
    <phoneticPr fontId="12" type="noConversion"/>
  </si>
  <si>
    <t>Bad Loan</t>
    <phoneticPr fontId="12" type="noConversion"/>
  </si>
  <si>
    <t xml:space="preserve">Substandard &amp; below </t>
    <phoneticPr fontId="12" type="noConversion"/>
  </si>
  <si>
    <t>Precautionary &amp; below</t>
    <phoneticPr fontId="12" type="noConversion"/>
  </si>
  <si>
    <t xml:space="preserve">Reserve </t>
    <phoneticPr fontId="12" type="noConversion"/>
  </si>
  <si>
    <t xml:space="preserve">Shinhan Card </t>
    <phoneticPr fontId="12" type="noConversion"/>
  </si>
  <si>
    <t>Jeju Bank</t>
    <phoneticPr fontId="12" type="noConversion"/>
  </si>
  <si>
    <t>Group Provisioning and NPL write-offs</t>
    <phoneticPr fontId="12" type="noConversion"/>
  </si>
  <si>
    <t>(Wbn, Quarterly)</t>
    <phoneticPr fontId="12" type="noConversion"/>
  </si>
  <si>
    <t>FY11</t>
    <phoneticPr fontId="12" type="noConversion"/>
  </si>
  <si>
    <t>FY12</t>
    <phoneticPr fontId="12" type="noConversion"/>
  </si>
  <si>
    <t>FY13</t>
    <phoneticPr fontId="12" type="noConversion"/>
  </si>
  <si>
    <t>Disclaimer</t>
    <phoneticPr fontId="12" type="noConversion"/>
  </si>
  <si>
    <t>1Q13</t>
    <phoneticPr fontId="12" type="noConversion"/>
  </si>
  <si>
    <t>2Q13</t>
    <phoneticPr fontId="12" type="noConversion"/>
  </si>
  <si>
    <t>3Q13</t>
    <phoneticPr fontId="12" type="noConversion"/>
  </si>
  <si>
    <t>4Q13</t>
    <phoneticPr fontId="12" type="noConversion"/>
  </si>
  <si>
    <t>2Q15</t>
  </si>
  <si>
    <t>3Q15</t>
  </si>
  <si>
    <t>4Q15</t>
  </si>
  <si>
    <t>Loan Loss Provision by Sector</t>
    <phoneticPr fontId="12" type="noConversion"/>
  </si>
  <si>
    <t>Financial Highlights</t>
    <phoneticPr fontId="12" type="noConversion"/>
  </si>
  <si>
    <t>Shinhan Bank *</t>
  </si>
  <si>
    <t>Consumer</t>
  </si>
  <si>
    <t>Shinhan Financial Group</t>
    <phoneticPr fontId="12" type="noConversion"/>
  </si>
  <si>
    <r>
      <t>Income</t>
    </r>
    <r>
      <rPr>
        <sz val="12"/>
        <color indexed="30"/>
        <rFont val="바탕"/>
        <family val="1"/>
        <charset val="129"/>
      </rPr>
      <t>Ⅰ</t>
    </r>
    <phoneticPr fontId="12" type="noConversion"/>
  </si>
  <si>
    <r>
      <t>Income</t>
    </r>
    <r>
      <rPr>
        <sz val="12"/>
        <color indexed="30"/>
        <rFont val="바탕"/>
        <family val="1"/>
        <charset val="129"/>
      </rPr>
      <t>Ⅱ</t>
    </r>
    <phoneticPr fontId="12" type="noConversion"/>
  </si>
  <si>
    <t>Asset Quality</t>
    <phoneticPr fontId="12" type="noConversion"/>
  </si>
  <si>
    <t>Provisioning and NPL write-offs</t>
    <phoneticPr fontId="12" type="noConversion"/>
  </si>
  <si>
    <t>Shinhan Bank</t>
    <phoneticPr fontId="12" type="noConversion"/>
  </si>
  <si>
    <t>* Stand alone basis</t>
  </si>
  <si>
    <t>Shinhan Card</t>
    <phoneticPr fontId="12" type="noConversion"/>
  </si>
  <si>
    <t>Key Financials and Other Information</t>
    <phoneticPr fontId="12" type="noConversion"/>
  </si>
  <si>
    <t>Contact Information</t>
    <phoneticPr fontId="12" type="noConversion"/>
  </si>
  <si>
    <r>
      <t>Tier</t>
    </r>
    <r>
      <rPr>
        <b/>
        <sz val="11"/>
        <rFont val="바탕"/>
        <family val="1"/>
        <charset val="129"/>
      </rPr>
      <t>Ⅰ</t>
    </r>
    <r>
      <rPr>
        <b/>
        <sz val="11"/>
        <rFont val="Arial"/>
        <family val="2"/>
      </rPr>
      <t xml:space="preserve"> Capital</t>
    </r>
    <phoneticPr fontId="12" type="noConversion"/>
  </si>
  <si>
    <r>
      <t xml:space="preserve">Common Equity Tier </t>
    </r>
    <r>
      <rPr>
        <b/>
        <sz val="11"/>
        <rFont val="바탕"/>
        <family val="1"/>
        <charset val="129"/>
      </rPr>
      <t>Ⅰ</t>
    </r>
    <phoneticPr fontId="12" type="noConversion"/>
  </si>
  <si>
    <r>
      <t>Tier</t>
    </r>
    <r>
      <rPr>
        <b/>
        <sz val="11"/>
        <rFont val="바탕"/>
        <family val="1"/>
        <charset val="129"/>
      </rPr>
      <t>Ⅱ</t>
    </r>
    <r>
      <rPr>
        <b/>
        <sz val="11"/>
        <rFont val="Arial"/>
        <family val="2"/>
      </rPr>
      <t xml:space="preserve"> Capital</t>
    </r>
    <phoneticPr fontId="12" type="noConversion"/>
  </si>
  <si>
    <t>Total BIS Capital</t>
  </si>
  <si>
    <t>RWA</t>
  </si>
  <si>
    <t>BIS Capital Adequacy Ratio</t>
  </si>
  <si>
    <r>
      <t xml:space="preserve">Common Equity Tier </t>
    </r>
    <r>
      <rPr>
        <sz val="11"/>
        <rFont val="바탕"/>
        <family val="1"/>
        <charset val="129"/>
      </rPr>
      <t>Ⅰ</t>
    </r>
    <phoneticPr fontId="12" type="noConversion"/>
  </si>
  <si>
    <r>
      <t>Tier</t>
    </r>
    <r>
      <rPr>
        <sz val="11"/>
        <rFont val="바탕"/>
        <family val="1"/>
        <charset val="129"/>
      </rPr>
      <t>Ⅱ</t>
    </r>
    <phoneticPr fontId="12" type="noConversion"/>
  </si>
  <si>
    <t>Paid in Capital</t>
  </si>
  <si>
    <t>Capital Adequacy</t>
    <phoneticPr fontId="12" type="noConversion"/>
  </si>
  <si>
    <t>Deductions(-)</t>
  </si>
  <si>
    <r>
      <t xml:space="preserve">Additional Tier </t>
    </r>
    <r>
      <rPr>
        <b/>
        <sz val="11"/>
        <rFont val="바탕"/>
        <family val="1"/>
        <charset val="129"/>
      </rPr>
      <t>Ⅰ</t>
    </r>
    <phoneticPr fontId="12" type="noConversion"/>
  </si>
  <si>
    <r>
      <t>Tier</t>
    </r>
    <r>
      <rPr>
        <sz val="11"/>
        <rFont val="바탕"/>
        <family val="1"/>
        <charset val="129"/>
      </rPr>
      <t>Ⅰ</t>
    </r>
    <phoneticPr fontId="12" type="noConversion"/>
  </si>
  <si>
    <t>Group Capital Adequacy</t>
    <phoneticPr fontId="12" type="noConversion"/>
  </si>
  <si>
    <t>SHB Condensed IS</t>
    <phoneticPr fontId="12" type="noConversion"/>
  </si>
  <si>
    <t>(Wbn, Accumulated)</t>
    <phoneticPr fontId="12" type="noConversion"/>
  </si>
  <si>
    <t>Interest Income (b)</t>
  </si>
  <si>
    <t>Operating Income before provisioning (e=a-d)</t>
    <phoneticPr fontId="12" type="noConversion"/>
  </si>
  <si>
    <t>Gains on investment stock using equity method (f)</t>
    <phoneticPr fontId="12" type="noConversion"/>
  </si>
  <si>
    <t>Pre-provision Income (g=e+f)</t>
    <phoneticPr fontId="12" type="noConversion"/>
  </si>
  <si>
    <t>Condensed IS</t>
    <phoneticPr fontId="12" type="noConversion"/>
  </si>
  <si>
    <t>Provision for credit losses (h)</t>
    <phoneticPr fontId="12" type="noConversion"/>
  </si>
  <si>
    <t>Condensed BS</t>
  </si>
  <si>
    <t>Interest Income and NIM</t>
  </si>
  <si>
    <t>Income tax (j)</t>
    <phoneticPr fontId="12" type="noConversion"/>
  </si>
  <si>
    <t>Consolidated Net income(m=i-j)</t>
    <phoneticPr fontId="12" type="noConversion"/>
  </si>
  <si>
    <t>Summary of Loans and Deposits</t>
  </si>
  <si>
    <t>Asset Quality</t>
  </si>
  <si>
    <t>Delinquency Ratio by Sector</t>
  </si>
  <si>
    <t>Delinquency Ratio by Industry</t>
  </si>
  <si>
    <t>SHB Condensed BS</t>
    <phoneticPr fontId="12" type="noConversion"/>
  </si>
  <si>
    <t>(Wbn)</t>
    <phoneticPr fontId="12" type="noConversion"/>
  </si>
  <si>
    <t>Trading Assets</t>
    <phoneticPr fontId="12" type="noConversion"/>
  </si>
  <si>
    <t>Financial Assets at FVTPL</t>
    <phoneticPr fontId="12" type="noConversion"/>
  </si>
  <si>
    <t>Availible for Sales Securites</t>
    <phoneticPr fontId="12" type="noConversion"/>
  </si>
  <si>
    <t>Condensed IS</t>
  </si>
  <si>
    <t>Condensed BS</t>
    <phoneticPr fontId="12" type="noConversion"/>
  </si>
  <si>
    <t>Deferred Tax Assets</t>
    <phoneticPr fontId="12" type="noConversion"/>
  </si>
  <si>
    <t>Current Tax Asset</t>
    <phoneticPr fontId="12" type="noConversion"/>
  </si>
  <si>
    <t>SHB Interest Income and Margin</t>
    <phoneticPr fontId="12" type="noConversion"/>
  </si>
  <si>
    <t>(Wbn, Accumulated)</t>
    <phoneticPr fontId="12" type="noConversion"/>
  </si>
  <si>
    <t>Securities/Others</t>
  </si>
  <si>
    <t>Debentures/Borrowings</t>
  </si>
  <si>
    <t>Net Interest Income*</t>
    <phoneticPr fontId="12" type="noConversion"/>
  </si>
  <si>
    <t>Interest Income and NIM</t>
    <phoneticPr fontId="12" type="noConversion"/>
  </si>
  <si>
    <t>Interest Income in Won</t>
  </si>
  <si>
    <t>Interest Income in FC</t>
  </si>
  <si>
    <t>Net Interest Spread in Won</t>
    <phoneticPr fontId="12" type="noConversion"/>
  </si>
  <si>
    <t>Average Lending Rate</t>
  </si>
  <si>
    <t>Average Deposit Rate</t>
  </si>
  <si>
    <t>Net Interest Margin</t>
    <phoneticPr fontId="12" type="noConversion"/>
  </si>
  <si>
    <t>NIM in Won</t>
  </si>
  <si>
    <t>NIM in FC</t>
  </si>
  <si>
    <t>* NII is based on the methodolgy applicable to calculate Net Interest Margin and is different from the NII stated on the earnings presentation material, which is based on the current accounting standard.</t>
    <phoneticPr fontId="12" type="noConversion"/>
  </si>
  <si>
    <t>SHB G&amp;A Expenses</t>
    <phoneticPr fontId="12" type="noConversion"/>
  </si>
  <si>
    <t>Termination Benefits</t>
    <phoneticPr fontId="12" type="noConversion"/>
  </si>
  <si>
    <t>G&amp;A Expenses</t>
    <phoneticPr fontId="12" type="noConversion"/>
  </si>
  <si>
    <t>(Wbn, Quarterly)</t>
    <phoneticPr fontId="12" type="noConversion"/>
  </si>
  <si>
    <t>SHB Summary of Loans and Deposits</t>
    <phoneticPr fontId="12" type="noConversion"/>
  </si>
  <si>
    <t xml:space="preserve"> Loans</t>
    <phoneticPr fontId="12" type="noConversion"/>
  </si>
  <si>
    <t>Corporate</t>
    <phoneticPr fontId="12" type="noConversion"/>
  </si>
  <si>
    <t xml:space="preserve"> (SOHO)</t>
    <phoneticPr fontId="12" type="noConversion"/>
  </si>
  <si>
    <t>Large Corp. &amp; Public</t>
    <phoneticPr fontId="12" type="noConversion"/>
  </si>
  <si>
    <t>Loans in FC</t>
    <phoneticPr fontId="12" type="noConversion"/>
  </si>
  <si>
    <t>Summary of Loans and Deposits</t>
    <phoneticPr fontId="12" type="noConversion"/>
  </si>
  <si>
    <t>Bills Bought in FC</t>
    <phoneticPr fontId="12" type="noConversion"/>
  </si>
  <si>
    <t>Call Loans, RPs</t>
    <phoneticPr fontId="12" type="noConversion"/>
  </si>
  <si>
    <t>Others</t>
    <phoneticPr fontId="12" type="noConversion"/>
  </si>
  <si>
    <t>Total Loans (Consolidated)</t>
    <phoneticPr fontId="12" type="noConversion"/>
  </si>
  <si>
    <t>Loans in Won Breakdown by Sector</t>
    <phoneticPr fontId="12" type="noConversion"/>
  </si>
  <si>
    <t>Retail</t>
    <phoneticPr fontId="12" type="noConversion"/>
  </si>
  <si>
    <t>Mortgage</t>
  </si>
  <si>
    <t>SME</t>
  </si>
  <si>
    <t>Large Corp. &amp; Public</t>
    <phoneticPr fontId="12" type="noConversion"/>
  </si>
  <si>
    <t>Loan in Won Breakdown by Collateral</t>
    <phoneticPr fontId="12" type="noConversion"/>
  </si>
  <si>
    <t>Secured</t>
    <phoneticPr fontId="12" type="noConversion"/>
  </si>
  <si>
    <t>Collateral</t>
    <phoneticPr fontId="12" type="noConversion"/>
  </si>
  <si>
    <t xml:space="preserve">Real Estate, Movables </t>
    <phoneticPr fontId="12" type="noConversion"/>
  </si>
  <si>
    <t>Securites</t>
    <phoneticPr fontId="12" type="noConversion"/>
  </si>
  <si>
    <t>Guarantee</t>
    <phoneticPr fontId="12" type="noConversion"/>
  </si>
  <si>
    <t>Unsecured</t>
    <phoneticPr fontId="12" type="noConversion"/>
  </si>
  <si>
    <t>* Based on monthly average balance, Excluding CD</t>
    <phoneticPr fontId="12" type="noConversion"/>
  </si>
  <si>
    <t>Deposits</t>
    <phoneticPr fontId="12" type="noConversion"/>
  </si>
  <si>
    <t>Merchant A/C and other consolidating entities</t>
    <phoneticPr fontId="50" type="noConversion"/>
  </si>
  <si>
    <t>Deposit Compositions(Shinhan Bank)</t>
    <phoneticPr fontId="12" type="noConversion"/>
  </si>
  <si>
    <t>SHB Asset Quality</t>
    <phoneticPr fontId="12" type="noConversion"/>
  </si>
  <si>
    <t>(Wbn)</t>
    <phoneticPr fontId="12" type="noConversion"/>
  </si>
  <si>
    <t>Total Asset</t>
    <phoneticPr fontId="12" type="noConversion"/>
  </si>
  <si>
    <t>Normal</t>
  </si>
  <si>
    <t>Precautionary</t>
  </si>
  <si>
    <t>Substandard</t>
  </si>
  <si>
    <t>Shinhan Financial Group</t>
    <phoneticPr fontId="12" type="noConversion"/>
  </si>
  <si>
    <t>Doubtful</t>
  </si>
  <si>
    <t>Estimated Loss</t>
  </si>
  <si>
    <t>Shinhan Bank</t>
    <phoneticPr fontId="12" type="noConversion"/>
  </si>
  <si>
    <t>Bad loan ratio</t>
  </si>
  <si>
    <t>Substandard &amp; below ratio</t>
  </si>
  <si>
    <t>Precautionary &amp; below ratio</t>
  </si>
  <si>
    <t>Asset Quality</t>
    <phoneticPr fontId="12" type="noConversion"/>
  </si>
  <si>
    <t xml:space="preserve">Reserve </t>
  </si>
  <si>
    <t>Coverage Ratio against</t>
  </si>
  <si>
    <t>Bad Loan</t>
  </si>
  <si>
    <t xml:space="preserve">Substandard &amp; below </t>
  </si>
  <si>
    <t>Precautionary &amp; below</t>
  </si>
  <si>
    <t>Shinhan Card</t>
    <phoneticPr fontId="12" type="noConversion"/>
  </si>
  <si>
    <t>Retail</t>
    <phoneticPr fontId="12" type="noConversion"/>
  </si>
  <si>
    <t>Key Financials and Other Information</t>
    <phoneticPr fontId="12" type="noConversion"/>
  </si>
  <si>
    <t>Contact Information</t>
    <phoneticPr fontId="12" type="noConversion"/>
  </si>
  <si>
    <t>Corporate</t>
    <phoneticPr fontId="12" type="noConversion"/>
  </si>
  <si>
    <t>SHB Delinquency Ratio by Sector</t>
    <phoneticPr fontId="12" type="noConversion"/>
  </si>
  <si>
    <t>(Wbn)</t>
    <phoneticPr fontId="12" type="noConversion"/>
  </si>
  <si>
    <t>Total Loans</t>
    <phoneticPr fontId="12" type="noConversion"/>
  </si>
  <si>
    <t>(Mortgage)</t>
  </si>
  <si>
    <t>Corporate</t>
    <phoneticPr fontId="12" type="noConversion"/>
  </si>
  <si>
    <t>SME</t>
    <phoneticPr fontId="12" type="noConversion"/>
  </si>
  <si>
    <t>(SOHO)</t>
    <phoneticPr fontId="12" type="noConversion"/>
  </si>
  <si>
    <t>Large Corp.</t>
    <phoneticPr fontId="12" type="noConversion"/>
  </si>
  <si>
    <t>Total Delinquent Loans*</t>
    <phoneticPr fontId="12" type="noConversion"/>
  </si>
  <si>
    <t>Delinquency Ratio by Sector</t>
    <phoneticPr fontId="12" type="noConversion"/>
  </si>
  <si>
    <t>Delinquency Ratio_Total Loan*</t>
    <phoneticPr fontId="12" type="noConversion"/>
  </si>
  <si>
    <t>* principal or interest is delinquent for 1 month and over</t>
    <phoneticPr fontId="12" type="noConversion"/>
  </si>
  <si>
    <t>SHB Delinquency Ratio by Industry(SME)*</t>
    <phoneticPr fontId="12" type="noConversion"/>
  </si>
  <si>
    <t>Manufacturing</t>
    <phoneticPr fontId="12" type="noConversion"/>
  </si>
  <si>
    <t xml:space="preserve">Wholesales &amp; Retails </t>
    <phoneticPr fontId="12" type="noConversion"/>
  </si>
  <si>
    <t>Accommodation &amp; Restaurants</t>
  </si>
  <si>
    <t>Real estate/ Rent</t>
    <phoneticPr fontId="12" type="noConversion"/>
  </si>
  <si>
    <t>Science and Technology</t>
    <phoneticPr fontId="12" type="noConversion"/>
  </si>
  <si>
    <t>Educational Service</t>
    <phoneticPr fontId="12" type="noConversion"/>
  </si>
  <si>
    <t>Health and Social benefits</t>
    <phoneticPr fontId="12" type="noConversion"/>
  </si>
  <si>
    <t>Entertainments and Sports</t>
    <phoneticPr fontId="12" type="noConversion"/>
  </si>
  <si>
    <t>SME Total</t>
    <phoneticPr fontId="12" type="noConversion"/>
  </si>
  <si>
    <t>Delinquency Ratio by Industry</t>
    <phoneticPr fontId="12" type="noConversion"/>
  </si>
  <si>
    <t>SHB Capital Adequacy</t>
    <phoneticPr fontId="12" type="noConversion"/>
  </si>
  <si>
    <t>(Wbn)</t>
    <phoneticPr fontId="12" type="noConversion"/>
  </si>
  <si>
    <t>Credit Risk-Weighted Assets</t>
  </si>
  <si>
    <t>Market Risk-Weighted Assets</t>
  </si>
  <si>
    <t>Operation Risk-Weighted Assets</t>
  </si>
  <si>
    <t>Shinhan Card Condensed IS</t>
    <phoneticPr fontId="12" type="noConversion"/>
  </si>
  <si>
    <t>(Wbn, Accumulated)</t>
    <phoneticPr fontId="12" type="noConversion"/>
  </si>
  <si>
    <t>Condensed BS</t>
    <phoneticPr fontId="12" type="noConversion"/>
  </si>
  <si>
    <t>Credit Card Assets</t>
    <phoneticPr fontId="12" type="noConversion"/>
  </si>
  <si>
    <t>Delinquency, Allowance &amp; Write-off</t>
    <phoneticPr fontId="12" type="noConversion"/>
  </si>
  <si>
    <t>Funding(Card Factbook)</t>
    <phoneticPr fontId="12" type="noConversion"/>
  </si>
  <si>
    <t>BS(Card Factbook)</t>
    <phoneticPr fontId="12" type="noConversion"/>
  </si>
  <si>
    <t>IS(Card Factbook)</t>
    <phoneticPr fontId="12" type="noConversion"/>
  </si>
  <si>
    <t>IS(Reported, Card Factbook)</t>
    <phoneticPr fontId="12" type="noConversion"/>
  </si>
  <si>
    <t>Shinhan Card Condensed BS</t>
    <phoneticPr fontId="12" type="noConversion"/>
  </si>
  <si>
    <t>Trading Assets</t>
    <phoneticPr fontId="12" type="noConversion"/>
  </si>
  <si>
    <t>Deferred Tax Assets</t>
    <phoneticPr fontId="12" type="noConversion"/>
  </si>
  <si>
    <t>Current Tax Asset</t>
  </si>
  <si>
    <t>Temporary Account for Ex-CHB</t>
    <phoneticPr fontId="12" type="noConversion"/>
  </si>
  <si>
    <t>Deferred Tax Liablities</t>
    <phoneticPr fontId="12" type="noConversion"/>
  </si>
  <si>
    <t>Current Tax Liabilities</t>
    <phoneticPr fontId="12" type="noConversion"/>
  </si>
  <si>
    <t xml:space="preserve">Controlling Interest </t>
    <phoneticPr fontId="12" type="noConversion"/>
  </si>
  <si>
    <t>Capital Stock</t>
    <phoneticPr fontId="12" type="noConversion"/>
  </si>
  <si>
    <t>Credit Card Assets</t>
    <phoneticPr fontId="12" type="noConversion"/>
  </si>
  <si>
    <t>(Wbn)</t>
    <phoneticPr fontId="12" type="noConversion"/>
  </si>
  <si>
    <t>Balance Sheet Outstandings</t>
  </si>
  <si>
    <t>Credit Sales</t>
  </si>
  <si>
    <t>(Purchasing_Corp)</t>
    <phoneticPr fontId="12" type="noConversion"/>
  </si>
  <si>
    <t>Cash Advance</t>
  </si>
  <si>
    <t>Card Loans</t>
  </si>
  <si>
    <t>(Re-financed loan)</t>
    <phoneticPr fontId="12" type="noConversion"/>
  </si>
  <si>
    <t>Installment financing</t>
  </si>
  <si>
    <t>Lease</t>
  </si>
  <si>
    <t>No. of card holders (in thousand)*</t>
  </si>
  <si>
    <t>No. of Merchants (in thousand)</t>
    <phoneticPr fontId="12" type="noConversion"/>
  </si>
  <si>
    <t>Transaction Volume(quarterly basis)</t>
    <phoneticPr fontId="12" type="noConversion"/>
  </si>
  <si>
    <t>Credit Card Assets</t>
    <phoneticPr fontId="12" type="noConversion"/>
  </si>
  <si>
    <t>General</t>
  </si>
  <si>
    <t>Delinquency, Allowance &amp; Write-off</t>
    <phoneticPr fontId="12" type="noConversion"/>
  </si>
  <si>
    <t>(Check Card)</t>
    <phoneticPr fontId="12" type="noConversion"/>
  </si>
  <si>
    <t>Funding(Card Factbook)</t>
    <phoneticPr fontId="12" type="noConversion"/>
  </si>
  <si>
    <t>(Installment)</t>
    <phoneticPr fontId="12" type="noConversion"/>
  </si>
  <si>
    <t>BS(Card Factbook)</t>
    <phoneticPr fontId="12" type="noConversion"/>
  </si>
  <si>
    <t>IS(Card Factbook)</t>
    <phoneticPr fontId="12" type="noConversion"/>
  </si>
  <si>
    <t>IS(Reported, Card Factbook)</t>
    <phoneticPr fontId="12" type="noConversion"/>
  </si>
  <si>
    <t>Installment Finance</t>
  </si>
  <si>
    <t>Allowance by Products</t>
    <phoneticPr fontId="12" type="noConversion"/>
  </si>
  <si>
    <t>Credit card (excluding restructured loans)</t>
  </si>
  <si>
    <t>(% of card assets)</t>
  </si>
  <si>
    <t>Restructured loan</t>
  </si>
  <si>
    <t>(% of restructured loan)</t>
  </si>
  <si>
    <t>Installment finance</t>
  </si>
  <si>
    <t>(% installment finance assets)</t>
  </si>
  <si>
    <t>(% of loans)</t>
  </si>
  <si>
    <t>(% of lease assets)</t>
  </si>
  <si>
    <t xml:space="preserve">Other </t>
  </si>
  <si>
    <t>(% of other assets)</t>
  </si>
  <si>
    <t>Sub total</t>
  </si>
  <si>
    <t>Allowance for unused credit commitments</t>
  </si>
  <si>
    <t>(% of total credits)</t>
  </si>
  <si>
    <t>Reserve for Credit losses</t>
  </si>
  <si>
    <t>Reserve for Credit losses excluding unused credit</t>
  </si>
  <si>
    <r>
      <t xml:space="preserve">Reserves </t>
    </r>
    <r>
      <rPr>
        <sz val="11"/>
        <rFont val="Arial Narrow"/>
        <family val="2"/>
      </rPr>
      <t>Ⅱ</t>
    </r>
    <r>
      <rPr>
        <sz val="11"/>
        <rFont val="Arial"/>
        <family val="2"/>
      </rPr>
      <t>(SFG IR purpose)</t>
    </r>
  </si>
  <si>
    <t>Requirement reserves by FSC</t>
  </si>
  <si>
    <t xml:space="preserve">*excluding suspended card holders and check card holders </t>
  </si>
  <si>
    <t>Shinhan Card Delinquency</t>
    <phoneticPr fontId="12" type="noConversion"/>
  </si>
  <si>
    <t>Delinquency Ratio (Over 30 days)</t>
    <phoneticPr fontId="12" type="noConversion"/>
  </si>
  <si>
    <t>Total Loan</t>
    <phoneticPr fontId="12" type="noConversion"/>
  </si>
  <si>
    <t>Delinquent amount</t>
    <phoneticPr fontId="12" type="noConversion"/>
  </si>
  <si>
    <t>Allowance</t>
    <phoneticPr fontId="12" type="noConversion"/>
  </si>
  <si>
    <t>Loan Loss Allowances*</t>
  </si>
  <si>
    <t>Reserve for Credit Loss*</t>
  </si>
  <si>
    <t>Write-off</t>
  </si>
  <si>
    <t>Write-off Amounts(quarterly)</t>
    <phoneticPr fontId="12" type="noConversion"/>
  </si>
  <si>
    <t>Recoveries from written-off assets(quarterly)</t>
    <phoneticPr fontId="12" type="noConversion"/>
  </si>
  <si>
    <t>Principal</t>
  </si>
  <si>
    <t>Interest</t>
  </si>
  <si>
    <t>*excluding allowances and reserves for unused limits</t>
  </si>
  <si>
    <t>Shinhan Card Funding</t>
    <phoneticPr fontId="12" type="noConversion"/>
  </si>
  <si>
    <t>Funding Structure</t>
    <phoneticPr fontId="12" type="noConversion"/>
  </si>
  <si>
    <t>Domestic bonds</t>
  </si>
  <si>
    <t>Int'l bonds</t>
  </si>
  <si>
    <t>CP/Electronic STB</t>
  </si>
  <si>
    <t>SFG loans, etc.</t>
  </si>
  <si>
    <t>ABS</t>
  </si>
  <si>
    <t>Maturity Profile</t>
    <phoneticPr fontId="12" type="noConversion"/>
  </si>
  <si>
    <t>within 1 year</t>
  </si>
  <si>
    <t>1 year to 2 years</t>
  </si>
  <si>
    <t>over 2 years</t>
  </si>
  <si>
    <t>Shinhan Card BS(Card Factbook)</t>
    <phoneticPr fontId="12" type="noConversion"/>
  </si>
  <si>
    <t>Total Assets</t>
    <phoneticPr fontId="12" type="noConversion"/>
  </si>
  <si>
    <r>
      <rPr>
        <b/>
        <sz val="11"/>
        <rFont val="바탕"/>
        <family val="1"/>
        <charset val="129"/>
      </rPr>
      <t>Ⅰ</t>
    </r>
    <r>
      <rPr>
        <b/>
        <sz val="11"/>
        <rFont val="Arial"/>
        <family val="2"/>
      </rPr>
      <t>. Earning assets</t>
    </r>
    <phoneticPr fontId="12" type="noConversion"/>
  </si>
  <si>
    <t>1. Credit card assets</t>
  </si>
  <si>
    <t xml:space="preserve">      Lump sum purchase</t>
    <phoneticPr fontId="12" type="noConversion"/>
  </si>
  <si>
    <t xml:space="preserve">      Inastallment purchase</t>
    <phoneticPr fontId="12" type="noConversion"/>
  </si>
  <si>
    <t xml:space="preserve">      Cash advances</t>
    <phoneticPr fontId="12" type="noConversion"/>
  </si>
  <si>
    <t xml:space="preserve">      Card loan</t>
    <phoneticPr fontId="12" type="noConversion"/>
  </si>
  <si>
    <t xml:space="preserve">      Revolving</t>
    <phoneticPr fontId="12" type="noConversion"/>
  </si>
  <si>
    <t>2. Installment loan receivables</t>
  </si>
  <si>
    <t>3. Loans</t>
  </si>
  <si>
    <t>4. Trust accounts</t>
  </si>
  <si>
    <t>5. Venture capital</t>
  </si>
  <si>
    <t>6. Lease assets</t>
  </si>
  <si>
    <r>
      <rPr>
        <b/>
        <sz val="11"/>
        <rFont val="바탕"/>
        <family val="1"/>
        <charset val="129"/>
      </rPr>
      <t>Ⅱ</t>
    </r>
    <r>
      <rPr>
        <b/>
        <sz val="11"/>
        <rFont val="Arial"/>
        <family val="2"/>
      </rPr>
      <t>. Allowance for loan losses</t>
    </r>
    <phoneticPr fontId="12" type="noConversion"/>
  </si>
  <si>
    <r>
      <rPr>
        <b/>
        <sz val="11"/>
        <rFont val="바탕"/>
        <family val="1"/>
        <charset val="129"/>
      </rPr>
      <t>Ⅲ</t>
    </r>
    <r>
      <rPr>
        <b/>
        <sz val="11"/>
        <rFont val="Arial"/>
        <family val="2"/>
      </rPr>
      <t>. Other assets</t>
    </r>
    <phoneticPr fontId="12" type="noConversion"/>
  </si>
  <si>
    <t>Total Liabilities and Stockholders' Equity</t>
  </si>
  <si>
    <t>Total Liabilities</t>
    <phoneticPr fontId="12" type="noConversion"/>
  </si>
  <si>
    <r>
      <rPr>
        <b/>
        <sz val="11"/>
        <rFont val="바탕"/>
        <family val="1"/>
        <charset val="129"/>
      </rPr>
      <t>Ⅰ</t>
    </r>
    <r>
      <rPr>
        <b/>
        <sz val="11"/>
        <rFont val="Arial"/>
        <family val="2"/>
      </rPr>
      <t>. Liabilities</t>
    </r>
    <phoneticPr fontId="12" type="noConversion"/>
  </si>
  <si>
    <t>1. Borrowings</t>
    <phoneticPr fontId="12" type="noConversion"/>
  </si>
  <si>
    <t>2. Debentures</t>
    <phoneticPr fontId="12" type="noConversion"/>
  </si>
  <si>
    <t>3. Securitization</t>
    <phoneticPr fontId="12" type="noConversion"/>
  </si>
  <si>
    <t>4. Others (Discounts on debentures, etc.)</t>
    <phoneticPr fontId="12" type="noConversion"/>
  </si>
  <si>
    <r>
      <rPr>
        <b/>
        <sz val="11"/>
        <rFont val="바탕"/>
        <family val="1"/>
        <charset val="129"/>
      </rPr>
      <t>Ⅱ</t>
    </r>
    <r>
      <rPr>
        <b/>
        <sz val="11"/>
        <rFont val="Arial"/>
        <family val="2"/>
      </rPr>
      <t>. Other liabilities</t>
    </r>
    <phoneticPr fontId="12" type="noConversion"/>
  </si>
  <si>
    <t>Total Stockholders' Equity</t>
  </si>
  <si>
    <t>Shinhan Card Condensed IS(Card Factbook)</t>
    <phoneticPr fontId="12" type="noConversion"/>
  </si>
  <si>
    <t>(Wbn, Accumulated)</t>
    <phoneticPr fontId="12" type="noConversion"/>
  </si>
  <si>
    <t>Disclaimer</t>
    <phoneticPr fontId="12" type="noConversion"/>
  </si>
  <si>
    <r>
      <rPr>
        <b/>
        <sz val="11"/>
        <rFont val="바탕"/>
        <family val="1"/>
        <charset val="129"/>
      </rPr>
      <t>Ⅰ</t>
    </r>
    <r>
      <rPr>
        <b/>
        <sz val="11"/>
        <rFont val="Arial"/>
        <family val="2"/>
      </rPr>
      <t>. Operating Revenues</t>
    </r>
    <phoneticPr fontId="12" type="noConversion"/>
  </si>
  <si>
    <t xml:space="preserve">   Interest &amp; fee</t>
    <phoneticPr fontId="12" type="noConversion"/>
  </si>
  <si>
    <t>Financial Highlights</t>
    <phoneticPr fontId="12" type="noConversion"/>
  </si>
  <si>
    <t>Interest on credit purchase</t>
  </si>
  <si>
    <t>Interest on revolving service</t>
  </si>
  <si>
    <t>Shinhan Financial Group</t>
    <phoneticPr fontId="12" type="noConversion"/>
  </si>
  <si>
    <t xml:space="preserve">Interest on cash advances </t>
  </si>
  <si>
    <t>Interest on Installment loans</t>
  </si>
  <si>
    <t>Shinhan Bank</t>
    <phoneticPr fontId="12" type="noConversion"/>
  </si>
  <si>
    <t>Interest on card loans</t>
  </si>
  <si>
    <t>Interest on Loans</t>
  </si>
  <si>
    <t>Shinhan Card</t>
    <phoneticPr fontId="12" type="noConversion"/>
  </si>
  <si>
    <t>Interest on lease financing</t>
  </si>
  <si>
    <t>Condensed IS</t>
    <phoneticPr fontId="12" type="noConversion"/>
  </si>
  <si>
    <t>Other interests(deposit, call loan, etc)</t>
  </si>
  <si>
    <t>Condensed BS</t>
    <phoneticPr fontId="12" type="noConversion"/>
  </si>
  <si>
    <t>Late payment fee</t>
  </si>
  <si>
    <t>Credit Card Assets</t>
    <phoneticPr fontId="12" type="noConversion"/>
  </si>
  <si>
    <t>Annual fee</t>
  </si>
  <si>
    <t>Delinquency, Allowance &amp; Write-off</t>
    <phoneticPr fontId="12" type="noConversion"/>
  </si>
  <si>
    <t>Merchant fee</t>
  </si>
  <si>
    <t>Funding(Card Factbook)</t>
    <phoneticPr fontId="12" type="noConversion"/>
  </si>
  <si>
    <t>Cash advance fee</t>
  </si>
  <si>
    <t>BS(Card Factbook)</t>
    <phoneticPr fontId="12" type="noConversion"/>
  </si>
  <si>
    <t>Installment loan fee</t>
  </si>
  <si>
    <t>IS(Card Factbook)</t>
    <phoneticPr fontId="12" type="noConversion"/>
  </si>
  <si>
    <t>Card loan fee</t>
  </si>
  <si>
    <t>IS(Reported, Card Factbook)</t>
    <phoneticPr fontId="12" type="noConversion"/>
  </si>
  <si>
    <t>Revolving fee</t>
  </si>
  <si>
    <t>Loan fee</t>
  </si>
  <si>
    <t>Operating lease income</t>
  </si>
  <si>
    <t xml:space="preserve">  Other revenue</t>
    <phoneticPr fontId="12" type="noConversion"/>
  </si>
  <si>
    <t>Key Financials and Other Information</t>
    <phoneticPr fontId="12" type="noConversion"/>
  </si>
  <si>
    <t>Revenue from Securization</t>
  </si>
  <si>
    <t>Gains on valuation and disposition of loans</t>
  </si>
  <si>
    <t>Contact Information</t>
    <phoneticPr fontId="12" type="noConversion"/>
  </si>
  <si>
    <t>Gains on valuation and disposition of securities</t>
  </si>
  <si>
    <t xml:space="preserve">Others </t>
  </si>
  <si>
    <r>
      <rPr>
        <b/>
        <sz val="11"/>
        <rFont val="바탕"/>
        <family val="1"/>
        <charset val="129"/>
      </rPr>
      <t>Ⅱ</t>
    </r>
    <r>
      <rPr>
        <b/>
        <sz val="11"/>
        <rFont val="Arial"/>
        <family val="2"/>
      </rPr>
      <t>. Operating Expenses</t>
    </r>
    <phoneticPr fontId="12" type="noConversion"/>
  </si>
  <si>
    <t xml:space="preserve">   Interest Expenses</t>
    <phoneticPr fontId="12" type="noConversion"/>
  </si>
  <si>
    <t xml:space="preserve">   SG&amp;A</t>
    <phoneticPr fontId="12" type="noConversion"/>
  </si>
  <si>
    <t xml:space="preserve">   Fee and commission expense</t>
    <phoneticPr fontId="12" type="noConversion"/>
  </si>
  <si>
    <t xml:space="preserve">   Others</t>
    <phoneticPr fontId="12" type="noConversion"/>
  </si>
  <si>
    <r>
      <rPr>
        <b/>
        <sz val="11"/>
        <rFont val="바탕"/>
        <family val="1"/>
        <charset val="129"/>
      </rPr>
      <t>Ⅲ</t>
    </r>
    <r>
      <rPr>
        <b/>
        <sz val="11"/>
        <rFont val="Arial"/>
        <family val="2"/>
      </rPr>
      <t>. Pre-provision operating income</t>
    </r>
    <phoneticPr fontId="12" type="noConversion"/>
  </si>
  <si>
    <r>
      <rPr>
        <b/>
        <sz val="11"/>
        <rFont val="돋움"/>
        <family val="3"/>
        <charset val="129"/>
      </rPr>
      <t>Ⅳ</t>
    </r>
    <r>
      <rPr>
        <b/>
        <sz val="11"/>
        <rFont val="Arial"/>
        <family val="2"/>
      </rPr>
      <t>. Bad debt expense</t>
    </r>
    <phoneticPr fontId="12" type="noConversion"/>
  </si>
  <si>
    <r>
      <rPr>
        <b/>
        <sz val="11"/>
        <rFont val="돋움"/>
        <family val="3"/>
        <charset val="129"/>
      </rPr>
      <t>Ⅴ</t>
    </r>
    <r>
      <rPr>
        <b/>
        <sz val="11"/>
        <rFont val="Arial"/>
        <family val="2"/>
      </rPr>
      <t>. Operating income</t>
    </r>
    <phoneticPr fontId="12" type="noConversion"/>
  </si>
  <si>
    <r>
      <rPr>
        <b/>
        <sz val="11"/>
        <rFont val="바탕"/>
        <family val="1"/>
        <charset val="129"/>
      </rPr>
      <t>Ⅵ.</t>
    </r>
    <r>
      <rPr>
        <b/>
        <sz val="11"/>
        <rFont val="Arial"/>
        <family val="2"/>
      </rPr>
      <t xml:space="preserve"> Net non-operating income(expense)</t>
    </r>
    <phoneticPr fontId="12" type="noConversion"/>
  </si>
  <si>
    <r>
      <rPr>
        <b/>
        <sz val="11"/>
        <rFont val="바탕"/>
        <family val="1"/>
        <charset val="129"/>
      </rPr>
      <t>Ⅶ</t>
    </r>
    <r>
      <rPr>
        <b/>
        <sz val="11"/>
        <rFont val="Arial"/>
        <family val="2"/>
      </rPr>
      <t>. Ordinary income</t>
    </r>
    <phoneticPr fontId="12" type="noConversion"/>
  </si>
  <si>
    <r>
      <rPr>
        <b/>
        <sz val="11"/>
        <rFont val="바탕"/>
        <family val="1"/>
        <charset val="129"/>
      </rPr>
      <t>Ⅷ</t>
    </r>
    <r>
      <rPr>
        <b/>
        <sz val="11"/>
        <rFont val="Arial"/>
        <family val="2"/>
      </rPr>
      <t>. Income taxes(benefit)</t>
    </r>
    <phoneticPr fontId="12" type="noConversion"/>
  </si>
  <si>
    <r>
      <rPr>
        <b/>
        <sz val="11"/>
        <rFont val="바탕"/>
        <family val="1"/>
        <charset val="129"/>
      </rPr>
      <t>Ⅸ</t>
    </r>
    <r>
      <rPr>
        <b/>
        <sz val="11"/>
        <rFont val="Arial"/>
        <family val="2"/>
      </rPr>
      <t>. Net income</t>
    </r>
    <phoneticPr fontId="12" type="noConversion"/>
  </si>
  <si>
    <t>(Wbn, Quarterly)</t>
    <phoneticPr fontId="12" type="noConversion"/>
  </si>
  <si>
    <t xml:space="preserve">  Other revenue</t>
    <phoneticPr fontId="12" type="noConversion"/>
  </si>
  <si>
    <r>
      <rPr>
        <b/>
        <sz val="11"/>
        <rFont val="바탕"/>
        <family val="1"/>
        <charset val="129"/>
      </rPr>
      <t>Ⅱ</t>
    </r>
    <r>
      <rPr>
        <b/>
        <sz val="11"/>
        <rFont val="Arial"/>
        <family val="2"/>
      </rPr>
      <t>. Operating Expenses</t>
    </r>
    <phoneticPr fontId="12" type="noConversion"/>
  </si>
  <si>
    <t xml:space="preserve">   Interest Expenses</t>
    <phoneticPr fontId="12" type="noConversion"/>
  </si>
  <si>
    <t xml:space="preserve">   SG&amp;A</t>
    <phoneticPr fontId="12" type="noConversion"/>
  </si>
  <si>
    <t xml:space="preserve">   Fee and commission expense</t>
    <phoneticPr fontId="12" type="noConversion"/>
  </si>
  <si>
    <t xml:space="preserve">   Others</t>
    <phoneticPr fontId="12" type="noConversion"/>
  </si>
  <si>
    <r>
      <rPr>
        <b/>
        <sz val="11"/>
        <rFont val="바탕"/>
        <family val="1"/>
        <charset val="129"/>
      </rPr>
      <t>Ⅲ</t>
    </r>
    <r>
      <rPr>
        <b/>
        <sz val="11"/>
        <rFont val="Arial"/>
        <family val="2"/>
      </rPr>
      <t>. Pre-provision operating income</t>
    </r>
    <phoneticPr fontId="12" type="noConversion"/>
  </si>
  <si>
    <r>
      <rPr>
        <b/>
        <sz val="11"/>
        <rFont val="돋움"/>
        <family val="3"/>
        <charset val="129"/>
      </rPr>
      <t>Ⅳ</t>
    </r>
    <r>
      <rPr>
        <b/>
        <sz val="11"/>
        <rFont val="Arial"/>
        <family val="2"/>
      </rPr>
      <t>. Bad debt expense</t>
    </r>
    <phoneticPr fontId="12" type="noConversion"/>
  </si>
  <si>
    <r>
      <rPr>
        <b/>
        <sz val="11"/>
        <rFont val="돋움"/>
        <family val="3"/>
        <charset val="129"/>
      </rPr>
      <t>Ⅴ</t>
    </r>
    <r>
      <rPr>
        <b/>
        <sz val="11"/>
        <rFont val="Arial"/>
        <family val="2"/>
      </rPr>
      <t>. Operating income</t>
    </r>
    <phoneticPr fontId="12" type="noConversion"/>
  </si>
  <si>
    <r>
      <rPr>
        <b/>
        <sz val="11"/>
        <rFont val="바탕"/>
        <family val="1"/>
        <charset val="129"/>
      </rPr>
      <t>Ⅵ.</t>
    </r>
    <r>
      <rPr>
        <b/>
        <sz val="11"/>
        <rFont val="Arial"/>
        <family val="2"/>
      </rPr>
      <t xml:space="preserve"> Net non-operating income(expense)</t>
    </r>
    <phoneticPr fontId="12" type="noConversion"/>
  </si>
  <si>
    <r>
      <rPr>
        <b/>
        <sz val="11"/>
        <rFont val="바탕"/>
        <family val="1"/>
        <charset val="129"/>
      </rPr>
      <t>Ⅶ</t>
    </r>
    <r>
      <rPr>
        <b/>
        <sz val="11"/>
        <rFont val="Arial"/>
        <family val="2"/>
      </rPr>
      <t>. Ordinary income</t>
    </r>
    <phoneticPr fontId="12" type="noConversion"/>
  </si>
  <si>
    <r>
      <rPr>
        <b/>
        <sz val="11"/>
        <rFont val="바탕"/>
        <family val="1"/>
        <charset val="129"/>
      </rPr>
      <t>Ⅷ</t>
    </r>
    <r>
      <rPr>
        <b/>
        <sz val="11"/>
        <rFont val="Arial"/>
        <family val="2"/>
      </rPr>
      <t>. Income taxes(benefit)</t>
    </r>
    <phoneticPr fontId="12" type="noConversion"/>
  </si>
  <si>
    <r>
      <rPr>
        <b/>
        <sz val="11"/>
        <rFont val="바탕"/>
        <family val="1"/>
        <charset val="129"/>
      </rPr>
      <t>Ⅸ</t>
    </r>
    <r>
      <rPr>
        <b/>
        <sz val="11"/>
        <rFont val="Arial"/>
        <family val="2"/>
      </rPr>
      <t>. Net income</t>
    </r>
    <phoneticPr fontId="12" type="noConversion"/>
  </si>
  <si>
    <t>Shinhan Card IS(Reported, Card Factbook)</t>
    <phoneticPr fontId="12" type="noConversion"/>
  </si>
  <si>
    <t>(Wbn, Accumulated basis)</t>
    <phoneticPr fontId="12" type="noConversion"/>
  </si>
  <si>
    <r>
      <rPr>
        <b/>
        <sz val="11"/>
        <rFont val="바탕"/>
        <family val="1"/>
        <charset val="129"/>
      </rPr>
      <t>Ⅰ</t>
    </r>
    <r>
      <rPr>
        <b/>
        <sz val="11"/>
        <rFont val="Arial"/>
        <family val="2"/>
      </rPr>
      <t>. Operating Revenues</t>
    </r>
    <phoneticPr fontId="12" type="noConversion"/>
  </si>
  <si>
    <t>1. Net interest income</t>
  </si>
  <si>
    <t>Interest income</t>
    <phoneticPr fontId="12" type="noConversion"/>
  </si>
  <si>
    <t>Interest expense</t>
    <phoneticPr fontId="12" type="noConversion"/>
  </si>
  <si>
    <t>2. Net fee and commission income</t>
  </si>
  <si>
    <t>Fee and commission income</t>
    <phoneticPr fontId="12" type="noConversion"/>
  </si>
  <si>
    <t>Fee and commission expense</t>
    <phoneticPr fontId="12" type="noConversion"/>
  </si>
  <si>
    <t>3. Dividend income</t>
  </si>
  <si>
    <t>4. Net trading income</t>
  </si>
  <si>
    <t>5. Net loss on derivatives</t>
  </si>
  <si>
    <t>Gains on derivatives</t>
    <phoneticPr fontId="12" type="noConversion"/>
  </si>
  <si>
    <t>Loss on derivatives</t>
    <phoneticPr fontId="12" type="noConversion"/>
  </si>
  <si>
    <t>6. Net income on foreign currency transaction</t>
  </si>
  <si>
    <t>Gains on foreign currency transaction</t>
    <phoneticPr fontId="12" type="noConversion"/>
  </si>
  <si>
    <t>Loss on foreign currency transaction</t>
    <phoneticPr fontId="12" type="noConversion"/>
  </si>
  <si>
    <t>7. Gains on sale of available-for-sale financial assets</t>
  </si>
  <si>
    <t>Gains on sale of available-for-sale securities</t>
    <phoneticPr fontId="12" type="noConversion"/>
  </si>
  <si>
    <t>Loss on sale of available-for-sale securities</t>
    <phoneticPr fontId="12" type="noConversion"/>
  </si>
  <si>
    <t>8. Net impairment loss on financial assets</t>
  </si>
  <si>
    <t>9. General administrative expenses</t>
  </si>
  <si>
    <t>General expenses</t>
    <phoneticPr fontId="12" type="noConversion"/>
  </si>
  <si>
    <t>Post-employment benefits</t>
    <phoneticPr fontId="12" type="noConversion"/>
  </si>
  <si>
    <t>Depreciation &amp; amortization</t>
    <phoneticPr fontId="12" type="noConversion"/>
  </si>
  <si>
    <t>Taxes and dues</t>
    <phoneticPr fontId="12" type="noConversion"/>
  </si>
  <si>
    <t>10. Other operating income, net</t>
  </si>
  <si>
    <t>Other operating revenues</t>
    <phoneticPr fontId="12" type="noConversion"/>
  </si>
  <si>
    <t>Other operating expenses</t>
    <phoneticPr fontId="12" type="noConversion"/>
  </si>
  <si>
    <r>
      <rPr>
        <b/>
        <sz val="11"/>
        <rFont val="바탕"/>
        <family val="1"/>
        <charset val="129"/>
      </rPr>
      <t>Ⅱ</t>
    </r>
    <r>
      <rPr>
        <b/>
        <sz val="11"/>
        <rFont val="Arial"/>
        <family val="2"/>
      </rPr>
      <t>. Equity in income of associates</t>
    </r>
    <phoneticPr fontId="12" type="noConversion"/>
  </si>
  <si>
    <r>
      <rPr>
        <b/>
        <sz val="11"/>
        <rFont val="바탕"/>
        <family val="1"/>
        <charset val="129"/>
      </rPr>
      <t>Ⅲ</t>
    </r>
    <r>
      <rPr>
        <b/>
        <sz val="11"/>
        <rFont val="Arial"/>
        <family val="2"/>
      </rPr>
      <t>.  Income before income tax</t>
    </r>
    <phoneticPr fontId="12" type="noConversion"/>
  </si>
  <si>
    <r>
      <rPr>
        <b/>
        <sz val="11"/>
        <rFont val="돋움"/>
        <family val="3"/>
        <charset val="129"/>
      </rPr>
      <t>Ⅳ</t>
    </r>
    <r>
      <rPr>
        <b/>
        <sz val="11"/>
        <rFont val="Arial"/>
        <family val="2"/>
      </rPr>
      <t>. Income tax expense</t>
    </r>
    <phoneticPr fontId="12" type="noConversion"/>
  </si>
  <si>
    <r>
      <rPr>
        <b/>
        <sz val="11"/>
        <rFont val="돋움"/>
        <family val="3"/>
        <charset val="129"/>
      </rPr>
      <t>Ⅴ</t>
    </r>
    <r>
      <rPr>
        <b/>
        <sz val="11"/>
        <rFont val="Arial"/>
        <family val="2"/>
      </rPr>
      <t>. Net income for the period</t>
    </r>
    <phoneticPr fontId="12" type="noConversion"/>
  </si>
  <si>
    <r>
      <rPr>
        <b/>
        <sz val="11"/>
        <rFont val="바탕"/>
        <family val="1"/>
        <charset val="129"/>
      </rPr>
      <t>Ⅰ</t>
    </r>
    <r>
      <rPr>
        <b/>
        <sz val="11"/>
        <rFont val="Arial"/>
        <family val="2"/>
      </rPr>
      <t>. Operating Revenues</t>
    </r>
    <phoneticPr fontId="12" type="noConversion"/>
  </si>
  <si>
    <t>Interest income</t>
    <phoneticPr fontId="12" type="noConversion"/>
  </si>
  <si>
    <t>Interest expense</t>
    <phoneticPr fontId="12" type="noConversion"/>
  </si>
  <si>
    <t>Fee and commission income</t>
    <phoneticPr fontId="12" type="noConversion"/>
  </si>
  <si>
    <t>Fee and commission expense</t>
    <phoneticPr fontId="12" type="noConversion"/>
  </si>
  <si>
    <t>Gains on derivatives</t>
    <phoneticPr fontId="12" type="noConversion"/>
  </si>
  <si>
    <t>Loss on derivatives</t>
    <phoneticPr fontId="12" type="noConversion"/>
  </si>
  <si>
    <t>Gains on foreign currency transaction</t>
    <phoneticPr fontId="12" type="noConversion"/>
  </si>
  <si>
    <t>Loss on foreign currency transaction</t>
    <phoneticPr fontId="12" type="noConversion"/>
  </si>
  <si>
    <t>Gains on sale of available-for-sale securities</t>
    <phoneticPr fontId="12" type="noConversion"/>
  </si>
  <si>
    <t>Loss on sale of available-for-sale securities</t>
    <phoneticPr fontId="12" type="noConversion"/>
  </si>
  <si>
    <t>Bad debt expense
(Reversal of allowance for doubtful accounts)</t>
    <phoneticPr fontId="12" type="noConversion"/>
  </si>
  <si>
    <t>Provision for unused credit commitmens
(Reversal of allowance for unused credit commitments)</t>
    <phoneticPr fontId="12" type="noConversion"/>
  </si>
  <si>
    <t>Impairment loss on available-for sale financial assets
(Reversal of available-for-sale financial assets impairment losses)</t>
    <phoneticPr fontId="12" type="noConversion"/>
  </si>
  <si>
    <t>General expenses</t>
    <phoneticPr fontId="12" type="noConversion"/>
  </si>
  <si>
    <t>Post-employment benefits</t>
    <phoneticPr fontId="12" type="noConversion"/>
  </si>
  <si>
    <t>Depreciation &amp; amortization</t>
    <phoneticPr fontId="12" type="noConversion"/>
  </si>
  <si>
    <t>Taxes and dues</t>
    <phoneticPr fontId="12" type="noConversion"/>
  </si>
  <si>
    <t>Other operating revenues</t>
    <phoneticPr fontId="12" type="noConversion"/>
  </si>
  <si>
    <t>Other operating expenses</t>
    <phoneticPr fontId="12" type="noConversion"/>
  </si>
  <si>
    <r>
      <rPr>
        <b/>
        <sz val="11"/>
        <rFont val="바탕"/>
        <family val="1"/>
        <charset val="129"/>
      </rPr>
      <t>Ⅱ</t>
    </r>
    <r>
      <rPr>
        <b/>
        <sz val="11"/>
        <rFont val="Arial"/>
        <family val="2"/>
      </rPr>
      <t>. Equity in income of associates</t>
    </r>
    <phoneticPr fontId="12" type="noConversion"/>
  </si>
  <si>
    <r>
      <rPr>
        <b/>
        <sz val="11"/>
        <rFont val="바탕"/>
        <family val="1"/>
        <charset val="129"/>
      </rPr>
      <t>Ⅲ</t>
    </r>
    <r>
      <rPr>
        <b/>
        <sz val="11"/>
        <rFont val="Arial"/>
        <family val="2"/>
      </rPr>
      <t>.  Income before income tax</t>
    </r>
    <phoneticPr fontId="12" type="noConversion"/>
  </si>
  <si>
    <r>
      <rPr>
        <b/>
        <sz val="11"/>
        <rFont val="돋움"/>
        <family val="3"/>
        <charset val="129"/>
      </rPr>
      <t>Ⅳ</t>
    </r>
    <r>
      <rPr>
        <b/>
        <sz val="11"/>
        <rFont val="Arial"/>
        <family val="2"/>
      </rPr>
      <t>. Income tax expense</t>
    </r>
    <phoneticPr fontId="12" type="noConversion"/>
  </si>
  <si>
    <r>
      <rPr>
        <b/>
        <sz val="11"/>
        <rFont val="돋움"/>
        <family val="3"/>
        <charset val="129"/>
      </rPr>
      <t>Ⅴ</t>
    </r>
    <r>
      <rPr>
        <b/>
        <sz val="11"/>
        <rFont val="Arial"/>
        <family val="2"/>
      </rPr>
      <t>. Net income for the period</t>
    </r>
    <phoneticPr fontId="12" type="noConversion"/>
  </si>
  <si>
    <t>Key Financial Indicators</t>
    <phoneticPr fontId="12" type="noConversion"/>
  </si>
  <si>
    <t>(Wbn)</t>
    <phoneticPr fontId="12" type="noConversion"/>
  </si>
  <si>
    <t>Earnings</t>
    <phoneticPr fontId="12" type="noConversion"/>
  </si>
  <si>
    <t>ROA*</t>
    <phoneticPr fontId="12" type="noConversion"/>
  </si>
  <si>
    <t>Consolidated (SFG)</t>
    <phoneticPr fontId="12" type="noConversion"/>
  </si>
  <si>
    <t>SHB</t>
    <phoneticPr fontId="12" type="noConversion"/>
  </si>
  <si>
    <t>Shinhan Bank</t>
    <phoneticPr fontId="12" type="noConversion"/>
  </si>
  <si>
    <t>Shinhan Card</t>
    <phoneticPr fontId="12" type="noConversion"/>
  </si>
  <si>
    <t>Jeju Bank</t>
    <phoneticPr fontId="12" type="noConversion"/>
  </si>
  <si>
    <t>ROE**</t>
    <phoneticPr fontId="12" type="noConversion"/>
  </si>
  <si>
    <t>Key Financials and Other Information</t>
    <phoneticPr fontId="12" type="noConversion"/>
  </si>
  <si>
    <t>Consolidated (SFG)***</t>
    <phoneticPr fontId="12" type="noConversion"/>
  </si>
  <si>
    <t>Key Financial Indicators</t>
    <phoneticPr fontId="12" type="noConversion"/>
  </si>
  <si>
    <t>Corporate Information</t>
    <phoneticPr fontId="12" type="noConversion"/>
  </si>
  <si>
    <t>Jeju Bank</t>
    <phoneticPr fontId="12" type="noConversion"/>
  </si>
  <si>
    <t>EPS (Won)</t>
    <phoneticPr fontId="12" type="noConversion"/>
  </si>
  <si>
    <t>BPS (Won)</t>
    <phoneticPr fontId="12" type="noConversion"/>
  </si>
  <si>
    <t>SHC</t>
    <phoneticPr fontId="12" type="noConversion"/>
  </si>
  <si>
    <t>Capital Adequacy Ratio****</t>
    <phoneticPr fontId="12" type="noConversion"/>
  </si>
  <si>
    <t>SFG</t>
    <phoneticPr fontId="12" type="noConversion"/>
  </si>
  <si>
    <t>Total Capital</t>
    <phoneticPr fontId="12" type="noConversion"/>
  </si>
  <si>
    <r>
      <t xml:space="preserve">Tier </t>
    </r>
    <r>
      <rPr>
        <sz val="10"/>
        <color theme="1"/>
        <rFont val="맑은 고딕"/>
        <family val="2"/>
        <charset val="129"/>
      </rPr>
      <t>Ⅰ</t>
    </r>
    <r>
      <rPr>
        <sz val="11"/>
        <rFont val="Arial"/>
        <family val="2"/>
      </rPr>
      <t xml:space="preserve"> Capital</t>
    </r>
    <phoneticPr fontId="12" type="noConversion"/>
  </si>
  <si>
    <t>Common Equity Tier Ⅰ</t>
  </si>
  <si>
    <r>
      <t xml:space="preserve">Tier </t>
    </r>
    <r>
      <rPr>
        <sz val="10"/>
        <color theme="1"/>
        <rFont val="맑은 고딕"/>
        <family val="2"/>
        <charset val="129"/>
      </rPr>
      <t>Ⅱ</t>
    </r>
    <r>
      <rPr>
        <sz val="11"/>
        <rFont val="Arial"/>
        <family val="2"/>
      </rPr>
      <t xml:space="preserve"> Capital</t>
    </r>
    <phoneticPr fontId="12" type="noConversion"/>
  </si>
  <si>
    <t>Risk-weighted Assets</t>
    <phoneticPr fontId="12" type="noConversion"/>
  </si>
  <si>
    <t>BIS Capital Adequacy Ratio</t>
    <phoneticPr fontId="12" type="noConversion"/>
  </si>
  <si>
    <r>
      <t xml:space="preserve">Tier </t>
    </r>
    <r>
      <rPr>
        <sz val="10"/>
        <color theme="1"/>
        <rFont val="맑은 고딕"/>
        <family val="2"/>
        <charset val="129"/>
      </rPr>
      <t>Ⅰ</t>
    </r>
    <r>
      <rPr>
        <sz val="11"/>
        <rFont val="Arial"/>
        <family val="2"/>
      </rPr>
      <t xml:space="preserve"> </t>
    </r>
    <phoneticPr fontId="12" type="noConversion"/>
  </si>
  <si>
    <r>
      <t xml:space="preserve">Tier </t>
    </r>
    <r>
      <rPr>
        <sz val="10"/>
        <color theme="1"/>
        <rFont val="맑은 고딕"/>
        <family val="2"/>
        <charset val="129"/>
      </rPr>
      <t>Ⅱ</t>
    </r>
    <r>
      <rPr>
        <sz val="11"/>
        <rFont val="Arial"/>
        <family val="2"/>
      </rPr>
      <t xml:space="preserve"> </t>
    </r>
    <phoneticPr fontId="12" type="noConversion"/>
  </si>
  <si>
    <t xml:space="preserve">SHB </t>
    <phoneticPr fontId="12" type="noConversion"/>
  </si>
  <si>
    <t>Total Capital</t>
    <phoneticPr fontId="12" type="noConversion"/>
  </si>
  <si>
    <r>
      <t xml:space="preserve">Tier </t>
    </r>
    <r>
      <rPr>
        <sz val="10"/>
        <color theme="1"/>
        <rFont val="맑은 고딕"/>
        <family val="2"/>
        <charset val="129"/>
      </rPr>
      <t>Ⅰ</t>
    </r>
    <r>
      <rPr>
        <sz val="11"/>
        <rFont val="Arial"/>
        <family val="2"/>
      </rPr>
      <t xml:space="preserve"> Capital</t>
    </r>
    <phoneticPr fontId="12" type="noConversion"/>
  </si>
  <si>
    <r>
      <t xml:space="preserve">Tier </t>
    </r>
    <r>
      <rPr>
        <sz val="10"/>
        <color theme="1"/>
        <rFont val="맑은 고딕"/>
        <family val="2"/>
        <charset val="129"/>
      </rPr>
      <t>Ⅱ</t>
    </r>
    <r>
      <rPr>
        <sz val="11"/>
        <rFont val="Arial"/>
        <family val="2"/>
      </rPr>
      <t xml:space="preserve"> Capital</t>
    </r>
    <phoneticPr fontId="12" type="noConversion"/>
  </si>
  <si>
    <t>Risk-weighted Assets</t>
    <phoneticPr fontId="12" type="noConversion"/>
  </si>
  <si>
    <t>BIS Capital Adequacy Ratio</t>
    <phoneticPr fontId="12" type="noConversion"/>
  </si>
  <si>
    <r>
      <t xml:space="preserve">Tier </t>
    </r>
    <r>
      <rPr>
        <sz val="10"/>
        <color theme="1"/>
        <rFont val="맑은 고딕"/>
        <family val="2"/>
        <charset val="129"/>
      </rPr>
      <t>Ⅰ</t>
    </r>
    <r>
      <rPr>
        <sz val="11"/>
        <rFont val="Arial"/>
        <family val="2"/>
      </rPr>
      <t xml:space="preserve"> </t>
    </r>
    <phoneticPr fontId="12" type="noConversion"/>
  </si>
  <si>
    <r>
      <t xml:space="preserve">Tier </t>
    </r>
    <r>
      <rPr>
        <sz val="10"/>
        <color theme="1"/>
        <rFont val="맑은 고딕"/>
        <family val="2"/>
        <charset val="129"/>
      </rPr>
      <t>Ⅱ</t>
    </r>
    <r>
      <rPr>
        <sz val="11"/>
        <rFont val="Arial"/>
        <family val="2"/>
      </rPr>
      <t xml:space="preserve"> </t>
    </r>
    <phoneticPr fontId="12" type="noConversion"/>
  </si>
  <si>
    <t>Shinhan Card</t>
    <phoneticPr fontId="12" type="noConversion"/>
  </si>
  <si>
    <t>Shinhan Life Insurance</t>
    <phoneticPr fontId="12" type="noConversion"/>
  </si>
  <si>
    <r>
      <t xml:space="preserve">Tier </t>
    </r>
    <r>
      <rPr>
        <sz val="10"/>
        <color theme="1"/>
        <rFont val="맑은 고딕"/>
        <family val="2"/>
        <charset val="129"/>
      </rPr>
      <t>Ⅱ</t>
    </r>
    <phoneticPr fontId="12" type="noConversion"/>
  </si>
  <si>
    <t>Efficiency &amp; Safety</t>
    <phoneticPr fontId="12" type="noConversion"/>
  </si>
  <si>
    <t>Cost-income ratio (Cumulataive)</t>
    <phoneticPr fontId="12" type="noConversion"/>
  </si>
  <si>
    <t>SFG Consolidated</t>
    <phoneticPr fontId="12" type="noConversion"/>
  </si>
  <si>
    <t>Credit Ratings(SHB)</t>
    <phoneticPr fontId="12" type="noConversion"/>
  </si>
  <si>
    <t>International</t>
    <phoneticPr fontId="12" type="noConversion"/>
  </si>
  <si>
    <t xml:space="preserve"> </t>
    <phoneticPr fontId="12" type="noConversion"/>
  </si>
  <si>
    <t>S&amp;P</t>
    <phoneticPr fontId="12" type="noConversion"/>
  </si>
  <si>
    <t>Long-term</t>
    <phoneticPr fontId="12" type="noConversion"/>
  </si>
  <si>
    <t>A-</t>
  </si>
  <si>
    <t>A</t>
    <phoneticPr fontId="12" type="noConversion"/>
  </si>
  <si>
    <t>A</t>
  </si>
  <si>
    <t>Short-term</t>
    <phoneticPr fontId="12" type="noConversion"/>
  </si>
  <si>
    <t>A2</t>
  </si>
  <si>
    <t>A1</t>
    <phoneticPr fontId="12" type="noConversion"/>
  </si>
  <si>
    <t>A1</t>
  </si>
  <si>
    <t>Moody's</t>
    <phoneticPr fontId="12" type="noConversion"/>
  </si>
  <si>
    <t>P1</t>
  </si>
  <si>
    <t>Domestic</t>
    <phoneticPr fontId="12" type="noConversion"/>
  </si>
  <si>
    <t>Korea Rating (KMCC)</t>
    <phoneticPr fontId="12" type="noConversion"/>
  </si>
  <si>
    <t>AAA</t>
  </si>
  <si>
    <t>NICE*****</t>
    <phoneticPr fontId="12" type="noConversion"/>
  </si>
  <si>
    <t>Credit Ratings(Shinhan Card)</t>
    <phoneticPr fontId="12" type="noConversion"/>
  </si>
  <si>
    <t>BBB+</t>
  </si>
  <si>
    <t>Fitch</t>
    <phoneticPr fontId="12" type="noConversion"/>
  </si>
  <si>
    <t>AA+</t>
    <phoneticPr fontId="12" type="noConversion"/>
  </si>
  <si>
    <t>AA+</t>
  </si>
  <si>
    <t>*ROA = Consolidated NI / Total Assets (quarterly average)</t>
    <phoneticPr fontId="12" type="noConversion"/>
  </si>
  <si>
    <t>** ROE = NI (Majority Interest) / Shareholder's Equity ex Minority Interest (quarterly average)</t>
    <phoneticPr fontId="12" type="noConversion"/>
  </si>
  <si>
    <t>*** ROEs for Consolidated SFG have been recalculated based on common shares basis.</t>
    <phoneticPr fontId="12" type="noConversion"/>
  </si>
  <si>
    <t xml:space="preserve">****Figs. from 2013 Group/Bank based on Basel 3, Figs. up to 2013.9 Group based on Basel 1, Bank based on Basel 2
</t>
    <phoneticPr fontId="12" type="noConversion"/>
  </si>
  <si>
    <t>*****National Information Credit Evaluation</t>
    <phoneticPr fontId="12" type="noConversion"/>
  </si>
  <si>
    <t>SFG*</t>
    <phoneticPr fontId="12" type="noConversion"/>
  </si>
  <si>
    <t>Shinhan Capital</t>
    <phoneticPr fontId="12" type="noConversion"/>
  </si>
  <si>
    <t>Shinhan Savings Bank</t>
    <phoneticPr fontId="12" type="noConversion"/>
  </si>
  <si>
    <t>SCI</t>
    <phoneticPr fontId="12" type="noConversion"/>
  </si>
  <si>
    <t>Key Financial Indicators</t>
    <phoneticPr fontId="12" type="noConversion"/>
  </si>
  <si>
    <t>Corporate Information</t>
    <phoneticPr fontId="12" type="noConversion"/>
  </si>
  <si>
    <t>* Controlling Interest</t>
    <phoneticPr fontId="12" type="noConversion"/>
  </si>
  <si>
    <r>
      <t>SFG</t>
    </r>
    <r>
      <rPr>
        <vertAlign val="superscript"/>
        <sz val="11"/>
        <rFont val="Arial"/>
        <family val="2"/>
      </rPr>
      <t>*</t>
    </r>
    <phoneticPr fontId="12" type="noConversion"/>
  </si>
  <si>
    <t>n.a.</t>
  </si>
  <si>
    <t xml:space="preserve"> * Including preferred shares</t>
    <phoneticPr fontId="12" type="noConversion"/>
  </si>
  <si>
    <t>Dividend per share(KRW)</t>
    <phoneticPr fontId="12" type="noConversion"/>
  </si>
  <si>
    <t>n.a.</t>
    <phoneticPr fontId="12" type="noConversion"/>
  </si>
  <si>
    <t>Contact Information</t>
    <phoneticPr fontId="12" type="noConversion"/>
  </si>
  <si>
    <t>IR Team</t>
    <phoneticPr fontId="12" type="noConversion"/>
  </si>
  <si>
    <t>Disclaimer</t>
    <phoneticPr fontId="12" type="noConversion"/>
  </si>
  <si>
    <t>Shinhan Financial Group</t>
    <phoneticPr fontId="12" type="noConversion"/>
  </si>
  <si>
    <t>20, SEJONG-DAERO 9-GIL, JUNG-GU,</t>
    <phoneticPr fontId="12" type="noConversion"/>
  </si>
  <si>
    <t>Financial Highlights</t>
    <phoneticPr fontId="12" type="noConversion"/>
  </si>
  <si>
    <t>Tel : 822 6360 3000</t>
    <phoneticPr fontId="12" type="noConversion"/>
  </si>
  <si>
    <t>Shinhan Bank</t>
    <phoneticPr fontId="12" type="noConversion"/>
  </si>
  <si>
    <t>Shinhan Card</t>
    <phoneticPr fontId="12" type="noConversion"/>
  </si>
  <si>
    <t>Key Financials and Other Information</t>
    <phoneticPr fontId="12" type="noConversion"/>
  </si>
  <si>
    <t>http://www.shinhangroup.com</t>
    <phoneticPr fontId="12" type="noConversion"/>
  </si>
  <si>
    <t>FY15</t>
    <phoneticPr fontId="3" type="noConversion"/>
  </si>
  <si>
    <t>Bad debt expense
(Reversal of allowance for doubtful accounts)</t>
    <phoneticPr fontId="12" type="noConversion"/>
  </si>
  <si>
    <t>Provision for unused credit commitmens
(Reversal of allowance for unused credit commitments)</t>
    <phoneticPr fontId="12" type="noConversion"/>
  </si>
  <si>
    <t>Impairment loss on available-for sale financial assets
(Reversal of available-for-sale financial assets impairment losses)</t>
    <phoneticPr fontId="12" type="noConversion"/>
  </si>
  <si>
    <t>A</t>
    <phoneticPr fontId="12" type="noConversion"/>
  </si>
  <si>
    <t>A1</t>
    <phoneticPr fontId="12" type="noConversion"/>
  </si>
  <si>
    <t>1H15</t>
    <phoneticPr fontId="3" type="noConversion"/>
  </si>
  <si>
    <t>2Q15</t>
    <phoneticPr fontId="3" type="noConversion"/>
  </si>
  <si>
    <t>'15.6</t>
    <phoneticPr fontId="3" type="noConversion"/>
  </si>
  <si>
    <t>Constructions</t>
    <phoneticPr fontId="12" type="noConversion"/>
  </si>
  <si>
    <t>Finance and Insurance</t>
    <phoneticPr fontId="12" type="noConversion"/>
  </si>
  <si>
    <t>Aa3</t>
    <phoneticPr fontId="3" type="noConversion"/>
  </si>
  <si>
    <t>Manager</t>
  </si>
  <si>
    <t>'15.9</t>
    <phoneticPr fontId="3" type="noConversion"/>
  </si>
  <si>
    <t>Aa3</t>
  </si>
  <si>
    <t>3Q15</t>
    <phoneticPr fontId="3" type="noConversion"/>
  </si>
  <si>
    <t>Non-controlling Interest</t>
    <phoneticPr fontId="3" type="noConversion"/>
  </si>
  <si>
    <t>Non Controlling Interest</t>
  </si>
  <si>
    <t>Ⅰ. Capital stock</t>
  </si>
  <si>
    <t>Ⅱ. Capital surlus</t>
  </si>
  <si>
    <t>Ⅲ. Capital adjustments</t>
  </si>
  <si>
    <t>Ⅳ. Accmulated other comprehensive income</t>
  </si>
  <si>
    <t>Ⅴ. Retained earnings</t>
  </si>
  <si>
    <t>Controlling Interest</t>
  </si>
  <si>
    <r>
      <t>Income</t>
    </r>
    <r>
      <rPr>
        <b/>
        <sz val="12"/>
        <color indexed="13"/>
        <rFont val="바탕"/>
        <family val="1"/>
        <charset val="129"/>
      </rPr>
      <t>Ⅱ</t>
    </r>
    <phoneticPr fontId="12" type="noConversion"/>
  </si>
  <si>
    <t>FY15</t>
    <phoneticPr fontId="3" type="noConversion"/>
  </si>
  <si>
    <t>4Q15</t>
    <phoneticPr fontId="3" type="noConversion"/>
  </si>
  <si>
    <t>'15.12</t>
    <phoneticPr fontId="3" type="noConversion"/>
  </si>
  <si>
    <t>1Q16</t>
  </si>
  <si>
    <t>FY16</t>
  </si>
  <si>
    <t>2Q16</t>
  </si>
  <si>
    <t>3Q16</t>
  </si>
  <si>
    <t>4Q16</t>
  </si>
  <si>
    <t>2Q16</t>
    <phoneticPr fontId="3" type="noConversion"/>
  </si>
  <si>
    <t>'16.6</t>
    <phoneticPr fontId="3" type="noConversion"/>
  </si>
  <si>
    <t>SEOUL 04513  KOREA</t>
    <phoneticPr fontId="12" type="noConversion"/>
  </si>
  <si>
    <t>Fax : 822 6360 3198</t>
    <phoneticPr fontId="12" type="noConversion"/>
  </si>
  <si>
    <t>'16.3</t>
    <phoneticPr fontId="3" type="noConversion"/>
  </si>
  <si>
    <t>1H16</t>
    <phoneticPr fontId="3" type="noConversion"/>
  </si>
  <si>
    <t>3Q16</t>
    <phoneticPr fontId="3" type="noConversion"/>
  </si>
  <si>
    <t>3Q16</t>
    <phoneticPr fontId="3" type="noConversion"/>
  </si>
  <si>
    <t>'16.9</t>
    <phoneticPr fontId="3" type="noConversion"/>
  </si>
  <si>
    <t>A+</t>
    <phoneticPr fontId="3" type="noConversion"/>
  </si>
  <si>
    <t>Shinhan Bank</t>
    <phoneticPr fontId="12" type="noConversion"/>
  </si>
  <si>
    <t>Allowance + Reserve</t>
    <phoneticPr fontId="3" type="noConversion"/>
  </si>
  <si>
    <t>Allowance</t>
    <phoneticPr fontId="3" type="noConversion"/>
  </si>
  <si>
    <t>4Q16</t>
    <phoneticPr fontId="3" type="noConversion"/>
  </si>
  <si>
    <t>4Q16</t>
    <phoneticPr fontId="3" type="noConversion"/>
  </si>
  <si>
    <t>FY16</t>
    <phoneticPr fontId="3" type="noConversion"/>
  </si>
  <si>
    <t>FY16</t>
    <phoneticPr fontId="3" type="noConversion"/>
  </si>
  <si>
    <t>'16.12</t>
    <phoneticPr fontId="3" type="noConversion"/>
  </si>
  <si>
    <t>Corporate Information</t>
    <phoneticPr fontId="3" type="noConversion"/>
  </si>
  <si>
    <t>1Q16</t>
    <phoneticPr fontId="3" type="noConversion"/>
  </si>
  <si>
    <t>* Excluding Loan Loss Reserve</t>
    <phoneticPr fontId="3" type="noConversion"/>
  </si>
  <si>
    <t>Substandard &amp; below (new)*</t>
    <phoneticPr fontId="3" type="noConversion"/>
  </si>
  <si>
    <t>Substandard &amp; below (new)*</t>
    <phoneticPr fontId="12" type="noConversion"/>
  </si>
  <si>
    <t>Precautionary &amp; below (new)*</t>
    <phoneticPr fontId="12" type="noConversion"/>
  </si>
  <si>
    <t>Precautionary &amp; below (new)*</t>
    <phoneticPr fontId="3" type="noConversion"/>
  </si>
  <si>
    <t>-</t>
  </si>
  <si>
    <t>1Q17</t>
    <phoneticPr fontId="3" type="noConversion"/>
  </si>
  <si>
    <t>1Q17</t>
    <phoneticPr fontId="3" type="noConversion"/>
  </si>
  <si>
    <t>1Q17</t>
    <phoneticPr fontId="3" type="noConversion"/>
  </si>
  <si>
    <t>FY17</t>
    <phoneticPr fontId="3" type="noConversion"/>
  </si>
  <si>
    <t>2Q17</t>
    <phoneticPr fontId="3" type="noConversion"/>
  </si>
  <si>
    <t>3Q17</t>
    <phoneticPr fontId="3" type="noConversion"/>
  </si>
  <si>
    <t>4Q17</t>
    <phoneticPr fontId="3" type="noConversion"/>
  </si>
  <si>
    <t>'17.03</t>
    <phoneticPr fontId="3" type="noConversion"/>
  </si>
  <si>
    <t>'17.3</t>
    <phoneticPr fontId="3" type="noConversion"/>
  </si>
  <si>
    <t>NPL Coverage ratio (new)*</t>
    <phoneticPr fontId="12" type="noConversion"/>
  </si>
  <si>
    <t>1H17</t>
    <phoneticPr fontId="3" type="noConversion"/>
  </si>
  <si>
    <t>2Q17</t>
    <phoneticPr fontId="3" type="noConversion"/>
  </si>
  <si>
    <t>'17.6</t>
    <phoneticPr fontId="3" type="noConversion"/>
  </si>
  <si>
    <t>'17.3</t>
    <phoneticPr fontId="3" type="noConversion"/>
  </si>
  <si>
    <t>'17.06</t>
    <phoneticPr fontId="3" type="noConversion"/>
  </si>
  <si>
    <t>3Q17</t>
    <phoneticPr fontId="3" type="noConversion"/>
  </si>
  <si>
    <t>3Q17</t>
    <phoneticPr fontId="3" type="noConversion"/>
  </si>
  <si>
    <t>'17.9</t>
  </si>
  <si>
    <t>'17.09</t>
  </si>
  <si>
    <t>A+</t>
  </si>
  <si>
    <t>4Q17</t>
    <phoneticPr fontId="3" type="noConversion"/>
  </si>
  <si>
    <t>'17.12</t>
    <phoneticPr fontId="3" type="noConversion"/>
  </si>
  <si>
    <t>'17.9</t>
    <phoneticPr fontId="3" type="noConversion"/>
  </si>
  <si>
    <t>'17.12</t>
    <phoneticPr fontId="3" type="noConversion"/>
  </si>
  <si>
    <t>'17.12</t>
    <phoneticPr fontId="12" type="noConversion"/>
  </si>
  <si>
    <t>Shinhan REITs AMC</t>
  </si>
  <si>
    <t>Shinhan REITs AMC</t>
    <phoneticPr fontId="12" type="noConversion"/>
  </si>
  <si>
    <t>Net interest margin(excluding merchant fees in credit card)*</t>
    <phoneticPr fontId="12" type="noConversion"/>
  </si>
  <si>
    <t>Net interest margin(excluding merchant fees in credit card)*</t>
    <phoneticPr fontId="3" type="noConversion"/>
  </si>
  <si>
    <t>Interest earning assets</t>
    <phoneticPr fontId="3" type="noConversion"/>
  </si>
  <si>
    <t>* Excluding non-interset earning assets from 1Q15</t>
    <phoneticPr fontId="3" type="noConversion"/>
  </si>
  <si>
    <t>SH Alternative Investment Mgt.</t>
    <phoneticPr fontId="12" type="noConversion"/>
  </si>
  <si>
    <t>Interest bearing liabilities</t>
    <phoneticPr fontId="12" type="noConversion"/>
  </si>
  <si>
    <t>1Q18</t>
  </si>
  <si>
    <t>1Q18</t>
    <phoneticPr fontId="3" type="noConversion"/>
  </si>
  <si>
    <t>3Q18</t>
  </si>
  <si>
    <t>FY18</t>
  </si>
  <si>
    <t>'18.3</t>
  </si>
  <si>
    <t>2Q18</t>
  </si>
  <si>
    <t>4Q18</t>
  </si>
  <si>
    <t>'17.12</t>
  </si>
  <si>
    <t>A</t>
    <phoneticPr fontId="3" type="noConversion"/>
  </si>
  <si>
    <t>F1</t>
  </si>
  <si>
    <t>F1</t>
    <phoneticPr fontId="3" type="noConversion"/>
  </si>
  <si>
    <t>Shinhan REITs Management</t>
  </si>
  <si>
    <t>Shinhan REITs Management</t>
    <phoneticPr fontId="3" type="noConversion"/>
  </si>
  <si>
    <t>(FVPL related Income)_9</t>
    <phoneticPr fontId="3" type="noConversion"/>
  </si>
  <si>
    <t>Shinhan REITs Management</t>
    <phoneticPr fontId="3" type="noConversion"/>
  </si>
  <si>
    <t>Shinhan Alternative Investment</t>
  </si>
  <si>
    <t>Trans and Storage</t>
  </si>
  <si>
    <t>ICT</t>
  </si>
  <si>
    <t>1H18</t>
    <phoneticPr fontId="3" type="noConversion"/>
  </si>
  <si>
    <t>2Q18</t>
    <phoneticPr fontId="3" type="noConversion"/>
  </si>
  <si>
    <t>Shinhan DS</t>
  </si>
  <si>
    <t>'18.6</t>
    <phoneticPr fontId="3" type="noConversion"/>
  </si>
  <si>
    <t>'18.3</t>
    <phoneticPr fontId="3" type="noConversion"/>
  </si>
  <si>
    <t>'18.6</t>
    <phoneticPr fontId="3" type="noConversion"/>
  </si>
  <si>
    <t>'18.3</t>
    <phoneticPr fontId="3" type="noConversion"/>
  </si>
  <si>
    <t>'18.6</t>
    <phoneticPr fontId="12" type="noConversion"/>
  </si>
  <si>
    <t>Shinhan REITs Management</t>
    <phoneticPr fontId="12" type="noConversion"/>
  </si>
  <si>
    <t>Credit Ratings(SFG)</t>
    <phoneticPr fontId="12" type="noConversion"/>
  </si>
  <si>
    <t>A1</t>
    <phoneticPr fontId="3" type="noConversion"/>
  </si>
  <si>
    <t>3Q18</t>
    <phoneticPr fontId="3" type="noConversion"/>
  </si>
  <si>
    <t>Shinhan AI mgt.</t>
    <phoneticPr fontId="3" type="noConversion"/>
  </si>
  <si>
    <t>'18.9</t>
    <phoneticPr fontId="3" type="noConversion"/>
  </si>
  <si>
    <t>'18.6</t>
    <phoneticPr fontId="3" type="noConversion"/>
  </si>
  <si>
    <t>'18.9</t>
    <phoneticPr fontId="12" type="noConversion"/>
  </si>
  <si>
    <t>'18.6</t>
    <phoneticPr fontId="3" type="noConversion"/>
  </si>
  <si>
    <t>4Q18</t>
    <phoneticPr fontId="3" type="noConversion"/>
  </si>
  <si>
    <t>4Q18</t>
    <phoneticPr fontId="3" type="noConversion"/>
  </si>
  <si>
    <t>'18.12</t>
    <phoneticPr fontId="3" type="noConversion"/>
  </si>
  <si>
    <t>FY18</t>
    <phoneticPr fontId="3" type="noConversion"/>
  </si>
  <si>
    <t>'18.12</t>
    <phoneticPr fontId="3" type="noConversion"/>
  </si>
  <si>
    <t>'18.9</t>
    <phoneticPr fontId="3" type="noConversion"/>
  </si>
  <si>
    <t>FY18</t>
    <phoneticPr fontId="3" type="noConversion"/>
  </si>
  <si>
    <t>'18.03</t>
    <phoneticPr fontId="3" type="noConversion"/>
  </si>
  <si>
    <t>'18.06</t>
    <phoneticPr fontId="3" type="noConversion"/>
  </si>
  <si>
    <t>'18.09</t>
    <phoneticPr fontId="3" type="noConversion"/>
  </si>
  <si>
    <t>'18.12</t>
    <phoneticPr fontId="12" type="noConversion"/>
  </si>
  <si>
    <t>1Q19</t>
  </si>
  <si>
    <t>1Q19</t>
    <phoneticPr fontId="3" type="noConversion"/>
  </si>
  <si>
    <t>'19.3</t>
    <phoneticPr fontId="3" type="noConversion"/>
  </si>
  <si>
    <t>FY19</t>
  </si>
  <si>
    <t>2Q19</t>
  </si>
  <si>
    <t>3Q19</t>
  </si>
  <si>
    <t>4Q19</t>
  </si>
  <si>
    <t>'18.12</t>
    <phoneticPr fontId="3" type="noConversion"/>
  </si>
  <si>
    <t>1Q19</t>
    <phoneticPr fontId="3" type="noConversion"/>
  </si>
  <si>
    <t>1H19</t>
    <phoneticPr fontId="3" type="noConversion"/>
  </si>
  <si>
    <t>'19.3</t>
    <phoneticPr fontId="3" type="noConversion"/>
  </si>
  <si>
    <t>'18.12</t>
    <phoneticPr fontId="3" type="noConversion"/>
  </si>
  <si>
    <t>'19.3</t>
    <phoneticPr fontId="12" type="noConversion"/>
  </si>
  <si>
    <r>
      <t xml:space="preserve">** The method of recognizing card merchant fee revenue has been changed from 1Q19(Total amount </t>
    </r>
    <r>
      <rPr>
        <sz val="11"/>
        <rFont val="돋움"/>
        <family val="3"/>
        <charset val="129"/>
      </rPr>
      <t>→</t>
    </r>
    <r>
      <rPr>
        <sz val="11"/>
        <rFont val="Arial"/>
        <family val="2"/>
      </rPr>
      <t xml:space="preserve"> Net amount)</t>
    </r>
    <phoneticPr fontId="3" type="noConversion"/>
  </si>
  <si>
    <t>Cash &amp; Due from Banks at amortized cost</t>
  </si>
  <si>
    <t>'19.3</t>
    <phoneticPr fontId="3" type="noConversion"/>
  </si>
  <si>
    <t>Financial assets at FV through profit or loss</t>
  </si>
  <si>
    <t>Securities at FV through other comprehensive income</t>
  </si>
  <si>
    <t>Securities at amortised cost</t>
  </si>
  <si>
    <t>Total Cash Dividend(SFG)</t>
  </si>
  <si>
    <t>2Q19</t>
    <phoneticPr fontId="3" type="noConversion"/>
  </si>
  <si>
    <t>'19.6</t>
    <phoneticPr fontId="3" type="noConversion"/>
  </si>
  <si>
    <t>'19.3</t>
    <phoneticPr fontId="3" type="noConversion"/>
  </si>
  <si>
    <t>1Q19</t>
    <phoneticPr fontId="3" type="noConversion"/>
  </si>
  <si>
    <t>'19.6</t>
    <phoneticPr fontId="12" type="noConversion"/>
  </si>
  <si>
    <t>A</t>
    <phoneticPr fontId="3" type="noConversion"/>
  </si>
  <si>
    <t>A-1</t>
    <phoneticPr fontId="3" type="noConversion"/>
  </si>
  <si>
    <t>3Q19</t>
    <phoneticPr fontId="3" type="noConversion"/>
  </si>
  <si>
    <t>3Q19</t>
    <phoneticPr fontId="3" type="noConversion"/>
  </si>
  <si>
    <t>'19.9</t>
    <phoneticPr fontId="3" type="noConversion"/>
  </si>
  <si>
    <t>'19.9</t>
    <phoneticPr fontId="12" type="noConversion"/>
  </si>
  <si>
    <t>'19.6</t>
    <phoneticPr fontId="3" type="noConversion"/>
  </si>
  <si>
    <t>'19.6</t>
    <phoneticPr fontId="3" type="noConversion"/>
  </si>
  <si>
    <t>FY19</t>
    <phoneticPr fontId="3" type="noConversion"/>
  </si>
  <si>
    <t>FY19</t>
    <phoneticPr fontId="3" type="noConversion"/>
  </si>
  <si>
    <t>'19.12</t>
    <phoneticPr fontId="3" type="noConversion"/>
  </si>
  <si>
    <r>
      <t>Income</t>
    </r>
    <r>
      <rPr>
        <b/>
        <sz val="12"/>
        <color indexed="13"/>
        <rFont val="바탕"/>
        <family val="1"/>
        <charset val="129"/>
      </rPr>
      <t>Ⅰ</t>
    </r>
    <phoneticPr fontId="12" type="noConversion"/>
  </si>
  <si>
    <t>FY19</t>
    <phoneticPr fontId="3" type="noConversion"/>
  </si>
  <si>
    <t>FY19</t>
    <phoneticPr fontId="3" type="noConversion"/>
  </si>
  <si>
    <t>FY19</t>
    <phoneticPr fontId="3" type="noConversion"/>
  </si>
  <si>
    <t>'19.12</t>
    <phoneticPr fontId="3" type="noConversion"/>
  </si>
  <si>
    <t>'19.12</t>
    <phoneticPr fontId="3" type="noConversion"/>
  </si>
  <si>
    <t>4Q19</t>
    <phoneticPr fontId="3" type="noConversion"/>
  </si>
  <si>
    <t>'19.12</t>
    <phoneticPr fontId="3" type="noConversion"/>
  </si>
  <si>
    <t>'19.12</t>
    <phoneticPr fontId="3" type="noConversion"/>
  </si>
  <si>
    <t>'19.12</t>
    <phoneticPr fontId="3" type="noConversion"/>
  </si>
  <si>
    <t>'19.12</t>
    <phoneticPr fontId="12" type="noConversion"/>
  </si>
  <si>
    <t>FY19</t>
    <phoneticPr fontId="3" type="noConversion"/>
  </si>
  <si>
    <t>Deputy Head of Investor Relations</t>
  </si>
  <si>
    <t>SH AI</t>
  </si>
  <si>
    <t>Shinhan AI</t>
  </si>
  <si>
    <t>'19.9</t>
    <phoneticPr fontId="3" type="noConversion"/>
  </si>
  <si>
    <t>Shinhan AI</t>
    <phoneticPr fontId="3" type="noConversion"/>
  </si>
  <si>
    <t>1Q20</t>
  </si>
  <si>
    <t>1Q20</t>
    <phoneticPr fontId="3" type="noConversion"/>
  </si>
  <si>
    <t>1Q20</t>
    <phoneticPr fontId="3" type="noConversion"/>
  </si>
  <si>
    <t>'20.3</t>
    <phoneticPr fontId="3" type="noConversion"/>
  </si>
  <si>
    <t>1Q20</t>
    <phoneticPr fontId="3" type="noConversion"/>
  </si>
  <si>
    <t>'20.3</t>
    <phoneticPr fontId="3" type="noConversion"/>
  </si>
  <si>
    <t>'20.3</t>
    <phoneticPr fontId="3" type="noConversion"/>
  </si>
  <si>
    <t>FY20</t>
  </si>
  <si>
    <t>2Q20</t>
  </si>
  <si>
    <t>3Q20</t>
  </si>
  <si>
    <t>'20.3</t>
    <phoneticPr fontId="3" type="noConversion"/>
  </si>
  <si>
    <t>'20.3</t>
    <phoneticPr fontId="3" type="noConversion"/>
  </si>
  <si>
    <t>'20.3</t>
    <phoneticPr fontId="3" type="noConversion"/>
  </si>
  <si>
    <t>'20.3</t>
    <phoneticPr fontId="3" type="noConversion"/>
  </si>
  <si>
    <t>'19.9</t>
    <phoneticPr fontId="3" type="noConversion"/>
  </si>
  <si>
    <t>'19.12</t>
    <phoneticPr fontId="3" type="noConversion"/>
  </si>
  <si>
    <t>'20.3</t>
    <phoneticPr fontId="3" type="noConversion"/>
  </si>
  <si>
    <t>'20.3</t>
    <phoneticPr fontId="12" type="noConversion"/>
  </si>
  <si>
    <t>1Q20</t>
    <phoneticPr fontId="3" type="noConversion"/>
  </si>
  <si>
    <t>* principal or interest is delinquent for 1 month and over</t>
  </si>
  <si>
    <t>Severance and Retirement Benefits Assets</t>
  </si>
  <si>
    <t>Substandard &amp; below (new*)</t>
  </si>
  <si>
    <t>Precautionary &amp; below (new*)</t>
  </si>
  <si>
    <t>2Q20</t>
    <phoneticPr fontId="3" type="noConversion"/>
  </si>
  <si>
    <t>1H20</t>
    <phoneticPr fontId="3" type="noConversion"/>
  </si>
  <si>
    <t>1H20</t>
    <phoneticPr fontId="3" type="noConversion"/>
  </si>
  <si>
    <t>1H20</t>
    <phoneticPr fontId="3" type="noConversion"/>
  </si>
  <si>
    <t>'20.6</t>
    <phoneticPr fontId="3" type="noConversion"/>
  </si>
  <si>
    <t>1H20</t>
    <phoneticPr fontId="3" type="noConversion"/>
  </si>
  <si>
    <t>1H20</t>
    <phoneticPr fontId="3" type="noConversion"/>
  </si>
  <si>
    <t>1H20</t>
    <phoneticPr fontId="3" type="noConversion"/>
  </si>
  <si>
    <t>'20.6</t>
    <phoneticPr fontId="3" type="noConversion"/>
  </si>
  <si>
    <t>'20.6</t>
    <phoneticPr fontId="3" type="noConversion"/>
  </si>
  <si>
    <t>'20.6</t>
    <phoneticPr fontId="3" type="noConversion"/>
  </si>
  <si>
    <t>'20.6</t>
    <phoneticPr fontId="3" type="noConversion"/>
  </si>
  <si>
    <t>'20.3</t>
    <phoneticPr fontId="3" type="noConversion"/>
  </si>
  <si>
    <t>1H20</t>
    <phoneticPr fontId="3" type="noConversion"/>
  </si>
  <si>
    <t>'20.6</t>
    <phoneticPr fontId="3" type="noConversion"/>
  </si>
  <si>
    <t>'20.6</t>
    <phoneticPr fontId="12" type="noConversion"/>
  </si>
  <si>
    <t>A-1</t>
  </si>
  <si>
    <t>'20.6</t>
    <phoneticPr fontId="3" type="noConversion"/>
  </si>
  <si>
    <t>Jina Cha</t>
  </si>
  <si>
    <t>e-mail : chajina@shinhan.com</t>
  </si>
  <si>
    <t>e-mail : cheol.park@shinhan.com</t>
  </si>
  <si>
    <t>Head of Investor Relations</t>
  </si>
  <si>
    <t>Cheol Woo Park</t>
  </si>
  <si>
    <t>3Q20</t>
    <phoneticPr fontId="3" type="noConversion"/>
  </si>
  <si>
    <t>3Q20</t>
    <phoneticPr fontId="3" type="noConversion"/>
  </si>
  <si>
    <t>3Q20</t>
    <phoneticPr fontId="3" type="noConversion"/>
  </si>
  <si>
    <t>3Q20</t>
    <phoneticPr fontId="3" type="noConversion"/>
  </si>
  <si>
    <t>'20.9</t>
    <phoneticPr fontId="3" type="noConversion"/>
  </si>
  <si>
    <t>'20.9</t>
    <phoneticPr fontId="3" type="noConversion"/>
  </si>
  <si>
    <t>'20.9</t>
    <phoneticPr fontId="3" type="noConversion"/>
  </si>
  <si>
    <t>'20.9</t>
    <phoneticPr fontId="3" type="noConversion"/>
  </si>
  <si>
    <t>3Q20</t>
    <phoneticPr fontId="3" type="noConversion"/>
  </si>
  <si>
    <t>'20.9</t>
    <phoneticPr fontId="3" type="noConversion"/>
  </si>
  <si>
    <t>Fees &amp; Commissions</t>
  </si>
  <si>
    <t>(Fees on Trust Accounts)</t>
  </si>
  <si>
    <t>(Gains on sale of securities)</t>
  </si>
  <si>
    <t>(FVPL related Income)_9</t>
  </si>
  <si>
    <t>'20.9</t>
    <phoneticPr fontId="3" type="noConversion"/>
  </si>
  <si>
    <t>'20.9</t>
    <phoneticPr fontId="12" type="noConversion"/>
  </si>
  <si>
    <t>3Q20</t>
    <phoneticPr fontId="3" type="noConversion"/>
  </si>
  <si>
    <t>3Q20</t>
    <phoneticPr fontId="3" type="noConversion"/>
  </si>
  <si>
    <t>'20.9</t>
    <phoneticPr fontId="3" type="noConversion"/>
  </si>
  <si>
    <t>3Q20</t>
    <phoneticPr fontId="3" type="noConversion"/>
  </si>
  <si>
    <t>'20.9</t>
    <phoneticPr fontId="3" type="noConversion"/>
  </si>
  <si>
    <t>'20.9</t>
    <phoneticPr fontId="3" type="noConversion"/>
  </si>
  <si>
    <t>'20.9</t>
    <phoneticPr fontId="3" type="noConversion"/>
  </si>
  <si>
    <t>3Q20</t>
    <phoneticPr fontId="3" type="noConversion"/>
  </si>
  <si>
    <t>'20.9</t>
    <phoneticPr fontId="3" type="noConversion"/>
  </si>
  <si>
    <t>'20.6</t>
    <phoneticPr fontId="3" type="noConversion"/>
  </si>
  <si>
    <t>'20.6</t>
    <phoneticPr fontId="3" type="noConversion"/>
  </si>
  <si>
    <t>3Q20</t>
    <phoneticPr fontId="3" type="noConversion"/>
  </si>
  <si>
    <t>'20.9</t>
    <phoneticPr fontId="3" type="noConversion"/>
  </si>
  <si>
    <r>
      <t>Note1) Recent figures are provisional. Figs. from '13.12 based on Basel</t>
    </r>
    <r>
      <rPr>
        <sz val="11"/>
        <rFont val="바탕"/>
        <family val="1"/>
        <charset val="129"/>
      </rPr>
      <t>Ⅲ</t>
    </r>
    <r>
      <rPr>
        <sz val="11"/>
        <rFont val="Arial"/>
        <family val="2"/>
      </rPr>
      <t>, Figs. up to '13.9, based on Basel</t>
    </r>
    <r>
      <rPr>
        <sz val="11"/>
        <rFont val="바탕"/>
        <family val="1"/>
        <charset val="129"/>
      </rPr>
      <t>Ⅱ</t>
    </r>
    <phoneticPr fontId="12" type="noConversion"/>
  </si>
  <si>
    <t>Note2) Preemptive adotion of BASEL III credit risk factors are reflected after '20.9</t>
    <phoneticPr fontId="3" type="noConversion"/>
  </si>
  <si>
    <t>Note2) Preemptive adotion of BASEL III credit risk factors are reflected after '20.9</t>
    <phoneticPr fontId="12" type="noConversion"/>
  </si>
  <si>
    <r>
      <t>Note1) Recent figure is provisional. Figs. from '13.12 based on Basel</t>
    </r>
    <r>
      <rPr>
        <sz val="11"/>
        <rFont val="바탕"/>
        <family val="1"/>
        <charset val="129"/>
      </rPr>
      <t>Ⅲ</t>
    </r>
    <r>
      <rPr>
        <sz val="11"/>
        <rFont val="Arial"/>
        <family val="2"/>
      </rPr>
      <t>, Figs. up to '13.9, based on Basel</t>
    </r>
    <r>
      <rPr>
        <sz val="11"/>
        <rFont val="바탕"/>
        <family val="1"/>
        <charset val="129"/>
      </rPr>
      <t>Ⅰ</t>
    </r>
    <phoneticPr fontId="12" type="noConversion"/>
  </si>
  <si>
    <t>SHB******</t>
    <phoneticPr fontId="12" type="noConversion"/>
  </si>
  <si>
    <t>SHB******</t>
    <phoneticPr fontId="12" type="noConversion"/>
  </si>
  <si>
    <t>****** Consolidated base since FY15</t>
    <phoneticPr fontId="12" type="noConversion"/>
  </si>
  <si>
    <t>'20.9</t>
  </si>
  <si>
    <t>'20.12</t>
    <phoneticPr fontId="3" type="noConversion"/>
  </si>
  <si>
    <t>FY20</t>
    <phoneticPr fontId="3" type="noConversion"/>
  </si>
  <si>
    <t>'20.12</t>
    <phoneticPr fontId="3" type="noConversion"/>
  </si>
  <si>
    <t>FY20</t>
    <phoneticPr fontId="3" type="noConversion"/>
  </si>
  <si>
    <t>4Q20</t>
    <phoneticPr fontId="3" type="noConversion"/>
  </si>
  <si>
    <t>FY20</t>
    <phoneticPr fontId="3" type="noConversion"/>
  </si>
  <si>
    <t>4Q20</t>
    <phoneticPr fontId="3" type="noConversion"/>
  </si>
  <si>
    <t>'20.12</t>
    <phoneticPr fontId="3" type="noConversion"/>
  </si>
  <si>
    <t>Shinhan Venture Investment</t>
  </si>
  <si>
    <t>Shinhan Venture Investment</t>
    <phoneticPr fontId="3" type="noConversion"/>
  </si>
  <si>
    <t>'20.12</t>
    <phoneticPr fontId="3" type="noConversion"/>
  </si>
  <si>
    <t>'20.12</t>
    <phoneticPr fontId="3" type="noConversion"/>
  </si>
  <si>
    <t>4Q20</t>
    <phoneticPr fontId="3" type="noConversion"/>
  </si>
  <si>
    <t>'20.12</t>
    <phoneticPr fontId="3" type="noConversion"/>
  </si>
  <si>
    <t>FY20</t>
    <phoneticPr fontId="3" type="noConversion"/>
  </si>
  <si>
    <t>4Q20</t>
    <phoneticPr fontId="3" type="noConversion"/>
  </si>
  <si>
    <t>'20.12</t>
    <phoneticPr fontId="3" type="noConversion"/>
  </si>
  <si>
    <t>'20.12</t>
    <phoneticPr fontId="3" type="noConversion"/>
  </si>
  <si>
    <t>'20.12</t>
    <phoneticPr fontId="3" type="noConversion"/>
  </si>
  <si>
    <t>4Q20</t>
    <phoneticPr fontId="3" type="noConversion"/>
  </si>
  <si>
    <t>'20.12</t>
    <phoneticPr fontId="3" type="noConversion"/>
  </si>
  <si>
    <t>'20.12</t>
    <phoneticPr fontId="12" type="noConversion"/>
  </si>
  <si>
    <t>FY20</t>
    <phoneticPr fontId="3" type="noConversion"/>
  </si>
  <si>
    <t>FY20</t>
    <phoneticPr fontId="3" type="noConversion"/>
  </si>
  <si>
    <t>4Q20</t>
    <phoneticPr fontId="3" type="noConversion"/>
  </si>
  <si>
    <t>FY20</t>
    <phoneticPr fontId="3" type="noConversion"/>
  </si>
  <si>
    <t xml:space="preserve">Won Jun Kang </t>
    <phoneticPr fontId="12" type="noConversion"/>
  </si>
  <si>
    <t>e-mail : kangwonjun@shinhan.com</t>
    <phoneticPr fontId="12" type="noConversion"/>
  </si>
  <si>
    <t>Senior Manager</t>
    <phoneticPr fontId="12" type="noConversion"/>
  </si>
  <si>
    <t>4Q20</t>
    <phoneticPr fontId="3" type="noConversion"/>
  </si>
  <si>
    <t>Shinhan Venture Investment</t>
    <phoneticPr fontId="3" type="noConversion"/>
  </si>
  <si>
    <t>4Q20</t>
    <phoneticPr fontId="3" type="noConversion"/>
  </si>
  <si>
    <t>'20.9</t>
    <phoneticPr fontId="3" type="noConversion"/>
  </si>
  <si>
    <t>'20.9</t>
    <phoneticPr fontId="3" type="noConversion"/>
  </si>
  <si>
    <t>Shinhan AM</t>
    <phoneticPr fontId="12" type="noConversion"/>
  </si>
  <si>
    <t>Shinhan AM</t>
    <phoneticPr fontId="3" type="noConversion"/>
  </si>
  <si>
    <t>Shinhan AM</t>
    <phoneticPr fontId="3" type="noConversion"/>
  </si>
  <si>
    <t>Shinhan Asset Mgt</t>
    <phoneticPr fontId="12" type="noConversion"/>
  </si>
  <si>
    <t>SH Asset Mgt (including AUM)</t>
    <phoneticPr fontId="3" type="noConversion"/>
  </si>
  <si>
    <t>Shinhan AM</t>
    <phoneticPr fontId="3" type="noConversion"/>
  </si>
  <si>
    <t>Shinhan AM</t>
    <phoneticPr fontId="3" type="noConversion"/>
  </si>
  <si>
    <t>Shinhan AM</t>
    <phoneticPr fontId="3" type="noConversion"/>
  </si>
  <si>
    <t>Shinhan AM</t>
    <phoneticPr fontId="12" type="noConversion"/>
  </si>
  <si>
    <t>1Q21</t>
  </si>
  <si>
    <t>1Q21</t>
    <phoneticPr fontId="3" type="noConversion"/>
  </si>
  <si>
    <t>1Q21</t>
    <phoneticPr fontId="3" type="noConversion"/>
  </si>
  <si>
    <t>'21.3</t>
    <phoneticPr fontId="3" type="noConversion"/>
  </si>
  <si>
    <t>'21.3</t>
    <phoneticPr fontId="3" type="noConversion"/>
  </si>
  <si>
    <t>'21.3</t>
    <phoneticPr fontId="3" type="noConversion"/>
  </si>
  <si>
    <t>1Q21</t>
    <phoneticPr fontId="3" type="noConversion"/>
  </si>
  <si>
    <t>1Q21</t>
    <phoneticPr fontId="3" type="noConversion"/>
  </si>
  <si>
    <t>1Q21</t>
    <phoneticPr fontId="3" type="noConversion"/>
  </si>
  <si>
    <t>1Q21</t>
    <phoneticPr fontId="3" type="noConversion"/>
  </si>
  <si>
    <t>FY20</t>
    <phoneticPr fontId="3" type="noConversion"/>
  </si>
  <si>
    <t>1Q21</t>
    <phoneticPr fontId="3" type="noConversion"/>
  </si>
  <si>
    <t>1Q21</t>
    <phoneticPr fontId="3" type="noConversion"/>
  </si>
  <si>
    <t>'21.3</t>
    <phoneticPr fontId="3" type="noConversion"/>
  </si>
  <si>
    <t>'21.3</t>
    <phoneticPr fontId="3" type="noConversion"/>
  </si>
  <si>
    <t>'21.3</t>
    <phoneticPr fontId="3" type="noConversion"/>
  </si>
  <si>
    <t>'21.3</t>
    <phoneticPr fontId="3" type="noConversion"/>
  </si>
  <si>
    <t>1Q21</t>
    <phoneticPr fontId="3" type="noConversion"/>
  </si>
  <si>
    <t>'21.3</t>
    <phoneticPr fontId="12" type="noConversion"/>
  </si>
  <si>
    <t>1Q21</t>
    <phoneticPr fontId="3" type="noConversion"/>
  </si>
  <si>
    <t>'21.3</t>
    <phoneticPr fontId="3" type="noConversion"/>
  </si>
  <si>
    <t>'21.3</t>
    <phoneticPr fontId="3" type="noConversion"/>
  </si>
  <si>
    <t>'21.3</t>
    <phoneticPr fontId="3" type="noConversion"/>
  </si>
  <si>
    <t>1Q21</t>
    <phoneticPr fontId="3" type="noConversion"/>
  </si>
  <si>
    <t>2Q21</t>
    <phoneticPr fontId="3" type="noConversion"/>
  </si>
  <si>
    <t>3Q21</t>
    <phoneticPr fontId="3" type="noConversion"/>
  </si>
  <si>
    <t>4Q21</t>
    <phoneticPr fontId="3" type="noConversion"/>
  </si>
  <si>
    <t>FY21</t>
    <phoneticPr fontId="3" type="noConversion"/>
  </si>
  <si>
    <t>'21.3</t>
    <phoneticPr fontId="3" type="noConversion"/>
  </si>
  <si>
    <t>'21.3</t>
    <phoneticPr fontId="3" type="noConversion"/>
  </si>
  <si>
    <t>1Q21</t>
    <phoneticPr fontId="12" type="noConversion"/>
  </si>
  <si>
    <t>'21.3</t>
    <phoneticPr fontId="3" type="noConversion"/>
  </si>
  <si>
    <t>1H21</t>
    <phoneticPr fontId="3" type="noConversion"/>
  </si>
  <si>
    <t>1H21</t>
    <phoneticPr fontId="3" type="noConversion"/>
  </si>
  <si>
    <t>'21.6</t>
    <phoneticPr fontId="3" type="noConversion"/>
  </si>
  <si>
    <t>1H21</t>
    <phoneticPr fontId="3" type="noConversion"/>
  </si>
  <si>
    <t>1H21</t>
    <phoneticPr fontId="3" type="noConversion"/>
  </si>
  <si>
    <t>1H21</t>
    <phoneticPr fontId="3" type="noConversion"/>
  </si>
  <si>
    <t>1H21</t>
    <phoneticPr fontId="3" type="noConversion"/>
  </si>
  <si>
    <t>2Q21</t>
    <phoneticPr fontId="3" type="noConversion"/>
  </si>
  <si>
    <t>'21.6</t>
    <phoneticPr fontId="3" type="noConversion"/>
  </si>
  <si>
    <t>'21.6</t>
    <phoneticPr fontId="3" type="noConversion"/>
  </si>
  <si>
    <t>2Q21</t>
    <phoneticPr fontId="3" type="noConversion"/>
  </si>
  <si>
    <t>'21.6</t>
    <phoneticPr fontId="3" type="noConversion"/>
  </si>
  <si>
    <t>1H21</t>
    <phoneticPr fontId="3" type="noConversion"/>
  </si>
  <si>
    <t>2Q21</t>
    <phoneticPr fontId="3" type="noConversion"/>
  </si>
  <si>
    <t>'21.6</t>
    <phoneticPr fontId="3" type="noConversion"/>
  </si>
  <si>
    <t>'21.6</t>
    <phoneticPr fontId="3" type="noConversion"/>
  </si>
  <si>
    <t>1H21</t>
    <phoneticPr fontId="3" type="noConversion"/>
  </si>
  <si>
    <t>'21.6</t>
    <phoneticPr fontId="3" type="noConversion"/>
  </si>
  <si>
    <t>'21.6</t>
    <phoneticPr fontId="3" type="noConversion"/>
  </si>
  <si>
    <t>'21.6</t>
    <phoneticPr fontId="12" type="noConversion"/>
  </si>
  <si>
    <t>1H21</t>
    <phoneticPr fontId="3" type="noConversion"/>
  </si>
  <si>
    <t>2Q21</t>
    <phoneticPr fontId="3" type="noConversion"/>
  </si>
  <si>
    <t>1H21</t>
    <phoneticPr fontId="12" type="noConversion"/>
  </si>
  <si>
    <t>Sooeok Kim</t>
    <phoneticPr fontId="12" type="noConversion"/>
  </si>
  <si>
    <t>e-mail : sooeokkim@shinhan.com</t>
    <phoneticPr fontId="12" type="noConversion"/>
  </si>
  <si>
    <t>Jiho Kim</t>
    <phoneticPr fontId="12" type="noConversion"/>
  </si>
  <si>
    <t>e-mail : jihokim@shinhan.com</t>
    <phoneticPr fontId="12" type="noConversion"/>
  </si>
  <si>
    <t>'21.3</t>
    <phoneticPr fontId="3" type="noConversion"/>
  </si>
  <si>
    <t>2Q21</t>
    <phoneticPr fontId="3" type="noConversion"/>
  </si>
  <si>
    <t>2Q21</t>
    <phoneticPr fontId="3" type="noConversion"/>
  </si>
  <si>
    <t>2Q21</t>
    <phoneticPr fontId="3" type="noConversion"/>
  </si>
  <si>
    <t>1H21</t>
    <phoneticPr fontId="3" type="noConversion"/>
  </si>
  <si>
    <t>1H21</t>
    <phoneticPr fontId="3" type="noConversion"/>
  </si>
  <si>
    <t>1H21</t>
    <phoneticPr fontId="3" type="noConversion"/>
  </si>
  <si>
    <t>3Q21</t>
    <phoneticPr fontId="3" type="noConversion"/>
  </si>
  <si>
    <t>'21.9</t>
    <phoneticPr fontId="3" type="noConversion"/>
  </si>
  <si>
    <t>3Q21</t>
    <phoneticPr fontId="3" type="noConversion"/>
  </si>
  <si>
    <t>3Q21</t>
    <phoneticPr fontId="3" type="noConversion"/>
  </si>
  <si>
    <t>3Q21</t>
    <phoneticPr fontId="3" type="noConversion"/>
  </si>
  <si>
    <t>'21.9</t>
    <phoneticPr fontId="3" type="noConversion"/>
  </si>
  <si>
    <t>'21.9</t>
    <phoneticPr fontId="3" type="noConversion"/>
  </si>
  <si>
    <t>'21.9</t>
    <phoneticPr fontId="3" type="noConversion"/>
  </si>
  <si>
    <t>3Q21</t>
    <phoneticPr fontId="3" type="noConversion"/>
  </si>
  <si>
    <t>'21.9</t>
    <phoneticPr fontId="3" type="noConversion"/>
  </si>
  <si>
    <t>'21.6</t>
    <phoneticPr fontId="3" type="noConversion"/>
  </si>
  <si>
    <t>'21.9</t>
    <phoneticPr fontId="12" type="noConversion"/>
  </si>
  <si>
    <t>3Q21</t>
    <phoneticPr fontId="3" type="noConversion"/>
  </si>
  <si>
    <t>3Q21</t>
    <phoneticPr fontId="12" type="noConversion"/>
  </si>
  <si>
    <t>Juhee Lee</t>
    <phoneticPr fontId="12" type="noConversion"/>
  </si>
  <si>
    <t>e-mail : juhee@shinhan.com</t>
    <phoneticPr fontId="12" type="noConversion"/>
  </si>
  <si>
    <t>4Q21</t>
    <phoneticPr fontId="3" type="noConversion"/>
  </si>
  <si>
    <t>'21.12</t>
    <phoneticPr fontId="3" type="noConversion"/>
  </si>
  <si>
    <t>4Q21</t>
    <phoneticPr fontId="3" type="noConversion"/>
  </si>
  <si>
    <t>'21.12</t>
    <phoneticPr fontId="3" type="noConversion"/>
  </si>
  <si>
    <t>'21.12</t>
    <phoneticPr fontId="3" type="noConversion"/>
  </si>
  <si>
    <t>'21.12</t>
    <phoneticPr fontId="3" type="noConversion"/>
  </si>
  <si>
    <t>'21.09</t>
    <phoneticPr fontId="3" type="noConversion"/>
  </si>
  <si>
    <t>'21.12</t>
    <phoneticPr fontId="3" type="noConversion"/>
  </si>
  <si>
    <t>'21.12</t>
    <phoneticPr fontId="3" type="noConversion"/>
  </si>
  <si>
    <t>'21.12</t>
    <phoneticPr fontId="3" type="noConversion"/>
  </si>
  <si>
    <t>'21.12</t>
    <phoneticPr fontId="3" type="noConversion"/>
  </si>
  <si>
    <t>'21.12</t>
    <phoneticPr fontId="3" type="noConversion"/>
  </si>
  <si>
    <t>'21.12</t>
    <phoneticPr fontId="12" type="noConversion"/>
  </si>
  <si>
    <t>4Q21</t>
    <phoneticPr fontId="3" type="noConversion"/>
  </si>
  <si>
    <t>4Q21</t>
    <phoneticPr fontId="3" type="noConversion"/>
  </si>
  <si>
    <t>4Q21</t>
    <phoneticPr fontId="3" type="noConversion"/>
  </si>
  <si>
    <t>4Q21</t>
    <phoneticPr fontId="12" type="noConversion"/>
  </si>
  <si>
    <t>e-mail : happyalien@shinhan.com</t>
    <phoneticPr fontId="12" type="noConversion"/>
  </si>
  <si>
    <t>Stock Price(Closing Price)</t>
    <phoneticPr fontId="12" type="noConversion"/>
  </si>
  <si>
    <t>Sangyul Jeon</t>
    <phoneticPr fontId="12" type="noConversion"/>
  </si>
  <si>
    <r>
      <t>Income</t>
    </r>
    <r>
      <rPr>
        <sz val="12"/>
        <color indexed="30"/>
        <rFont val="바탕"/>
        <family val="1"/>
        <charset val="129"/>
      </rPr>
      <t>Ⅰ</t>
    </r>
    <phoneticPr fontId="12" type="noConversion"/>
  </si>
  <si>
    <t>Asset Quality</t>
    <phoneticPr fontId="12" type="noConversion"/>
  </si>
  <si>
    <t>Contact Information</t>
    <phoneticPr fontId="12" type="noConversion"/>
  </si>
  <si>
    <t xml:space="preserve">Condensed IS </t>
    <phoneticPr fontId="12" type="noConversion"/>
  </si>
  <si>
    <t>NICE</t>
  </si>
  <si>
    <t>1H15</t>
  </si>
  <si>
    <t>FY15</t>
  </si>
  <si>
    <t>1H16</t>
  </si>
  <si>
    <t>1Q17</t>
  </si>
  <si>
    <t>2Q17</t>
  </si>
  <si>
    <t>3Q17</t>
  </si>
  <si>
    <t>4Q17</t>
  </si>
  <si>
    <t>'11.3</t>
  </si>
  <si>
    <t>'11.6</t>
  </si>
  <si>
    <t>'11.9</t>
  </si>
  <si>
    <t>'11.12</t>
  </si>
  <si>
    <t>'15.6</t>
  </si>
  <si>
    <t>'15.9</t>
  </si>
  <si>
    <t>'15.12</t>
  </si>
  <si>
    <t>'16.3</t>
  </si>
  <si>
    <t>'16.6</t>
  </si>
  <si>
    <t>'16.9</t>
  </si>
  <si>
    <t>'16.12</t>
  </si>
  <si>
    <t>1Q22</t>
    <phoneticPr fontId="3" type="noConversion"/>
  </si>
  <si>
    <t>'22.03</t>
    <phoneticPr fontId="3" type="noConversion"/>
  </si>
  <si>
    <t>Non_Banks</t>
    <phoneticPr fontId="12" type="noConversion"/>
  </si>
  <si>
    <t>1Q22</t>
    <phoneticPr fontId="3" type="noConversion"/>
  </si>
  <si>
    <t>'22.03</t>
    <phoneticPr fontId="3" type="noConversion"/>
  </si>
  <si>
    <t>1Q22</t>
    <phoneticPr fontId="3" type="noConversion"/>
  </si>
  <si>
    <t>1Q22</t>
    <phoneticPr fontId="3" type="noConversion"/>
  </si>
  <si>
    <t>1Q22</t>
    <phoneticPr fontId="3" type="noConversion"/>
  </si>
  <si>
    <t>'22.03</t>
    <phoneticPr fontId="3" type="noConversion"/>
  </si>
  <si>
    <t>4Q21</t>
    <phoneticPr fontId="3" type="noConversion"/>
  </si>
  <si>
    <t>'22.03</t>
    <phoneticPr fontId="3" type="noConversion"/>
  </si>
  <si>
    <t>'22.03</t>
    <phoneticPr fontId="3" type="noConversion"/>
  </si>
  <si>
    <t>'22.03</t>
    <phoneticPr fontId="12" type="noConversion"/>
  </si>
  <si>
    <t>Shinhan Life</t>
    <phoneticPr fontId="12" type="noConversion"/>
  </si>
  <si>
    <t>'21.12</t>
    <phoneticPr fontId="3" type="noConversion"/>
  </si>
  <si>
    <t>Capital Adjustments</t>
  </si>
  <si>
    <t>Shinhan Asset Management</t>
    <phoneticPr fontId="12" type="noConversion"/>
  </si>
  <si>
    <t>SHB</t>
    <phoneticPr fontId="12" type="noConversion"/>
  </si>
  <si>
    <t>Shinhan Card</t>
    <phoneticPr fontId="12" type="noConversion"/>
  </si>
  <si>
    <t xml:space="preserve">Shinhan Asset Management </t>
    <phoneticPr fontId="3" type="noConversion"/>
  </si>
  <si>
    <t>Jeju Bank</t>
    <phoneticPr fontId="12" type="noConversion"/>
  </si>
  <si>
    <t>Shinhan Savings Bank</t>
    <phoneticPr fontId="12" type="noConversion"/>
  </si>
  <si>
    <t>SCI</t>
    <phoneticPr fontId="12" type="noConversion"/>
  </si>
  <si>
    <t>Shinhan AI</t>
    <phoneticPr fontId="3" type="noConversion"/>
  </si>
  <si>
    <t>SFG</t>
    <phoneticPr fontId="12" type="noConversion"/>
  </si>
  <si>
    <t>Total (Direct Subsidiaries)</t>
    <phoneticPr fontId="12" type="noConversion"/>
  </si>
  <si>
    <t>SHB</t>
    <phoneticPr fontId="12" type="noConversion"/>
  </si>
  <si>
    <t>Shinhan Card</t>
    <phoneticPr fontId="12" type="noConversion"/>
  </si>
  <si>
    <t>SH AM</t>
    <phoneticPr fontId="12" type="noConversion"/>
  </si>
  <si>
    <t xml:space="preserve"> Shinhan Asset Management </t>
    <phoneticPr fontId="3" type="noConversion"/>
  </si>
  <si>
    <t>Jeju Bank</t>
    <phoneticPr fontId="12" type="noConversion"/>
  </si>
  <si>
    <t>Shinhan Savings Bank</t>
    <phoneticPr fontId="12" type="noConversion"/>
  </si>
  <si>
    <t>SCI</t>
    <phoneticPr fontId="12" type="noConversion"/>
  </si>
  <si>
    <t>Shinhan REITs Management</t>
    <phoneticPr fontId="3" type="noConversion"/>
  </si>
  <si>
    <t>Shinhan AI</t>
    <phoneticPr fontId="3" type="noConversion"/>
  </si>
  <si>
    <t>SFG</t>
    <phoneticPr fontId="12" type="noConversion"/>
  </si>
  <si>
    <t>Indirect subsidiaries (including overseas)</t>
    <phoneticPr fontId="12" type="noConversion"/>
  </si>
  <si>
    <t>Gross Total</t>
    <phoneticPr fontId="12" type="noConversion"/>
  </si>
  <si>
    <t>Shinhan Life</t>
    <phoneticPr fontId="12" type="noConversion"/>
  </si>
  <si>
    <t>Financial Highlights</t>
    <phoneticPr fontId="12" type="noConversion"/>
  </si>
  <si>
    <t>Shinhan Financial Group</t>
    <phoneticPr fontId="12" type="noConversion"/>
  </si>
  <si>
    <t>Shinhan Life Insurance</t>
    <phoneticPr fontId="12" type="noConversion"/>
  </si>
  <si>
    <t>(Wbn, Accumulated)</t>
    <phoneticPr fontId="12" type="noConversion"/>
  </si>
  <si>
    <t>1Q20</t>
    <phoneticPr fontId="3" type="noConversion"/>
  </si>
  <si>
    <t>1H20</t>
    <phoneticPr fontId="3" type="noConversion"/>
  </si>
  <si>
    <t>3Q20</t>
    <phoneticPr fontId="3" type="noConversion"/>
  </si>
  <si>
    <t>FY20</t>
    <phoneticPr fontId="3" type="noConversion"/>
  </si>
  <si>
    <t>3Q21</t>
    <phoneticPr fontId="3" type="noConversion"/>
  </si>
  <si>
    <t>Condensed IS</t>
    <phoneticPr fontId="12" type="noConversion"/>
  </si>
  <si>
    <t>Operating Revenue</t>
  </si>
  <si>
    <t>Operating Expenses &amp; Claims</t>
  </si>
  <si>
    <t>Operating Income</t>
  </si>
  <si>
    <t>Non-operating Income</t>
  </si>
  <si>
    <t>Income before taxes</t>
  </si>
  <si>
    <t>Net Income</t>
  </si>
  <si>
    <t>Solvency Margin Ratio</t>
    <phoneticPr fontId="12" type="noConversion"/>
  </si>
  <si>
    <t>ROE</t>
  </si>
  <si>
    <t>ROA</t>
  </si>
  <si>
    <t>Key Financial Indices</t>
  </si>
  <si>
    <t>Investment Assets</t>
  </si>
  <si>
    <t>Fixed Income</t>
  </si>
  <si>
    <t>Equities</t>
  </si>
  <si>
    <t>Cash &amp; Deposits</t>
  </si>
  <si>
    <t>Other Assets</t>
    <phoneticPr fontId="3" type="noConversion"/>
  </si>
  <si>
    <t>Separate account Assets</t>
    <phoneticPr fontId="3" type="noConversion"/>
  </si>
  <si>
    <t>1Q22</t>
    <phoneticPr fontId="3" type="noConversion"/>
  </si>
  <si>
    <t>1Q22</t>
  </si>
  <si>
    <t>2Q22</t>
    <phoneticPr fontId="3" type="noConversion"/>
  </si>
  <si>
    <t>Duckki Lee</t>
    <phoneticPr fontId="12" type="noConversion"/>
  </si>
  <si>
    <t>e-mail : ducklee@shinhan.com</t>
    <phoneticPr fontId="12" type="noConversion"/>
  </si>
  <si>
    <t>No. of Branches</t>
    <phoneticPr fontId="12" type="noConversion"/>
  </si>
  <si>
    <t>No. of Staffs</t>
    <phoneticPr fontId="12" type="noConversion"/>
  </si>
  <si>
    <t>Net Income(billion won)</t>
    <phoneticPr fontId="12" type="noConversion"/>
  </si>
  <si>
    <t>Paid-in Capital (billion won)</t>
    <phoneticPr fontId="12" type="noConversion"/>
  </si>
  <si>
    <t>Shinhan EZ General Insurance</t>
  </si>
  <si>
    <t>Shinhan EZ General Insurance</t>
    <phoneticPr fontId="3" type="noConversion"/>
  </si>
  <si>
    <t>(Wbn)</t>
    <phoneticPr fontId="12" type="noConversion"/>
  </si>
  <si>
    <t>Shinhan EZ General Insurance</t>
    <phoneticPr fontId="3" type="noConversion"/>
  </si>
  <si>
    <t>Shinhan Venture Investment</t>
    <phoneticPr fontId="3" type="noConversion"/>
  </si>
  <si>
    <t>Shinhan EZ General Insurance</t>
    <phoneticPr fontId="3" type="noConversion"/>
  </si>
  <si>
    <t>Shinhan AI</t>
    <phoneticPr fontId="3" type="noConversion"/>
  </si>
  <si>
    <t>Defined Benefit Assets</t>
  </si>
  <si>
    <t>Shinhan EZ General Insurance</t>
    <phoneticPr fontId="3" type="noConversion"/>
  </si>
  <si>
    <t>FY22</t>
    <phoneticPr fontId="3" type="noConversion"/>
  </si>
  <si>
    <t>1H20</t>
    <phoneticPr fontId="3" type="noConversion"/>
  </si>
  <si>
    <t>Shinhan Asset Trust</t>
  </si>
  <si>
    <t xml:space="preserve">    Shinhan Asset Trust</t>
  </si>
  <si>
    <t>'22.03</t>
    <phoneticPr fontId="3" type="noConversion"/>
  </si>
  <si>
    <t>1H22</t>
  </si>
  <si>
    <t>2Q22</t>
  </si>
  <si>
    <t>'22.03</t>
    <phoneticPr fontId="3" type="noConversion"/>
  </si>
  <si>
    <t>'22.06</t>
  </si>
  <si>
    <t>To be updated</t>
  </si>
  <si>
    <t>3Q22</t>
    <phoneticPr fontId="3" type="noConversion"/>
  </si>
  <si>
    <t>3Q22</t>
    <phoneticPr fontId="3" type="noConversion"/>
  </si>
  <si>
    <t>3Q22</t>
    <phoneticPr fontId="3" type="noConversion"/>
  </si>
  <si>
    <t>3Q22</t>
    <phoneticPr fontId="3" type="noConversion"/>
  </si>
  <si>
    <t>Shinhan REITs</t>
    <phoneticPr fontId="12" type="noConversion"/>
  </si>
  <si>
    <t>3Q22</t>
  </si>
  <si>
    <t>'22.09</t>
    <phoneticPr fontId="3" type="noConversion"/>
  </si>
  <si>
    <t>'22.09</t>
    <phoneticPr fontId="3" type="noConversion"/>
  </si>
  <si>
    <t>4Q20</t>
  </si>
  <si>
    <t>2Q22</t>
    <phoneticPr fontId="3" type="noConversion"/>
  </si>
  <si>
    <t>3Q22</t>
    <phoneticPr fontId="3" type="noConversion"/>
  </si>
  <si>
    <t>Defined Benefit Liability</t>
    <phoneticPr fontId="12" type="noConversion"/>
  </si>
  <si>
    <t>3Q22</t>
    <phoneticPr fontId="3" type="noConversion"/>
  </si>
  <si>
    <t>FY21</t>
    <phoneticPr fontId="3" type="noConversion"/>
  </si>
  <si>
    <t>'22.09</t>
    <phoneticPr fontId="3" type="noConversion"/>
  </si>
  <si>
    <t>'22.09</t>
    <phoneticPr fontId="3" type="noConversion"/>
  </si>
  <si>
    <t>1Q22</t>
    <phoneticPr fontId="3" type="noConversion"/>
  </si>
  <si>
    <t>FY21</t>
    <phoneticPr fontId="3" type="noConversion"/>
  </si>
  <si>
    <t>FY21</t>
    <phoneticPr fontId="3" type="noConversion"/>
  </si>
  <si>
    <t>2Q22</t>
    <phoneticPr fontId="3" type="noConversion"/>
  </si>
  <si>
    <t>'22.09</t>
    <phoneticPr fontId="3" type="noConversion"/>
  </si>
  <si>
    <t>'22.09</t>
    <phoneticPr fontId="12" type="noConversion"/>
  </si>
  <si>
    <t>2Q22</t>
    <phoneticPr fontId="3" type="noConversion"/>
  </si>
  <si>
    <t>3Q22</t>
    <phoneticPr fontId="3" type="noConversion"/>
  </si>
  <si>
    <t>1H22</t>
    <phoneticPr fontId="3" type="noConversion"/>
  </si>
  <si>
    <t>3Q22</t>
    <phoneticPr fontId="3" type="noConversion"/>
  </si>
  <si>
    <t>FY21</t>
    <phoneticPr fontId="3" type="noConversion"/>
  </si>
  <si>
    <t>FY21</t>
    <phoneticPr fontId="3" type="noConversion"/>
  </si>
  <si>
    <t>FY21</t>
    <phoneticPr fontId="3" type="noConversion"/>
  </si>
  <si>
    <t>'22.09</t>
    <phoneticPr fontId="3" type="noConversion"/>
  </si>
  <si>
    <t>'22.06</t>
    <phoneticPr fontId="3" type="noConversion"/>
  </si>
  <si>
    <t>Defined Benefit Liability</t>
  </si>
  <si>
    <t>FY21</t>
    <phoneticPr fontId="3" type="noConversion"/>
  </si>
  <si>
    <t>'22.06</t>
    <phoneticPr fontId="3" type="noConversion"/>
  </si>
  <si>
    <t>'22.09</t>
    <phoneticPr fontId="3" type="noConversion"/>
  </si>
  <si>
    <t>Shinhan EZ General Insurance</t>
    <phoneticPr fontId="3" type="noConversion"/>
  </si>
  <si>
    <t>Shinhan EZ General Insurance</t>
    <phoneticPr fontId="3" type="noConversion"/>
  </si>
  <si>
    <t>Shinhan Securities</t>
  </si>
  <si>
    <t>Shinhan Securities Corp.</t>
  </si>
  <si>
    <t xml:space="preserve">Shinhan Securities </t>
  </si>
  <si>
    <t>Net interest margin(including merchant fees in credit card)**</t>
    <phoneticPr fontId="12" type="noConversion"/>
  </si>
  <si>
    <t>Net interest margin(including merchant fees in credit card)**</t>
    <phoneticPr fontId="12" type="noConversion"/>
  </si>
  <si>
    <t>FY22</t>
    <phoneticPr fontId="3" type="noConversion"/>
  </si>
  <si>
    <t>4Q22</t>
    <phoneticPr fontId="3" type="noConversion"/>
  </si>
  <si>
    <t>FY22</t>
    <phoneticPr fontId="3" type="noConversion"/>
  </si>
  <si>
    <t>4Q22</t>
    <phoneticPr fontId="3" type="noConversion"/>
  </si>
  <si>
    <t>'22.12</t>
    <phoneticPr fontId="3" type="noConversion"/>
  </si>
  <si>
    <t>Derivative Instruments Assets</t>
    <phoneticPr fontId="3" type="noConversion"/>
  </si>
  <si>
    <t>'22.12</t>
    <phoneticPr fontId="3" type="noConversion"/>
  </si>
  <si>
    <t>'22.12</t>
    <phoneticPr fontId="12" type="noConversion"/>
  </si>
  <si>
    <t>FY22</t>
    <phoneticPr fontId="3" type="noConversion"/>
  </si>
  <si>
    <t>4Q22</t>
    <phoneticPr fontId="3" type="noConversion"/>
  </si>
  <si>
    <t>4Q22</t>
    <phoneticPr fontId="3" type="noConversion"/>
  </si>
  <si>
    <t>'22.09</t>
    <phoneticPr fontId="3" type="noConversion"/>
  </si>
  <si>
    <t>4Q22</t>
    <phoneticPr fontId="3" type="noConversion"/>
  </si>
  <si>
    <t>4Q22</t>
    <phoneticPr fontId="3" type="noConversion"/>
  </si>
  <si>
    <t>'22.12</t>
    <phoneticPr fontId="3" type="noConversion"/>
  </si>
  <si>
    <t>'22.12</t>
    <phoneticPr fontId="3" type="noConversion"/>
  </si>
  <si>
    <t>FY22</t>
    <phoneticPr fontId="3" type="noConversion"/>
  </si>
  <si>
    <t>'22.06</t>
    <phoneticPr fontId="3" type="noConversion"/>
  </si>
  <si>
    <t>'22.09</t>
    <phoneticPr fontId="3" type="noConversion"/>
  </si>
  <si>
    <t>'22.12</t>
    <phoneticPr fontId="3" type="noConversion"/>
  </si>
  <si>
    <t>Shareholders' equity (controlling interest)</t>
    <phoneticPr fontId="12" type="noConversion"/>
  </si>
  <si>
    <t>Income before taxes (i=g-h)</t>
    <phoneticPr fontId="12" type="noConversion"/>
  </si>
  <si>
    <t>Net income attributable to non-controlling interest</t>
    <phoneticPr fontId="12" type="noConversion"/>
  </si>
  <si>
    <t>Net income attributable to non-controlling interest</t>
    <phoneticPr fontId="12" type="noConversion"/>
  </si>
  <si>
    <t>Income before taxes (i=g-h)</t>
    <phoneticPr fontId="12" type="noConversion"/>
  </si>
  <si>
    <t>Net income attributable to non-controlling interest</t>
    <phoneticPr fontId="12" type="noConversion"/>
  </si>
  <si>
    <t>Income before taxes (i=g-h)</t>
    <phoneticPr fontId="12" type="noConversion"/>
  </si>
  <si>
    <t>Net income attributable to non-controlling interest</t>
    <phoneticPr fontId="12" type="noConversion"/>
  </si>
  <si>
    <t>Net income attributable to  non-controlling interest</t>
    <phoneticPr fontId="12" type="noConversion"/>
  </si>
  <si>
    <t>Net income attributable to  non-controlling interest</t>
    <phoneticPr fontId="12" type="noConversion"/>
  </si>
  <si>
    <t>Net income attributable to  non-controlling interest</t>
    <phoneticPr fontId="12" type="noConversion"/>
  </si>
  <si>
    <t>1Q23</t>
    <phoneticPr fontId="3" type="noConversion"/>
  </si>
  <si>
    <t>1Q23</t>
    <phoneticPr fontId="3" type="noConversion"/>
  </si>
  <si>
    <t>'23.03</t>
    <phoneticPr fontId="3" type="noConversion"/>
  </si>
  <si>
    <t>1Q23</t>
    <phoneticPr fontId="3" type="noConversion"/>
  </si>
  <si>
    <t>'23.03</t>
    <phoneticPr fontId="3" type="noConversion"/>
  </si>
  <si>
    <t>'23.03</t>
    <phoneticPr fontId="3" type="noConversion"/>
  </si>
  <si>
    <t>1Q23</t>
    <phoneticPr fontId="3" type="noConversion"/>
  </si>
  <si>
    <t>1Q23</t>
    <phoneticPr fontId="3" type="noConversion"/>
  </si>
  <si>
    <t>4Q22</t>
    <phoneticPr fontId="3" type="noConversion"/>
  </si>
  <si>
    <t>1Q23</t>
    <phoneticPr fontId="3" type="noConversion"/>
  </si>
  <si>
    <t>'23.03</t>
    <phoneticPr fontId="3" type="noConversion"/>
  </si>
  <si>
    <t>'23.03</t>
    <phoneticPr fontId="3" type="noConversion"/>
  </si>
  <si>
    <t>'23.03</t>
    <phoneticPr fontId="3" type="noConversion"/>
  </si>
  <si>
    <t>'23.03</t>
    <phoneticPr fontId="12" type="noConversion"/>
  </si>
  <si>
    <t>1Q23</t>
    <phoneticPr fontId="3" type="noConversion"/>
  </si>
  <si>
    <t xml:space="preserve">Total Stockholders' Equity (billion won) </t>
    <phoneticPr fontId="12" type="noConversion"/>
  </si>
  <si>
    <r>
      <t xml:space="preserve">FY22
</t>
    </r>
    <r>
      <rPr>
        <b/>
        <sz val="9"/>
        <color theme="0"/>
        <rFont val="Arial"/>
        <family val="2"/>
      </rPr>
      <t>(IFRS-17)</t>
    </r>
    <phoneticPr fontId="3" type="noConversion"/>
  </si>
  <si>
    <r>
      <t xml:space="preserve">1Q22
</t>
    </r>
    <r>
      <rPr>
        <b/>
        <sz val="9"/>
        <color theme="0"/>
        <rFont val="Arial"/>
        <family val="2"/>
      </rPr>
      <t xml:space="preserve">(IFRS-17) </t>
    </r>
    <phoneticPr fontId="3" type="noConversion"/>
  </si>
  <si>
    <r>
      <t xml:space="preserve">1Q23
</t>
    </r>
    <r>
      <rPr>
        <b/>
        <sz val="9"/>
        <color theme="0"/>
        <rFont val="Arial"/>
        <family val="2"/>
      </rPr>
      <t>(IFRS-17)</t>
    </r>
    <phoneticPr fontId="3" type="noConversion"/>
  </si>
  <si>
    <r>
      <t xml:space="preserve">'22.03
</t>
    </r>
    <r>
      <rPr>
        <b/>
        <sz val="9"/>
        <color theme="0"/>
        <rFont val="Arial"/>
        <family val="2"/>
      </rPr>
      <t>(IFRS-17)</t>
    </r>
    <phoneticPr fontId="3" type="noConversion"/>
  </si>
  <si>
    <r>
      <t xml:space="preserve">'22.12
</t>
    </r>
    <r>
      <rPr>
        <b/>
        <sz val="9"/>
        <color theme="0"/>
        <rFont val="Arial"/>
        <family val="2"/>
      </rPr>
      <t>(IFRS-17)</t>
    </r>
    <phoneticPr fontId="3" type="noConversion"/>
  </si>
  <si>
    <r>
      <t xml:space="preserve">'23.03
</t>
    </r>
    <r>
      <rPr>
        <b/>
        <sz val="9"/>
        <color theme="0"/>
        <rFont val="Arial"/>
        <family val="2"/>
      </rPr>
      <t>(IFRS-17)</t>
    </r>
    <phoneticPr fontId="3" type="noConversion"/>
  </si>
  <si>
    <r>
      <t xml:space="preserve">FY22
</t>
    </r>
    <r>
      <rPr>
        <b/>
        <sz val="9"/>
        <color theme="0"/>
        <rFont val="Arial"/>
        <family val="2"/>
      </rPr>
      <t xml:space="preserve">(IFRS-17) </t>
    </r>
    <phoneticPr fontId="3" type="noConversion"/>
  </si>
  <si>
    <r>
      <t xml:space="preserve">1Q23
</t>
    </r>
    <r>
      <rPr>
        <b/>
        <sz val="9"/>
        <color theme="0"/>
        <rFont val="Arial"/>
        <family val="2"/>
      </rPr>
      <t xml:space="preserve">(IFRS-17) </t>
    </r>
    <phoneticPr fontId="3" type="noConversion"/>
  </si>
  <si>
    <r>
      <t xml:space="preserve">1Q23
</t>
    </r>
    <r>
      <rPr>
        <b/>
        <sz val="9"/>
        <color theme="0"/>
        <rFont val="Arial"/>
        <family val="2"/>
      </rPr>
      <t xml:space="preserve">(IFRS-17) </t>
    </r>
    <phoneticPr fontId="3" type="noConversion"/>
  </si>
  <si>
    <r>
      <t xml:space="preserve">FY22
</t>
    </r>
    <r>
      <rPr>
        <b/>
        <sz val="9"/>
        <color theme="0"/>
        <rFont val="Arial"/>
        <family val="2"/>
      </rPr>
      <t xml:space="preserve">(IFRS-17) </t>
    </r>
    <phoneticPr fontId="3" type="noConversion"/>
  </si>
  <si>
    <r>
      <t xml:space="preserve">'22.12
</t>
    </r>
    <r>
      <rPr>
        <b/>
        <sz val="9"/>
        <color theme="0"/>
        <rFont val="Arial"/>
        <family val="2"/>
      </rPr>
      <t>(IFRS-17)</t>
    </r>
    <phoneticPr fontId="3" type="noConversion"/>
  </si>
  <si>
    <r>
      <t xml:space="preserve">4Q22
</t>
    </r>
    <r>
      <rPr>
        <b/>
        <sz val="9"/>
        <color theme="0"/>
        <rFont val="Arial"/>
        <family val="2"/>
      </rPr>
      <t xml:space="preserve">(IFRS-17) </t>
    </r>
    <phoneticPr fontId="3" type="noConversion"/>
  </si>
  <si>
    <r>
      <t xml:space="preserve">3Q22
</t>
    </r>
    <r>
      <rPr>
        <b/>
        <sz val="9"/>
        <color theme="0"/>
        <rFont val="Arial"/>
        <family val="2"/>
      </rPr>
      <t xml:space="preserve">(IFRS-17) </t>
    </r>
    <phoneticPr fontId="3" type="noConversion"/>
  </si>
  <si>
    <r>
      <t xml:space="preserve">3Q22
</t>
    </r>
    <r>
      <rPr>
        <b/>
        <sz val="9"/>
        <color theme="0"/>
        <rFont val="Arial"/>
        <family val="2"/>
      </rPr>
      <t xml:space="preserve">(IFRS-17) </t>
    </r>
    <phoneticPr fontId="3" type="noConversion"/>
  </si>
  <si>
    <r>
      <t xml:space="preserve">'22.09
</t>
    </r>
    <r>
      <rPr>
        <b/>
        <sz val="9"/>
        <color theme="0"/>
        <rFont val="Arial"/>
        <family val="2"/>
      </rPr>
      <t>(IFRS-17)</t>
    </r>
    <phoneticPr fontId="3" type="noConversion"/>
  </si>
  <si>
    <r>
      <t xml:space="preserve">3Q22
</t>
    </r>
    <r>
      <rPr>
        <b/>
        <sz val="9"/>
        <color theme="0"/>
        <rFont val="Arial"/>
        <family val="2"/>
      </rPr>
      <t xml:space="preserve">(IFRS-17) </t>
    </r>
    <phoneticPr fontId="3" type="noConversion"/>
  </si>
  <si>
    <t>FY21</t>
    <phoneticPr fontId="3" type="noConversion"/>
  </si>
  <si>
    <r>
      <t xml:space="preserve">'22.09
</t>
    </r>
    <r>
      <rPr>
        <b/>
        <sz val="9"/>
        <color theme="0"/>
        <rFont val="Arial"/>
        <family val="2"/>
      </rPr>
      <t>(IFRS-17)</t>
    </r>
    <phoneticPr fontId="3" type="noConversion"/>
  </si>
  <si>
    <t>&gt;4Q22</t>
    <phoneticPr fontId="12" type="noConversion"/>
  </si>
  <si>
    <t>Shinhan EZ General Insurance</t>
    <phoneticPr fontId="3" type="noConversion"/>
  </si>
  <si>
    <t xml:space="preserve">Shinhan Venture </t>
    <phoneticPr fontId="12" type="noConversion"/>
  </si>
  <si>
    <t xml:space="preserve">Shinhan EZ General </t>
    <phoneticPr fontId="3" type="noConversion"/>
  </si>
  <si>
    <r>
      <t xml:space="preserve">4Q22
</t>
    </r>
    <r>
      <rPr>
        <b/>
        <sz val="9"/>
        <color theme="0"/>
        <rFont val="Arial"/>
        <family val="2"/>
      </rPr>
      <t>(IFRS-17)</t>
    </r>
    <phoneticPr fontId="3" type="noConversion"/>
  </si>
  <si>
    <r>
      <t xml:space="preserve">3Q22
</t>
    </r>
    <r>
      <rPr>
        <b/>
        <sz val="9"/>
        <color theme="0"/>
        <rFont val="Arial"/>
        <family val="2"/>
      </rPr>
      <t xml:space="preserve">(IFRS-17) </t>
    </r>
    <phoneticPr fontId="3" type="noConversion"/>
  </si>
  <si>
    <r>
      <t xml:space="preserve">1Q23
</t>
    </r>
    <r>
      <rPr>
        <b/>
        <sz val="9"/>
        <color theme="0"/>
        <rFont val="Arial"/>
        <family val="2"/>
      </rPr>
      <t xml:space="preserve">(IFRS-17) </t>
    </r>
    <phoneticPr fontId="3" type="noConversion"/>
  </si>
  <si>
    <t>Consolidated Net income(k=i-j)</t>
    <phoneticPr fontId="3" type="noConversion"/>
  </si>
  <si>
    <t>Consolidated Net income(k=i-j)</t>
    <phoneticPr fontId="3" type="noConversion"/>
  </si>
  <si>
    <t>&gt;1Q23 (IFRS-17)</t>
    <phoneticPr fontId="12" type="noConversion"/>
  </si>
  <si>
    <t>&gt;1H22</t>
    <phoneticPr fontId="12" type="noConversion"/>
  </si>
  <si>
    <t>&gt;3Q22</t>
    <phoneticPr fontId="12" type="noConversion"/>
  </si>
  <si>
    <r>
      <t xml:space="preserve">'22.03
</t>
    </r>
    <r>
      <rPr>
        <b/>
        <sz val="9"/>
        <color theme="0"/>
        <rFont val="Arial"/>
        <family val="2"/>
      </rPr>
      <t>(IFRS-17)</t>
    </r>
    <phoneticPr fontId="3" type="noConversion"/>
  </si>
  <si>
    <r>
      <t xml:space="preserve">'22.09
</t>
    </r>
    <r>
      <rPr>
        <b/>
        <sz val="9"/>
        <color theme="0"/>
        <rFont val="Arial"/>
        <family val="2"/>
      </rPr>
      <t>(IFRS-17)</t>
    </r>
    <phoneticPr fontId="3" type="noConversion"/>
  </si>
  <si>
    <r>
      <t xml:space="preserve">'23.03
</t>
    </r>
    <r>
      <rPr>
        <b/>
        <sz val="9"/>
        <color theme="0"/>
        <rFont val="Arial"/>
        <family val="2"/>
      </rPr>
      <t>(IFRS-17)</t>
    </r>
    <phoneticPr fontId="3" type="noConversion"/>
  </si>
  <si>
    <t>'22.12</t>
    <phoneticPr fontId="3" type="noConversion"/>
  </si>
  <si>
    <t>'22.12</t>
    <phoneticPr fontId="3" type="noConversion"/>
  </si>
  <si>
    <t>&gt;IFRS-17</t>
    <phoneticPr fontId="3" type="noConversion"/>
  </si>
  <si>
    <r>
      <t xml:space="preserve">1Q23
</t>
    </r>
    <r>
      <rPr>
        <b/>
        <sz val="9"/>
        <color theme="0"/>
        <rFont val="Arial"/>
        <family val="2"/>
      </rPr>
      <t>(IFRS-17)</t>
    </r>
    <phoneticPr fontId="3" type="noConversion"/>
  </si>
  <si>
    <r>
      <t xml:space="preserve">FY22
</t>
    </r>
    <r>
      <rPr>
        <b/>
        <sz val="9"/>
        <color theme="0"/>
        <rFont val="Arial"/>
        <family val="2"/>
      </rPr>
      <t>(IFRS-17)</t>
    </r>
    <phoneticPr fontId="3" type="noConversion"/>
  </si>
  <si>
    <r>
      <t xml:space="preserve">1Q22
</t>
    </r>
    <r>
      <rPr>
        <b/>
        <sz val="9"/>
        <color theme="0"/>
        <rFont val="Arial"/>
        <family val="2"/>
      </rPr>
      <t>(IFRS-17)</t>
    </r>
    <phoneticPr fontId="3" type="noConversion"/>
  </si>
  <si>
    <t>1H21</t>
  </si>
  <si>
    <t>3Q21</t>
  </si>
  <si>
    <t>Condensed IS</t>
    <phoneticPr fontId="12" type="noConversion"/>
  </si>
  <si>
    <t>Other Income</t>
    <phoneticPr fontId="3" type="noConversion"/>
  </si>
  <si>
    <t>Total Assets</t>
    <phoneticPr fontId="3" type="noConversion"/>
  </si>
  <si>
    <t>Separate account Assets</t>
    <phoneticPr fontId="3" type="noConversion"/>
  </si>
  <si>
    <t>Key Financial Indices</t>
    <phoneticPr fontId="3" type="noConversion"/>
  </si>
  <si>
    <r>
      <t xml:space="preserve">1Q22
</t>
    </r>
    <r>
      <rPr>
        <b/>
        <sz val="9"/>
        <color theme="0"/>
        <rFont val="Arial"/>
        <family val="2"/>
      </rPr>
      <t>(IFRS-17)</t>
    </r>
    <phoneticPr fontId="3" type="noConversion"/>
  </si>
  <si>
    <r>
      <t xml:space="preserve">3Q22
</t>
    </r>
    <r>
      <rPr>
        <b/>
        <sz val="9"/>
        <color theme="0"/>
        <rFont val="Arial"/>
        <family val="2"/>
      </rPr>
      <t>(IFRS-17)</t>
    </r>
    <phoneticPr fontId="3" type="noConversion"/>
  </si>
  <si>
    <r>
      <t xml:space="preserve">4Q22
</t>
    </r>
    <r>
      <rPr>
        <b/>
        <sz val="9"/>
        <color theme="0"/>
        <rFont val="Arial"/>
        <family val="2"/>
      </rPr>
      <t>(IFRS-17)</t>
    </r>
    <phoneticPr fontId="3" type="noConversion"/>
  </si>
  <si>
    <r>
      <t xml:space="preserve">22.03
</t>
    </r>
    <r>
      <rPr>
        <b/>
        <sz val="9"/>
        <color theme="0"/>
        <rFont val="Arial"/>
        <family val="2"/>
      </rPr>
      <t>(IFRS-17)</t>
    </r>
    <phoneticPr fontId="3" type="noConversion"/>
  </si>
  <si>
    <r>
      <t xml:space="preserve">22.09
</t>
    </r>
    <r>
      <rPr>
        <b/>
        <sz val="9"/>
        <color theme="0"/>
        <rFont val="Arial"/>
        <family val="2"/>
      </rPr>
      <t>(IFRS-17)</t>
    </r>
    <phoneticPr fontId="3" type="noConversion"/>
  </si>
  <si>
    <r>
      <t xml:space="preserve">22.12
</t>
    </r>
    <r>
      <rPr>
        <b/>
        <sz val="9"/>
        <color theme="0"/>
        <rFont val="Arial"/>
        <family val="2"/>
      </rPr>
      <t>(IFRS-17)</t>
    </r>
    <phoneticPr fontId="3" type="noConversion"/>
  </si>
  <si>
    <r>
      <t xml:space="preserve">23.03
</t>
    </r>
    <r>
      <rPr>
        <b/>
        <sz val="9"/>
        <color theme="0"/>
        <rFont val="Arial"/>
        <family val="2"/>
      </rPr>
      <t>(IFRS-17)</t>
    </r>
    <phoneticPr fontId="3" type="noConversion"/>
  </si>
  <si>
    <t>No. of Shares (thousand)</t>
    <phoneticPr fontId="12" type="noConversion"/>
  </si>
  <si>
    <t>Dividend payout ratio(SFG)</t>
    <phoneticPr fontId="3" type="noConversion"/>
  </si>
  <si>
    <t>FY21</t>
    <phoneticPr fontId="3" type="noConversion"/>
  </si>
  <si>
    <t>&gt;4Q22(IFRS-17)</t>
    <phoneticPr fontId="12" type="noConversion"/>
  </si>
  <si>
    <t>&gt;3Q22(IFRS-17)</t>
    <phoneticPr fontId="12" type="noConversion"/>
  </si>
  <si>
    <t xml:space="preserve">General Account Assets </t>
    <phoneticPr fontId="3" type="noConversion"/>
  </si>
  <si>
    <t>Fixed Income</t>
    <phoneticPr fontId="3" type="noConversion"/>
  </si>
  <si>
    <t>Alternative Investment</t>
    <phoneticPr fontId="3" type="noConversion"/>
  </si>
  <si>
    <t>Equity</t>
    <phoneticPr fontId="3" type="noConversion"/>
  </si>
  <si>
    <t>Liabilities</t>
    <phoneticPr fontId="3" type="noConversion"/>
  </si>
  <si>
    <t>K-ICS Ratio</t>
    <phoneticPr fontId="12" type="noConversion"/>
  </si>
  <si>
    <t xml:space="preserve">Insurance Service Income </t>
    <phoneticPr fontId="3" type="noConversion"/>
  </si>
  <si>
    <t xml:space="preserve">Insurance Finance Income </t>
    <phoneticPr fontId="3" type="noConversion"/>
  </si>
  <si>
    <t>1Q23</t>
    <phoneticPr fontId="3" type="noConversion"/>
  </si>
  <si>
    <t>Insurance Finance Income</t>
  </si>
  <si>
    <t>Shinhan Fund Partners</t>
  </si>
  <si>
    <t>Shinhan 
Fund Partners</t>
    <phoneticPr fontId="12" type="noConversion"/>
  </si>
  <si>
    <r>
      <t xml:space="preserve">1H23
</t>
    </r>
    <r>
      <rPr>
        <b/>
        <sz val="9"/>
        <color theme="0"/>
        <rFont val="Arial"/>
        <family val="2"/>
      </rPr>
      <t>(IFRS-17)</t>
    </r>
    <phoneticPr fontId="3" type="noConversion"/>
  </si>
  <si>
    <r>
      <t xml:space="preserve">1H22
</t>
    </r>
    <r>
      <rPr>
        <b/>
        <sz val="9"/>
        <color theme="0"/>
        <rFont val="Arial"/>
        <family val="2"/>
      </rPr>
      <t xml:space="preserve">(IFRS-17) </t>
    </r>
    <phoneticPr fontId="3" type="noConversion"/>
  </si>
  <si>
    <r>
      <t xml:space="preserve">2Q23
</t>
    </r>
    <r>
      <rPr>
        <b/>
        <sz val="9"/>
        <color theme="0"/>
        <rFont val="Arial"/>
        <family val="2"/>
      </rPr>
      <t>(IFRS-17)</t>
    </r>
    <phoneticPr fontId="3" type="noConversion"/>
  </si>
  <si>
    <r>
      <t xml:space="preserve">2Q22
</t>
    </r>
    <r>
      <rPr>
        <b/>
        <sz val="9"/>
        <color theme="0"/>
        <rFont val="Arial"/>
        <family val="2"/>
      </rPr>
      <t xml:space="preserve">(IFRS-17) </t>
    </r>
    <phoneticPr fontId="3" type="noConversion"/>
  </si>
  <si>
    <r>
      <t xml:space="preserve">'22.06
</t>
    </r>
    <r>
      <rPr>
        <b/>
        <sz val="9"/>
        <color theme="0"/>
        <rFont val="Arial"/>
        <family val="2"/>
      </rPr>
      <t>(IFRS-17)</t>
    </r>
    <phoneticPr fontId="3" type="noConversion"/>
  </si>
  <si>
    <r>
      <t xml:space="preserve">'23.06
</t>
    </r>
    <r>
      <rPr>
        <b/>
        <sz val="9"/>
        <color theme="0"/>
        <rFont val="Arial"/>
        <family val="2"/>
      </rPr>
      <t>(IFRS-17)</t>
    </r>
    <phoneticPr fontId="3" type="noConversion"/>
  </si>
  <si>
    <t>&gt;1Q22 (IFRS-17)</t>
    <phoneticPr fontId="12" type="noConversion"/>
  </si>
  <si>
    <t>&gt;1H22 (IFRS-17)</t>
    <phoneticPr fontId="12" type="noConversion"/>
  </si>
  <si>
    <t>&gt;1H23 (IFRS-17)</t>
    <phoneticPr fontId="12" type="noConversion"/>
  </si>
  <si>
    <r>
      <t xml:space="preserve">1H22
</t>
    </r>
    <r>
      <rPr>
        <b/>
        <sz val="9"/>
        <color theme="0"/>
        <rFont val="Arial"/>
        <family val="2"/>
      </rPr>
      <t xml:space="preserve">(IFRS-17) </t>
    </r>
    <phoneticPr fontId="3" type="noConversion"/>
  </si>
  <si>
    <r>
      <t xml:space="preserve">1H23
</t>
    </r>
    <r>
      <rPr>
        <b/>
        <sz val="9"/>
        <color theme="0"/>
        <rFont val="Arial"/>
        <family val="2"/>
      </rPr>
      <t xml:space="preserve">(IFRS-17) </t>
    </r>
    <phoneticPr fontId="3" type="noConversion"/>
  </si>
  <si>
    <r>
      <t xml:space="preserve">2Q23
</t>
    </r>
    <r>
      <rPr>
        <b/>
        <sz val="9"/>
        <color theme="0"/>
        <rFont val="Arial"/>
        <family val="2"/>
      </rPr>
      <t xml:space="preserve">(IFRS-17) </t>
    </r>
    <phoneticPr fontId="3" type="noConversion"/>
  </si>
  <si>
    <r>
      <t xml:space="preserve">2Q22
</t>
    </r>
    <r>
      <rPr>
        <b/>
        <sz val="9"/>
        <color theme="0"/>
        <rFont val="Arial"/>
        <family val="2"/>
      </rPr>
      <t xml:space="preserve">(IFRS-17) </t>
    </r>
    <phoneticPr fontId="3" type="noConversion"/>
  </si>
  <si>
    <t>1H23</t>
    <phoneticPr fontId="3" type="noConversion"/>
  </si>
  <si>
    <t>2Q23</t>
    <phoneticPr fontId="3" type="noConversion"/>
  </si>
  <si>
    <r>
      <t xml:space="preserve">1H23
</t>
    </r>
    <r>
      <rPr>
        <b/>
        <sz val="9"/>
        <color theme="0"/>
        <rFont val="Arial"/>
        <family val="2"/>
      </rPr>
      <t xml:space="preserve">(IFRS-17) </t>
    </r>
    <phoneticPr fontId="3" type="noConversion"/>
  </si>
  <si>
    <r>
      <t xml:space="preserve">2Q22
</t>
    </r>
    <r>
      <rPr>
        <b/>
        <sz val="9"/>
        <color theme="0"/>
        <rFont val="Arial"/>
        <family val="2"/>
      </rPr>
      <t xml:space="preserve">(IFRS-17) </t>
    </r>
    <phoneticPr fontId="3" type="noConversion"/>
  </si>
  <si>
    <t>2Q23</t>
    <phoneticPr fontId="3" type="noConversion"/>
  </si>
  <si>
    <t>1H23</t>
    <phoneticPr fontId="3" type="noConversion"/>
  </si>
  <si>
    <t>2Q23</t>
    <phoneticPr fontId="3" type="noConversion"/>
  </si>
  <si>
    <r>
      <t xml:space="preserve">'22.06
</t>
    </r>
    <r>
      <rPr>
        <b/>
        <sz val="9"/>
        <color theme="0"/>
        <rFont val="Arial"/>
        <family val="2"/>
      </rPr>
      <t>(IFRS-17)</t>
    </r>
    <phoneticPr fontId="3" type="noConversion"/>
  </si>
  <si>
    <t>'23.06</t>
    <phoneticPr fontId="3" type="noConversion"/>
  </si>
  <si>
    <t>'23.06</t>
    <phoneticPr fontId="3" type="noConversion"/>
  </si>
  <si>
    <r>
      <t xml:space="preserve">'23.06
</t>
    </r>
    <r>
      <rPr>
        <b/>
        <sz val="9"/>
        <color theme="0"/>
        <rFont val="Arial"/>
        <family val="2"/>
      </rPr>
      <t>(IFRS-17)</t>
    </r>
    <phoneticPr fontId="3" type="noConversion"/>
  </si>
  <si>
    <t>'23.06</t>
    <phoneticPr fontId="3" type="noConversion"/>
  </si>
  <si>
    <t>'23.06</t>
    <phoneticPr fontId="3" type="noConversion"/>
  </si>
  <si>
    <t>Write-Off by Sector</t>
    <phoneticPr fontId="12" type="noConversion"/>
  </si>
  <si>
    <t>NPL Sales by Sector</t>
    <phoneticPr fontId="12" type="noConversion"/>
  </si>
  <si>
    <t>'23.06</t>
    <phoneticPr fontId="3" type="noConversion"/>
  </si>
  <si>
    <t>'23.06</t>
    <phoneticPr fontId="3" type="noConversion"/>
  </si>
  <si>
    <t>'23.06</t>
    <phoneticPr fontId="3" type="noConversion"/>
  </si>
  <si>
    <t>'23.06</t>
    <phoneticPr fontId="3" type="noConversion"/>
  </si>
  <si>
    <t>'23.06</t>
    <phoneticPr fontId="3" type="noConversion"/>
  </si>
  <si>
    <t>'23.03</t>
    <phoneticPr fontId="3" type="noConversion"/>
  </si>
  <si>
    <t>'23.06</t>
    <phoneticPr fontId="12" type="noConversion"/>
  </si>
  <si>
    <t>1H23</t>
    <phoneticPr fontId="3" type="noConversion"/>
  </si>
  <si>
    <t>2Q23</t>
    <phoneticPr fontId="3" type="noConversion"/>
  </si>
  <si>
    <t>1H23</t>
    <phoneticPr fontId="3" type="noConversion"/>
  </si>
  <si>
    <t>2Q23</t>
    <phoneticPr fontId="3" type="noConversion"/>
  </si>
  <si>
    <t>1H20</t>
  </si>
  <si>
    <r>
      <t xml:space="preserve">2Q22
</t>
    </r>
    <r>
      <rPr>
        <b/>
        <sz val="9"/>
        <color theme="0"/>
        <rFont val="Arial"/>
        <family val="2"/>
      </rPr>
      <t>(IFRS-17)</t>
    </r>
    <phoneticPr fontId="3" type="noConversion"/>
  </si>
  <si>
    <r>
      <t xml:space="preserve">1H22
</t>
    </r>
    <r>
      <rPr>
        <b/>
        <sz val="9"/>
        <color theme="0"/>
        <rFont val="Arial"/>
        <family val="2"/>
      </rPr>
      <t>(IFRS-17)</t>
    </r>
    <phoneticPr fontId="3" type="noConversion"/>
  </si>
  <si>
    <r>
      <t xml:space="preserve">3Q22
</t>
    </r>
    <r>
      <rPr>
        <b/>
        <sz val="9"/>
        <color theme="0"/>
        <rFont val="Arial"/>
        <family val="2"/>
      </rPr>
      <t>(IFRS-17)</t>
    </r>
    <phoneticPr fontId="3" type="noConversion"/>
  </si>
  <si>
    <r>
      <t xml:space="preserve">1H23
</t>
    </r>
    <r>
      <rPr>
        <b/>
        <sz val="9"/>
        <color theme="0"/>
        <rFont val="Arial"/>
        <family val="2"/>
      </rPr>
      <t>(IFRS-17)</t>
    </r>
    <phoneticPr fontId="3" type="noConversion"/>
  </si>
  <si>
    <t>4Q21</t>
    <phoneticPr fontId="3" type="noConversion"/>
  </si>
  <si>
    <t>1Q23</t>
    <phoneticPr fontId="3" type="noConversion"/>
  </si>
  <si>
    <r>
      <t xml:space="preserve">2Q23
</t>
    </r>
    <r>
      <rPr>
        <b/>
        <sz val="9"/>
        <color theme="0"/>
        <rFont val="Arial"/>
        <family val="2"/>
      </rPr>
      <t>(IFRS-17)</t>
    </r>
    <phoneticPr fontId="3" type="noConversion"/>
  </si>
  <si>
    <r>
      <t xml:space="preserve">23.06
</t>
    </r>
    <r>
      <rPr>
        <b/>
        <sz val="9"/>
        <color theme="0"/>
        <rFont val="Arial"/>
        <family val="2"/>
      </rPr>
      <t>(IFRS-17)</t>
    </r>
    <phoneticPr fontId="3" type="noConversion"/>
  </si>
  <si>
    <r>
      <t xml:space="preserve">22.06
</t>
    </r>
    <r>
      <rPr>
        <b/>
        <sz val="9"/>
        <color theme="0"/>
        <rFont val="Arial"/>
        <family val="2"/>
      </rPr>
      <t>(IFRS-17)</t>
    </r>
    <phoneticPr fontId="3" type="noConversion"/>
  </si>
  <si>
    <t>Solvency Ratio under K-ICS</t>
    <phoneticPr fontId="12" type="noConversion"/>
  </si>
  <si>
    <r>
      <t xml:space="preserve">1H23
</t>
    </r>
    <r>
      <rPr>
        <b/>
        <sz val="9"/>
        <color theme="0"/>
        <rFont val="Arial"/>
        <family val="2"/>
      </rPr>
      <t xml:space="preserve">(IFRS-17) </t>
    </r>
    <phoneticPr fontId="3" type="noConversion"/>
  </si>
  <si>
    <t>Loan to Deposit Ratio*</t>
    <phoneticPr fontId="12" type="noConversion"/>
  </si>
  <si>
    <t>Shinhan EZ General Insurance</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</si>
</sst>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1">
    <numFmt numFmtId="41" formatCode="_-* #,##0_-;\-* #,##0_-;_-* &quot;-&quot;_-;_-@_-"/>
    <numFmt numFmtId="176" formatCode="#,##0.0_ "/>
    <numFmt numFmtId="177" formatCode="_(* #,##0_);_(* \(#,##0\);_(* &quot;-&quot;_);_(@_)"/>
    <numFmt numFmtId="178" formatCode="#,##0.0_ ;[Red]\-#,##0.0\ "/>
    <numFmt numFmtId="179" formatCode="_-* #,##0.0_-;\-* #,##0.0_-;_-* &quot;-&quot;_-;_-@_-"/>
    <numFmt numFmtId="180" formatCode="#,##0.0;[Red]\-#,##0.0;_-* &quot;-&quot;"/>
    <numFmt numFmtId="181" formatCode="_-* #,##0.00%;\-* #,##0.00%;_-* &quot;-&quot;;_-@"/>
    <numFmt numFmtId="182" formatCode="0.0%"/>
    <numFmt numFmtId="183" formatCode="#,##0.0_);[Red]\(#,##0.0\)"/>
    <numFmt numFmtId="184" formatCode="#,##0.0;\-#,##0.0;_-* &quot;-&quot;"/>
    <numFmt numFmtId="185" formatCode="#,##0.0%;\-#,##0.0%;_-* &quot;-&quot;"/>
    <numFmt numFmtId="186" formatCode="#,##0.00%;[Red]\(#,##0.00%\);_-* &quot;-&quot;;_-@"/>
    <numFmt numFmtId="187" formatCode="#,##0.0;[Red]\(#,##0.0\);_-* &quot;-&quot;;_-@"/>
    <numFmt numFmtId="188" formatCode="#,##0.0%;[Red]\(#,##0.0%\);_-* &quot;-&quot;;_-@"/>
    <numFmt numFmtId="189" formatCode="#,##0.0;[Red]\-#,##0.0;&quot;-&quot;"/>
    <numFmt numFmtId="190" formatCode="\(0.0%\)"/>
    <numFmt numFmtId="191" formatCode="#,##0.00%;\-#,##0.00%;_-* &quot;-&quot;;_-@"/>
    <numFmt numFmtId="192" formatCode="#,##0;\-#,##0;_-* &quot;-&quot;"/>
    <numFmt numFmtId="193" formatCode="#,##0;[Red]\-#,##0;_-* &quot;-&quot;"/>
    <numFmt numFmtId="194" formatCode="#,##0;[Red]\-#,##0;\-;@&quot;(e)&quot;"/>
    <numFmt numFmtId="195" formatCode="#,##0;[Red]\-#,##0;\-;@"/>
    <numFmt numFmtId="196" formatCode="#,##0.000000000000_ "/>
    <numFmt numFmtId="197" formatCode="_-* #,##0.0%;\-* #,##0.0%;_-* &quot;-&quot;;_-@"/>
    <numFmt numFmtId="198" formatCode="#,##0.0;[Red]\(#,##0.0\);_-* &quot;-&quot;"/>
    <numFmt numFmtId="199" formatCode="#,##0.000;\-#,##0.000;_-* &quot;-&quot;"/>
    <numFmt numFmtId="200" formatCode="_-* #,##0.000_-;\-* #,##0.000_-;_-* &quot;-&quot;_-;_-@_-"/>
    <numFmt numFmtId="201" formatCode="#,##0.0000000000000_ "/>
    <numFmt numFmtId="202" formatCode="#,##0.0%;\-#,##0.0%;_-* &quot;-&quot;;_-@"/>
    <numFmt numFmtId="203" formatCode="#,##0.0;\-#,##0.0;&quot;-&quot;"/>
    <numFmt numFmtId="204" formatCode="#,##0;\-#,##0;&quot;-&quot;;@"/>
    <numFmt numFmtId="205" formatCode="#,##0.0;[Red]\-#,##0.0"/>
  </numFmts>
  <fonts count="78">
    <font>
      <sz val="10"/>
      <color theme="1"/>
      <name val="맑은 고딕"/>
      <family val="2"/>
      <charset val="129"/>
    </font>
    <font>
      <sz val="10"/>
      <color theme="1"/>
      <name val="맑은 고딕"/>
      <family val="2"/>
      <charset val="129"/>
    </font>
    <font>
      <sz val="10"/>
      <name val="Arial"/>
      <family val="2"/>
    </font>
    <font>
      <sz val="8"/>
      <name val="맑은 고딕"/>
      <family val="2"/>
      <charset val="129"/>
    </font>
    <font>
      <sz val="11"/>
      <name val="돋움"/>
      <family val="3"/>
      <charset val="129"/>
    </font>
    <font>
      <sz val="12"/>
      <name val="돋움"/>
      <family val="3"/>
      <charset val="129"/>
    </font>
    <font>
      <sz val="12"/>
      <name val="Arial"/>
      <family val="2"/>
    </font>
    <font>
      <sz val="16"/>
      <name val="Arial"/>
      <family val="2"/>
    </font>
    <font>
      <u/>
      <sz val="11"/>
      <color indexed="12"/>
      <name val="돋움"/>
      <family val="3"/>
      <charset val="129"/>
    </font>
    <font>
      <b/>
      <sz val="16"/>
      <color theme="0"/>
      <name val="Arial Narrow"/>
      <family val="2"/>
    </font>
    <font>
      <b/>
      <sz val="16"/>
      <name val="Arial Narrow"/>
      <family val="2"/>
    </font>
    <font>
      <b/>
      <sz val="16"/>
      <color theme="0"/>
      <name val="Arial"/>
      <family val="2"/>
    </font>
    <font>
      <sz val="8"/>
      <name val="돋움"/>
      <family val="3"/>
      <charset val="129"/>
    </font>
    <font>
      <b/>
      <sz val="16"/>
      <color rgb="FF0033CC"/>
      <name val="Arial Narrow"/>
      <family val="2"/>
    </font>
    <font>
      <b/>
      <sz val="14"/>
      <color theme="3"/>
      <name val="Arial Narrow"/>
      <family val="2"/>
    </font>
    <font>
      <b/>
      <sz val="11"/>
      <name val="Arial Narrow"/>
      <family val="2"/>
    </font>
    <font>
      <b/>
      <sz val="10"/>
      <name val="Arial"/>
      <family val="2"/>
    </font>
    <font>
      <b/>
      <sz val="14"/>
      <color rgb="FF0033CC"/>
      <name val="Arial Narrow"/>
      <family val="2"/>
    </font>
    <font>
      <b/>
      <sz val="12"/>
      <color indexed="18"/>
      <name val="Arial Narrow"/>
      <family val="2"/>
    </font>
    <font>
      <b/>
      <sz val="10"/>
      <color theme="0"/>
      <name val="Arial Narrow"/>
      <family val="2"/>
    </font>
    <font>
      <b/>
      <sz val="12"/>
      <color theme="0"/>
      <name val="Arial"/>
      <family val="2"/>
    </font>
    <font>
      <b/>
      <sz val="10"/>
      <color rgb="FFFFFF00"/>
      <name val="Arial"/>
      <family val="2"/>
    </font>
    <font>
      <b/>
      <sz val="14"/>
      <color rgb="FFFFFF00"/>
      <name val="Arial"/>
      <family val="2"/>
    </font>
    <font>
      <b/>
      <sz val="16"/>
      <color theme="3"/>
      <name val="Arial Narrow"/>
      <family val="2"/>
    </font>
    <font>
      <sz val="14"/>
      <color rgb="FF0033CC"/>
      <name val="Arial"/>
      <family val="2"/>
    </font>
    <font>
      <b/>
      <sz val="16"/>
      <color indexed="18"/>
      <name val="Arial Narrow"/>
      <family val="2"/>
    </font>
    <font>
      <b/>
      <sz val="12"/>
      <name val="Arial"/>
      <family val="2"/>
    </font>
    <font>
      <b/>
      <sz val="11"/>
      <color indexed="18"/>
      <name val="Arial Narrow"/>
      <family val="2"/>
    </font>
    <font>
      <sz val="12"/>
      <color rgb="FF0033CC"/>
      <name val="Arial"/>
      <family val="2"/>
    </font>
    <font>
      <sz val="11"/>
      <name val="Arial"/>
      <family val="2"/>
    </font>
    <font>
      <sz val="10"/>
      <color rgb="FFFFFF00"/>
      <name val="Arial"/>
      <family val="2"/>
    </font>
    <font>
      <sz val="11"/>
      <name val="바탕"/>
      <family val="1"/>
      <charset val="129"/>
    </font>
    <font>
      <i/>
      <sz val="11"/>
      <name val="Arial"/>
      <family val="2"/>
    </font>
    <font>
      <i/>
      <sz val="11"/>
      <name val="바탕"/>
      <family val="1"/>
      <charset val="129"/>
    </font>
    <font>
      <i/>
      <sz val="11"/>
      <name val="바탕체"/>
      <family val="1"/>
      <charset val="129"/>
    </font>
    <font>
      <b/>
      <sz val="12"/>
      <color rgb="FFFFFF00"/>
      <name val="Arial"/>
      <family val="2"/>
    </font>
    <font>
      <sz val="12"/>
      <color indexed="30"/>
      <name val="바탕"/>
      <family val="1"/>
      <charset val="129"/>
    </font>
    <font>
      <b/>
      <sz val="11"/>
      <name val="Arial"/>
      <family val="2"/>
    </font>
    <font>
      <b/>
      <sz val="16"/>
      <color rgb="FF0033CC"/>
      <name val="Arial"/>
      <family val="2"/>
    </font>
    <font>
      <b/>
      <sz val="16"/>
      <color theme="3"/>
      <name val="Arial"/>
      <family val="2"/>
    </font>
    <font>
      <b/>
      <sz val="16"/>
      <color indexed="18"/>
      <name val="Arial"/>
      <family val="2"/>
    </font>
    <font>
      <b/>
      <sz val="14"/>
      <color theme="3"/>
      <name val="Arial"/>
      <family val="2"/>
    </font>
    <font>
      <b/>
      <sz val="12"/>
      <color indexed="18"/>
      <name val="Arial"/>
      <family val="2"/>
    </font>
    <font>
      <b/>
      <sz val="11"/>
      <color indexed="18"/>
      <name val="Arial"/>
      <family val="2"/>
    </font>
    <font>
      <b/>
      <sz val="16"/>
      <color indexed="9"/>
      <name val="바탕체"/>
      <family val="1"/>
      <charset val="129"/>
    </font>
    <font>
      <b/>
      <sz val="11"/>
      <color theme="0"/>
      <name val="Arial"/>
      <family val="2"/>
    </font>
    <font>
      <b/>
      <sz val="16"/>
      <color indexed="9"/>
      <name val="바탕"/>
      <family val="1"/>
      <charset val="129"/>
    </font>
    <font>
      <b/>
      <sz val="16"/>
      <name val="Arial"/>
      <family val="2"/>
    </font>
    <font>
      <i/>
      <sz val="12"/>
      <name val="Arial"/>
      <family val="2"/>
    </font>
    <font>
      <vertAlign val="superscript"/>
      <sz val="11"/>
      <name val="Arial"/>
      <family val="2"/>
    </font>
    <font>
      <sz val="8"/>
      <name val="굴림체"/>
      <family val="3"/>
      <charset val="129"/>
    </font>
    <font>
      <sz val="11"/>
      <color indexed="8"/>
      <name val="Arial"/>
      <family val="2"/>
    </font>
    <font>
      <b/>
      <sz val="11"/>
      <color indexed="8"/>
      <name val="Arial"/>
      <family val="2"/>
    </font>
    <font>
      <sz val="9"/>
      <name val="굴림체"/>
      <family val="3"/>
      <charset val="129"/>
    </font>
    <font>
      <b/>
      <sz val="11"/>
      <name val="바탕"/>
      <family val="1"/>
      <charset val="129"/>
    </font>
    <font>
      <b/>
      <sz val="11"/>
      <color theme="1"/>
      <name val="Arial"/>
      <family val="2"/>
    </font>
    <font>
      <sz val="11"/>
      <color theme="1"/>
      <name val="Arial"/>
      <family val="2"/>
    </font>
    <font>
      <sz val="12"/>
      <color indexed="18"/>
      <name val="Arial Narrow"/>
      <family val="2"/>
    </font>
    <font>
      <sz val="11"/>
      <name val="Arial Narrow"/>
      <family val="2"/>
    </font>
    <font>
      <b/>
      <sz val="11"/>
      <name val="돋움"/>
      <family val="3"/>
      <charset val="129"/>
    </font>
    <font>
      <sz val="11"/>
      <color indexed="10"/>
      <name val="Arial"/>
      <family val="2"/>
    </font>
    <font>
      <b/>
      <u/>
      <sz val="13"/>
      <color indexed="12"/>
      <name val="돋움"/>
      <family val="3"/>
      <charset val="129"/>
    </font>
    <font>
      <b/>
      <sz val="12"/>
      <color indexed="13"/>
      <name val="바탕"/>
      <family val="1"/>
      <charset val="129"/>
    </font>
    <font>
      <sz val="10"/>
      <name val="맑은 고딕"/>
      <family val="2"/>
      <charset val="129"/>
    </font>
    <font>
      <sz val="10"/>
      <color theme="0"/>
      <name val="Arial"/>
      <family val="2"/>
    </font>
    <font>
      <sz val="11"/>
      <color theme="0"/>
      <name val="돋움"/>
      <family val="3"/>
      <charset val="129"/>
    </font>
    <font>
      <sz val="10"/>
      <name val="돋움"/>
      <family val="3"/>
      <charset val="129"/>
    </font>
    <font>
      <sz val="10"/>
      <color rgb="FFFF0000"/>
      <name val="Arial"/>
      <family val="2"/>
    </font>
    <font>
      <sz val="10"/>
      <color rgb="FFFF0000"/>
      <name val="맑은 고딕"/>
      <family val="2"/>
      <charset val="129"/>
    </font>
    <font>
      <b/>
      <u/>
      <sz val="13"/>
      <color indexed="12"/>
      <name val="Arial"/>
      <family val="2"/>
    </font>
    <font>
      <b/>
      <sz val="14"/>
      <color theme="3" tint="-0.499984740745262"/>
      <name val="Arial"/>
      <family val="2"/>
    </font>
    <font>
      <b/>
      <sz val="10"/>
      <color theme="0"/>
      <name val="맑은 고딕"/>
      <family val="3"/>
      <charset val="129"/>
      <scheme val="minor"/>
    </font>
    <font>
      <sz val="8"/>
      <name val="Arial"/>
      <family val="2"/>
    </font>
    <font>
      <sz val="11"/>
      <name val="맑은 고딕"/>
      <family val="3"/>
      <charset val="129"/>
    </font>
    <font>
      <sz val="10"/>
      <name val="맑은 고딕"/>
      <family val="3"/>
      <charset val="129"/>
      <scheme val="minor"/>
    </font>
    <font>
      <sz val="10"/>
      <name val="원신한 Light"/>
      <family val="3"/>
      <charset val="129"/>
    </font>
    <font>
      <b/>
      <sz val="9"/>
      <color theme="0"/>
      <name val="Arial"/>
      <family val="2"/>
    </font>
    <font>
      <b/>
      <sz val="12"/>
      <color rgb="FF002060"/>
      <name val="Arial"/>
      <family val="2"/>
    </font>
  </fonts>
  <fills count="14">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3" tint="0.399975585192419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rgb="FFFFC000"/>
        <bgColor indexed="64"/>
      </patternFill>
    </fill>
    <fill>
      <patternFill patternType="solid">
        <fgColor theme="4" tint="0.79998168889431442"/>
        <bgColor indexed="64"/>
      </patternFill>
    </fill>
    <fill>
      <patternFill patternType="solid">
        <fgColor theme="3"/>
        <bgColor indexed="64"/>
      </patternFill>
    </fill>
    <fill>
      <patternFill patternType="solid">
        <fgColor rgb="FFFFFF00"/>
        <bgColor indexed="64"/>
      </patternFill>
    </fill>
    <fill>
      <patternFill patternType="solid">
        <fgColor theme="4" tint="-0.249977111117893"/>
        <bgColor indexed="64"/>
      </patternFill>
    </fill>
  </fills>
  <borders count="59">
    <border>
      <left/>
      <right/>
      <top/>
      <bottom/>
      <diagonal/>
    </border>
    <border>
      <left/>
      <right/>
      <top/>
      <bottom style="hair">
        <color rgb="FF0033CC"/>
      </bottom>
      <diagonal/>
    </border>
    <border>
      <left/>
      <right/>
      <top style="hair">
        <color rgb="FF0033CC"/>
      </top>
      <bottom/>
      <diagonal/>
    </border>
    <border>
      <left/>
      <right/>
      <top/>
      <bottom style="double">
        <color rgb="FF0033CC"/>
      </bottom>
      <diagonal/>
    </border>
    <border>
      <left/>
      <right/>
      <top style="hair">
        <color rgb="FF0033CC"/>
      </top>
      <bottom style="hair">
        <color rgb="FF0033CC"/>
      </bottom>
      <diagonal/>
    </border>
    <border>
      <left/>
      <right/>
      <top style="double">
        <color rgb="FF0033CC"/>
      </top>
      <bottom style="hair">
        <color rgb="FF0033CC"/>
      </bottom>
      <diagonal/>
    </border>
    <border>
      <left/>
      <right/>
      <top style="thin">
        <color rgb="FF0033CC"/>
      </top>
      <bottom style="hair">
        <color rgb="FF0033CC"/>
      </bottom>
      <diagonal/>
    </border>
    <border>
      <left/>
      <right/>
      <top style="thin">
        <color rgb="FF0035CC"/>
      </top>
      <bottom/>
      <diagonal/>
    </border>
    <border>
      <left/>
      <right/>
      <top style="thin">
        <color rgb="FF0035CC"/>
      </top>
      <bottom style="hair">
        <color indexed="64"/>
      </bottom>
      <diagonal/>
    </border>
    <border>
      <left/>
      <right/>
      <top/>
      <bottom style="thin">
        <color rgb="FF0035CC"/>
      </bottom>
      <diagonal/>
    </border>
    <border>
      <left/>
      <right style="dotted">
        <color indexed="64"/>
      </right>
      <top style="hair">
        <color indexed="64"/>
      </top>
      <bottom style="thin">
        <color rgb="FF0035CC"/>
      </bottom>
      <diagonal/>
    </border>
    <border>
      <left/>
      <right/>
      <top style="hair">
        <color indexed="64"/>
      </top>
      <bottom style="thin">
        <color rgb="FF0035CC"/>
      </bottom>
      <diagonal/>
    </border>
    <border>
      <left/>
      <right style="dotted">
        <color indexed="64"/>
      </right>
      <top/>
      <bottom/>
      <diagonal/>
    </border>
    <border>
      <left/>
      <right style="thin">
        <color indexed="64"/>
      </right>
      <top/>
      <bottom/>
      <diagonal/>
    </border>
    <border>
      <left/>
      <right style="dotted">
        <color indexed="64"/>
      </right>
      <top/>
      <bottom style="thin">
        <color rgb="FF0035CC"/>
      </bottom>
      <diagonal/>
    </border>
    <border>
      <left/>
      <right/>
      <top/>
      <bottom style="thin">
        <color indexed="64"/>
      </bottom>
      <diagonal/>
    </border>
    <border>
      <left/>
      <right/>
      <top style="hair">
        <color indexed="64"/>
      </top>
      <bottom style="thin">
        <color indexed="64"/>
      </bottom>
      <diagonal/>
    </border>
    <border>
      <left/>
      <right/>
      <top style="thin">
        <color indexed="64"/>
      </top>
      <bottom/>
      <diagonal/>
    </border>
    <border>
      <left/>
      <right/>
      <top style="thin">
        <color rgb="FF333399"/>
      </top>
      <bottom/>
      <diagonal/>
    </border>
    <border>
      <left/>
      <right/>
      <top/>
      <bottom style="thin">
        <color rgb="FF333399"/>
      </bottom>
      <diagonal/>
    </border>
    <border>
      <left/>
      <right/>
      <top style="thin">
        <color rgb="FF333399"/>
      </top>
      <bottom style="double">
        <color rgb="FF333399"/>
      </bottom>
      <diagonal/>
    </border>
    <border>
      <left/>
      <right/>
      <top/>
      <bottom style="thin">
        <color rgb="FF0033CC"/>
      </bottom>
      <diagonal/>
    </border>
    <border>
      <left/>
      <right/>
      <top style="thin">
        <color rgb="FF0033CC"/>
      </top>
      <bottom/>
      <diagonal/>
    </border>
    <border>
      <left/>
      <right/>
      <top style="thin">
        <color rgb="FF0033CC"/>
      </top>
      <bottom style="thin">
        <color rgb="FF0033CC"/>
      </bottom>
      <diagonal/>
    </border>
    <border>
      <left/>
      <right/>
      <top style="thin">
        <color rgb="FF0033CC"/>
      </top>
      <bottom style="double">
        <color rgb="FF0033CC"/>
      </bottom>
      <diagonal/>
    </border>
    <border>
      <left/>
      <right/>
      <top/>
      <bottom style="thin">
        <color rgb="FF003399"/>
      </bottom>
      <diagonal/>
    </border>
    <border>
      <left/>
      <right/>
      <top style="thin">
        <color rgb="FF003399"/>
      </top>
      <bottom style="thin">
        <color rgb="FF003399"/>
      </bottom>
      <diagonal/>
    </border>
    <border>
      <left/>
      <right/>
      <top style="thin">
        <color rgb="FF003399"/>
      </top>
      <bottom/>
      <diagonal/>
    </border>
    <border>
      <left/>
      <right/>
      <top style="hair">
        <color rgb="FF0033CC"/>
      </top>
      <bottom style="thin">
        <color rgb="FF0033CC"/>
      </bottom>
      <diagonal/>
    </border>
    <border>
      <left/>
      <right/>
      <top style="thin">
        <color rgb="FF003399"/>
      </top>
      <bottom style="double">
        <color rgb="FF003399"/>
      </bottom>
      <diagonal/>
    </border>
    <border>
      <left/>
      <right/>
      <top style="double">
        <color rgb="FF003399"/>
      </top>
      <bottom/>
      <diagonal/>
    </border>
    <border>
      <left/>
      <right/>
      <top/>
      <bottom style="double">
        <color rgb="FF003399"/>
      </bottom>
      <diagonal/>
    </border>
    <border>
      <left/>
      <right/>
      <top style="double">
        <color rgb="FF003399"/>
      </top>
      <bottom style="double">
        <color rgb="FF003399"/>
      </bottom>
      <diagonal/>
    </border>
    <border>
      <left/>
      <right/>
      <top/>
      <bottom style="hair">
        <color rgb="FF003399"/>
      </bottom>
      <diagonal/>
    </border>
    <border>
      <left/>
      <right/>
      <top style="hair">
        <color rgb="FF003399"/>
      </top>
      <bottom/>
      <diagonal/>
    </border>
    <border>
      <left/>
      <right/>
      <top style="thin">
        <color rgb="FF0035CC"/>
      </top>
      <bottom style="thin">
        <color rgb="FF0035CC"/>
      </bottom>
      <diagonal/>
    </border>
    <border>
      <left/>
      <right/>
      <top/>
      <bottom style="hair">
        <color rgb="FF0035CC"/>
      </bottom>
      <diagonal/>
    </border>
    <border>
      <left/>
      <right/>
      <top style="hair">
        <color rgb="FF0035CC"/>
      </top>
      <bottom/>
      <diagonal/>
    </border>
    <border>
      <left/>
      <right/>
      <top/>
      <bottom style="double">
        <color rgb="FF0035CC"/>
      </bottom>
      <diagonal/>
    </border>
    <border>
      <left style="thin">
        <color rgb="FF0035CC"/>
      </left>
      <right/>
      <top style="thin">
        <color rgb="FF0035CC"/>
      </top>
      <bottom style="hair">
        <color indexed="64"/>
      </bottom>
      <diagonal/>
    </border>
    <border>
      <left/>
      <right style="thin">
        <color rgb="FF0035CC"/>
      </right>
      <top style="thin">
        <color rgb="FF0035CC"/>
      </top>
      <bottom style="hair">
        <color indexed="64"/>
      </bottom>
      <diagonal/>
    </border>
    <border>
      <left style="thin">
        <color rgb="FF0035CC"/>
      </left>
      <right/>
      <top/>
      <bottom style="thin">
        <color rgb="FF0035CC"/>
      </bottom>
      <diagonal/>
    </border>
    <border>
      <left style="dotted">
        <color indexed="64"/>
      </left>
      <right style="thin">
        <color rgb="FF0035CC"/>
      </right>
      <top/>
      <bottom style="thin">
        <color rgb="FF0035CC"/>
      </bottom>
      <diagonal/>
    </border>
    <border>
      <left style="thin">
        <color rgb="FF0035CC"/>
      </left>
      <right/>
      <top/>
      <bottom/>
      <diagonal/>
    </border>
    <border>
      <left/>
      <right style="thin">
        <color rgb="FF0035CC"/>
      </right>
      <top/>
      <bottom/>
      <diagonal/>
    </border>
    <border>
      <left/>
      <right style="thin">
        <color rgb="FF0035CC"/>
      </right>
      <top/>
      <bottom style="thin">
        <color rgb="FF0035CC"/>
      </bottom>
      <diagonal/>
    </border>
    <border>
      <left style="dotted">
        <color indexed="64"/>
      </left>
      <right style="thin">
        <color rgb="FF0035CC"/>
      </right>
      <top style="hair">
        <color indexed="64"/>
      </top>
      <bottom style="thin">
        <color rgb="FF0035CC"/>
      </bottom>
      <diagonal/>
    </border>
    <border>
      <left style="dotted">
        <color indexed="64"/>
      </left>
      <right style="thin">
        <color rgb="FF0035CC"/>
      </right>
      <top/>
      <bottom/>
      <diagonal/>
    </border>
    <border>
      <left/>
      <right/>
      <top style="thin">
        <color rgb="FF0035CC"/>
      </top>
      <bottom style="double">
        <color rgb="FF0035CC"/>
      </bottom>
      <diagonal/>
    </border>
    <border>
      <left style="thin">
        <color rgb="FF0035CC"/>
      </left>
      <right style="thin">
        <color rgb="FF0035CC"/>
      </right>
      <top style="thin">
        <color rgb="FF0035CC"/>
      </top>
      <bottom/>
      <diagonal/>
    </border>
    <border>
      <left style="thin">
        <color rgb="FF0035CC"/>
      </left>
      <right style="thin">
        <color rgb="FF0035CC"/>
      </right>
      <top/>
      <bottom/>
      <diagonal/>
    </border>
    <border>
      <left style="thin">
        <color rgb="FF0035CC"/>
      </left>
      <right style="thin">
        <color rgb="FF0035CC"/>
      </right>
      <top/>
      <bottom style="thin">
        <color rgb="FF0035CC"/>
      </bottom>
      <diagonal/>
    </border>
    <border>
      <left/>
      <right/>
      <top style="hair">
        <color rgb="FF0035CC"/>
      </top>
      <bottom style="thin">
        <color rgb="FF0035CC"/>
      </bottom>
      <diagonal/>
    </border>
    <border>
      <left/>
      <right style="thin">
        <color rgb="FF0035CC"/>
      </right>
      <top style="thin">
        <color rgb="FF0035CC"/>
      </top>
      <bottom/>
      <diagonal/>
    </border>
    <border>
      <left/>
      <right/>
      <top style="hair">
        <color auto="1"/>
      </top>
      <bottom style="hair">
        <color auto="1"/>
      </bottom>
      <diagonal/>
    </border>
    <border>
      <left/>
      <right/>
      <top style="hair">
        <color auto="1"/>
      </top>
      <bottom style="dotted">
        <color auto="1"/>
      </bottom>
      <diagonal/>
    </border>
    <border>
      <left/>
      <right/>
      <top style="dotted">
        <color auto="1"/>
      </top>
      <bottom style="hair">
        <color auto="1"/>
      </bottom>
      <diagonal/>
    </border>
    <border>
      <left/>
      <right/>
      <top/>
      <bottom style="hair">
        <color auto="1"/>
      </bottom>
      <diagonal/>
    </border>
    <border>
      <left/>
      <right/>
      <top style="hair">
        <color rgb="FF0035CC"/>
      </top>
      <bottom style="hair">
        <color rgb="FF0035CC"/>
      </bottom>
      <diagonal/>
    </border>
  </borders>
  <cellStyleXfs count="18">
    <xf numFmtId="0" fontId="0" fillId="0" borderId="0">
      <alignment vertical="center"/>
    </xf>
    <xf numFmtId="41" fontId="1" fillId="0" borderId="0" applyFont="0" applyFill="0" applyBorder="0" applyAlignment="0" applyProtection="0">
      <alignment vertical="center"/>
    </xf>
    <xf numFmtId="9" fontId="1" fillId="0" borderId="0" applyFont="0" applyFill="0" applyBorder="0" applyAlignment="0" applyProtection="0">
      <alignment vertical="center"/>
    </xf>
    <xf numFmtId="0" fontId="2" fillId="0" borderId="0" applyNumberFormat="0" applyFill="0" applyBorder="0" applyAlignment="0" applyProtection="0"/>
    <xf numFmtId="0" fontId="8" fillId="0" borderId="0" applyNumberFormat="0" applyFill="0" applyBorder="0" applyAlignment="0" applyProtection="0">
      <alignment vertical="top"/>
      <protection locked="0"/>
    </xf>
    <xf numFmtId="177" fontId="2" fillId="0" borderId="0" applyFont="0" applyFill="0" applyBorder="0" applyAlignment="0" applyProtection="0"/>
    <xf numFmtId="0" fontId="4" fillId="0" borderId="0">
      <alignment vertical="center"/>
    </xf>
    <xf numFmtId="0" fontId="53" fillId="0" borderId="0">
      <alignment vertical="center"/>
    </xf>
    <xf numFmtId="41" fontId="4" fillId="0" borderId="0" applyFont="0" applyFill="0" applyBorder="0" applyAlignment="0" applyProtection="0">
      <alignment vertical="center"/>
    </xf>
    <xf numFmtId="0" fontId="4" fillId="0" borderId="0"/>
    <xf numFmtId="9" fontId="4" fillId="0" borderId="0" applyFont="0" applyFill="0" applyBorder="0" applyAlignment="0" applyProtection="0">
      <alignment vertical="center"/>
    </xf>
    <xf numFmtId="0" fontId="4" fillId="0" borderId="0">
      <alignment vertical="center"/>
    </xf>
    <xf numFmtId="41" fontId="4" fillId="0" borderId="0" applyFont="0" applyFill="0" applyBorder="0" applyAlignment="0" applyProtection="0"/>
    <xf numFmtId="9" fontId="1" fillId="0" borderId="0" applyFont="0" applyFill="0" applyBorder="0" applyAlignment="0" applyProtection="0">
      <alignment vertical="center"/>
    </xf>
    <xf numFmtId="0" fontId="1" fillId="0" borderId="0">
      <alignment vertical="center"/>
    </xf>
    <xf numFmtId="0" fontId="1" fillId="0" borderId="0">
      <alignment vertical="center"/>
    </xf>
    <xf numFmtId="0" fontId="4" fillId="0" borderId="0"/>
    <xf numFmtId="9" fontId="4" fillId="0" borderId="0" applyFont="0" applyFill="0" applyBorder="0" applyAlignment="0" applyProtection="0"/>
  </cellStyleXfs>
  <cellXfs count="683">
    <xf numFmtId="0" fontId="0" fillId="0" borderId="0" xfId="0">
      <alignment vertical="center"/>
    </xf>
    <xf numFmtId="38" fontId="2" fillId="0" borderId="0" xfId="3" applyNumberFormat="1" applyFont="1" applyFill="1" applyBorder="1" applyAlignment="1">
      <alignment vertical="center"/>
    </xf>
    <xf numFmtId="0" fontId="4" fillId="0" borderId="0" xfId="0" applyFont="1" applyFill="1" applyBorder="1" applyAlignment="1">
      <alignment vertical="center"/>
    </xf>
    <xf numFmtId="0" fontId="5" fillId="0" borderId="0" xfId="0" applyFont="1" applyFill="1" applyBorder="1" applyAlignment="1">
      <alignment vertical="center"/>
    </xf>
    <xf numFmtId="38" fontId="6" fillId="0" borderId="0" xfId="3" applyNumberFormat="1" applyFont="1" applyFill="1" applyBorder="1" applyAlignment="1">
      <alignment vertical="center"/>
    </xf>
    <xf numFmtId="0" fontId="9" fillId="0" borderId="0" xfId="4" applyFont="1" applyFill="1" applyBorder="1" applyAlignment="1" applyProtection="1">
      <alignment vertical="center"/>
    </xf>
    <xf numFmtId="38" fontId="7" fillId="2" borderId="0" xfId="3" applyNumberFormat="1" applyFont="1" applyFill="1" applyBorder="1" applyAlignment="1">
      <alignment vertical="center"/>
    </xf>
    <xf numFmtId="0" fontId="14" fillId="0" borderId="0" xfId="4" applyFont="1" applyFill="1" applyBorder="1" applyAlignment="1" applyProtection="1">
      <alignment vertical="center"/>
    </xf>
    <xf numFmtId="0" fontId="15" fillId="2" borderId="0" xfId="0" applyFont="1" applyFill="1" applyAlignment="1">
      <alignment vertical="center"/>
    </xf>
    <xf numFmtId="38" fontId="2" fillId="2" borderId="0" xfId="3" applyNumberFormat="1" applyFont="1" applyFill="1" applyBorder="1" applyAlignment="1">
      <alignment vertical="center"/>
    </xf>
    <xf numFmtId="38" fontId="2" fillId="2" borderId="0" xfId="3" applyNumberFormat="1" applyFont="1" applyFill="1" applyAlignment="1">
      <alignment vertical="center"/>
    </xf>
    <xf numFmtId="0" fontId="18" fillId="0" borderId="0" xfId="0" applyFont="1" applyFill="1" applyBorder="1" applyAlignment="1">
      <alignment vertical="center"/>
    </xf>
    <xf numFmtId="38" fontId="19" fillId="0" borderId="0" xfId="3" applyNumberFormat="1" applyFont="1" applyFill="1" applyBorder="1" applyAlignment="1">
      <alignment horizontal="center" vertical="center"/>
    </xf>
    <xf numFmtId="38" fontId="20" fillId="0" borderId="0" xfId="3" applyNumberFormat="1" applyFont="1" applyFill="1" applyBorder="1" applyAlignment="1">
      <alignment horizontal="center" vertical="center"/>
    </xf>
    <xf numFmtId="0" fontId="13" fillId="0" borderId="0" xfId="0" applyFont="1" applyFill="1" applyBorder="1" applyAlignment="1">
      <alignment vertical="center"/>
    </xf>
    <xf numFmtId="0" fontId="15" fillId="0" borderId="0" xfId="0" applyFont="1" applyFill="1" applyBorder="1" applyAlignment="1">
      <alignment vertical="center"/>
    </xf>
    <xf numFmtId="38" fontId="6" fillId="0" borderId="0" xfId="3" applyNumberFormat="1" applyFont="1" applyFill="1" applyBorder="1" applyAlignment="1">
      <alignment horizontal="left" vertical="center"/>
    </xf>
    <xf numFmtId="176" fontId="6" fillId="0" borderId="0" xfId="1" applyNumberFormat="1" applyFont="1" applyFill="1" applyBorder="1" applyAlignment="1">
      <alignment horizontal="right" vertical="center"/>
    </xf>
    <xf numFmtId="0" fontId="23" fillId="0" borderId="0" xfId="4" applyFont="1" applyFill="1" applyBorder="1" applyAlignment="1" applyProtection="1">
      <alignment vertical="center"/>
    </xf>
    <xf numFmtId="38" fontId="6" fillId="0" borderId="0" xfId="3" applyNumberFormat="1" applyFont="1" applyFill="1" applyBorder="1" applyAlignment="1">
      <alignment horizontal="left" vertical="center" indent="1"/>
    </xf>
    <xf numFmtId="178" fontId="6" fillId="0" borderId="0" xfId="5" applyNumberFormat="1" applyFont="1" applyFill="1" applyBorder="1" applyAlignment="1">
      <alignment horizontal="left" vertical="center" indent="1"/>
    </xf>
    <xf numFmtId="41" fontId="2" fillId="2" borderId="0" xfId="1" applyFont="1" applyFill="1" applyBorder="1" applyAlignment="1">
      <alignment vertical="center"/>
    </xf>
    <xf numFmtId="178" fontId="6" fillId="0" borderId="0" xfId="5" applyNumberFormat="1" applyFont="1" applyFill="1" applyBorder="1" applyAlignment="1">
      <alignment vertical="center"/>
    </xf>
    <xf numFmtId="38" fontId="2" fillId="2" borderId="0" xfId="3" applyNumberFormat="1" applyFont="1" applyFill="1" applyBorder="1" applyAlignment="1">
      <alignment horizontal="center" vertical="center"/>
    </xf>
    <xf numFmtId="0" fontId="25" fillId="0" borderId="0" xfId="4" applyFont="1" applyFill="1" applyBorder="1" applyAlignment="1" applyProtection="1">
      <alignment vertical="center"/>
    </xf>
    <xf numFmtId="10" fontId="6" fillId="0" borderId="0" xfId="2" applyNumberFormat="1" applyFont="1" applyFill="1" applyBorder="1" applyAlignment="1">
      <alignment vertical="center"/>
    </xf>
    <xf numFmtId="0" fontId="14" fillId="0" borderId="0" xfId="0" applyFont="1" applyFill="1" applyBorder="1" applyAlignment="1">
      <alignment vertical="center"/>
    </xf>
    <xf numFmtId="10" fontId="26" fillId="0" borderId="0" xfId="2" applyNumberFormat="1" applyFont="1" applyFill="1" applyBorder="1" applyAlignment="1">
      <alignment horizontal="left" vertical="center" indent="1"/>
    </xf>
    <xf numFmtId="176" fontId="26" fillId="0" borderId="0" xfId="1" applyNumberFormat="1" applyFont="1" applyFill="1" applyBorder="1" applyAlignment="1">
      <alignment horizontal="right" vertical="center"/>
    </xf>
    <xf numFmtId="10" fontId="6" fillId="0" borderId="0" xfId="2" applyNumberFormat="1" applyFont="1" applyFill="1" applyBorder="1" applyAlignment="1">
      <alignment horizontal="left" vertical="center" indent="1"/>
    </xf>
    <xf numFmtId="41" fontId="6" fillId="0" borderId="0" xfId="1" applyFont="1" applyFill="1" applyBorder="1" applyAlignment="1">
      <alignment vertical="center"/>
    </xf>
    <xf numFmtId="0" fontId="15" fillId="2" borderId="0" xfId="0" applyFont="1" applyFill="1" applyBorder="1" applyAlignment="1">
      <alignment vertical="center"/>
    </xf>
    <xf numFmtId="38" fontId="6" fillId="2" borderId="0" xfId="3" applyNumberFormat="1" applyFont="1" applyFill="1" applyBorder="1" applyAlignment="1">
      <alignment vertical="center"/>
    </xf>
    <xf numFmtId="179" fontId="2" fillId="2" borderId="0" xfId="1" applyNumberFormat="1" applyFont="1" applyFill="1" applyBorder="1" applyAlignment="1">
      <alignment vertical="center"/>
    </xf>
    <xf numFmtId="0" fontId="27" fillId="0" borderId="0" xfId="4" applyFont="1" applyFill="1" applyBorder="1" applyAlignment="1" applyProtection="1">
      <alignment vertical="center"/>
    </xf>
    <xf numFmtId="0" fontId="15" fillId="0" borderId="0" xfId="0" applyFont="1" applyFill="1" applyAlignment="1">
      <alignment vertical="center"/>
    </xf>
    <xf numFmtId="41" fontId="2" fillId="0" borderId="0" xfId="1" applyFont="1" applyFill="1" applyBorder="1" applyAlignment="1">
      <alignment vertical="center"/>
    </xf>
    <xf numFmtId="38" fontId="2" fillId="0" borderId="0" xfId="3" applyNumberFormat="1" applyFont="1" applyFill="1" applyBorder="1" applyAlignment="1">
      <alignment vertical="center" wrapText="1"/>
    </xf>
    <xf numFmtId="38" fontId="2" fillId="0" borderId="0" xfId="3" applyNumberFormat="1" applyFont="1" applyFill="1" applyBorder="1" applyAlignment="1">
      <alignment horizontal="left" vertical="center" wrapText="1"/>
    </xf>
    <xf numFmtId="38" fontId="2" fillId="0" borderId="0" xfId="3" applyNumberFormat="1" applyFont="1" applyFill="1" applyAlignment="1">
      <alignment vertical="center"/>
    </xf>
    <xf numFmtId="0" fontId="28" fillId="0" borderId="0" xfId="0" applyFont="1" applyFill="1" applyBorder="1" applyAlignment="1">
      <alignment horizontal="left" vertical="center" indent="1"/>
    </xf>
    <xf numFmtId="0" fontId="18" fillId="2" borderId="0" xfId="0" applyFont="1" applyFill="1" applyBorder="1" applyAlignment="1">
      <alignment vertical="center"/>
    </xf>
    <xf numFmtId="38" fontId="29" fillId="2" borderId="0" xfId="3" applyNumberFormat="1" applyFont="1" applyFill="1" applyBorder="1" applyAlignment="1">
      <alignment horizontal="right" vertical="center"/>
    </xf>
    <xf numFmtId="38" fontId="29" fillId="2" borderId="0" xfId="3" applyNumberFormat="1" applyFont="1" applyFill="1" applyBorder="1" applyAlignment="1">
      <alignment vertical="center"/>
    </xf>
    <xf numFmtId="180" fontId="29" fillId="2" borderId="0" xfId="1" applyNumberFormat="1" applyFont="1" applyFill="1" applyBorder="1" applyAlignment="1">
      <alignment vertical="center"/>
    </xf>
    <xf numFmtId="180" fontId="29" fillId="0" borderId="0" xfId="1" applyNumberFormat="1" applyFont="1" applyFill="1" applyBorder="1" applyAlignment="1">
      <alignment vertical="center"/>
    </xf>
    <xf numFmtId="180" fontId="29" fillId="4" borderId="0" xfId="1" applyNumberFormat="1" applyFont="1" applyFill="1" applyBorder="1" applyAlignment="1">
      <alignment vertical="center"/>
    </xf>
    <xf numFmtId="38" fontId="29" fillId="0" borderId="0" xfId="3" applyNumberFormat="1" applyFont="1" applyFill="1" applyBorder="1" applyAlignment="1">
      <alignment vertical="center"/>
    </xf>
    <xf numFmtId="38" fontId="29" fillId="0" borderId="1" xfId="3" applyNumberFormat="1" applyFont="1" applyFill="1" applyBorder="1" applyAlignment="1">
      <alignment vertical="center"/>
    </xf>
    <xf numFmtId="180" fontId="29" fillId="0" borderId="1" xfId="1" applyNumberFormat="1" applyFont="1" applyFill="1" applyBorder="1" applyAlignment="1">
      <alignment vertical="center"/>
    </xf>
    <xf numFmtId="38" fontId="2" fillId="0" borderId="0" xfId="3" applyNumberFormat="1" applyFont="1" applyFill="1" applyBorder="1" applyAlignment="1">
      <alignment horizontal="center" vertical="center"/>
    </xf>
    <xf numFmtId="181" fontId="29" fillId="0" borderId="0" xfId="2" applyNumberFormat="1" applyFont="1" applyFill="1" applyBorder="1" applyAlignment="1">
      <alignment vertical="center"/>
    </xf>
    <xf numFmtId="181" fontId="29" fillId="3" borderId="0" xfId="2" applyNumberFormat="1" applyFont="1" applyFill="1" applyBorder="1" applyAlignment="1">
      <alignment vertical="center"/>
    </xf>
    <xf numFmtId="181" fontId="29" fillId="0" borderId="1" xfId="2" applyNumberFormat="1" applyFont="1" applyFill="1" applyBorder="1" applyAlignment="1">
      <alignment vertical="center"/>
    </xf>
    <xf numFmtId="180" fontId="29" fillId="0" borderId="2" xfId="1" applyNumberFormat="1" applyFont="1" applyFill="1" applyBorder="1" applyAlignment="1">
      <alignment vertical="center"/>
    </xf>
    <xf numFmtId="38" fontId="29" fillId="0" borderId="3" xfId="3" applyNumberFormat="1" applyFont="1" applyFill="1" applyBorder="1" applyAlignment="1">
      <alignment vertical="center"/>
    </xf>
    <xf numFmtId="180" fontId="29" fillId="0" borderId="3" xfId="1" applyNumberFormat="1" applyFont="1" applyFill="1" applyBorder="1" applyAlignment="1">
      <alignment vertical="center"/>
    </xf>
    <xf numFmtId="38" fontId="32" fillId="0" borderId="0" xfId="3" applyNumberFormat="1" applyFont="1" applyFill="1" applyAlignment="1">
      <alignment vertical="center"/>
    </xf>
    <xf numFmtId="176" fontId="29" fillId="0" borderId="0" xfId="2" applyNumberFormat="1" applyFont="1" applyFill="1" applyAlignment="1">
      <alignment vertical="center"/>
    </xf>
    <xf numFmtId="38" fontId="32" fillId="0" borderId="0" xfId="3" applyNumberFormat="1" applyFont="1" applyFill="1" applyAlignment="1">
      <alignment horizontal="left" vertical="center"/>
    </xf>
    <xf numFmtId="9" fontId="29" fillId="0" borderId="0" xfId="2" applyFont="1" applyFill="1" applyAlignment="1">
      <alignment vertical="center"/>
    </xf>
    <xf numFmtId="38" fontId="29" fillId="0" borderId="0" xfId="3" applyNumberFormat="1" applyFont="1" applyFill="1" applyAlignment="1">
      <alignment vertical="center"/>
    </xf>
    <xf numFmtId="10" fontId="29" fillId="0" borderId="0" xfId="2" applyNumberFormat="1" applyFont="1" applyFill="1" applyBorder="1" applyAlignment="1">
      <alignment horizontal="right" vertical="center"/>
    </xf>
    <xf numFmtId="38" fontId="29" fillId="2" borderId="0" xfId="3" applyNumberFormat="1" applyFont="1" applyFill="1" applyBorder="1" applyAlignment="1">
      <alignment horizontal="left" vertical="center"/>
    </xf>
    <xf numFmtId="180" fontId="29" fillId="2" borderId="0" xfId="1" applyNumberFormat="1" applyFont="1" applyFill="1" applyBorder="1" applyAlignment="1">
      <alignment horizontal="right" vertical="center"/>
    </xf>
    <xf numFmtId="38" fontId="29" fillId="0" borderId="0" xfId="3" applyNumberFormat="1" applyFont="1" applyFill="1" applyBorder="1" applyAlignment="1">
      <alignment horizontal="left" vertical="center" indent="1"/>
    </xf>
    <xf numFmtId="38" fontId="29" fillId="0" borderId="0" xfId="3" applyNumberFormat="1" applyFont="1" applyFill="1" applyBorder="1" applyAlignment="1">
      <alignment horizontal="left" vertical="center"/>
    </xf>
    <xf numFmtId="180" fontId="29" fillId="0" borderId="0" xfId="1" applyNumberFormat="1" applyFont="1" applyFill="1" applyBorder="1" applyAlignment="1">
      <alignment horizontal="right" vertical="center"/>
    </xf>
    <xf numFmtId="178" fontId="29" fillId="0" borderId="0" xfId="5" applyNumberFormat="1" applyFont="1" applyFill="1" applyBorder="1" applyAlignment="1">
      <alignment horizontal="left" vertical="center" indent="1"/>
    </xf>
    <xf numFmtId="178" fontId="29" fillId="0" borderId="0" xfId="5" applyNumberFormat="1" applyFont="1" applyFill="1" applyBorder="1" applyAlignment="1">
      <alignment horizontal="left" vertical="center"/>
    </xf>
    <xf numFmtId="178" fontId="29" fillId="0" borderId="4" xfId="5" applyNumberFormat="1" applyFont="1" applyFill="1" applyBorder="1" applyAlignment="1">
      <alignment vertical="center"/>
    </xf>
    <xf numFmtId="180" fontId="29" fillId="0" borderId="4" xfId="1" applyNumberFormat="1" applyFont="1" applyFill="1" applyBorder="1" applyAlignment="1">
      <alignment horizontal="right" vertical="center"/>
    </xf>
    <xf numFmtId="178" fontId="29" fillId="0" borderId="0" xfId="5" applyNumberFormat="1" applyFont="1" applyFill="1" applyBorder="1" applyAlignment="1">
      <alignment vertical="center"/>
    </xf>
    <xf numFmtId="178" fontId="29" fillId="0" borderId="1" xfId="5" applyNumberFormat="1" applyFont="1" applyFill="1" applyBorder="1" applyAlignment="1">
      <alignment vertical="center"/>
    </xf>
    <xf numFmtId="180" fontId="29" fillId="0" borderId="1" xfId="1" applyNumberFormat="1" applyFont="1" applyFill="1" applyBorder="1" applyAlignment="1">
      <alignment horizontal="right" vertical="center"/>
    </xf>
    <xf numFmtId="10" fontId="29" fillId="0" borderId="0" xfId="2" applyNumberFormat="1" applyFont="1" applyFill="1" applyBorder="1" applyAlignment="1">
      <alignment vertical="center"/>
    </xf>
    <xf numFmtId="10" fontId="37" fillId="0" borderId="0" xfId="2" applyNumberFormat="1" applyFont="1" applyFill="1" applyBorder="1" applyAlignment="1">
      <alignment horizontal="left" vertical="center" indent="1"/>
    </xf>
    <xf numFmtId="10" fontId="37" fillId="0" borderId="0" xfId="2" applyNumberFormat="1" applyFont="1" applyFill="1" applyBorder="1" applyAlignment="1">
      <alignment horizontal="left" vertical="center"/>
    </xf>
    <xf numFmtId="180" fontId="37" fillId="0" borderId="0" xfId="1" applyNumberFormat="1" applyFont="1" applyFill="1" applyBorder="1" applyAlignment="1">
      <alignment horizontal="right" vertical="center"/>
    </xf>
    <xf numFmtId="10" fontId="29" fillId="0" borderId="3" xfId="2" applyNumberFormat="1" applyFont="1" applyFill="1" applyBorder="1" applyAlignment="1">
      <alignment horizontal="left" vertical="center" indent="1"/>
    </xf>
    <xf numFmtId="10" fontId="29" fillId="0" borderId="3" xfId="2" applyNumberFormat="1" applyFont="1" applyFill="1" applyBorder="1" applyAlignment="1">
      <alignment horizontal="left" vertical="center"/>
    </xf>
    <xf numFmtId="182" fontId="6" fillId="0" borderId="0" xfId="2" applyNumberFormat="1" applyFont="1" applyFill="1" applyBorder="1" applyAlignment="1">
      <alignment vertical="center"/>
    </xf>
    <xf numFmtId="0" fontId="38" fillId="0" borderId="0" xfId="0" applyFont="1" applyFill="1" applyBorder="1" applyAlignment="1">
      <alignment vertical="center"/>
    </xf>
    <xf numFmtId="38" fontId="29" fillId="2" borderId="1" xfId="3" applyNumberFormat="1" applyFont="1" applyFill="1" applyBorder="1" applyAlignment="1">
      <alignment vertical="center"/>
    </xf>
    <xf numFmtId="178" fontId="29" fillId="2" borderId="1" xfId="5" applyNumberFormat="1" applyFont="1" applyFill="1" applyBorder="1" applyAlignment="1">
      <alignment vertical="center"/>
    </xf>
    <xf numFmtId="180" fontId="29" fillId="2" borderId="1" xfId="1" applyNumberFormat="1" applyFont="1" applyFill="1" applyBorder="1" applyAlignment="1">
      <alignment vertical="center"/>
    </xf>
    <xf numFmtId="0" fontId="39" fillId="0" borderId="0" xfId="4" applyFont="1" applyFill="1" applyBorder="1" applyAlignment="1" applyProtection="1">
      <alignment vertical="center"/>
    </xf>
    <xf numFmtId="0" fontId="40" fillId="0" borderId="0" xfId="4" applyFont="1" applyFill="1" applyBorder="1" applyAlignment="1" applyProtection="1">
      <alignment vertical="center"/>
    </xf>
    <xf numFmtId="0" fontId="41" fillId="0" borderId="0" xfId="0" applyFont="1" applyFill="1" applyBorder="1" applyAlignment="1">
      <alignment vertical="center"/>
    </xf>
    <xf numFmtId="0" fontId="41" fillId="0" borderId="0" xfId="4" applyFont="1" applyFill="1" applyBorder="1" applyAlignment="1" applyProtection="1">
      <alignment vertical="center"/>
    </xf>
    <xf numFmtId="0" fontId="42" fillId="0" borderId="0" xfId="0" applyFont="1" applyFill="1" applyBorder="1" applyAlignment="1">
      <alignment vertical="center"/>
    </xf>
    <xf numFmtId="0" fontId="43" fillId="0" borderId="0" xfId="4" applyFont="1" applyFill="1" applyBorder="1" applyAlignment="1" applyProtection="1">
      <alignment vertical="center"/>
    </xf>
    <xf numFmtId="178" fontId="29" fillId="0" borderId="3" xfId="5" applyNumberFormat="1" applyFont="1" applyFill="1" applyBorder="1" applyAlignment="1">
      <alignment horizontal="left" vertical="center"/>
    </xf>
    <xf numFmtId="38" fontId="29" fillId="0" borderId="5" xfId="3" applyNumberFormat="1" applyFont="1" applyFill="1" applyBorder="1" applyAlignment="1">
      <alignment vertical="center"/>
    </xf>
    <xf numFmtId="178" fontId="29" fillId="0" borderId="5" xfId="5" applyNumberFormat="1" applyFont="1" applyFill="1" applyBorder="1" applyAlignment="1">
      <alignment vertical="center"/>
    </xf>
    <xf numFmtId="180" fontId="29" fillId="0" borderId="5" xfId="1" applyNumberFormat="1" applyFont="1" applyFill="1" applyBorder="1" applyAlignment="1">
      <alignment vertical="center"/>
    </xf>
    <xf numFmtId="41" fontId="29" fillId="0" borderId="0" xfId="1" applyFont="1" applyFill="1" applyBorder="1" applyAlignment="1">
      <alignment vertical="center"/>
    </xf>
    <xf numFmtId="0" fontId="29" fillId="0" borderId="0" xfId="0" applyFont="1" applyFill="1" applyBorder="1" applyAlignment="1">
      <alignment vertical="center"/>
    </xf>
    <xf numFmtId="178" fontId="29" fillId="0" borderId="6" xfId="5" applyNumberFormat="1" applyFont="1" applyFill="1" applyBorder="1" applyAlignment="1">
      <alignment vertical="center"/>
    </xf>
    <xf numFmtId="180" fontId="29" fillId="0" borderId="6" xfId="1" applyNumberFormat="1" applyFont="1" applyFill="1" applyBorder="1" applyAlignment="1">
      <alignment vertical="center"/>
    </xf>
    <xf numFmtId="178" fontId="29" fillId="0" borderId="3" xfId="5" applyNumberFormat="1" applyFont="1" applyFill="1" applyBorder="1" applyAlignment="1">
      <alignment horizontal="left" vertical="center" indent="1"/>
    </xf>
    <xf numFmtId="178" fontId="29" fillId="0" borderId="3" xfId="5" applyNumberFormat="1" applyFont="1" applyFill="1" applyBorder="1" applyAlignment="1">
      <alignment vertical="center"/>
    </xf>
    <xf numFmtId="38" fontId="26" fillId="0" borderId="0" xfId="3" applyNumberFormat="1" applyFont="1" applyFill="1" applyBorder="1" applyAlignment="1">
      <alignment vertical="center"/>
    </xf>
    <xf numFmtId="180" fontId="29" fillId="0" borderId="12" xfId="0" applyNumberFormat="1" applyFont="1" applyFill="1" applyBorder="1" applyAlignment="1">
      <alignment vertical="center"/>
    </xf>
    <xf numFmtId="180" fontId="29" fillId="0" borderId="0" xfId="0" applyNumberFormat="1" applyFont="1" applyFill="1" applyBorder="1" applyAlignment="1">
      <alignment vertical="center"/>
    </xf>
    <xf numFmtId="0" fontId="29" fillId="0" borderId="13" xfId="0" applyNumberFormat="1" applyFont="1" applyFill="1" applyBorder="1" applyAlignment="1">
      <alignment horizontal="left" vertical="center" indent="1"/>
    </xf>
    <xf numFmtId="0" fontId="29" fillId="0" borderId="0" xfId="0" applyNumberFormat="1" applyFont="1" applyFill="1" applyBorder="1" applyAlignment="1">
      <alignment horizontal="left" vertical="center" indent="1"/>
    </xf>
    <xf numFmtId="0" fontId="29" fillId="0" borderId="13" xfId="0" applyNumberFormat="1" applyFont="1" applyFill="1" applyBorder="1" applyAlignment="1">
      <alignment vertical="center"/>
    </xf>
    <xf numFmtId="0" fontId="29" fillId="0" borderId="0" xfId="0" applyNumberFormat="1" applyFont="1" applyFill="1" applyBorder="1" applyAlignment="1">
      <alignment vertical="center"/>
    </xf>
    <xf numFmtId="180" fontId="37" fillId="0" borderId="12" xfId="0" applyNumberFormat="1" applyFont="1" applyFill="1" applyBorder="1" applyAlignment="1">
      <alignment vertical="center"/>
    </xf>
    <xf numFmtId="180" fontId="37" fillId="0" borderId="0" xfId="0" applyNumberFormat="1" applyFont="1" applyFill="1" applyBorder="1" applyAlignment="1">
      <alignment vertical="center"/>
    </xf>
    <xf numFmtId="10" fontId="29" fillId="0" borderId="9" xfId="2" applyNumberFormat="1" applyFont="1" applyFill="1" applyBorder="1" applyAlignment="1">
      <alignment horizontal="left" vertical="center" indent="1"/>
    </xf>
    <xf numFmtId="180" fontId="29" fillId="0" borderId="14" xfId="0" applyNumberFormat="1" applyFont="1" applyFill="1" applyBorder="1" applyAlignment="1">
      <alignment vertical="center"/>
    </xf>
    <xf numFmtId="180" fontId="29" fillId="0" borderId="9" xfId="0" applyNumberFormat="1" applyFont="1" applyFill="1" applyBorder="1" applyAlignment="1">
      <alignment vertical="center"/>
    </xf>
    <xf numFmtId="0" fontId="17" fillId="0" borderId="0" xfId="0" applyFont="1" applyFill="1" applyBorder="1" applyAlignment="1">
      <alignment vertical="center"/>
    </xf>
    <xf numFmtId="184" fontId="29" fillId="0" borderId="0" xfId="1" applyNumberFormat="1" applyFont="1" applyFill="1" applyBorder="1" applyAlignment="1">
      <alignment vertical="center"/>
    </xf>
    <xf numFmtId="0" fontId="29" fillId="0" borderId="0" xfId="6" applyFont="1" applyFill="1" applyBorder="1" applyAlignment="1">
      <alignment vertical="center"/>
    </xf>
    <xf numFmtId="178" fontId="6" fillId="0" borderId="18" xfId="5" applyNumberFormat="1" applyFont="1" applyFill="1" applyBorder="1" applyAlignment="1">
      <alignment vertical="center"/>
    </xf>
    <xf numFmtId="183" fontId="29" fillId="0" borderId="18" xfId="1" applyNumberFormat="1" applyFont="1" applyFill="1" applyBorder="1" applyAlignment="1">
      <alignment vertical="center"/>
    </xf>
    <xf numFmtId="184" fontId="29" fillId="0" borderId="18" xfId="1" applyNumberFormat="1" applyFont="1" applyFill="1" applyBorder="1" applyAlignment="1">
      <alignment vertical="center"/>
    </xf>
    <xf numFmtId="184" fontId="29" fillId="3" borderId="0" xfId="1" applyNumberFormat="1" applyFont="1" applyFill="1" applyBorder="1" applyAlignment="1">
      <alignment vertical="center"/>
    </xf>
    <xf numFmtId="0" fontId="29" fillId="0" borderId="19" xfId="6" applyFont="1" applyFill="1" applyBorder="1" applyAlignment="1">
      <alignment vertical="center"/>
    </xf>
    <xf numFmtId="0" fontId="29" fillId="0" borderId="19" xfId="0" applyFont="1" applyFill="1" applyBorder="1" applyAlignment="1">
      <alignment vertical="center"/>
    </xf>
    <xf numFmtId="184" fontId="29" fillId="0" borderId="19" xfId="1" applyNumberFormat="1" applyFont="1" applyFill="1" applyBorder="1" applyAlignment="1">
      <alignment vertical="center"/>
    </xf>
    <xf numFmtId="0" fontId="29" fillId="0" borderId="20" xfId="6" applyFont="1" applyFill="1" applyBorder="1" applyAlignment="1">
      <alignment vertical="center"/>
    </xf>
    <xf numFmtId="185" fontId="29" fillId="0" borderId="20" xfId="2" applyNumberFormat="1" applyFont="1" applyFill="1" applyBorder="1" applyAlignment="1">
      <alignment vertical="center"/>
    </xf>
    <xf numFmtId="0" fontId="2" fillId="0" borderId="0" xfId="6" applyFont="1" applyFill="1" applyBorder="1" applyAlignment="1">
      <alignment vertical="center"/>
    </xf>
    <xf numFmtId="0" fontId="29" fillId="0" borderId="20" xfId="0" applyFont="1" applyFill="1" applyBorder="1" applyAlignment="1">
      <alignment vertical="center"/>
    </xf>
    <xf numFmtId="184" fontId="29" fillId="0" borderId="20" xfId="1" applyNumberFormat="1" applyFont="1" applyFill="1" applyBorder="1" applyAlignment="1">
      <alignment vertical="center"/>
    </xf>
    <xf numFmtId="0" fontId="29" fillId="0" borderId="21" xfId="6" applyFont="1" applyFill="1" applyBorder="1" applyAlignment="1">
      <alignment vertical="center"/>
    </xf>
    <xf numFmtId="0" fontId="29" fillId="0" borderId="21" xfId="0" applyFont="1" applyFill="1" applyBorder="1" applyAlignment="1">
      <alignment vertical="center"/>
    </xf>
    <xf numFmtId="180" fontId="29" fillId="0" borderId="21" xfId="1" applyNumberFormat="1" applyFont="1" applyFill="1" applyBorder="1" applyAlignment="1">
      <alignment vertical="center"/>
    </xf>
    <xf numFmtId="183" fontId="29" fillId="0" borderId="22" xfId="1" applyNumberFormat="1" applyFont="1" applyFill="1" applyBorder="1" applyAlignment="1">
      <alignment vertical="center"/>
    </xf>
    <xf numFmtId="180" fontId="29" fillId="0" borderId="22" xfId="1" applyNumberFormat="1" applyFont="1" applyFill="1" applyBorder="1" applyAlignment="1">
      <alignment vertical="center"/>
    </xf>
    <xf numFmtId="0" fontId="37" fillId="0" borderId="22" xfId="0" applyFont="1" applyFill="1" applyBorder="1" applyAlignment="1">
      <alignment vertical="center"/>
    </xf>
    <xf numFmtId="0" fontId="29" fillId="0" borderId="22" xfId="0" applyFont="1" applyFill="1" applyBorder="1" applyAlignment="1">
      <alignment vertical="center"/>
    </xf>
    <xf numFmtId="186" fontId="29" fillId="0" borderId="22" xfId="2" applyNumberFormat="1" applyFont="1" applyFill="1" applyBorder="1" applyAlignment="1">
      <alignment vertical="center"/>
    </xf>
    <xf numFmtId="0" fontId="37" fillId="0" borderId="3" xfId="0" applyFont="1" applyFill="1" applyBorder="1" applyAlignment="1">
      <alignment vertical="center"/>
    </xf>
    <xf numFmtId="0" fontId="29" fillId="0" borderId="3" xfId="0" applyFont="1" applyFill="1" applyBorder="1" applyAlignment="1">
      <alignment vertical="center"/>
    </xf>
    <xf numFmtId="186" fontId="29" fillId="0" borderId="3" xfId="2" applyNumberFormat="1" applyFont="1" applyFill="1" applyBorder="1" applyAlignment="1">
      <alignment vertical="center"/>
    </xf>
    <xf numFmtId="183" fontId="29" fillId="0" borderId="0" xfId="1" applyNumberFormat="1" applyFont="1" applyFill="1" applyBorder="1" applyAlignment="1">
      <alignment vertical="center"/>
    </xf>
    <xf numFmtId="0" fontId="14" fillId="0" borderId="0" xfId="4" applyNumberFormat="1" applyFont="1" applyFill="1" applyBorder="1" applyAlignment="1" applyProtection="1">
      <alignment vertical="center"/>
    </xf>
    <xf numFmtId="0" fontId="15" fillId="0" borderId="0" xfId="0" applyNumberFormat="1" applyFont="1" applyFill="1" applyBorder="1" applyAlignment="1">
      <alignment vertical="center"/>
    </xf>
    <xf numFmtId="0" fontId="2" fillId="0" borderId="0" xfId="3" applyNumberFormat="1" applyFont="1" applyFill="1" applyBorder="1" applyAlignment="1">
      <alignment vertical="center"/>
    </xf>
    <xf numFmtId="0" fontId="29" fillId="0" borderId="0" xfId="3" applyNumberFormat="1" applyFont="1" applyFill="1" applyBorder="1" applyAlignment="1">
      <alignment horizontal="right" vertical="center"/>
    </xf>
    <xf numFmtId="0" fontId="18" fillId="0" borderId="0" xfId="0" applyNumberFormat="1" applyFont="1" applyFill="1" applyBorder="1" applyAlignment="1">
      <alignment vertical="center"/>
    </xf>
    <xf numFmtId="0" fontId="13" fillId="0" borderId="0" xfId="0" applyNumberFormat="1" applyFont="1" applyFill="1" applyBorder="1" applyAlignment="1">
      <alignment vertical="center"/>
    </xf>
    <xf numFmtId="0" fontId="47" fillId="0" borderId="0" xfId="0" applyNumberFormat="1" applyFont="1" applyFill="1" applyAlignment="1">
      <alignment vertical="center"/>
    </xf>
    <xf numFmtId="0" fontId="26" fillId="0" borderId="0" xfId="0" applyNumberFormat="1" applyFont="1" applyFill="1" applyBorder="1" applyAlignment="1">
      <alignment horizontal="left" vertical="center"/>
    </xf>
    <xf numFmtId="0" fontId="6" fillId="0" borderId="0" xfId="0" applyNumberFormat="1" applyFont="1" applyFill="1" applyBorder="1" applyAlignment="1">
      <alignment vertical="center"/>
    </xf>
    <xf numFmtId="184" fontId="6" fillId="0" borderId="0" xfId="1" applyNumberFormat="1" applyFont="1" applyFill="1" applyBorder="1" applyAlignment="1">
      <alignment vertical="center"/>
    </xf>
    <xf numFmtId="0" fontId="23" fillId="0" borderId="0" xfId="4" applyNumberFormat="1" applyFont="1" applyFill="1" applyBorder="1" applyAlignment="1" applyProtection="1">
      <alignment vertical="center"/>
    </xf>
    <xf numFmtId="0" fontId="6" fillId="0" borderId="0" xfId="0" applyNumberFormat="1" applyFont="1" applyFill="1" applyBorder="1" applyAlignment="1">
      <alignment horizontal="left" vertical="center" indent="1"/>
    </xf>
    <xf numFmtId="0" fontId="6" fillId="0" borderId="0" xfId="0" applyNumberFormat="1" applyFont="1" applyFill="1" applyBorder="1" applyAlignment="1">
      <alignment horizontal="left" vertical="center" indent="2"/>
    </xf>
    <xf numFmtId="0" fontId="6" fillId="0" borderId="0" xfId="0" applyNumberFormat="1" applyFont="1" applyFill="1" applyBorder="1" applyAlignment="1">
      <alignment horizontal="center" vertical="center"/>
    </xf>
    <xf numFmtId="0" fontId="25" fillId="0" borderId="0" xfId="4" applyNumberFormat="1" applyFont="1" applyFill="1" applyBorder="1" applyAlignment="1" applyProtection="1">
      <alignment vertical="center"/>
    </xf>
    <xf numFmtId="0" fontId="6" fillId="0" borderId="0" xfId="0" applyNumberFormat="1" applyFont="1" applyFill="1" applyBorder="1" applyAlignment="1">
      <alignment horizontal="left" vertical="center"/>
    </xf>
    <xf numFmtId="0" fontId="6" fillId="0" borderId="0" xfId="0" applyNumberFormat="1" applyFont="1" applyFill="1" applyBorder="1" applyAlignment="1">
      <alignment horizontal="left" vertical="center" wrapText="1"/>
    </xf>
    <xf numFmtId="0" fontId="14" fillId="0" borderId="0" xfId="0" applyNumberFormat="1" applyFont="1" applyFill="1" applyBorder="1" applyAlignment="1">
      <alignment vertical="center"/>
    </xf>
    <xf numFmtId="0" fontId="26" fillId="0" borderId="22" xfId="0" applyNumberFormat="1" applyFont="1" applyFill="1" applyBorder="1" applyAlignment="1">
      <alignment horizontal="left" vertical="center"/>
    </xf>
    <xf numFmtId="0" fontId="26" fillId="0" borderId="22" xfId="0" applyNumberFormat="1" applyFont="1" applyFill="1" applyBorder="1" applyAlignment="1">
      <alignment horizontal="left" vertical="center" wrapText="1"/>
    </xf>
    <xf numFmtId="0" fontId="6" fillId="0" borderId="22" xfId="0" applyNumberFormat="1" applyFont="1" applyFill="1" applyBorder="1" applyAlignment="1">
      <alignment vertical="center"/>
    </xf>
    <xf numFmtId="184" fontId="6" fillId="0" borderId="22" xfId="1" applyNumberFormat="1" applyFont="1" applyFill="1" applyBorder="1" applyAlignment="1">
      <alignment vertical="center"/>
    </xf>
    <xf numFmtId="0" fontId="26" fillId="0" borderId="0" xfId="0" applyNumberFormat="1" applyFont="1" applyFill="1" applyBorder="1" applyAlignment="1">
      <alignment horizontal="left" vertical="center" wrapText="1"/>
    </xf>
    <xf numFmtId="0" fontId="27" fillId="0" borderId="0" xfId="4" applyNumberFormat="1" applyFont="1" applyFill="1" applyBorder="1" applyAlignment="1" applyProtection="1">
      <alignment vertical="center"/>
    </xf>
    <xf numFmtId="0" fontId="6" fillId="0" borderId="21" xfId="0" applyNumberFormat="1" applyFont="1" applyFill="1" applyBorder="1" applyAlignment="1">
      <alignment horizontal="left" vertical="center" indent="1"/>
    </xf>
    <xf numFmtId="184" fontId="6" fillId="0" borderId="21" xfId="1" applyNumberFormat="1" applyFont="1" applyFill="1" applyBorder="1" applyAlignment="1">
      <alignment vertical="center"/>
    </xf>
    <xf numFmtId="0" fontId="6" fillId="0" borderId="21" xfId="0" applyNumberFormat="1" applyFont="1" applyFill="1" applyBorder="1" applyAlignment="1">
      <alignment horizontal="left" vertical="center"/>
    </xf>
    <xf numFmtId="0" fontId="15" fillId="0" borderId="0" xfId="0" applyNumberFormat="1" applyFont="1" applyFill="1" applyAlignment="1">
      <alignment vertical="center"/>
    </xf>
    <xf numFmtId="0" fontId="2" fillId="0" borderId="0" xfId="1" applyNumberFormat="1" applyFont="1" applyFill="1" applyBorder="1" applyAlignment="1">
      <alignment vertical="center"/>
    </xf>
    <xf numFmtId="0" fontId="37" fillId="0" borderId="0" xfId="0" applyFont="1" applyFill="1" applyBorder="1" applyAlignment="1">
      <alignment vertical="center"/>
    </xf>
    <xf numFmtId="0" fontId="37" fillId="0" borderId="23" xfId="0" applyFont="1" applyFill="1" applyBorder="1" applyAlignment="1">
      <alignment vertical="center"/>
    </xf>
    <xf numFmtId="0" fontId="29" fillId="0" borderId="23" xfId="0" applyFont="1" applyFill="1" applyBorder="1" applyAlignment="1">
      <alignment vertical="center"/>
    </xf>
    <xf numFmtId="180" fontId="29" fillId="0" borderId="23" xfId="1" applyNumberFormat="1" applyFont="1" applyFill="1" applyBorder="1" applyAlignment="1">
      <alignment vertical="center"/>
    </xf>
    <xf numFmtId="0" fontId="37" fillId="0" borderId="24" xfId="0" applyFont="1" applyFill="1" applyBorder="1" applyAlignment="1">
      <alignment vertical="center"/>
    </xf>
    <xf numFmtId="0" fontId="29" fillId="0" borderId="24" xfId="0" applyFont="1" applyFill="1" applyBorder="1" applyAlignment="1">
      <alignment vertical="center"/>
    </xf>
    <xf numFmtId="180" fontId="29" fillId="0" borderId="24" xfId="1" applyNumberFormat="1" applyFont="1" applyFill="1" applyBorder="1" applyAlignment="1">
      <alignment vertical="center"/>
    </xf>
    <xf numFmtId="38" fontId="48" fillId="0" borderId="0" xfId="3" applyNumberFormat="1" applyFont="1" applyFill="1" applyBorder="1" applyAlignment="1">
      <alignment horizontal="left" vertical="center"/>
    </xf>
    <xf numFmtId="180" fontId="29" fillId="3" borderId="0" xfId="1" applyNumberFormat="1" applyFont="1" applyFill="1" applyBorder="1" applyAlignment="1">
      <alignment vertical="center"/>
    </xf>
    <xf numFmtId="38" fontId="29" fillId="0" borderId="22" xfId="3" applyNumberFormat="1" applyFont="1" applyFill="1" applyBorder="1" applyAlignment="1">
      <alignment vertical="center"/>
    </xf>
    <xf numFmtId="38" fontId="32" fillId="0" borderId="24" xfId="3" applyNumberFormat="1" applyFont="1" applyFill="1" applyBorder="1" applyAlignment="1">
      <alignment vertical="center"/>
    </xf>
    <xf numFmtId="38" fontId="32" fillId="0" borderId="0" xfId="3" applyNumberFormat="1" applyFont="1" applyFill="1" applyBorder="1" applyAlignment="1">
      <alignment horizontal="left" vertical="center"/>
    </xf>
    <xf numFmtId="0" fontId="37" fillId="0" borderId="0" xfId="0" applyFont="1" applyFill="1" applyAlignment="1">
      <alignment vertical="center"/>
    </xf>
    <xf numFmtId="176" fontId="29" fillId="0" borderId="0" xfId="1" applyNumberFormat="1" applyFont="1" applyFill="1" applyBorder="1" applyAlignment="1">
      <alignment horizontal="right" vertical="center"/>
    </xf>
    <xf numFmtId="38" fontId="29" fillId="0" borderId="0" xfId="3" applyNumberFormat="1" applyFont="1" applyFill="1" applyBorder="1" applyAlignment="1">
      <alignment vertical="center" wrapText="1"/>
    </xf>
    <xf numFmtId="38" fontId="29" fillId="0" borderId="0" xfId="3" applyNumberFormat="1" applyFont="1" applyFill="1" applyBorder="1" applyAlignment="1">
      <alignment horizontal="left" vertical="center" wrapText="1"/>
    </xf>
    <xf numFmtId="187" fontId="29" fillId="0" borderId="0" xfId="1" applyNumberFormat="1" applyFont="1" applyFill="1" applyBorder="1" applyAlignment="1">
      <alignment vertical="center"/>
    </xf>
    <xf numFmtId="0" fontId="29" fillId="0" borderId="0" xfId="0" applyFont="1" applyFill="1" applyBorder="1" applyAlignment="1">
      <alignment horizontal="left" vertical="center" indent="1"/>
    </xf>
    <xf numFmtId="0" fontId="29" fillId="0" borderId="0" xfId="0" applyFont="1" applyFill="1" applyBorder="1" applyAlignment="1">
      <alignment horizontal="left" vertical="center" indent="2"/>
    </xf>
    <xf numFmtId="180" fontId="29" fillId="0" borderId="21" xfId="3" applyNumberFormat="1" applyFont="1" applyFill="1" applyBorder="1" applyAlignment="1">
      <alignment vertical="center"/>
    </xf>
    <xf numFmtId="0" fontId="29" fillId="0" borderId="25" xfId="0" applyFont="1" applyFill="1" applyBorder="1" applyAlignment="1">
      <alignment vertical="center"/>
    </xf>
    <xf numFmtId="0" fontId="37" fillId="0" borderId="25" xfId="0" applyFont="1" applyFill="1" applyBorder="1" applyAlignment="1">
      <alignment vertical="center"/>
    </xf>
    <xf numFmtId="180" fontId="29" fillId="0" borderId="25" xfId="1" applyNumberFormat="1" applyFont="1" applyFill="1" applyBorder="1" applyAlignment="1">
      <alignment vertical="center"/>
    </xf>
    <xf numFmtId="0" fontId="29" fillId="0" borderId="26" xfId="0" applyFont="1" applyFill="1" applyBorder="1" applyAlignment="1">
      <alignment vertical="center"/>
    </xf>
    <xf numFmtId="0" fontId="37" fillId="0" borderId="26" xfId="0" applyFont="1" applyFill="1" applyBorder="1" applyAlignment="1">
      <alignment vertical="center"/>
    </xf>
    <xf numFmtId="180" fontId="29" fillId="0" borderId="26" xfId="1" applyNumberFormat="1" applyFont="1" applyFill="1" applyBorder="1" applyAlignment="1">
      <alignment vertical="center"/>
    </xf>
    <xf numFmtId="0" fontId="29" fillId="0" borderId="27" xfId="0" applyFont="1" applyFill="1" applyBorder="1" applyAlignment="1">
      <alignment vertical="center"/>
    </xf>
    <xf numFmtId="0" fontId="37" fillId="0" borderId="27" xfId="0" applyFont="1" applyFill="1" applyBorder="1" applyAlignment="1">
      <alignment vertical="center"/>
    </xf>
    <xf numFmtId="180" fontId="29" fillId="0" borderId="27" xfId="1" applyNumberFormat="1" applyFont="1" applyFill="1" applyBorder="1" applyAlignment="1">
      <alignment vertical="center"/>
    </xf>
    <xf numFmtId="182" fontId="29" fillId="0" borderId="0" xfId="2" applyNumberFormat="1" applyFont="1" applyFill="1" applyBorder="1" applyAlignment="1">
      <alignment vertical="center"/>
    </xf>
    <xf numFmtId="182" fontId="2" fillId="0" borderId="0" xfId="2" applyNumberFormat="1" applyFont="1" applyFill="1" applyBorder="1" applyAlignment="1">
      <alignment vertical="center"/>
    </xf>
    <xf numFmtId="187" fontId="29" fillId="0" borderId="0" xfId="0" applyNumberFormat="1" applyFont="1" applyFill="1" applyBorder="1" applyAlignment="1">
      <alignment vertical="center"/>
    </xf>
    <xf numFmtId="0" fontId="51" fillId="0" borderId="0" xfId="0" applyFont="1" applyFill="1" applyBorder="1" applyAlignment="1">
      <alignment vertical="center"/>
    </xf>
    <xf numFmtId="0" fontId="51" fillId="0" borderId="0" xfId="0" applyFont="1" applyFill="1" applyBorder="1" applyAlignment="1">
      <alignment horizontal="left" vertical="center" indent="1"/>
    </xf>
    <xf numFmtId="180" fontId="29" fillId="0" borderId="0" xfId="1" applyNumberFormat="1" applyFont="1" applyFill="1" applyBorder="1" applyAlignment="1" applyProtection="1">
      <alignment vertical="center"/>
    </xf>
    <xf numFmtId="0" fontId="52" fillId="0" borderId="0" xfId="0" applyFont="1" applyFill="1" applyBorder="1" applyAlignment="1">
      <alignment horizontal="left" vertical="center"/>
    </xf>
    <xf numFmtId="180" fontId="37" fillId="0" borderId="0" xfId="1" applyNumberFormat="1" applyFont="1" applyFill="1" applyBorder="1" applyAlignment="1">
      <alignment vertical="center"/>
    </xf>
    <xf numFmtId="0" fontId="52" fillId="0" borderId="23" xfId="0" applyFont="1" applyFill="1" applyBorder="1" applyAlignment="1">
      <alignment horizontal="left" vertical="center"/>
    </xf>
    <xf numFmtId="0" fontId="51" fillId="0" borderId="22" xfId="0" applyFont="1" applyFill="1" applyBorder="1" applyAlignment="1">
      <alignment horizontal="left" vertical="center"/>
    </xf>
    <xf numFmtId="0" fontId="52" fillId="0" borderId="24" xfId="0" applyFont="1" applyFill="1" applyBorder="1" applyAlignment="1">
      <alignment horizontal="left" vertical="center"/>
    </xf>
    <xf numFmtId="180" fontId="37" fillId="0" borderId="24" xfId="1" applyNumberFormat="1" applyFont="1" applyFill="1" applyBorder="1" applyAlignment="1">
      <alignment vertical="center"/>
    </xf>
    <xf numFmtId="0" fontId="37" fillId="0" borderId="2" xfId="0" applyFont="1" applyFill="1" applyBorder="1" applyAlignment="1">
      <alignment vertical="center"/>
    </xf>
    <xf numFmtId="0" fontId="29" fillId="0" borderId="2" xfId="0" applyFont="1" applyFill="1" applyBorder="1" applyAlignment="1">
      <alignment vertical="center"/>
    </xf>
    <xf numFmtId="10" fontId="29" fillId="0" borderId="2" xfId="2" applyNumberFormat="1" applyFont="1" applyFill="1" applyBorder="1" applyAlignment="1">
      <alignment horizontal="right" vertical="center"/>
    </xf>
    <xf numFmtId="180" fontId="51" fillId="0" borderId="0" xfId="1" applyNumberFormat="1" applyFont="1" applyFill="1" applyBorder="1" applyAlignment="1">
      <alignment vertical="center"/>
    </xf>
    <xf numFmtId="0" fontId="37" fillId="0" borderId="1" xfId="0" applyFont="1" applyFill="1" applyBorder="1" applyAlignment="1">
      <alignment vertical="center"/>
    </xf>
    <xf numFmtId="0" fontId="29" fillId="0" borderId="1" xfId="0" applyFont="1" applyFill="1" applyBorder="1" applyAlignment="1">
      <alignment vertical="center"/>
    </xf>
    <xf numFmtId="180" fontId="51" fillId="0" borderId="1" xfId="1" applyNumberFormat="1" applyFont="1" applyFill="1" applyBorder="1" applyAlignment="1">
      <alignment vertical="center"/>
    </xf>
    <xf numFmtId="0" fontId="29" fillId="0" borderId="0" xfId="0" applyFont="1" applyFill="1" applyBorder="1" applyAlignment="1">
      <alignment horizontal="right" vertical="center"/>
    </xf>
    <xf numFmtId="182" fontId="29" fillId="0" borderId="0" xfId="2" applyNumberFormat="1" applyFont="1" applyFill="1" applyBorder="1" applyAlignment="1">
      <alignment horizontal="right" vertical="center"/>
    </xf>
    <xf numFmtId="182" fontId="51" fillId="0" borderId="0" xfId="2" applyNumberFormat="1" applyFont="1" applyFill="1" applyBorder="1" applyAlignment="1">
      <alignment horizontal="right" vertical="center"/>
    </xf>
    <xf numFmtId="0" fontId="37" fillId="0" borderId="21" xfId="0" applyFont="1" applyFill="1" applyBorder="1" applyAlignment="1">
      <alignment vertical="center"/>
    </xf>
    <xf numFmtId="182" fontId="29" fillId="0" borderId="21" xfId="2" applyNumberFormat="1" applyFont="1" applyFill="1" applyBorder="1" applyAlignment="1">
      <alignment horizontal="right" vertical="center"/>
    </xf>
    <xf numFmtId="187" fontId="29" fillId="0" borderId="22" xfId="1" applyNumberFormat="1" applyFont="1" applyFill="1" applyBorder="1" applyAlignment="1">
      <alignment vertical="center"/>
    </xf>
    <xf numFmtId="186" fontId="29" fillId="0" borderId="2" xfId="2" applyNumberFormat="1" applyFont="1" applyFill="1" applyBorder="1" applyAlignment="1">
      <alignment horizontal="right" vertical="center"/>
    </xf>
    <xf numFmtId="186" fontId="29" fillId="0" borderId="0" xfId="2" applyNumberFormat="1" applyFont="1" applyFill="1" applyBorder="1" applyAlignment="1">
      <alignment vertical="center"/>
    </xf>
    <xf numFmtId="186" fontId="29" fillId="0" borderId="0" xfId="2" applyNumberFormat="1" applyFont="1" applyFill="1" applyBorder="1" applyAlignment="1">
      <alignment horizontal="right" vertical="center"/>
    </xf>
    <xf numFmtId="0" fontId="29" fillId="0" borderId="2" xfId="0" applyFont="1" applyFill="1" applyBorder="1" applyAlignment="1">
      <alignment horizontal="right" vertical="center"/>
    </xf>
    <xf numFmtId="183" fontId="29" fillId="0" borderId="0" xfId="1" applyNumberFormat="1" applyFont="1" applyFill="1" applyBorder="1" applyAlignment="1">
      <alignment horizontal="center" vertical="center"/>
    </xf>
    <xf numFmtId="183" fontId="29" fillId="0" borderId="0" xfId="1" applyNumberFormat="1" applyFont="1" applyFill="1" applyBorder="1" applyAlignment="1">
      <alignment horizontal="right" vertical="center"/>
    </xf>
    <xf numFmtId="0" fontId="37" fillId="0" borderId="0" xfId="7" applyFont="1" applyFill="1" applyBorder="1" applyAlignment="1">
      <alignment vertical="center"/>
    </xf>
    <xf numFmtId="0" fontId="29" fillId="0" borderId="0" xfId="7" applyFont="1" applyFill="1" applyBorder="1" applyAlignment="1">
      <alignment vertical="center"/>
    </xf>
    <xf numFmtId="38" fontId="29" fillId="0" borderId="21" xfId="3" applyNumberFormat="1" applyFont="1" applyFill="1" applyBorder="1" applyAlignment="1">
      <alignment vertical="center"/>
    </xf>
    <xf numFmtId="180" fontId="37" fillId="0" borderId="21" xfId="1" applyNumberFormat="1" applyFont="1" applyFill="1" applyBorder="1" applyAlignment="1">
      <alignment vertical="center"/>
    </xf>
    <xf numFmtId="0" fontId="37" fillId="0" borderId="22" xfId="7" applyNumberFormat="1" applyFont="1" applyFill="1" applyBorder="1" applyAlignment="1">
      <alignment vertical="center"/>
    </xf>
    <xf numFmtId="186" fontId="37" fillId="0" borderId="22" xfId="2" applyNumberFormat="1" applyFont="1" applyFill="1" applyBorder="1" applyAlignment="1">
      <alignment vertical="center"/>
    </xf>
    <xf numFmtId="186" fontId="29" fillId="3" borderId="0" xfId="2" applyNumberFormat="1" applyFont="1" applyFill="1" applyBorder="1" applyAlignment="1">
      <alignment vertical="center"/>
    </xf>
    <xf numFmtId="0" fontId="29" fillId="0" borderId="3" xfId="7" applyFont="1" applyFill="1" applyBorder="1" applyAlignment="1">
      <alignment vertical="center"/>
    </xf>
    <xf numFmtId="0" fontId="37" fillId="0" borderId="22" xfId="7" applyFont="1" applyFill="1" applyBorder="1" applyAlignment="1">
      <alignment vertical="center"/>
    </xf>
    <xf numFmtId="0" fontId="29" fillId="0" borderId="22" xfId="7" applyFont="1" applyFill="1" applyBorder="1" applyAlignment="1">
      <alignment vertical="center"/>
    </xf>
    <xf numFmtId="180" fontId="37" fillId="0" borderId="22" xfId="1" applyNumberFormat="1" applyFont="1" applyFill="1" applyBorder="1" applyAlignment="1">
      <alignment vertical="center"/>
    </xf>
    <xf numFmtId="38" fontId="37" fillId="0" borderId="0" xfId="3" applyNumberFormat="1" applyFont="1" applyFill="1" applyBorder="1" applyAlignment="1">
      <alignment vertical="center"/>
    </xf>
    <xf numFmtId="0" fontId="29" fillId="0" borderId="0" xfId="7" applyNumberFormat="1" applyFont="1" applyFill="1" applyBorder="1" applyAlignment="1">
      <alignment vertical="center"/>
    </xf>
    <xf numFmtId="0" fontId="37" fillId="0" borderId="2" xfId="7" applyFont="1" applyFill="1" applyBorder="1" applyAlignment="1">
      <alignment vertical="center"/>
    </xf>
    <xf numFmtId="38" fontId="29" fillId="0" borderId="2" xfId="3" applyNumberFormat="1" applyFont="1" applyFill="1" applyBorder="1" applyAlignment="1">
      <alignment vertical="center"/>
    </xf>
    <xf numFmtId="180" fontId="37" fillId="0" borderId="2" xfId="1" applyNumberFormat="1" applyFont="1" applyFill="1" applyBorder="1" applyAlignment="1">
      <alignment vertical="center"/>
    </xf>
    <xf numFmtId="0" fontId="37" fillId="0" borderId="28" xfId="7" applyFont="1" applyFill="1" applyBorder="1" applyAlignment="1">
      <alignment vertical="center"/>
    </xf>
    <xf numFmtId="0" fontId="29" fillId="0" borderId="28" xfId="0" applyFont="1" applyFill="1" applyBorder="1" applyAlignment="1">
      <alignment vertical="center"/>
    </xf>
    <xf numFmtId="38" fontId="29" fillId="0" borderId="28" xfId="3" applyNumberFormat="1" applyFont="1" applyFill="1" applyBorder="1" applyAlignment="1">
      <alignment vertical="center"/>
    </xf>
    <xf numFmtId="180" fontId="37" fillId="0" borderId="28" xfId="1" applyNumberFormat="1" applyFont="1" applyFill="1" applyBorder="1" applyAlignment="1">
      <alignment vertical="center"/>
    </xf>
    <xf numFmtId="10" fontId="29" fillId="0" borderId="0" xfId="2" applyNumberFormat="1" applyFont="1" applyFill="1" applyBorder="1" applyAlignment="1">
      <alignment horizontal="left" vertical="center" indent="1"/>
    </xf>
    <xf numFmtId="178" fontId="29" fillId="0" borderId="2" xfId="5" applyNumberFormat="1" applyFont="1" applyFill="1" applyBorder="1" applyAlignment="1">
      <alignment vertical="center"/>
    </xf>
    <xf numFmtId="180" fontId="29" fillId="0" borderId="2" xfId="1" applyNumberFormat="1" applyFont="1" applyFill="1" applyBorder="1" applyAlignment="1">
      <alignment horizontal="right" vertical="center"/>
    </xf>
    <xf numFmtId="180" fontId="29" fillId="0" borderId="3" xfId="1" applyNumberFormat="1" applyFont="1" applyFill="1" applyBorder="1" applyAlignment="1">
      <alignment horizontal="right" vertical="center"/>
    </xf>
    <xf numFmtId="41" fontId="29" fillId="0" borderId="21" xfId="1" applyFont="1" applyFill="1" applyBorder="1" applyAlignment="1">
      <alignment vertical="center"/>
    </xf>
    <xf numFmtId="178" fontId="29" fillId="0" borderId="21" xfId="5" applyNumberFormat="1" applyFont="1" applyFill="1" applyBorder="1" applyAlignment="1">
      <alignment horizontal="left" vertical="center"/>
    </xf>
    <xf numFmtId="178" fontId="6" fillId="0" borderId="1" xfId="5" applyNumberFormat="1" applyFont="1" applyFill="1" applyBorder="1" applyAlignment="1">
      <alignment vertical="center"/>
    </xf>
    <xf numFmtId="183" fontId="29" fillId="0" borderId="1" xfId="1" applyNumberFormat="1" applyFont="1" applyFill="1" applyBorder="1" applyAlignment="1">
      <alignment vertical="center"/>
    </xf>
    <xf numFmtId="178" fontId="6" fillId="0" borderId="21" xfId="5" applyNumberFormat="1" applyFont="1" applyFill="1" applyBorder="1" applyAlignment="1">
      <alignment vertical="center"/>
    </xf>
    <xf numFmtId="183" fontId="29" fillId="0" borderId="21" xfId="1" applyNumberFormat="1" applyFont="1" applyFill="1" applyBorder="1" applyAlignment="1">
      <alignment vertical="center"/>
    </xf>
    <xf numFmtId="186" fontId="29" fillId="0" borderId="21" xfId="2" applyNumberFormat="1" applyFont="1" applyFill="1" applyBorder="1" applyAlignment="1">
      <alignment vertical="center"/>
    </xf>
    <xf numFmtId="0" fontId="57" fillId="0" borderId="0" xfId="0" applyFont="1" applyFill="1" applyBorder="1" applyAlignment="1">
      <alignment vertical="center"/>
    </xf>
    <xf numFmtId="0" fontId="58" fillId="0" borderId="0" xfId="0" applyFont="1" applyFill="1" applyAlignment="1">
      <alignment vertical="center"/>
    </xf>
    <xf numFmtId="0" fontId="37" fillId="0" borderId="29" xfId="0" applyFont="1" applyFill="1" applyBorder="1" applyAlignment="1">
      <alignment vertical="center"/>
    </xf>
    <xf numFmtId="0" fontId="29" fillId="0" borderId="29" xfId="0" applyFont="1" applyFill="1" applyBorder="1" applyAlignment="1">
      <alignment vertical="center"/>
    </xf>
    <xf numFmtId="180" fontId="29" fillId="0" borderId="29" xfId="1" applyNumberFormat="1" applyFont="1" applyFill="1" applyBorder="1" applyAlignment="1">
      <alignment vertical="center"/>
    </xf>
    <xf numFmtId="180" fontId="37" fillId="0" borderId="25" xfId="1" applyNumberFormat="1" applyFont="1" applyFill="1" applyBorder="1" applyAlignment="1">
      <alignment vertical="center"/>
    </xf>
    <xf numFmtId="0" fontId="37" fillId="0" borderId="30" xfId="0" applyFont="1" applyFill="1" applyBorder="1" applyAlignment="1">
      <alignment vertical="center"/>
    </xf>
    <xf numFmtId="0" fontId="29" fillId="0" borderId="30" xfId="0" applyFont="1" applyFill="1" applyBorder="1" applyAlignment="1">
      <alignment vertical="center"/>
    </xf>
    <xf numFmtId="188" fontId="29" fillId="0" borderId="30" xfId="1" applyNumberFormat="1" applyFont="1" applyFill="1" applyBorder="1" applyAlignment="1">
      <alignment vertical="center"/>
    </xf>
    <xf numFmtId="188" fontId="29" fillId="0" borderId="0" xfId="2" applyNumberFormat="1" applyFont="1" applyFill="1" applyBorder="1" applyAlignment="1">
      <alignment vertical="center"/>
    </xf>
    <xf numFmtId="0" fontId="29" fillId="0" borderId="31" xfId="0" applyFont="1" applyFill="1" applyBorder="1" applyAlignment="1">
      <alignment vertical="center"/>
    </xf>
    <xf numFmtId="188" fontId="29" fillId="0" borderId="31" xfId="2" applyNumberFormat="1" applyFont="1" applyFill="1" applyBorder="1" applyAlignment="1">
      <alignment vertical="center"/>
    </xf>
    <xf numFmtId="188" fontId="29" fillId="0" borderId="30" xfId="2" applyNumberFormat="1" applyFont="1" applyFill="1" applyBorder="1" applyAlignment="1">
      <alignment vertical="center"/>
    </xf>
    <xf numFmtId="188" fontId="37" fillId="0" borderId="0" xfId="2" applyNumberFormat="1" applyFont="1" applyFill="1" applyBorder="1" applyAlignment="1">
      <alignment vertical="center"/>
    </xf>
    <xf numFmtId="0" fontId="37" fillId="0" borderId="31" xfId="0" applyFont="1" applyFill="1" applyBorder="1" applyAlignment="1">
      <alignment vertical="center"/>
    </xf>
    <xf numFmtId="188" fontId="37" fillId="0" borderId="31" xfId="2" applyNumberFormat="1" applyFont="1" applyFill="1" applyBorder="1" applyAlignment="1">
      <alignment vertical="center"/>
    </xf>
    <xf numFmtId="0" fontId="37" fillId="0" borderId="32" xfId="0" applyFont="1" applyFill="1" applyBorder="1" applyAlignment="1">
      <alignment vertical="center"/>
    </xf>
    <xf numFmtId="38" fontId="29" fillId="0" borderId="32" xfId="3" applyNumberFormat="1" applyFont="1" applyFill="1" applyBorder="1" applyAlignment="1">
      <alignment vertical="center"/>
    </xf>
    <xf numFmtId="0" fontId="29" fillId="0" borderId="0" xfId="0" quotePrefix="1" applyFont="1" applyFill="1" applyAlignment="1">
      <alignment vertical="center"/>
    </xf>
    <xf numFmtId="0" fontId="29" fillId="0" borderId="0" xfId="0" applyFont="1" applyFill="1" applyAlignment="1">
      <alignment vertical="center"/>
    </xf>
    <xf numFmtId="0" fontId="29" fillId="0" borderId="0" xfId="0" applyFont="1" applyFill="1" applyBorder="1" applyAlignment="1"/>
    <xf numFmtId="0" fontId="52" fillId="0" borderId="25" xfId="0" applyFont="1" applyFill="1" applyBorder="1" applyAlignment="1">
      <alignment horizontal="left" vertical="center"/>
    </xf>
    <xf numFmtId="188" fontId="29" fillId="0" borderId="30" xfId="0" applyNumberFormat="1" applyFont="1" applyFill="1" applyBorder="1" applyAlignment="1">
      <alignment vertical="center"/>
    </xf>
    <xf numFmtId="0" fontId="52" fillId="0" borderId="0" xfId="0" applyFont="1" applyFill="1" applyBorder="1" applyAlignment="1">
      <alignment vertical="center"/>
    </xf>
    <xf numFmtId="188" fontId="37" fillId="0" borderId="0" xfId="0" applyNumberFormat="1" applyFont="1" applyFill="1" applyBorder="1" applyAlignment="1">
      <alignment vertical="center"/>
    </xf>
    <xf numFmtId="188" fontId="29" fillId="0" borderId="0" xfId="0" applyNumberFormat="1" applyFont="1" applyFill="1" applyBorder="1" applyAlignment="1">
      <alignment vertical="center"/>
    </xf>
    <xf numFmtId="0" fontId="51" fillId="0" borderId="31" xfId="0" applyFont="1" applyFill="1" applyBorder="1" applyAlignment="1">
      <alignment vertical="center"/>
    </xf>
    <xf numFmtId="188" fontId="29" fillId="0" borderId="31" xfId="0" applyNumberFormat="1" applyFont="1" applyFill="1" applyBorder="1" applyAlignment="1">
      <alignment vertical="center"/>
    </xf>
    <xf numFmtId="0" fontId="37" fillId="0" borderId="33" xfId="0" applyFont="1" applyFill="1" applyBorder="1" applyAlignment="1">
      <alignment vertical="center"/>
    </xf>
    <xf numFmtId="0" fontId="29" fillId="0" borderId="33" xfId="0" applyFont="1" applyFill="1" applyBorder="1" applyAlignment="1">
      <alignment vertical="center"/>
    </xf>
    <xf numFmtId="180" fontId="29" fillId="0" borderId="33" xfId="1" applyNumberFormat="1" applyFont="1" applyFill="1" applyBorder="1" applyAlignment="1">
      <alignment vertical="center"/>
    </xf>
    <xf numFmtId="180" fontId="51" fillId="0" borderId="33" xfId="1" applyNumberFormat="1" applyFont="1" applyFill="1" applyBorder="1" applyAlignment="1">
      <alignment vertical="center"/>
    </xf>
    <xf numFmtId="0" fontId="37" fillId="0" borderId="34" xfId="0" applyFont="1" applyFill="1" applyBorder="1" applyAlignment="1">
      <alignment vertical="center"/>
    </xf>
    <xf numFmtId="0" fontId="29" fillId="0" borderId="34" xfId="0" applyFont="1" applyFill="1" applyBorder="1" applyAlignment="1">
      <alignment vertical="center"/>
    </xf>
    <xf numFmtId="186" fontId="29" fillId="0" borderId="34" xfId="0" applyNumberFormat="1" applyFont="1" applyFill="1" applyBorder="1" applyAlignment="1">
      <alignment vertical="center"/>
    </xf>
    <xf numFmtId="186" fontId="51" fillId="0" borderId="0" xfId="2" applyNumberFormat="1" applyFont="1" applyFill="1" applyBorder="1" applyAlignment="1">
      <alignment vertical="center"/>
    </xf>
    <xf numFmtId="186" fontId="29" fillId="0" borderId="25" xfId="2" applyNumberFormat="1" applyFont="1" applyFill="1" applyBorder="1" applyAlignment="1">
      <alignment vertical="center"/>
    </xf>
    <xf numFmtId="0" fontId="37" fillId="0" borderId="0" xfId="6" applyFont="1" applyFill="1" applyBorder="1" applyAlignment="1">
      <alignment vertical="center"/>
    </xf>
    <xf numFmtId="0" fontId="29" fillId="0" borderId="0" xfId="6" applyFont="1" applyFill="1" applyBorder="1" applyAlignment="1">
      <alignment horizontal="left" vertical="center" indent="1"/>
    </xf>
    <xf numFmtId="0" fontId="37" fillId="0" borderId="22" xfId="6" applyFont="1" applyFill="1" applyBorder="1" applyAlignment="1">
      <alignment vertical="center"/>
    </xf>
    <xf numFmtId="0" fontId="29" fillId="0" borderId="22" xfId="6" applyFont="1" applyFill="1" applyBorder="1" applyAlignment="1">
      <alignment vertical="center"/>
    </xf>
    <xf numFmtId="186" fontId="37" fillId="0" borderId="0" xfId="2" applyNumberFormat="1" applyFont="1" applyFill="1" applyBorder="1" applyAlignment="1">
      <alignment vertical="center"/>
    </xf>
    <xf numFmtId="0" fontId="37" fillId="0" borderId="24" xfId="7" applyFont="1" applyFill="1" applyBorder="1" applyAlignment="1">
      <alignment vertical="center"/>
    </xf>
    <xf numFmtId="0" fontId="15" fillId="0" borderId="24" xfId="0" applyFont="1" applyFill="1" applyBorder="1" applyAlignment="1">
      <alignment vertical="center"/>
    </xf>
    <xf numFmtId="38" fontId="2" fillId="0" borderId="24" xfId="3" applyNumberFormat="1" applyFont="1" applyFill="1" applyBorder="1" applyAlignment="1">
      <alignment vertical="center"/>
    </xf>
    <xf numFmtId="186" fontId="37" fillId="0" borderId="24" xfId="2" applyNumberFormat="1" applyFont="1" applyFill="1" applyBorder="1" applyAlignment="1">
      <alignment vertical="center"/>
    </xf>
    <xf numFmtId="0" fontId="6" fillId="0" borderId="0" xfId="6" applyFont="1" applyFill="1" applyAlignment="1">
      <alignment vertical="center"/>
    </xf>
    <xf numFmtId="0" fontId="29" fillId="0" borderId="0" xfId="7" applyFont="1" applyFill="1" applyAlignment="1">
      <alignment vertical="center"/>
    </xf>
    <xf numFmtId="0" fontId="29" fillId="0" borderId="21" xfId="7" applyFont="1" applyFill="1" applyBorder="1" applyAlignment="1">
      <alignment vertical="center"/>
    </xf>
    <xf numFmtId="187" fontId="29" fillId="2" borderId="0" xfId="1" applyNumberFormat="1" applyFont="1" applyFill="1" applyBorder="1" applyAlignment="1">
      <alignment horizontal="right" vertical="center"/>
    </xf>
    <xf numFmtId="187" fontId="29" fillId="0" borderId="0" xfId="1" applyNumberFormat="1" applyFont="1" applyFill="1" applyBorder="1" applyAlignment="1">
      <alignment horizontal="right" vertical="center"/>
    </xf>
    <xf numFmtId="187" fontId="29" fillId="0" borderId="4" xfId="1" applyNumberFormat="1" applyFont="1" applyFill="1" applyBorder="1" applyAlignment="1">
      <alignment horizontal="right" vertical="center"/>
    </xf>
    <xf numFmtId="187" fontId="29" fillId="0" borderId="1" xfId="1" applyNumberFormat="1" applyFont="1" applyFill="1" applyBorder="1" applyAlignment="1">
      <alignment horizontal="right" vertical="center"/>
    </xf>
    <xf numFmtId="187" fontId="37" fillId="0" borderId="0" xfId="1" applyNumberFormat="1" applyFont="1" applyFill="1" applyBorder="1" applyAlignment="1">
      <alignment horizontal="right" vertical="center"/>
    </xf>
    <xf numFmtId="187" fontId="29" fillId="0" borderId="3" xfId="1" applyNumberFormat="1" applyFont="1" applyFill="1" applyBorder="1" applyAlignment="1">
      <alignment vertical="center"/>
    </xf>
    <xf numFmtId="189" fontId="29" fillId="2" borderId="1" xfId="1" applyNumberFormat="1" applyFont="1" applyFill="1" applyBorder="1" applyAlignment="1">
      <alignment vertical="center"/>
    </xf>
    <xf numFmtId="189" fontId="29" fillId="0" borderId="0" xfId="1" applyNumberFormat="1" applyFont="1" applyFill="1" applyBorder="1" applyAlignment="1">
      <alignment vertical="center"/>
    </xf>
    <xf numFmtId="189" fontId="29" fillId="0" borderId="5" xfId="1" applyNumberFormat="1" applyFont="1" applyFill="1" applyBorder="1" applyAlignment="1">
      <alignment vertical="center"/>
    </xf>
    <xf numFmtId="189" fontId="29" fillId="0" borderId="0" xfId="1" applyNumberFormat="1" applyFont="1" applyFill="1" applyBorder="1" applyAlignment="1">
      <alignment horizontal="right" vertical="center"/>
    </xf>
    <xf numFmtId="189" fontId="29" fillId="0" borderId="21" xfId="1" applyNumberFormat="1" applyFont="1" applyFill="1" applyBorder="1" applyAlignment="1">
      <alignment vertical="center"/>
    </xf>
    <xf numFmtId="189" fontId="29" fillId="0" borderId="1" xfId="1" applyNumberFormat="1" applyFont="1" applyFill="1" applyBorder="1" applyAlignment="1">
      <alignment vertical="center"/>
    </xf>
    <xf numFmtId="41" fontId="29" fillId="0" borderId="2" xfId="1" applyFont="1" applyFill="1" applyBorder="1" applyAlignment="1">
      <alignment vertical="center"/>
    </xf>
    <xf numFmtId="189" fontId="29" fillId="0" borderId="2" xfId="1" applyNumberFormat="1" applyFont="1" applyFill="1" applyBorder="1" applyAlignment="1">
      <alignment vertical="center"/>
    </xf>
    <xf numFmtId="41" fontId="29" fillId="0" borderId="3" xfId="1" applyFont="1" applyFill="1" applyBorder="1" applyAlignment="1">
      <alignment vertical="center"/>
    </xf>
    <xf numFmtId="189" fontId="29" fillId="0" borderId="3" xfId="1" applyNumberFormat="1" applyFont="1" applyFill="1" applyBorder="1" applyAlignment="1">
      <alignment vertical="center"/>
    </xf>
    <xf numFmtId="0" fontId="37" fillId="0" borderId="7" xfId="0" applyFont="1" applyFill="1" applyBorder="1" applyAlignment="1">
      <alignment vertical="center"/>
    </xf>
    <xf numFmtId="38" fontId="37" fillId="0" borderId="7" xfId="3" applyNumberFormat="1" applyFont="1" applyFill="1" applyBorder="1" applyAlignment="1">
      <alignment vertical="center"/>
    </xf>
    <xf numFmtId="180" fontId="29" fillId="0" borderId="0" xfId="3" applyNumberFormat="1" applyFont="1" applyFill="1" applyBorder="1" applyAlignment="1">
      <alignment vertical="center"/>
    </xf>
    <xf numFmtId="0" fontId="29" fillId="0" borderId="9" xfId="0" applyFont="1" applyFill="1" applyBorder="1" applyAlignment="1">
      <alignment vertical="center"/>
    </xf>
    <xf numFmtId="38" fontId="29" fillId="0" borderId="9" xfId="3" applyNumberFormat="1" applyFont="1" applyFill="1" applyBorder="1" applyAlignment="1">
      <alignment vertical="center"/>
    </xf>
    <xf numFmtId="180" fontId="29" fillId="0" borderId="9" xfId="3" applyNumberFormat="1" applyFont="1" applyFill="1" applyBorder="1" applyAlignment="1">
      <alignment vertical="center"/>
    </xf>
    <xf numFmtId="0" fontId="29" fillId="0" borderId="13" xfId="0" applyFont="1" applyFill="1" applyBorder="1" applyAlignment="1">
      <alignment vertical="center"/>
    </xf>
    <xf numFmtId="0" fontId="29" fillId="0" borderId="9" xfId="0" applyFont="1" applyFill="1" applyBorder="1" applyAlignment="1">
      <alignment vertical="center" wrapText="1"/>
    </xf>
    <xf numFmtId="0" fontId="29" fillId="0" borderId="7" xfId="0" applyFont="1" applyFill="1" applyBorder="1" applyAlignment="1">
      <alignment vertical="center"/>
    </xf>
    <xf numFmtId="38" fontId="29" fillId="0" borderId="7" xfId="3" applyNumberFormat="1" applyFont="1" applyFill="1" applyBorder="1" applyAlignment="1">
      <alignment vertical="center"/>
    </xf>
    <xf numFmtId="41" fontId="29" fillId="0" borderId="7" xfId="1" applyFont="1" applyFill="1" applyBorder="1" applyAlignment="1">
      <alignment vertical="center"/>
    </xf>
    <xf numFmtId="179" fontId="29" fillId="0" borderId="0" xfId="8" applyNumberFormat="1" applyFont="1" applyFill="1" applyBorder="1">
      <alignment vertical="center"/>
    </xf>
    <xf numFmtId="190" fontId="29" fillId="0" borderId="0" xfId="8" applyNumberFormat="1" applyFont="1" applyFill="1" applyBorder="1">
      <alignment vertical="center"/>
    </xf>
    <xf numFmtId="0" fontId="15" fillId="0" borderId="35" xfId="0" applyFont="1" applyFill="1" applyBorder="1" applyAlignment="1">
      <alignment vertical="center"/>
    </xf>
    <xf numFmtId="0" fontId="37" fillId="0" borderId="35" xfId="0" applyFont="1" applyFill="1" applyBorder="1" applyAlignment="1">
      <alignment vertical="center"/>
    </xf>
    <xf numFmtId="38" fontId="37" fillId="0" borderId="35" xfId="3" applyNumberFormat="1" applyFont="1" applyFill="1" applyBorder="1" applyAlignment="1">
      <alignment vertical="center"/>
    </xf>
    <xf numFmtId="179" fontId="37" fillId="0" borderId="35" xfId="8" applyNumberFormat="1" applyFont="1" applyFill="1" applyBorder="1">
      <alignment vertical="center"/>
    </xf>
    <xf numFmtId="0" fontId="29" fillId="0" borderId="35" xfId="0" applyFont="1" applyFill="1" applyBorder="1" applyAlignment="1">
      <alignment vertical="center"/>
    </xf>
    <xf numFmtId="179" fontId="29" fillId="0" borderId="35" xfId="8" applyNumberFormat="1" applyFont="1" applyFill="1" applyBorder="1">
      <alignment vertical="center"/>
    </xf>
    <xf numFmtId="0" fontId="15" fillId="0" borderId="7" xfId="0" applyFont="1" applyFill="1" applyBorder="1" applyAlignment="1">
      <alignment vertical="center"/>
    </xf>
    <xf numFmtId="179" fontId="37" fillId="0" borderId="7" xfId="8" applyNumberFormat="1" applyFont="1" applyFill="1" applyBorder="1">
      <alignment vertical="center"/>
    </xf>
    <xf numFmtId="0" fontId="15" fillId="0" borderId="9" xfId="0" applyFont="1" applyFill="1" applyBorder="1" applyAlignment="1">
      <alignment vertical="center"/>
    </xf>
    <xf numFmtId="190" fontId="37" fillId="0" borderId="9" xfId="8" applyNumberFormat="1" applyFont="1" applyFill="1" applyBorder="1">
      <alignment vertical="center"/>
    </xf>
    <xf numFmtId="38" fontId="29" fillId="0" borderId="35" xfId="3" applyNumberFormat="1" applyFont="1" applyFill="1" applyBorder="1" applyAlignment="1">
      <alignment vertical="center"/>
    </xf>
    <xf numFmtId="187" fontId="29" fillId="0" borderId="0" xfId="2" applyNumberFormat="1" applyFont="1" applyFill="1" applyBorder="1" applyAlignment="1">
      <alignment vertical="center"/>
    </xf>
    <xf numFmtId="187" fontId="29" fillId="0" borderId="3" xfId="2" applyNumberFormat="1" applyFont="1" applyFill="1" applyBorder="1" applyAlignment="1">
      <alignment vertical="center"/>
    </xf>
    <xf numFmtId="180" fontId="29" fillId="0" borderId="7" xfId="1" applyNumberFormat="1" applyFont="1" applyFill="1" applyBorder="1" applyAlignment="1">
      <alignment vertical="center"/>
    </xf>
    <xf numFmtId="187" fontId="29" fillId="0" borderId="7" xfId="1" applyNumberFormat="1" applyFont="1" applyFill="1" applyBorder="1" applyAlignment="1">
      <alignment vertical="center"/>
    </xf>
    <xf numFmtId="0" fontId="37" fillId="0" borderId="36" xfId="0" applyFont="1" applyFill="1" applyBorder="1" applyAlignment="1">
      <alignment vertical="center"/>
    </xf>
    <xf numFmtId="0" fontId="29" fillId="0" borderId="36" xfId="0" applyFont="1" applyFill="1" applyBorder="1" applyAlignment="1">
      <alignment vertical="center"/>
    </xf>
    <xf numFmtId="180" fontId="37" fillId="0" borderId="36" xfId="1" applyNumberFormat="1" applyFont="1" applyFill="1" applyBorder="1" applyAlignment="1">
      <alignment vertical="center"/>
    </xf>
    <xf numFmtId="187" fontId="37" fillId="0" borderId="36" xfId="1" applyNumberFormat="1" applyFont="1" applyFill="1" applyBorder="1" applyAlignment="1">
      <alignment vertical="center"/>
    </xf>
    <xf numFmtId="0" fontId="37" fillId="0" borderId="37" xfId="0" applyFont="1" applyFill="1" applyBorder="1" applyAlignment="1">
      <alignment vertical="center"/>
    </xf>
    <xf numFmtId="38" fontId="2" fillId="0" borderId="37" xfId="3" applyNumberFormat="1" applyFont="1" applyFill="1" applyBorder="1" applyAlignment="1">
      <alignment horizontal="center" vertical="center"/>
    </xf>
    <xf numFmtId="180" fontId="37" fillId="0" borderId="37" xfId="1" applyNumberFormat="1" applyFont="1" applyFill="1" applyBorder="1" applyAlignment="1">
      <alignment vertical="center"/>
    </xf>
    <xf numFmtId="187" fontId="37" fillId="0" borderId="37" xfId="1" applyNumberFormat="1" applyFont="1" applyFill="1" applyBorder="1" applyAlignment="1">
      <alignment vertical="center"/>
    </xf>
    <xf numFmtId="0" fontId="37" fillId="0" borderId="38" xfId="0" applyFont="1" applyFill="1" applyBorder="1" applyAlignment="1">
      <alignment vertical="center"/>
    </xf>
    <xf numFmtId="0" fontId="29" fillId="0" borderId="38" xfId="0" applyFont="1" applyFill="1" applyBorder="1" applyAlignment="1">
      <alignment vertical="center"/>
    </xf>
    <xf numFmtId="180" fontId="29" fillId="0" borderId="38" xfId="1" applyNumberFormat="1" applyFont="1" applyFill="1" applyBorder="1" applyAlignment="1">
      <alignment vertical="center"/>
    </xf>
    <xf numFmtId="187" fontId="29" fillId="0" borderId="38" xfId="1" applyNumberFormat="1" applyFont="1" applyFill="1" applyBorder="1" applyAlignment="1">
      <alignment vertical="center"/>
    </xf>
    <xf numFmtId="187" fontId="37" fillId="0" borderId="0" xfId="1" applyNumberFormat="1" applyFont="1" applyFill="1" applyBorder="1" applyAlignment="1">
      <alignment vertical="center"/>
    </xf>
    <xf numFmtId="38" fontId="37" fillId="2" borderId="0" xfId="3" applyNumberFormat="1" applyFont="1" applyFill="1" applyBorder="1" applyAlignment="1">
      <alignment vertical="center"/>
    </xf>
    <xf numFmtId="178" fontId="29" fillId="2" borderId="0" xfId="5" applyNumberFormat="1" applyFont="1" applyFill="1" applyBorder="1" applyAlignment="1">
      <alignment vertical="center"/>
    </xf>
    <xf numFmtId="187" fontId="29" fillId="2" borderId="0" xfId="1" applyNumberFormat="1" applyFont="1" applyFill="1" applyBorder="1" applyAlignment="1">
      <alignment vertical="center"/>
    </xf>
    <xf numFmtId="178" fontId="37" fillId="0" borderId="0" xfId="5" applyNumberFormat="1" applyFont="1" applyFill="1" applyBorder="1" applyAlignment="1">
      <alignment horizontal="left" vertical="center"/>
    </xf>
    <xf numFmtId="38" fontId="37" fillId="0" borderId="22" xfId="3" applyNumberFormat="1" applyFont="1" applyFill="1" applyBorder="1" applyAlignment="1">
      <alignment vertical="center"/>
    </xf>
    <xf numFmtId="178" fontId="29" fillId="0" borderId="22" xfId="5" applyNumberFormat="1" applyFont="1" applyFill="1" applyBorder="1" applyAlignment="1">
      <alignment vertical="center"/>
    </xf>
    <xf numFmtId="178" fontId="37" fillId="0" borderId="21" xfId="5" applyNumberFormat="1" applyFont="1" applyFill="1" applyBorder="1" applyAlignment="1">
      <alignment horizontal="left" vertical="center"/>
    </xf>
    <xf numFmtId="187" fontId="37" fillId="0" borderId="21" xfId="1" applyNumberFormat="1" applyFont="1" applyFill="1" applyBorder="1" applyAlignment="1">
      <alignment vertical="center"/>
    </xf>
    <xf numFmtId="41" fontId="37" fillId="0" borderId="6" xfId="1" applyFont="1" applyFill="1" applyBorder="1" applyAlignment="1">
      <alignment vertical="center"/>
    </xf>
    <xf numFmtId="178" fontId="29" fillId="0" borderId="6" xfId="5" applyNumberFormat="1" applyFont="1" applyFill="1" applyBorder="1" applyAlignment="1">
      <alignment horizontal="left" vertical="center"/>
    </xf>
    <xf numFmtId="180" fontId="29" fillId="0" borderId="6" xfId="1" applyNumberFormat="1" applyFont="1" applyFill="1" applyBorder="1" applyAlignment="1">
      <alignment horizontal="right" vertical="center"/>
    </xf>
    <xf numFmtId="41" fontId="37" fillId="0" borderId="2" xfId="1" applyFont="1" applyFill="1" applyBorder="1" applyAlignment="1">
      <alignment vertical="center"/>
    </xf>
    <xf numFmtId="178" fontId="29" fillId="0" borderId="2" xfId="5" applyNumberFormat="1" applyFont="1" applyFill="1" applyBorder="1" applyAlignment="1">
      <alignment horizontal="left" vertical="center"/>
    </xf>
    <xf numFmtId="178" fontId="37" fillId="0" borderId="1" xfId="5" applyNumberFormat="1" applyFont="1" applyFill="1" applyBorder="1" applyAlignment="1">
      <alignment horizontal="left" vertical="center"/>
    </xf>
    <xf numFmtId="41" fontId="37" fillId="0" borderId="0" xfId="1" applyFont="1" applyFill="1" applyBorder="1" applyAlignment="1">
      <alignment vertical="center"/>
    </xf>
    <xf numFmtId="38" fontId="37" fillId="0" borderId="3" xfId="3" applyNumberFormat="1" applyFont="1" applyFill="1" applyBorder="1" applyAlignment="1">
      <alignment vertical="center"/>
    </xf>
    <xf numFmtId="38" fontId="37" fillId="0" borderId="24" xfId="3" applyNumberFormat="1" applyFont="1" applyFill="1" applyBorder="1" applyAlignment="1">
      <alignment vertical="center"/>
    </xf>
    <xf numFmtId="186" fontId="29" fillId="0" borderId="0" xfId="1" applyNumberFormat="1" applyFont="1" applyFill="1" applyBorder="1" applyAlignment="1">
      <alignment vertical="center"/>
    </xf>
    <xf numFmtId="180" fontId="29" fillId="0" borderId="0" xfId="2" applyNumberFormat="1" applyFont="1" applyFill="1" applyBorder="1" applyAlignment="1">
      <alignment vertical="center"/>
    </xf>
    <xf numFmtId="191" fontId="29" fillId="0" borderId="0" xfId="2" applyNumberFormat="1" applyFont="1" applyFill="1" applyBorder="1" applyAlignment="1">
      <alignment vertical="center"/>
    </xf>
    <xf numFmtId="191" fontId="29" fillId="0" borderId="0" xfId="2" applyNumberFormat="1" applyFont="1" applyFill="1" applyBorder="1" applyAlignment="1">
      <alignment vertical="center" wrapText="1"/>
    </xf>
    <xf numFmtId="191" fontId="29" fillId="3" borderId="36" xfId="2" applyNumberFormat="1" applyFont="1" applyFill="1" applyBorder="1" applyAlignment="1">
      <alignment vertical="center"/>
    </xf>
    <xf numFmtId="0" fontId="29" fillId="0" borderId="37" xfId="0" applyFont="1" applyFill="1" applyBorder="1" applyAlignment="1">
      <alignment vertical="center"/>
    </xf>
    <xf numFmtId="191" fontId="29" fillId="0" borderId="37" xfId="2" applyNumberFormat="1" applyFont="1" applyFill="1" applyBorder="1" applyAlignment="1">
      <alignment vertical="center"/>
    </xf>
    <xf numFmtId="10" fontId="29" fillId="0" borderId="0" xfId="0" applyNumberFormat="1" applyFont="1" applyFill="1" applyBorder="1" applyAlignment="1">
      <alignment vertical="center"/>
    </xf>
    <xf numFmtId="192" fontId="29" fillId="0" borderId="0" xfId="1" applyNumberFormat="1" applyFont="1" applyFill="1" applyBorder="1" applyAlignment="1">
      <alignment vertical="center"/>
    </xf>
    <xf numFmtId="192" fontId="29" fillId="0" borderId="36" xfId="1" applyNumberFormat="1" applyFont="1" applyFill="1" applyBorder="1" applyAlignment="1">
      <alignment vertical="center"/>
    </xf>
    <xf numFmtId="193" fontId="29" fillId="0" borderId="37" xfId="1" applyNumberFormat="1" applyFont="1" applyFill="1" applyBorder="1" applyAlignment="1">
      <alignment vertical="center"/>
    </xf>
    <xf numFmtId="193" fontId="29" fillId="0" borderId="0" xfId="1" applyNumberFormat="1" applyFont="1" applyFill="1" applyBorder="1" applyAlignment="1">
      <alignment vertical="center"/>
    </xf>
    <xf numFmtId="193" fontId="29" fillId="3" borderId="0" xfId="1" applyNumberFormat="1" applyFont="1" applyFill="1" applyBorder="1" applyAlignment="1">
      <alignment vertical="center"/>
    </xf>
    <xf numFmtId="180" fontId="29" fillId="0" borderId="7" xfId="2" applyNumberFormat="1" applyFont="1" applyFill="1" applyBorder="1" applyAlignment="1">
      <alignment vertical="center"/>
    </xf>
    <xf numFmtId="180" fontId="37" fillId="0" borderId="0" xfId="2" applyNumberFormat="1" applyFont="1" applyFill="1" applyBorder="1" applyAlignment="1">
      <alignment horizontal="right" vertical="center"/>
    </xf>
    <xf numFmtId="186" fontId="29" fillId="0" borderId="0" xfId="0" applyNumberFormat="1" applyFont="1" applyFill="1" applyBorder="1" applyAlignment="1">
      <alignment vertical="center"/>
    </xf>
    <xf numFmtId="186" fontId="29" fillId="3" borderId="9" xfId="2" applyNumberFormat="1" applyFont="1" applyFill="1" applyBorder="1" applyAlignment="1">
      <alignment vertical="center"/>
    </xf>
    <xf numFmtId="186" fontId="29" fillId="0" borderId="9" xfId="2" applyNumberFormat="1" applyFont="1" applyFill="1" applyBorder="1" applyAlignment="1">
      <alignment vertical="center"/>
    </xf>
    <xf numFmtId="186" fontId="29" fillId="0" borderId="7" xfId="2" applyNumberFormat="1" applyFont="1" applyFill="1" applyBorder="1" applyAlignment="1">
      <alignment vertical="center"/>
    </xf>
    <xf numFmtId="0" fontId="29" fillId="0" borderId="0" xfId="0" applyFont="1" applyFill="1" applyBorder="1" applyAlignment="1">
      <alignment horizontal="center" vertical="center"/>
    </xf>
    <xf numFmtId="10" fontId="29" fillId="0" borderId="0" xfId="2" applyNumberFormat="1" applyFont="1" applyFill="1" applyBorder="1" applyAlignment="1">
      <alignment horizontal="center" vertical="center"/>
    </xf>
    <xf numFmtId="180" fontId="29" fillId="3" borderId="0" xfId="0" applyNumberFormat="1" applyFont="1" applyFill="1" applyBorder="1" applyAlignment="1">
      <alignment vertical="center"/>
    </xf>
    <xf numFmtId="180" fontId="29" fillId="0" borderId="7" xfId="0" applyNumberFormat="1" applyFont="1" applyFill="1" applyBorder="1" applyAlignment="1">
      <alignment vertical="center"/>
    </xf>
    <xf numFmtId="193" fontId="29" fillId="0" borderId="0" xfId="0" applyNumberFormat="1" applyFont="1" applyFill="1" applyBorder="1" applyAlignment="1">
      <alignment vertical="center"/>
    </xf>
    <xf numFmtId="193" fontId="60" fillId="0" borderId="9" xfId="0" applyNumberFormat="1" applyFont="1" applyFill="1" applyBorder="1" applyAlignment="1">
      <alignment vertical="center"/>
    </xf>
    <xf numFmtId="193" fontId="29" fillId="0" borderId="9" xfId="0" applyNumberFormat="1" applyFont="1" applyFill="1" applyBorder="1" applyAlignment="1">
      <alignment vertical="center"/>
    </xf>
    <xf numFmtId="180" fontId="29" fillId="0" borderId="9" xfId="1" applyNumberFormat="1" applyFont="1" applyFill="1" applyBorder="1" applyAlignment="1">
      <alignment vertical="center"/>
    </xf>
    <xf numFmtId="193" fontId="29" fillId="0" borderId="0" xfId="1" applyNumberFormat="1" applyFont="1" applyFill="1" applyBorder="1" applyAlignment="1">
      <alignment horizontal="right" vertical="center"/>
    </xf>
    <xf numFmtId="38" fontId="29" fillId="2" borderId="0" xfId="3" applyNumberFormat="1" applyFont="1" applyFill="1" applyBorder="1" applyAlignment="1">
      <alignment horizontal="center" vertical="center"/>
    </xf>
    <xf numFmtId="0" fontId="61" fillId="0" borderId="0" xfId="4" applyFont="1" applyFill="1" applyBorder="1" applyAlignment="1" applyProtection="1">
      <alignment vertical="center"/>
    </xf>
    <xf numFmtId="38" fontId="7" fillId="5" borderId="0" xfId="3" applyNumberFormat="1" applyFont="1" applyFill="1" applyBorder="1" applyAlignment="1">
      <alignment vertical="center"/>
    </xf>
    <xf numFmtId="0" fontId="9" fillId="5" borderId="0" xfId="4" applyFont="1" applyFill="1" applyBorder="1" applyAlignment="1" applyProtection="1">
      <alignment vertical="center"/>
    </xf>
    <xf numFmtId="38" fontId="2" fillId="4" borderId="0" xfId="3" applyNumberFormat="1" applyFont="1" applyFill="1" applyAlignment="1">
      <alignment vertical="center"/>
    </xf>
    <xf numFmtId="0" fontId="13" fillId="4" borderId="0" xfId="0" applyFont="1" applyFill="1" applyBorder="1" applyAlignment="1">
      <alignment vertical="center"/>
    </xf>
    <xf numFmtId="38" fontId="16" fillId="4" borderId="0" xfId="3" applyNumberFormat="1" applyFont="1" applyFill="1" applyAlignment="1">
      <alignment horizontal="center" vertical="center"/>
    </xf>
    <xf numFmtId="0" fontId="17" fillId="4" borderId="0" xfId="0" applyFont="1" applyFill="1" applyBorder="1" applyAlignment="1">
      <alignment vertical="center"/>
    </xf>
    <xf numFmtId="38" fontId="22" fillId="4" borderId="0" xfId="3" applyNumberFormat="1" applyFont="1" applyFill="1" applyAlignment="1">
      <alignment vertical="center"/>
    </xf>
    <xf numFmtId="0" fontId="24" fillId="4" borderId="0" xfId="0" applyFont="1" applyFill="1" applyBorder="1" applyAlignment="1">
      <alignment horizontal="left" vertical="center" indent="1"/>
    </xf>
    <xf numFmtId="0" fontId="28" fillId="4" borderId="0" xfId="0" applyFont="1" applyFill="1" applyBorder="1" applyAlignment="1">
      <alignment horizontal="left" vertical="center" indent="1"/>
    </xf>
    <xf numFmtId="0" fontId="18" fillId="4" borderId="0" xfId="0" applyFont="1" applyFill="1" applyBorder="1" applyAlignment="1">
      <alignment vertical="center"/>
    </xf>
    <xf numFmtId="38" fontId="21" fillId="6" borderId="0" xfId="3" applyNumberFormat="1" applyFont="1" applyFill="1" applyAlignment="1">
      <alignment horizontal="center" vertical="center"/>
    </xf>
    <xf numFmtId="38" fontId="22" fillId="6" borderId="0" xfId="3" applyNumberFormat="1" applyFont="1" applyFill="1" applyAlignment="1">
      <alignment vertical="center"/>
    </xf>
    <xf numFmtId="38" fontId="30" fillId="6" borderId="0" xfId="3" applyNumberFormat="1" applyFont="1" applyFill="1" applyAlignment="1">
      <alignment vertical="center"/>
    </xf>
    <xf numFmtId="38" fontId="35" fillId="6" borderId="0" xfId="3" applyNumberFormat="1" applyFont="1" applyFill="1" applyAlignment="1">
      <alignment horizontal="left" vertical="center" indent="1"/>
    </xf>
    <xf numFmtId="38" fontId="11" fillId="6" borderId="0" xfId="3" applyNumberFormat="1" applyFont="1" applyFill="1" applyBorder="1" applyAlignment="1">
      <alignment vertical="center"/>
    </xf>
    <xf numFmtId="0" fontId="10" fillId="6" borderId="0" xfId="0" applyFont="1" applyFill="1" applyAlignment="1">
      <alignment vertical="center"/>
    </xf>
    <xf numFmtId="41" fontId="7" fillId="6" borderId="0" xfId="1" applyFont="1" applyFill="1" applyBorder="1" applyAlignment="1">
      <alignment vertical="center"/>
    </xf>
    <xf numFmtId="38" fontId="45" fillId="6" borderId="10" xfId="3" applyNumberFormat="1" applyFont="1" applyFill="1" applyBorder="1" applyAlignment="1">
      <alignment horizontal="center" vertical="center"/>
    </xf>
    <xf numFmtId="38" fontId="20" fillId="6" borderId="0" xfId="3" applyNumberFormat="1" applyFont="1" applyFill="1" applyBorder="1" applyAlignment="1">
      <alignment horizontal="center" vertical="center"/>
    </xf>
    <xf numFmtId="38" fontId="20" fillId="6" borderId="0" xfId="3" applyNumberFormat="1" applyFont="1" applyFill="1" applyBorder="1" applyAlignment="1">
      <alignment vertical="center"/>
    </xf>
    <xf numFmtId="38" fontId="20" fillId="6" borderId="0" xfId="3" quotePrefix="1" applyNumberFormat="1" applyFont="1" applyFill="1" applyBorder="1" applyAlignment="1">
      <alignment horizontal="center" vertical="center"/>
    </xf>
    <xf numFmtId="188" fontId="29" fillId="0" borderId="32" xfId="2" applyNumberFormat="1" applyFont="1" applyFill="1" applyBorder="1" applyAlignment="1">
      <alignment vertical="center"/>
    </xf>
    <xf numFmtId="188" fontId="37" fillId="0" borderId="32" xfId="2" applyNumberFormat="1" applyFont="1" applyFill="1" applyBorder="1" applyAlignment="1">
      <alignment vertical="center"/>
    </xf>
    <xf numFmtId="38" fontId="20" fillId="6" borderId="0" xfId="3" applyNumberFormat="1" applyFont="1" applyFill="1" applyBorder="1" applyAlignment="1">
      <alignment horizontal="center" vertical="center"/>
    </xf>
    <xf numFmtId="38" fontId="20" fillId="6" borderId="0" xfId="3" applyNumberFormat="1" applyFont="1" applyFill="1" applyBorder="1" applyAlignment="1">
      <alignment horizontal="center" vertical="center"/>
    </xf>
    <xf numFmtId="38" fontId="20" fillId="6" borderId="0" xfId="3" applyNumberFormat="1" applyFont="1" applyFill="1" applyBorder="1" applyAlignment="1">
      <alignment horizontal="center" vertical="center"/>
    </xf>
    <xf numFmtId="38" fontId="20" fillId="6" borderId="0" xfId="3" applyNumberFormat="1" applyFont="1" applyFill="1" applyBorder="1" applyAlignment="1">
      <alignment horizontal="center" vertical="center"/>
    </xf>
    <xf numFmtId="0" fontId="35" fillId="6" borderId="0" xfId="0" applyFont="1" applyFill="1" applyBorder="1" applyAlignment="1">
      <alignment horizontal="left" vertical="center" indent="1"/>
    </xf>
    <xf numFmtId="38" fontId="20" fillId="6" borderId="0" xfId="3" applyNumberFormat="1" applyFont="1" applyFill="1" applyBorder="1" applyAlignment="1">
      <alignment horizontal="center" vertical="center"/>
    </xf>
    <xf numFmtId="180" fontId="29" fillId="2" borderId="0" xfId="3" applyNumberFormat="1" applyFont="1" applyFill="1" applyBorder="1" applyAlignment="1">
      <alignment vertical="center"/>
    </xf>
    <xf numFmtId="38" fontId="45" fillId="6" borderId="41" xfId="3" applyNumberFormat="1" applyFont="1" applyFill="1" applyBorder="1" applyAlignment="1">
      <alignment horizontal="center" vertical="center"/>
    </xf>
    <xf numFmtId="38" fontId="45" fillId="6" borderId="42" xfId="3" applyNumberFormat="1" applyFont="1" applyFill="1" applyBorder="1" applyAlignment="1">
      <alignment horizontal="center" vertical="center"/>
    </xf>
    <xf numFmtId="180" fontId="29" fillId="0" borderId="43" xfId="0" applyNumberFormat="1" applyFont="1" applyFill="1" applyBorder="1" applyAlignment="1">
      <alignment vertical="center"/>
    </xf>
    <xf numFmtId="180" fontId="29" fillId="0" borderId="44" xfId="0" applyNumberFormat="1" applyFont="1" applyFill="1" applyBorder="1" applyAlignment="1">
      <alignment vertical="center"/>
    </xf>
    <xf numFmtId="180" fontId="37" fillId="0" borderId="43" xfId="0" applyNumberFormat="1" applyFont="1" applyFill="1" applyBorder="1" applyAlignment="1">
      <alignment vertical="center"/>
    </xf>
    <xf numFmtId="180" fontId="37" fillId="0" borderId="44" xfId="0" applyNumberFormat="1" applyFont="1" applyFill="1" applyBorder="1" applyAlignment="1">
      <alignment vertical="center"/>
    </xf>
    <xf numFmtId="180" fontId="29" fillId="0" borderId="41" xfId="0" applyNumberFormat="1" applyFont="1" applyFill="1" applyBorder="1" applyAlignment="1">
      <alignment vertical="center"/>
    </xf>
    <xf numFmtId="180" fontId="29" fillId="0" borderId="45" xfId="0" applyNumberFormat="1" applyFont="1" applyFill="1" applyBorder="1" applyAlignment="1">
      <alignment vertical="center"/>
    </xf>
    <xf numFmtId="193" fontId="56" fillId="0" borderId="0" xfId="1" applyNumberFormat="1" applyFont="1" applyFill="1" applyBorder="1" applyAlignment="1">
      <alignment horizontal="right" vertical="center"/>
    </xf>
    <xf numFmtId="38" fontId="20" fillId="6" borderId="0" xfId="3" applyNumberFormat="1" applyFont="1" applyFill="1" applyBorder="1" applyAlignment="1">
      <alignment horizontal="center" vertical="center"/>
    </xf>
    <xf numFmtId="180" fontId="29" fillId="2" borderId="21" xfId="1" applyNumberFormat="1" applyFont="1" applyFill="1" applyBorder="1" applyAlignment="1">
      <alignment vertical="center"/>
    </xf>
    <xf numFmtId="180" fontId="29" fillId="2" borderId="3" xfId="1" applyNumberFormat="1" applyFont="1" applyFill="1" applyBorder="1" applyAlignment="1">
      <alignment vertical="center"/>
    </xf>
    <xf numFmtId="38" fontId="20" fillId="6" borderId="0" xfId="3" applyNumberFormat="1" applyFont="1" applyFill="1" applyBorder="1" applyAlignment="1">
      <alignment horizontal="center" vertical="center"/>
    </xf>
    <xf numFmtId="38" fontId="20" fillId="6" borderId="0" xfId="3" applyNumberFormat="1" applyFont="1" applyFill="1" applyBorder="1" applyAlignment="1">
      <alignment horizontal="center" vertical="center"/>
    </xf>
    <xf numFmtId="38" fontId="20" fillId="6" borderId="0" xfId="3" applyNumberFormat="1" applyFont="1" applyFill="1" applyBorder="1" applyAlignment="1">
      <alignment horizontal="center" vertical="center"/>
    </xf>
    <xf numFmtId="195" fontId="20" fillId="6" borderId="0" xfId="3" applyNumberFormat="1" applyFont="1" applyFill="1" applyBorder="1" applyAlignment="1">
      <alignment horizontal="center" vertical="center"/>
    </xf>
    <xf numFmtId="49" fontId="20" fillId="6" borderId="0" xfId="3" applyNumberFormat="1" applyFont="1" applyFill="1" applyBorder="1" applyAlignment="1">
      <alignment horizontal="center" vertical="center"/>
    </xf>
    <xf numFmtId="180" fontId="37" fillId="0" borderId="3" xfId="1" applyNumberFormat="1" applyFont="1" applyFill="1" applyBorder="1" applyAlignment="1">
      <alignment vertical="center"/>
    </xf>
    <xf numFmtId="186" fontId="51" fillId="7" borderId="0" xfId="2" applyNumberFormat="1" applyFont="1" applyFill="1" applyBorder="1" applyAlignment="1">
      <alignment vertical="center"/>
    </xf>
    <xf numFmtId="186" fontId="29" fillId="0" borderId="38" xfId="2" applyNumberFormat="1" applyFont="1" applyFill="1" applyBorder="1" applyAlignment="1">
      <alignment vertical="center"/>
    </xf>
    <xf numFmtId="0" fontId="63" fillId="0" borderId="0" xfId="0" applyFont="1">
      <alignment vertical="center"/>
    </xf>
    <xf numFmtId="38" fontId="64" fillId="0" borderId="0" xfId="3" applyNumberFormat="1" applyFont="1" applyFill="1" applyBorder="1" applyAlignment="1">
      <alignment vertical="center"/>
    </xf>
    <xf numFmtId="0" fontId="65" fillId="0" borderId="0" xfId="0" applyFont="1" applyFill="1" applyBorder="1" applyAlignment="1">
      <alignment vertical="center"/>
    </xf>
    <xf numFmtId="182" fontId="51" fillId="3" borderId="0" xfId="2" applyNumberFormat="1" applyFont="1" applyFill="1" applyBorder="1" applyAlignment="1">
      <alignment horizontal="right" vertical="center"/>
    </xf>
    <xf numFmtId="182" fontId="29" fillId="3" borderId="21" xfId="2" applyNumberFormat="1" applyFont="1" applyFill="1" applyBorder="1" applyAlignment="1">
      <alignment horizontal="right" vertical="center"/>
    </xf>
    <xf numFmtId="180" fontId="29" fillId="3" borderId="1" xfId="1" applyNumberFormat="1" applyFont="1" applyFill="1" applyBorder="1" applyAlignment="1">
      <alignment vertical="center"/>
    </xf>
    <xf numFmtId="186" fontId="29" fillId="3" borderId="2" xfId="2" applyNumberFormat="1" applyFont="1" applyFill="1" applyBorder="1" applyAlignment="1">
      <alignment horizontal="right" vertical="center"/>
    </xf>
    <xf numFmtId="186" fontId="29" fillId="3" borderId="0" xfId="2" applyNumberFormat="1" applyFont="1" applyFill="1" applyBorder="1" applyAlignment="1">
      <alignment horizontal="right" vertical="center"/>
    </xf>
    <xf numFmtId="180" fontId="51" fillId="3" borderId="0" xfId="1" applyNumberFormat="1" applyFont="1" applyFill="1" applyBorder="1" applyAlignment="1">
      <alignment vertical="center"/>
    </xf>
    <xf numFmtId="180" fontId="51" fillId="3" borderId="1" xfId="1" applyNumberFormat="1" applyFont="1" applyFill="1" applyBorder="1" applyAlignment="1">
      <alignment vertical="center"/>
    </xf>
    <xf numFmtId="0" fontId="29" fillId="3" borderId="2" xfId="0" applyFont="1" applyFill="1" applyBorder="1" applyAlignment="1">
      <alignment vertical="center"/>
    </xf>
    <xf numFmtId="182" fontId="29" fillId="3" borderId="0" xfId="2" applyNumberFormat="1" applyFont="1" applyFill="1" applyBorder="1" applyAlignment="1">
      <alignment horizontal="right" vertical="center"/>
    </xf>
    <xf numFmtId="10" fontId="29" fillId="3" borderId="0" xfId="2" applyNumberFormat="1" applyFont="1" applyFill="1" applyBorder="1" applyAlignment="1">
      <alignment horizontal="center" vertical="center"/>
    </xf>
    <xf numFmtId="38" fontId="20" fillId="6" borderId="0" xfId="3" applyNumberFormat="1" applyFont="1" applyFill="1" applyBorder="1" applyAlignment="1">
      <alignment horizontal="center" vertical="center"/>
    </xf>
    <xf numFmtId="194" fontId="20" fillId="6" borderId="0" xfId="3" quotePrefix="1" applyNumberFormat="1" applyFont="1" applyFill="1" applyBorder="1" applyAlignment="1">
      <alignment horizontal="center" vertical="center"/>
    </xf>
    <xf numFmtId="38" fontId="20" fillId="6" borderId="0" xfId="3" applyNumberFormat="1" applyFont="1" applyFill="1" applyBorder="1" applyAlignment="1">
      <alignment horizontal="center" vertical="center"/>
    </xf>
    <xf numFmtId="195" fontId="20" fillId="6" borderId="0" xfId="3" quotePrefix="1" applyNumberFormat="1" applyFont="1" applyFill="1" applyBorder="1" applyAlignment="1">
      <alignment horizontal="center" vertical="center"/>
    </xf>
    <xf numFmtId="49" fontId="20" fillId="6" borderId="0" xfId="3" quotePrefix="1" applyNumberFormat="1" applyFont="1" applyFill="1" applyBorder="1" applyAlignment="1">
      <alignment horizontal="center" vertical="center"/>
    </xf>
    <xf numFmtId="38" fontId="20" fillId="6" borderId="0" xfId="3" applyNumberFormat="1" applyFont="1" applyFill="1" applyBorder="1" applyAlignment="1">
      <alignment horizontal="center" vertical="center"/>
    </xf>
    <xf numFmtId="188" fontId="55" fillId="0" borderId="32" xfId="2" applyNumberFormat="1" applyFont="1" applyFill="1" applyBorder="1" applyAlignment="1">
      <alignment vertical="center"/>
    </xf>
    <xf numFmtId="38" fontId="20" fillId="6" borderId="0" xfId="3" applyNumberFormat="1" applyFont="1" applyFill="1" applyBorder="1" applyAlignment="1">
      <alignment horizontal="center" vertical="center"/>
    </xf>
    <xf numFmtId="186" fontId="29" fillId="7" borderId="0" xfId="2" applyNumberFormat="1" applyFont="1" applyFill="1" applyBorder="1" applyAlignment="1">
      <alignment vertical="center"/>
    </xf>
    <xf numFmtId="180" fontId="29" fillId="3" borderId="9" xfId="0" applyNumberFormat="1" applyFont="1" applyFill="1" applyBorder="1" applyAlignment="1">
      <alignment vertical="center"/>
    </xf>
    <xf numFmtId="193" fontId="29" fillId="3" borderId="0" xfId="0" applyNumberFormat="1" applyFont="1" applyFill="1" applyBorder="1" applyAlignment="1">
      <alignment vertical="center"/>
    </xf>
    <xf numFmtId="38" fontId="20" fillId="6" borderId="0" xfId="3" applyNumberFormat="1" applyFont="1" applyFill="1" applyBorder="1" applyAlignment="1">
      <alignment horizontal="center" vertical="center"/>
    </xf>
    <xf numFmtId="38" fontId="45" fillId="6" borderId="46" xfId="3" applyNumberFormat="1" applyFont="1" applyFill="1" applyBorder="1" applyAlignment="1">
      <alignment horizontal="center" vertical="center"/>
    </xf>
    <xf numFmtId="180" fontId="29" fillId="0" borderId="47" xfId="0" applyNumberFormat="1" applyFont="1" applyFill="1" applyBorder="1" applyAlignment="1">
      <alignment vertical="center"/>
    </xf>
    <xf numFmtId="0" fontId="26" fillId="0" borderId="7" xfId="0" applyNumberFormat="1" applyFont="1" applyFill="1" applyBorder="1" applyAlignment="1">
      <alignment horizontal="left" vertical="center"/>
    </xf>
    <xf numFmtId="0" fontId="6" fillId="0" borderId="7" xfId="0" applyNumberFormat="1" applyFont="1" applyFill="1" applyBorder="1" applyAlignment="1">
      <alignment horizontal="left" vertical="center" indent="1"/>
    </xf>
    <xf numFmtId="184" fontId="6" fillId="0" borderId="7" xfId="1" applyNumberFormat="1" applyFont="1" applyFill="1" applyBorder="1" applyAlignment="1">
      <alignment vertical="center"/>
    </xf>
    <xf numFmtId="184" fontId="6" fillId="3" borderId="0" xfId="1" applyNumberFormat="1" applyFont="1" applyFill="1" applyBorder="1" applyAlignment="1">
      <alignment vertical="center"/>
    </xf>
    <xf numFmtId="186" fontId="29" fillId="2" borderId="0" xfId="2" applyNumberFormat="1" applyFont="1" applyFill="1" applyBorder="1" applyAlignment="1">
      <alignment vertical="center"/>
    </xf>
    <xf numFmtId="188" fontId="29" fillId="2" borderId="30" xfId="1" applyNumberFormat="1" applyFont="1" applyFill="1" applyBorder="1" applyAlignment="1">
      <alignment vertical="center"/>
    </xf>
    <xf numFmtId="188" fontId="29" fillId="2" borderId="30" xfId="0" applyNumberFormat="1" applyFont="1" applyFill="1" applyBorder="1" applyAlignment="1">
      <alignment vertical="center"/>
    </xf>
    <xf numFmtId="180" fontId="29" fillId="2" borderId="0" xfId="1" applyNumberFormat="1" applyFont="1" applyFill="1" applyBorder="1" applyAlignment="1" applyProtection="1">
      <alignment vertical="center"/>
    </xf>
    <xf numFmtId="180" fontId="37" fillId="2" borderId="25" xfId="1" applyNumberFormat="1" applyFont="1" applyFill="1" applyBorder="1" applyAlignment="1">
      <alignment vertical="center"/>
    </xf>
    <xf numFmtId="188" fontId="37" fillId="2" borderId="0" xfId="0" applyNumberFormat="1" applyFont="1" applyFill="1" applyBorder="1" applyAlignment="1">
      <alignment vertical="center"/>
    </xf>
    <xf numFmtId="188" fontId="29" fillId="2" borderId="0" xfId="0" applyNumberFormat="1" applyFont="1" applyFill="1" applyBorder="1" applyAlignment="1">
      <alignment vertical="center"/>
    </xf>
    <xf numFmtId="188" fontId="29" fillId="2" borderId="31" xfId="0" applyNumberFormat="1" applyFont="1" applyFill="1" applyBorder="1" applyAlignment="1">
      <alignment vertical="center"/>
    </xf>
    <xf numFmtId="188" fontId="29" fillId="2" borderId="0" xfId="2" applyNumberFormat="1" applyFont="1" applyFill="1" applyBorder="1" applyAlignment="1">
      <alignment vertical="center"/>
    </xf>
    <xf numFmtId="188" fontId="29" fillId="2" borderId="31" xfId="2" applyNumberFormat="1" applyFont="1" applyFill="1" applyBorder="1" applyAlignment="1">
      <alignment vertical="center"/>
    </xf>
    <xf numFmtId="188" fontId="29" fillId="2" borderId="30" xfId="2" applyNumberFormat="1" applyFont="1" applyFill="1" applyBorder="1" applyAlignment="1">
      <alignment vertical="center"/>
    </xf>
    <xf numFmtId="188" fontId="37" fillId="2" borderId="0" xfId="2" applyNumberFormat="1" applyFont="1" applyFill="1" applyBorder="1" applyAlignment="1">
      <alignment vertical="center"/>
    </xf>
    <xf numFmtId="180" fontId="29" fillId="2" borderId="33" xfId="1" applyNumberFormat="1" applyFont="1" applyFill="1" applyBorder="1" applyAlignment="1">
      <alignment vertical="center"/>
    </xf>
    <xf numFmtId="180" fontId="51" fillId="2" borderId="0" xfId="1" applyNumberFormat="1" applyFont="1" applyFill="1" applyBorder="1" applyAlignment="1">
      <alignment vertical="center"/>
    </xf>
    <xf numFmtId="180" fontId="51" fillId="2" borderId="33" xfId="1" applyNumberFormat="1" applyFont="1" applyFill="1" applyBorder="1" applyAlignment="1">
      <alignment vertical="center"/>
    </xf>
    <xf numFmtId="186" fontId="29" fillId="2" borderId="34" xfId="0" applyNumberFormat="1" applyFont="1" applyFill="1" applyBorder="1" applyAlignment="1">
      <alignment vertical="center"/>
    </xf>
    <xf numFmtId="186" fontId="51" fillId="2" borderId="0" xfId="2" applyNumberFormat="1" applyFont="1" applyFill="1" applyBorder="1" applyAlignment="1">
      <alignment vertical="center"/>
    </xf>
    <xf numFmtId="191" fontId="29" fillId="2" borderId="0" xfId="2" applyNumberFormat="1" applyFont="1" applyFill="1" applyBorder="1" applyAlignment="1">
      <alignment vertical="center"/>
    </xf>
    <xf numFmtId="180" fontId="29" fillId="2" borderId="0" xfId="0" applyNumberFormat="1" applyFont="1" applyFill="1" applyBorder="1" applyAlignment="1">
      <alignment vertical="center"/>
    </xf>
    <xf numFmtId="38" fontId="20" fillId="6" borderId="0" xfId="3" applyNumberFormat="1" applyFont="1" applyFill="1" applyBorder="1" applyAlignment="1">
      <alignment horizontal="center" vertical="center"/>
    </xf>
    <xf numFmtId="38" fontId="20" fillId="6" borderId="0" xfId="3" applyNumberFormat="1" applyFont="1" applyFill="1" applyBorder="1" applyAlignment="1">
      <alignment horizontal="center" vertical="center"/>
    </xf>
    <xf numFmtId="38" fontId="20" fillId="6" borderId="0" xfId="3" applyNumberFormat="1" applyFont="1" applyFill="1" applyBorder="1" applyAlignment="1">
      <alignment horizontal="center" vertical="center"/>
    </xf>
    <xf numFmtId="38" fontId="20" fillId="6" borderId="0" xfId="3" applyNumberFormat="1" applyFont="1" applyFill="1" applyBorder="1" applyAlignment="1">
      <alignment horizontal="center" vertical="center"/>
    </xf>
    <xf numFmtId="38" fontId="20" fillId="6" borderId="0" xfId="3" applyNumberFormat="1" applyFont="1" applyFill="1" applyBorder="1" applyAlignment="1">
      <alignment horizontal="center" vertical="center"/>
    </xf>
    <xf numFmtId="38" fontId="20" fillId="6" borderId="0" xfId="3" applyNumberFormat="1" applyFont="1" applyFill="1" applyBorder="1" applyAlignment="1">
      <alignment horizontal="center" vertical="center"/>
    </xf>
    <xf numFmtId="182" fontId="29" fillId="8" borderId="0" xfId="2" applyNumberFormat="1" applyFont="1" applyFill="1" applyBorder="1" applyAlignment="1">
      <alignment horizontal="right" vertical="center"/>
    </xf>
    <xf numFmtId="38" fontId="20" fillId="6" borderId="0" xfId="3" applyNumberFormat="1" applyFont="1" applyFill="1" applyBorder="1" applyAlignment="1">
      <alignment horizontal="center" vertical="center"/>
    </xf>
    <xf numFmtId="0" fontId="5" fillId="0" borderId="0" xfId="0" applyNumberFormat="1" applyFont="1" applyFill="1" applyBorder="1" applyAlignment="1">
      <alignment vertical="center"/>
    </xf>
    <xf numFmtId="192" fontId="29" fillId="3" borderId="0" xfId="1" applyNumberFormat="1" applyFont="1" applyFill="1" applyBorder="1" applyAlignment="1">
      <alignment vertical="center"/>
    </xf>
    <xf numFmtId="38" fontId="20" fillId="6" borderId="0" xfId="3" applyNumberFormat="1" applyFont="1" applyFill="1" applyBorder="1" applyAlignment="1">
      <alignment horizontal="center" vertical="center"/>
    </xf>
    <xf numFmtId="196" fontId="2" fillId="0" borderId="0" xfId="1" applyNumberFormat="1" applyFont="1" applyFill="1" applyBorder="1" applyAlignment="1">
      <alignment vertical="center"/>
    </xf>
    <xf numFmtId="197" fontId="29" fillId="0" borderId="0" xfId="2" applyNumberFormat="1" applyFont="1" applyFill="1" applyBorder="1" applyAlignment="1">
      <alignment vertical="center"/>
    </xf>
    <xf numFmtId="181" fontId="29" fillId="3" borderId="2" xfId="2" applyNumberFormat="1" applyFont="1" applyFill="1" applyBorder="1" applyAlignment="1">
      <alignment vertical="center"/>
    </xf>
    <xf numFmtId="191" fontId="29" fillId="3" borderId="0" xfId="2" applyNumberFormat="1" applyFont="1" applyFill="1" applyBorder="1" applyAlignment="1">
      <alignment vertical="center"/>
    </xf>
    <xf numFmtId="41" fontId="66" fillId="0" borderId="0" xfId="1" applyFont="1" applyFill="1" applyBorder="1" applyAlignment="1">
      <alignment vertical="center"/>
    </xf>
    <xf numFmtId="198" fontId="29" fillId="0" borderId="0" xfId="1" applyNumberFormat="1" applyFont="1" applyFill="1" applyBorder="1" applyAlignment="1">
      <alignment horizontal="right" vertical="center"/>
    </xf>
    <xf numFmtId="198" fontId="29" fillId="0" borderId="4" xfId="1" applyNumberFormat="1" applyFont="1" applyFill="1" applyBorder="1" applyAlignment="1">
      <alignment horizontal="right" vertical="center"/>
    </xf>
    <xf numFmtId="198" fontId="29" fillId="0" borderId="1" xfId="1" applyNumberFormat="1" applyFont="1" applyFill="1" applyBorder="1" applyAlignment="1">
      <alignment horizontal="right" vertical="center"/>
    </xf>
    <xf numFmtId="198" fontId="37" fillId="0" borderId="0" xfId="1" applyNumberFormat="1" applyFont="1" applyFill="1" applyBorder="1" applyAlignment="1">
      <alignment horizontal="right" vertical="center"/>
    </xf>
    <xf numFmtId="198" fontId="29" fillId="0" borderId="3" xfId="1" applyNumberFormat="1" applyFont="1" applyFill="1" applyBorder="1" applyAlignment="1">
      <alignment vertical="center"/>
    </xf>
    <xf numFmtId="38" fontId="20" fillId="6" borderId="0" xfId="3" applyNumberFormat="1" applyFont="1" applyFill="1" applyBorder="1" applyAlignment="1">
      <alignment horizontal="center" vertical="center"/>
    </xf>
    <xf numFmtId="38" fontId="20" fillId="6" borderId="0" xfId="3" applyNumberFormat="1" applyFont="1" applyFill="1" applyBorder="1" applyAlignment="1">
      <alignment horizontal="center" vertical="center"/>
    </xf>
    <xf numFmtId="180" fontId="29" fillId="2" borderId="22" xfId="1" applyNumberFormat="1" applyFont="1" applyFill="1" applyBorder="1" applyAlignment="1">
      <alignment vertical="center"/>
    </xf>
    <xf numFmtId="176" fontId="67" fillId="0" borderId="0" xfId="1" applyNumberFormat="1" applyFont="1" applyFill="1" applyBorder="1" applyAlignment="1">
      <alignment vertical="center"/>
    </xf>
    <xf numFmtId="38" fontId="20" fillId="6" borderId="0" xfId="3" applyNumberFormat="1" applyFont="1" applyFill="1" applyBorder="1" applyAlignment="1">
      <alignment horizontal="center" vertical="center"/>
    </xf>
    <xf numFmtId="188" fontId="37" fillId="2" borderId="31" xfId="2" applyNumberFormat="1" applyFont="1" applyFill="1" applyBorder="1" applyAlignment="1">
      <alignment vertical="center"/>
    </xf>
    <xf numFmtId="188" fontId="37" fillId="2" borderId="32" xfId="2" applyNumberFormat="1" applyFont="1" applyFill="1" applyBorder="1" applyAlignment="1">
      <alignment vertical="center"/>
    </xf>
    <xf numFmtId="38" fontId="20" fillId="6" borderId="0" xfId="3" applyNumberFormat="1" applyFont="1" applyFill="1" applyBorder="1" applyAlignment="1">
      <alignment horizontal="center" vertical="center"/>
    </xf>
    <xf numFmtId="180" fontId="29" fillId="8" borderId="9" xfId="1" applyNumberFormat="1" applyFont="1" applyFill="1" applyBorder="1" applyAlignment="1">
      <alignment vertical="center"/>
    </xf>
    <xf numFmtId="187" fontId="56" fillId="0" borderId="0" xfId="1" applyNumberFormat="1" applyFont="1" applyFill="1" applyBorder="1" applyAlignment="1">
      <alignment vertical="center"/>
    </xf>
    <xf numFmtId="38" fontId="20" fillId="6" borderId="0" xfId="3" applyNumberFormat="1" applyFont="1" applyFill="1" applyBorder="1" applyAlignment="1">
      <alignment horizontal="center" vertical="center"/>
    </xf>
    <xf numFmtId="38" fontId="20" fillId="6" borderId="0" xfId="3" applyNumberFormat="1" applyFont="1" applyFill="1" applyBorder="1" applyAlignment="1">
      <alignment horizontal="center" vertical="center"/>
    </xf>
    <xf numFmtId="179" fontId="2" fillId="0" borderId="0" xfId="1" applyNumberFormat="1" applyFont="1" applyFill="1" applyBorder="1" applyAlignment="1">
      <alignment vertical="center"/>
    </xf>
    <xf numFmtId="38" fontId="20" fillId="6" borderId="0" xfId="3" applyNumberFormat="1" applyFont="1" applyFill="1" applyBorder="1" applyAlignment="1">
      <alignment horizontal="center" vertical="center"/>
    </xf>
    <xf numFmtId="199" fontId="29" fillId="0" borderId="0" xfId="1" applyNumberFormat="1" applyFont="1" applyFill="1" applyBorder="1" applyAlignment="1">
      <alignment vertical="center"/>
    </xf>
    <xf numFmtId="200" fontId="2" fillId="2" borderId="0" xfId="1" applyNumberFormat="1" applyFont="1" applyFill="1" applyBorder="1" applyAlignment="1">
      <alignment vertical="center"/>
    </xf>
    <xf numFmtId="201" fontId="2" fillId="0" borderId="0" xfId="1" applyNumberFormat="1" applyFont="1" applyFill="1" applyBorder="1" applyAlignment="1">
      <alignment vertical="center"/>
    </xf>
    <xf numFmtId="180" fontId="29" fillId="3" borderId="9" xfId="1" applyNumberFormat="1" applyFont="1" applyFill="1" applyBorder="1" applyAlignment="1">
      <alignment vertical="center"/>
    </xf>
    <xf numFmtId="0" fontId="29" fillId="0" borderId="15" xfId="6" applyFont="1" applyFill="1" applyBorder="1" applyAlignment="1">
      <alignment vertical="center"/>
    </xf>
    <xf numFmtId="202" fontId="29" fillId="0" borderId="0" xfId="2" applyNumberFormat="1" applyFont="1" applyFill="1" applyBorder="1" applyAlignment="1">
      <alignment vertical="center"/>
    </xf>
    <xf numFmtId="202" fontId="29" fillId="0" borderId="0" xfId="2" applyNumberFormat="1" applyFont="1" applyFill="1" applyBorder="1" applyAlignment="1">
      <alignment vertical="center" wrapText="1"/>
    </xf>
    <xf numFmtId="202" fontId="29" fillId="3" borderId="36" xfId="2" applyNumberFormat="1" applyFont="1" applyFill="1" applyBorder="1" applyAlignment="1">
      <alignment vertical="center"/>
    </xf>
    <xf numFmtId="202" fontId="29" fillId="0" borderId="36" xfId="2" applyNumberFormat="1" applyFont="1" applyFill="1" applyBorder="1" applyAlignment="1">
      <alignment vertical="center"/>
    </xf>
    <xf numFmtId="202" fontId="29" fillId="0" borderId="37" xfId="2" applyNumberFormat="1" applyFont="1" applyFill="1" applyBorder="1" applyAlignment="1">
      <alignment vertical="center"/>
    </xf>
    <xf numFmtId="38" fontId="20" fillId="6" borderId="0" xfId="3" applyNumberFormat="1" applyFont="1" applyFill="1" applyBorder="1" applyAlignment="1">
      <alignment horizontal="center" vertical="center"/>
    </xf>
    <xf numFmtId="180" fontId="29" fillId="8" borderId="23" xfId="1" applyNumberFormat="1" applyFont="1" applyFill="1" applyBorder="1" applyAlignment="1">
      <alignment vertical="center"/>
    </xf>
    <xf numFmtId="38" fontId="20" fillId="6" borderId="0" xfId="3" applyNumberFormat="1" applyFont="1" applyFill="1" applyBorder="1" applyAlignment="1">
      <alignment horizontal="center" vertical="center"/>
    </xf>
    <xf numFmtId="179" fontId="29" fillId="0" borderId="0" xfId="1" applyNumberFormat="1" applyFont="1" applyFill="1" applyBorder="1" applyAlignment="1">
      <alignment vertical="center"/>
    </xf>
    <xf numFmtId="38" fontId="20" fillId="6" borderId="0" xfId="3" applyNumberFormat="1" applyFont="1" applyFill="1" applyBorder="1" applyAlignment="1">
      <alignment horizontal="center" vertical="center"/>
    </xf>
    <xf numFmtId="38" fontId="20" fillId="6" borderId="0" xfId="3" applyNumberFormat="1" applyFont="1" applyFill="1" applyBorder="1" applyAlignment="1">
      <alignment horizontal="center" vertical="center"/>
    </xf>
    <xf numFmtId="0" fontId="2" fillId="2" borderId="0" xfId="3" applyNumberFormat="1" applyFont="1" applyFill="1" applyBorder="1" applyAlignment="1">
      <alignment vertical="center"/>
    </xf>
    <xf numFmtId="38" fontId="20" fillId="6" borderId="0" xfId="3" applyNumberFormat="1" applyFont="1" applyFill="1" applyBorder="1" applyAlignment="1">
      <alignment horizontal="center" vertical="center"/>
    </xf>
    <xf numFmtId="203" fontId="68" fillId="9" borderId="0" xfId="0" applyNumberFormat="1" applyFont="1" applyFill="1">
      <alignment vertical="center"/>
    </xf>
    <xf numFmtId="38" fontId="20" fillId="6" borderId="0" xfId="3" applyNumberFormat="1" applyFont="1" applyFill="1" applyBorder="1" applyAlignment="1">
      <alignment horizontal="center" vertical="center"/>
    </xf>
    <xf numFmtId="38" fontId="20" fillId="6" borderId="0" xfId="3" applyNumberFormat="1" applyFont="1" applyFill="1" applyBorder="1" applyAlignment="1">
      <alignment horizontal="center" vertical="center"/>
    </xf>
    <xf numFmtId="0" fontId="37" fillId="0" borderId="48" xfId="0" applyFont="1" applyFill="1" applyBorder="1" applyAlignment="1">
      <alignment vertical="center"/>
    </xf>
    <xf numFmtId="0" fontId="29" fillId="0" borderId="48" xfId="0" applyFont="1" applyFill="1" applyBorder="1" applyAlignment="1">
      <alignment vertical="center"/>
    </xf>
    <xf numFmtId="193" fontId="29" fillId="0" borderId="48" xfId="1" applyNumberFormat="1" applyFont="1" applyFill="1" applyBorder="1" applyAlignment="1">
      <alignment horizontal="right" vertical="center"/>
    </xf>
    <xf numFmtId="0" fontId="37" fillId="2" borderId="0" xfId="0" applyFont="1" applyFill="1" applyBorder="1" applyAlignment="1">
      <alignment vertical="center"/>
    </xf>
    <xf numFmtId="0" fontId="29" fillId="2" borderId="0" xfId="0" applyFont="1" applyFill="1" applyBorder="1" applyAlignment="1">
      <alignment vertical="center"/>
    </xf>
    <xf numFmtId="41" fontId="37" fillId="2" borderId="0" xfId="1" applyFont="1" applyFill="1" applyBorder="1" applyAlignment="1">
      <alignment vertical="center"/>
    </xf>
    <xf numFmtId="38" fontId="16" fillId="2" borderId="0" xfId="3" applyNumberFormat="1" applyFont="1" applyFill="1" applyBorder="1" applyAlignment="1">
      <alignment vertical="center"/>
    </xf>
    <xf numFmtId="0" fontId="69" fillId="0" borderId="0" xfId="4" applyFont="1" applyFill="1" applyBorder="1" applyAlignment="1" applyProtection="1">
      <alignment vertical="center"/>
    </xf>
    <xf numFmtId="0" fontId="37" fillId="10" borderId="0" xfId="0" applyFont="1" applyFill="1" applyBorder="1" applyAlignment="1">
      <alignment vertical="center"/>
    </xf>
    <xf numFmtId="41" fontId="37" fillId="10" borderId="0" xfId="1" applyFont="1" applyFill="1" applyBorder="1" applyAlignment="1">
      <alignment vertical="center"/>
    </xf>
    <xf numFmtId="0" fontId="29" fillId="10" borderId="0" xfId="0" applyFont="1" applyFill="1" applyBorder="1" applyAlignment="1">
      <alignment vertical="center"/>
    </xf>
    <xf numFmtId="38" fontId="20" fillId="6" borderId="0" xfId="3" applyNumberFormat="1" applyFont="1" applyFill="1" applyBorder="1" applyAlignment="1">
      <alignment horizontal="center" vertical="center"/>
    </xf>
    <xf numFmtId="0" fontId="24" fillId="0" borderId="0" xfId="0" applyFont="1" applyFill="1" applyBorder="1" applyAlignment="1">
      <alignment horizontal="left" vertical="center" indent="1"/>
    </xf>
    <xf numFmtId="38" fontId="20" fillId="6" borderId="0" xfId="3" applyNumberFormat="1" applyFont="1" applyFill="1" applyBorder="1" applyAlignment="1">
      <alignment horizontal="center" vertical="center"/>
    </xf>
    <xf numFmtId="181" fontId="29" fillId="2" borderId="0" xfId="2" applyNumberFormat="1" applyFont="1" applyFill="1" applyBorder="1" applyAlignment="1">
      <alignment vertical="center"/>
    </xf>
    <xf numFmtId="180" fontId="29" fillId="0" borderId="50" xfId="0" applyNumberFormat="1" applyFont="1" applyFill="1" applyBorder="1" applyAlignment="1">
      <alignment vertical="center"/>
    </xf>
    <xf numFmtId="180" fontId="37" fillId="0" borderId="50" xfId="0" applyNumberFormat="1" applyFont="1" applyFill="1" applyBorder="1" applyAlignment="1">
      <alignment vertical="center"/>
    </xf>
    <xf numFmtId="180" fontId="29" fillId="0" borderId="51" xfId="0" applyNumberFormat="1" applyFont="1" applyFill="1" applyBorder="1" applyAlignment="1">
      <alignment vertical="center"/>
    </xf>
    <xf numFmtId="38" fontId="70" fillId="2" borderId="0" xfId="3" applyNumberFormat="1" applyFont="1" applyFill="1" applyAlignment="1">
      <alignment vertical="center"/>
    </xf>
    <xf numFmtId="0" fontId="10" fillId="11" borderId="0" xfId="0" applyFont="1" applyFill="1" applyBorder="1" applyAlignment="1">
      <alignment vertical="center"/>
    </xf>
    <xf numFmtId="38" fontId="11" fillId="11" borderId="0" xfId="3" applyNumberFormat="1" applyFont="1" applyFill="1" applyBorder="1" applyAlignment="1">
      <alignment vertical="center"/>
    </xf>
    <xf numFmtId="0" fontId="10" fillId="11" borderId="0" xfId="0" applyFont="1" applyFill="1" applyAlignment="1">
      <alignment vertical="center"/>
    </xf>
    <xf numFmtId="41" fontId="7" fillId="11" borderId="0" xfId="1" applyFont="1" applyFill="1" applyBorder="1" applyAlignment="1">
      <alignment vertical="center"/>
    </xf>
    <xf numFmtId="193" fontId="56" fillId="0" borderId="0" xfId="1" applyNumberFormat="1" applyFont="1" applyFill="1" applyBorder="1" applyAlignment="1">
      <alignment vertical="center"/>
    </xf>
    <xf numFmtId="193" fontId="56" fillId="3" borderId="0" xfId="1" applyNumberFormat="1" applyFont="1" applyFill="1" applyBorder="1" applyAlignment="1">
      <alignment vertical="center"/>
    </xf>
    <xf numFmtId="193" fontId="29" fillId="3" borderId="0" xfId="1" applyNumberFormat="1" applyFont="1" applyFill="1" applyBorder="1" applyAlignment="1">
      <alignment horizontal="right" vertical="center"/>
    </xf>
    <xf numFmtId="193" fontId="29" fillId="0" borderId="9" xfId="1" applyNumberFormat="1" applyFont="1" applyFill="1" applyBorder="1" applyAlignment="1">
      <alignment vertical="center"/>
    </xf>
    <xf numFmtId="193" fontId="56" fillId="0" borderId="9" xfId="1" applyNumberFormat="1" applyFont="1" applyFill="1" applyBorder="1" applyAlignment="1">
      <alignment vertical="center"/>
    </xf>
    <xf numFmtId="193" fontId="29" fillId="0" borderId="38" xfId="1" applyNumberFormat="1" applyFont="1" applyFill="1" applyBorder="1" applyAlignment="1">
      <alignment vertical="center"/>
    </xf>
    <xf numFmtId="0" fontId="10" fillId="11" borderId="0" xfId="0" applyNumberFormat="1" applyFont="1" applyFill="1" applyBorder="1" applyAlignment="1">
      <alignment vertical="center"/>
    </xf>
    <xf numFmtId="0" fontId="11" fillId="11" borderId="0" xfId="3" applyNumberFormat="1" applyFont="1" applyFill="1" applyBorder="1" applyAlignment="1">
      <alignment vertical="center"/>
    </xf>
    <xf numFmtId="0" fontId="9" fillId="11" borderId="0" xfId="4" applyFont="1" applyFill="1" applyBorder="1" applyAlignment="1" applyProtection="1">
      <alignment vertical="center"/>
    </xf>
    <xf numFmtId="41" fontId="29" fillId="2" borderId="2" xfId="1" applyFont="1" applyFill="1" applyBorder="1" applyAlignment="1">
      <alignment vertical="center"/>
    </xf>
    <xf numFmtId="0" fontId="16" fillId="0" borderId="0" xfId="0" applyFont="1" applyFill="1" applyBorder="1" applyAlignment="1">
      <alignment vertical="center"/>
    </xf>
    <xf numFmtId="38" fontId="20" fillId="6" borderId="0" xfId="3" applyNumberFormat="1" applyFont="1" applyFill="1" applyBorder="1" applyAlignment="1">
      <alignment horizontal="center" vertical="center"/>
    </xf>
    <xf numFmtId="38" fontId="20" fillId="6" borderId="0" xfId="3" applyNumberFormat="1" applyFont="1" applyFill="1" applyBorder="1" applyAlignment="1">
      <alignment horizontal="center" vertical="center"/>
    </xf>
    <xf numFmtId="186" fontId="29" fillId="0" borderId="0" xfId="3" applyNumberFormat="1" applyFont="1" applyFill="1" applyBorder="1" applyAlignment="1">
      <alignment vertical="center"/>
    </xf>
    <xf numFmtId="186" fontId="29" fillId="0" borderId="9" xfId="3" applyNumberFormat="1" applyFont="1" applyFill="1" applyBorder="1" applyAlignment="1">
      <alignment vertical="center"/>
    </xf>
    <xf numFmtId="0" fontId="29" fillId="0" borderId="52" xfId="0" applyFont="1" applyFill="1" applyBorder="1" applyAlignment="1">
      <alignment vertical="center"/>
    </xf>
    <xf numFmtId="180" fontId="29" fillId="0" borderId="52" xfId="3" applyNumberFormat="1" applyFont="1" applyFill="1" applyBorder="1" applyAlignment="1">
      <alignment vertical="center"/>
    </xf>
    <xf numFmtId="193" fontId="72" fillId="0" borderId="0" xfId="1" applyNumberFormat="1" applyFont="1" applyFill="1" applyBorder="1" applyAlignment="1">
      <alignment horizontal="right" vertical="center"/>
    </xf>
    <xf numFmtId="38" fontId="20" fillId="6" borderId="0" xfId="3" applyNumberFormat="1" applyFont="1" applyFill="1" applyBorder="1" applyAlignment="1">
      <alignment horizontal="center" vertical="center"/>
    </xf>
    <xf numFmtId="38" fontId="11" fillId="2" borderId="0" xfId="3" applyNumberFormat="1" applyFont="1" applyFill="1" applyBorder="1" applyAlignment="1">
      <alignment vertical="center"/>
    </xf>
    <xf numFmtId="184" fontId="29" fillId="2" borderId="0" xfId="1" applyNumberFormat="1" applyFont="1" applyFill="1" applyBorder="1" applyAlignment="1">
      <alignment vertical="center"/>
    </xf>
    <xf numFmtId="184" fontId="29" fillId="2" borderId="19" xfId="1" applyNumberFormat="1" applyFont="1" applyFill="1" applyBorder="1" applyAlignment="1">
      <alignment vertical="center"/>
    </xf>
    <xf numFmtId="38" fontId="45" fillId="6" borderId="11" xfId="3" applyNumberFormat="1" applyFont="1" applyFill="1" applyBorder="1" applyAlignment="1">
      <alignment horizontal="center" vertical="center" wrapText="1"/>
    </xf>
    <xf numFmtId="38" fontId="71" fillId="6" borderId="16" xfId="0" applyNumberFormat="1" applyFont="1" applyFill="1" applyBorder="1" applyAlignment="1">
      <alignment horizontal="center" vertical="center" wrapText="1"/>
    </xf>
    <xf numFmtId="184" fontId="6" fillId="2" borderId="0" xfId="1" applyNumberFormat="1" applyFont="1" applyFill="1" applyBorder="1" applyAlignment="1">
      <alignment vertical="center"/>
    </xf>
    <xf numFmtId="184" fontId="6" fillId="3" borderId="21" xfId="1" applyNumberFormat="1" applyFont="1" applyFill="1" applyBorder="1" applyAlignment="1">
      <alignment vertical="center"/>
    </xf>
    <xf numFmtId="38" fontId="64" fillId="2" borderId="0" xfId="3" applyNumberFormat="1" applyFont="1" applyFill="1" applyBorder="1" applyAlignment="1">
      <alignment vertical="center"/>
    </xf>
    <xf numFmtId="180" fontId="29" fillId="3" borderId="0" xfId="1" applyNumberFormat="1" applyFont="1" applyFill="1" applyBorder="1" applyAlignment="1">
      <alignment horizontal="right" vertical="center"/>
    </xf>
    <xf numFmtId="193" fontId="29" fillId="3" borderId="0" xfId="1" applyNumberFormat="1" applyFont="1" applyFill="1" applyBorder="1" applyAlignment="1">
      <alignment horizontal="right" vertical="center" wrapText="1"/>
    </xf>
    <xf numFmtId="186" fontId="29" fillId="2" borderId="7" xfId="3" applyNumberFormat="1" applyFont="1" applyFill="1" applyBorder="1" applyAlignment="1">
      <alignment vertical="center"/>
    </xf>
    <xf numFmtId="38" fontId="20" fillId="6" borderId="0" xfId="3" applyNumberFormat="1" applyFont="1" applyFill="1" applyBorder="1" applyAlignment="1">
      <alignment horizontal="center" vertical="center"/>
    </xf>
    <xf numFmtId="38" fontId="20" fillId="6" borderId="0" xfId="3" applyNumberFormat="1" applyFont="1" applyFill="1" applyBorder="1" applyAlignment="1">
      <alignment horizontal="center" vertical="center"/>
    </xf>
    <xf numFmtId="38" fontId="20" fillId="6" borderId="0" xfId="3" applyNumberFormat="1" applyFont="1" applyFill="1" applyBorder="1" applyAlignment="1">
      <alignment horizontal="center" vertical="center"/>
    </xf>
    <xf numFmtId="0" fontId="74" fillId="0" borderId="0" xfId="5" applyNumberFormat="1" applyFont="1" applyFill="1" applyBorder="1" applyAlignment="1">
      <alignment horizontal="left" vertical="center" indent="1"/>
    </xf>
    <xf numFmtId="38" fontId="67" fillId="0" borderId="0" xfId="3" applyNumberFormat="1" applyFont="1" applyFill="1" applyBorder="1" applyAlignment="1">
      <alignment vertical="center"/>
    </xf>
    <xf numFmtId="198" fontId="29" fillId="0" borderId="54" xfId="1" applyNumberFormat="1" applyFont="1" applyFill="1" applyBorder="1" applyAlignment="1">
      <alignment horizontal="right" vertical="center"/>
    </xf>
    <xf numFmtId="198" fontId="29" fillId="0" borderId="55" xfId="1" applyNumberFormat="1" applyFont="1" applyFill="1" applyBorder="1" applyAlignment="1">
      <alignment horizontal="right" vertical="center"/>
    </xf>
    <xf numFmtId="198" fontId="29" fillId="0" borderId="56" xfId="1" applyNumberFormat="1" applyFont="1" applyFill="1" applyBorder="1" applyAlignment="1">
      <alignment horizontal="right" vertical="center"/>
    </xf>
    <xf numFmtId="198" fontId="29" fillId="0" borderId="57" xfId="1" applyNumberFormat="1" applyFont="1" applyFill="1" applyBorder="1" applyAlignment="1">
      <alignment horizontal="right" vertical="center"/>
    </xf>
    <xf numFmtId="180" fontId="29" fillId="0" borderId="17" xfId="1" applyNumberFormat="1" applyFont="1" applyFill="1" applyBorder="1" applyAlignment="1">
      <alignment vertical="center"/>
    </xf>
    <xf numFmtId="180" fontId="29" fillId="0" borderId="57" xfId="1" applyNumberFormat="1" applyFont="1" applyFill="1" applyBorder="1" applyAlignment="1">
      <alignment horizontal="right" vertical="center"/>
    </xf>
    <xf numFmtId="182" fontId="75" fillId="2" borderId="0" xfId="2" applyNumberFormat="1" applyFont="1" applyFill="1" applyBorder="1">
      <alignment vertical="center"/>
    </xf>
    <xf numFmtId="38" fontId="20" fillId="6" borderId="0" xfId="3" applyNumberFormat="1" applyFont="1" applyFill="1" applyBorder="1" applyAlignment="1">
      <alignment horizontal="center" vertical="center"/>
    </xf>
    <xf numFmtId="38" fontId="20" fillId="6" borderId="0" xfId="3" applyNumberFormat="1" applyFont="1" applyFill="1" applyBorder="1" applyAlignment="1">
      <alignment horizontal="center" vertical="center"/>
    </xf>
    <xf numFmtId="38" fontId="20" fillId="6" borderId="0" xfId="3" applyNumberFormat="1" applyFont="1" applyFill="1" applyBorder="1" applyAlignment="1">
      <alignment horizontal="center" vertical="center"/>
    </xf>
    <xf numFmtId="180" fontId="37" fillId="3" borderId="0" xfId="0" applyNumberFormat="1" applyFont="1" applyFill="1" applyBorder="1" applyAlignment="1">
      <alignment vertical="center"/>
    </xf>
    <xf numFmtId="180" fontId="29" fillId="3" borderId="14" xfId="0" applyNumberFormat="1" applyFont="1" applyFill="1" applyBorder="1" applyAlignment="1">
      <alignment vertical="center"/>
    </xf>
    <xf numFmtId="182" fontId="75" fillId="0" borderId="0" xfId="2" applyNumberFormat="1" applyFont="1" applyFill="1" applyBorder="1">
      <alignment vertical="center"/>
    </xf>
    <xf numFmtId="204" fontId="73" fillId="0" borderId="0" xfId="0" applyNumberFormat="1" applyFont="1" applyFill="1" applyAlignment="1">
      <alignment horizontal="right" vertical="center"/>
    </xf>
    <xf numFmtId="38" fontId="20" fillId="6" borderId="0" xfId="3" applyNumberFormat="1" applyFont="1" applyFill="1" applyBorder="1" applyAlignment="1">
      <alignment horizontal="center" vertical="center"/>
    </xf>
    <xf numFmtId="38" fontId="20" fillId="6" borderId="0" xfId="3" applyNumberFormat="1" applyFont="1" applyFill="1" applyBorder="1" applyAlignment="1">
      <alignment horizontal="center" vertical="center"/>
    </xf>
    <xf numFmtId="38" fontId="2" fillId="12" borderId="0" xfId="3" applyNumberFormat="1" applyFont="1" applyFill="1" applyBorder="1" applyAlignment="1">
      <alignment vertical="center"/>
    </xf>
    <xf numFmtId="38" fontId="20" fillId="13" borderId="0" xfId="3" applyNumberFormat="1" applyFont="1" applyFill="1" applyBorder="1" applyAlignment="1">
      <alignment horizontal="center" vertical="center" wrapText="1"/>
    </xf>
    <xf numFmtId="38" fontId="20" fillId="13" borderId="0" xfId="3" quotePrefix="1" applyNumberFormat="1" applyFont="1" applyFill="1" applyBorder="1" applyAlignment="1">
      <alignment horizontal="center" vertical="center" wrapText="1"/>
    </xf>
    <xf numFmtId="38" fontId="77" fillId="0" borderId="0" xfId="3" applyNumberFormat="1" applyFont="1" applyFill="1" applyBorder="1" applyAlignment="1">
      <alignment vertical="center"/>
    </xf>
    <xf numFmtId="205" fontId="2" fillId="0" borderId="0" xfId="3" applyNumberFormat="1" applyFont="1" applyFill="1" applyAlignment="1">
      <alignment vertical="center"/>
    </xf>
    <xf numFmtId="40" fontId="2" fillId="0" borderId="0" xfId="3" applyNumberFormat="1" applyFont="1" applyFill="1" applyAlignment="1">
      <alignment vertical="center"/>
    </xf>
    <xf numFmtId="186" fontId="29" fillId="3" borderId="0" xfId="3" applyNumberFormat="1" applyFont="1" applyFill="1" applyBorder="1" applyAlignment="1">
      <alignment vertical="center"/>
    </xf>
    <xf numFmtId="180" fontId="29" fillId="3" borderId="0" xfId="2" applyNumberFormat="1" applyFont="1" applyFill="1" applyBorder="1" applyAlignment="1">
      <alignment vertical="center"/>
    </xf>
    <xf numFmtId="180" fontId="29" fillId="3" borderId="0" xfId="3" applyNumberFormat="1" applyFont="1" applyFill="1" applyBorder="1" applyAlignment="1">
      <alignment vertical="center"/>
    </xf>
    <xf numFmtId="180" fontId="37" fillId="0" borderId="0" xfId="2" applyNumberFormat="1" applyFont="1" applyFill="1" applyBorder="1" applyAlignment="1">
      <alignment vertical="center"/>
    </xf>
    <xf numFmtId="0" fontId="37" fillId="0" borderId="58" xfId="0" applyFont="1" applyFill="1" applyBorder="1" applyAlignment="1">
      <alignment vertical="center"/>
    </xf>
    <xf numFmtId="0" fontId="29" fillId="0" borderId="58" xfId="0" applyFont="1" applyFill="1" applyBorder="1" applyAlignment="1">
      <alignment vertical="center"/>
    </xf>
    <xf numFmtId="180" fontId="29" fillId="0" borderId="58" xfId="3" applyNumberFormat="1" applyFont="1" applyFill="1" applyBorder="1" applyAlignment="1">
      <alignment vertical="center"/>
    </xf>
    <xf numFmtId="0" fontId="29" fillId="3" borderId="0" xfId="0" applyFont="1" applyFill="1" applyBorder="1" applyAlignment="1">
      <alignment horizontal="center" vertical="center"/>
    </xf>
    <xf numFmtId="38" fontId="20" fillId="6" borderId="0" xfId="3" applyNumberFormat="1" applyFont="1" applyFill="1" applyBorder="1" applyAlignment="1">
      <alignment horizontal="center" vertical="center"/>
    </xf>
    <xf numFmtId="38" fontId="20" fillId="6" borderId="0" xfId="3" applyNumberFormat="1" applyFont="1" applyFill="1" applyBorder="1" applyAlignment="1">
      <alignment horizontal="center" vertical="center"/>
    </xf>
    <xf numFmtId="38" fontId="20" fillId="6" borderId="0" xfId="3" applyNumberFormat="1" applyFont="1" applyFill="1" applyBorder="1" applyAlignment="1">
      <alignment horizontal="center" vertical="center"/>
    </xf>
    <xf numFmtId="38" fontId="2" fillId="3" borderId="0" xfId="3" applyNumberFormat="1" applyFont="1" applyFill="1" applyBorder="1" applyAlignment="1">
      <alignment vertical="center"/>
    </xf>
    <xf numFmtId="38" fontId="2" fillId="3" borderId="0" xfId="3" applyNumberFormat="1" applyFont="1" applyFill="1" applyBorder="1" applyAlignment="1">
      <alignment horizontal="center" vertical="center"/>
    </xf>
    <xf numFmtId="180" fontId="37" fillId="3" borderId="0" xfId="1" applyNumberFormat="1" applyFont="1" applyFill="1" applyBorder="1" applyAlignment="1">
      <alignment horizontal="right" vertical="center"/>
    </xf>
    <xf numFmtId="186" fontId="29" fillId="3" borderId="7" xfId="3" applyNumberFormat="1" applyFont="1" applyFill="1" applyBorder="1" applyAlignment="1">
      <alignment vertical="center"/>
    </xf>
    <xf numFmtId="180" fontId="29" fillId="3" borderId="52" xfId="3" applyNumberFormat="1" applyFont="1" applyFill="1" applyBorder="1" applyAlignment="1">
      <alignment vertical="center"/>
    </xf>
    <xf numFmtId="188" fontId="29" fillId="2" borderId="7" xfId="3" applyNumberFormat="1" applyFont="1" applyFill="1" applyBorder="1" applyAlignment="1">
      <alignment vertical="center"/>
    </xf>
    <xf numFmtId="180" fontId="37" fillId="2" borderId="0" xfId="0" applyNumberFormat="1" applyFont="1" applyFill="1" applyBorder="1" applyAlignment="1">
      <alignment vertical="center"/>
    </xf>
    <xf numFmtId="180" fontId="29" fillId="2" borderId="14" xfId="0" applyNumberFormat="1" applyFont="1" applyFill="1" applyBorder="1" applyAlignment="1">
      <alignment vertical="center"/>
    </xf>
    <xf numFmtId="41" fontId="29" fillId="0" borderId="30" xfId="1" applyFont="1" applyFill="1" applyBorder="1" applyAlignment="1">
      <alignment vertical="center"/>
    </xf>
    <xf numFmtId="38" fontId="20" fillId="6" borderId="0" xfId="3" applyNumberFormat="1" applyFont="1" applyFill="1" applyBorder="1" applyAlignment="1">
      <alignment horizontal="center" vertical="center"/>
    </xf>
    <xf numFmtId="38" fontId="45" fillId="6" borderId="7" xfId="3" applyNumberFormat="1" applyFont="1" applyFill="1" applyBorder="1" applyAlignment="1">
      <alignment horizontal="center" vertical="center"/>
    </xf>
    <xf numFmtId="38" fontId="45" fillId="6" borderId="53" xfId="3" applyNumberFormat="1" applyFont="1" applyFill="1" applyBorder="1" applyAlignment="1">
      <alignment horizontal="center" vertical="center"/>
    </xf>
    <xf numFmtId="38" fontId="45" fillId="6" borderId="9" xfId="3" applyNumberFormat="1" applyFont="1" applyFill="1" applyBorder="1" applyAlignment="1">
      <alignment horizontal="center" vertical="center"/>
    </xf>
    <xf numFmtId="38" fontId="45" fillId="6" borderId="45" xfId="3" applyNumberFormat="1" applyFont="1" applyFill="1" applyBorder="1" applyAlignment="1">
      <alignment horizontal="center" vertical="center"/>
    </xf>
    <xf numFmtId="0" fontId="45" fillId="6" borderId="39" xfId="3" applyNumberFormat="1" applyFont="1" applyFill="1" applyBorder="1" applyAlignment="1">
      <alignment horizontal="center" vertical="center"/>
    </xf>
    <xf numFmtId="0" fontId="45" fillId="6" borderId="8" xfId="3" applyNumberFormat="1" applyFont="1" applyFill="1" applyBorder="1" applyAlignment="1">
      <alignment horizontal="center" vertical="center"/>
    </xf>
    <xf numFmtId="0" fontId="45" fillId="6" borderId="40" xfId="3" applyNumberFormat="1" applyFont="1" applyFill="1" applyBorder="1" applyAlignment="1">
      <alignment horizontal="center" vertical="center"/>
    </xf>
    <xf numFmtId="38" fontId="45" fillId="6" borderId="49" xfId="3" applyNumberFormat="1" applyFont="1" applyFill="1" applyBorder="1" applyAlignment="1">
      <alignment horizontal="center" vertical="center" wrapText="1"/>
    </xf>
    <xf numFmtId="38" fontId="45" fillId="6" borderId="50" xfId="3" applyNumberFormat="1" applyFont="1" applyFill="1" applyBorder="1" applyAlignment="1">
      <alignment horizontal="center" vertical="center" wrapText="1"/>
    </xf>
    <xf numFmtId="0" fontId="20" fillId="6" borderId="0" xfId="3" applyNumberFormat="1" applyFont="1" applyFill="1" applyBorder="1" applyAlignment="1">
      <alignment horizontal="center" vertical="center"/>
    </xf>
    <xf numFmtId="178" fontId="29" fillId="0" borderId="0" xfId="5" applyNumberFormat="1" applyFont="1" applyFill="1" applyBorder="1" applyAlignment="1">
      <alignment vertical="center" wrapText="1"/>
    </xf>
    <xf numFmtId="0" fontId="0" fillId="0" borderId="0" xfId="0" applyAlignment="1">
      <alignment vertical="center" wrapText="1"/>
    </xf>
  </cellXfs>
  <cellStyles count="18">
    <cellStyle name="백분율" xfId="2" builtinId="5"/>
    <cellStyle name="백분율 2" xfId="10"/>
    <cellStyle name="백분율 3" xfId="13"/>
    <cellStyle name="백분율 9" xfId="17"/>
    <cellStyle name="쉼표 [0]" xfId="1" builtinId="6"/>
    <cellStyle name="쉼표 [0] 12" xfId="12"/>
    <cellStyle name="쉼표 [0] 2" xfId="8"/>
    <cellStyle name="쉼표 [0]_국민 20061231_factbook" xfId="5"/>
    <cellStyle name="표준" xfId="0" builtinId="0"/>
    <cellStyle name="표준 11" xfId="11"/>
    <cellStyle name="표준 2" xfId="9"/>
    <cellStyle name="표준 3" xfId="15"/>
    <cellStyle name="표준 41" xfId="16"/>
    <cellStyle name="표준 44" xfId="14"/>
    <cellStyle name="표준_1Q2007_PPT format (master)v0" xfId="6"/>
    <cellStyle name="표준_국민 20061231_factbook" xfId="3"/>
    <cellStyle name="표준_양행업종별연체율" xfId="7"/>
    <cellStyle name="하이퍼링크" xfId="4" builtinId="8"/>
  </cellStyles>
  <dxfs count="0"/>
  <tableStyles count="0" defaultTableStyle="TableStyleMedium2" defaultPivotStyle="PivotStyleLight16"/>
  <colors>
    <mruColors>
      <color rgb="FF558ED5"/>
      <color rgb="FFFFD347"/>
      <color rgb="FF002060"/>
      <color rgb="FF0033CC"/>
      <color rgb="FFD3A245"/>
      <color rgb="FFF6F9FC"/>
      <color rgb="FF00B050"/>
      <color rgb="FF339933"/>
      <color rgb="FF009900"/>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Title!A1"/></Relationships>
</file>

<file path=xl/drawings/_rels/drawing11.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Title!A1"/></Relationships>
</file>

<file path=xl/drawings/_rels/drawing1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Title!A1"/></Relationships>
</file>

<file path=xl/drawings/_rels/drawing1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Title!A1"/></Relationships>
</file>

<file path=xl/drawings/_rels/drawing1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Title!A1"/></Relationships>
</file>

<file path=xl/drawings/_rels/drawing1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Title!A1"/></Relationships>
</file>

<file path=xl/drawings/_rels/drawing1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Title!A1"/></Relationships>
</file>

<file path=xl/drawings/_rels/drawing1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Title!A1"/></Relationships>
</file>

<file path=xl/drawings/_rels/drawing18.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Title!A1"/></Relationships>
</file>

<file path=xl/drawings/_rels/drawing19.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Title!A1"/></Relationships>
</file>

<file path=xl/drawings/_rels/drawing2.xml.rels><?xml version="1.0" encoding="UTF-8" standalone="yes"?>
<Relationships xmlns="http://schemas.openxmlformats.org/package/2006/relationships"><Relationship Id="rId13" Type="http://schemas.openxmlformats.org/officeDocument/2006/relationships/hyperlink" Target="#'Non_interest Income'!A1"/><Relationship Id="rId18" Type="http://schemas.openxmlformats.org/officeDocument/2006/relationships/hyperlink" Target="#'Asset Quality'!A1"/><Relationship Id="rId26" Type="http://schemas.openxmlformats.org/officeDocument/2006/relationships/hyperlink" Target="#Delinquency&#8544;_SHB!A1"/><Relationship Id="rId39" Type="http://schemas.openxmlformats.org/officeDocument/2006/relationships/image" Target="../media/image4.png"/><Relationship Id="rId21" Type="http://schemas.openxmlformats.org/officeDocument/2006/relationships/hyperlink" Target="#BS_SHB!A1"/><Relationship Id="rId34" Type="http://schemas.openxmlformats.org/officeDocument/2006/relationships/hyperlink" Target="#'Delinquency,Allowance_Card'!A1"/><Relationship Id="rId7" Type="http://schemas.openxmlformats.org/officeDocument/2006/relationships/hyperlink" Target="#Contact!A1"/><Relationship Id="rId12" Type="http://schemas.openxmlformats.org/officeDocument/2006/relationships/hyperlink" Target="#NIM!A1"/><Relationship Id="rId17" Type="http://schemas.openxmlformats.org/officeDocument/2006/relationships/hyperlink" Target="#Depos!A1"/><Relationship Id="rId25" Type="http://schemas.openxmlformats.org/officeDocument/2006/relationships/hyperlink" Target="#'Asset Quality_SHB'!A1"/><Relationship Id="rId33" Type="http://schemas.openxmlformats.org/officeDocument/2006/relationships/hyperlink" Target="#'Corp Information'!A1"/><Relationship Id="rId38" Type="http://schemas.openxmlformats.org/officeDocument/2006/relationships/hyperlink" Target="#IS_Reported_Factbook_Card!A1"/><Relationship Id="rId2" Type="http://schemas.microsoft.com/office/2007/relationships/hdphoto" Target="../media/hdphoto1.wdp"/><Relationship Id="rId16" Type="http://schemas.openxmlformats.org/officeDocument/2006/relationships/hyperlink" Target="#Loan!A1"/><Relationship Id="rId20" Type="http://schemas.openxmlformats.org/officeDocument/2006/relationships/hyperlink" Target="#'Capital Adequacy'!A1"/><Relationship Id="rId29" Type="http://schemas.openxmlformats.org/officeDocument/2006/relationships/hyperlink" Target="#BS_Card!A1"/><Relationship Id="rId1" Type="http://schemas.openxmlformats.org/officeDocument/2006/relationships/image" Target="../media/image5.png"/><Relationship Id="rId6" Type="http://schemas.openxmlformats.org/officeDocument/2006/relationships/hyperlink" Target="#IS_Card!A1"/><Relationship Id="rId11" Type="http://schemas.openxmlformats.org/officeDocument/2006/relationships/hyperlink" Target="#Income&#8545;!A1"/><Relationship Id="rId24" Type="http://schemas.openxmlformats.org/officeDocument/2006/relationships/hyperlink" Target="#'Loan&amp;Depos_SHB'!A1"/><Relationship Id="rId32" Type="http://schemas.openxmlformats.org/officeDocument/2006/relationships/hyperlink" Target="#'Fin Indicator'!A1"/><Relationship Id="rId37" Type="http://schemas.openxmlformats.org/officeDocument/2006/relationships/hyperlink" Target="#IS_Factbook_Card!A1"/><Relationship Id="rId40" Type="http://schemas.openxmlformats.org/officeDocument/2006/relationships/image" Target="../media/image6.jpeg"/><Relationship Id="rId5" Type="http://schemas.openxmlformats.org/officeDocument/2006/relationships/hyperlink" Target="#IS_SHB!A1"/><Relationship Id="rId15" Type="http://schemas.openxmlformats.org/officeDocument/2006/relationships/hyperlink" Target="#Asset!A1"/><Relationship Id="rId23" Type="http://schemas.openxmlformats.org/officeDocument/2006/relationships/hyperlink" Target="#'G&amp;A_SHB'!A1"/><Relationship Id="rId28" Type="http://schemas.openxmlformats.org/officeDocument/2006/relationships/hyperlink" Target="#'Capital Adequacy_SHB'!A1"/><Relationship Id="rId36" Type="http://schemas.openxmlformats.org/officeDocument/2006/relationships/hyperlink" Target="#BS_Factbook_Card!A1"/><Relationship Id="rId10" Type="http://schemas.openxmlformats.org/officeDocument/2006/relationships/hyperlink" Target="#Income&#8544;!A1"/><Relationship Id="rId19" Type="http://schemas.openxmlformats.org/officeDocument/2006/relationships/hyperlink" Target="#'LLP_Write-off'!A1"/><Relationship Id="rId31" Type="http://schemas.openxmlformats.org/officeDocument/2006/relationships/hyperlink" Target="#'Shinhan Life'!Print_Area"/><Relationship Id="rId4" Type="http://schemas.openxmlformats.org/officeDocument/2006/relationships/hyperlink" Target="#'Financial Highlights'!A1"/><Relationship Id="rId9" Type="http://schemas.openxmlformats.org/officeDocument/2006/relationships/hyperlink" Target="#BS!A1"/><Relationship Id="rId14" Type="http://schemas.openxmlformats.org/officeDocument/2006/relationships/hyperlink" Target="#'G&amp;A'!A1"/><Relationship Id="rId22" Type="http://schemas.openxmlformats.org/officeDocument/2006/relationships/hyperlink" Target="#'Interest Income &amp; NIM_SHB'!A1"/><Relationship Id="rId27" Type="http://schemas.openxmlformats.org/officeDocument/2006/relationships/hyperlink" Target="#Delinquency&#8545;_SHB!A1"/><Relationship Id="rId30" Type="http://schemas.openxmlformats.org/officeDocument/2006/relationships/hyperlink" Target="#'Credit Card Assets_Card'!A1"/><Relationship Id="rId35" Type="http://schemas.openxmlformats.org/officeDocument/2006/relationships/hyperlink" Target="#Funding_Card!A1"/><Relationship Id="rId8" Type="http://schemas.openxmlformats.org/officeDocument/2006/relationships/hyperlink" Target="#IS!A1"/><Relationship Id="rId3" Type="http://schemas.openxmlformats.org/officeDocument/2006/relationships/hyperlink" Target="#Disclaimer!A1"/></Relationships>
</file>

<file path=xl/drawings/_rels/drawing20.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Title!A1"/></Relationships>
</file>

<file path=xl/drawings/_rels/drawing21.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Title!A1"/></Relationships>
</file>

<file path=xl/drawings/_rels/drawing2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Title!A1"/></Relationships>
</file>

<file path=xl/drawings/_rels/drawing2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Title!A1"/></Relationships>
</file>

<file path=xl/drawings/_rels/drawing2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Title!A1"/></Relationships>
</file>

<file path=xl/drawings/_rels/drawing2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Title!A1"/></Relationships>
</file>

<file path=xl/drawings/_rels/drawing2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Title!A1"/></Relationships>
</file>

<file path=xl/drawings/_rels/drawing2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Title!A1"/></Relationships>
</file>

<file path=xl/drawings/_rels/drawing28.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Title!A1"/></Relationships>
</file>

<file path=xl/drawings/_rels/drawing29.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Title!A1"/></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Title!A1"/></Relationships>
</file>

<file path=xl/drawings/_rels/drawing30.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Title!A1"/></Relationships>
</file>

<file path=xl/drawings/_rels/drawing31.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Title!A1"/></Relationships>
</file>

<file path=xl/drawings/_rels/drawing3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Title!A1"/></Relationships>
</file>

<file path=xl/drawings/_rels/drawing3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Title!A1"/></Relationships>
</file>

<file path=xl/drawings/_rels/drawing3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Title!A1"/></Relationships>
</file>

<file path=xl/drawings/_rels/drawing3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Title!A1"/></Relationships>
</file>

<file path=xl/drawings/_rels/drawing3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Title!A1"/></Relationships>
</file>

<file path=xl/drawings/_rels/drawing3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Title!A1"/></Relationships>
</file>

<file path=xl/drawings/_rels/drawing3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Title!A1"/><Relationship Id="rId1" Type="http://schemas.openxmlformats.org/officeDocument/2006/relationships/image" Target="../media/image7.jpe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Title!A1"/></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Title!A1"/></Relationships>
</file>

<file path=xl/drawings/_rels/drawing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Title!A1"/></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Title!A1"/></Relationships>
</file>

<file path=xl/drawings/_rels/drawing8.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Title!A1"/></Relationships>
</file>

<file path=xl/drawings/_rels/drawing9.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Title!A1"/></Relationships>
</file>

<file path=xl/drawings/drawing1.xml><?xml version="1.0" encoding="utf-8"?>
<xdr:wsDr xmlns:xdr="http://schemas.openxmlformats.org/drawingml/2006/spreadsheetDrawing" xmlns:a="http://schemas.openxmlformats.org/drawingml/2006/main">
  <xdr:twoCellAnchor editAs="oneCell">
    <xdr:from>
      <xdr:col>0</xdr:col>
      <xdr:colOff>56031</xdr:colOff>
      <xdr:row>1</xdr:row>
      <xdr:rowOff>145677</xdr:rowOff>
    </xdr:from>
    <xdr:to>
      <xdr:col>20</xdr:col>
      <xdr:colOff>750794</xdr:colOff>
      <xdr:row>32</xdr:row>
      <xdr:rowOff>134471</xdr:rowOff>
    </xdr:to>
    <xdr:pic>
      <xdr:nvPicPr>
        <xdr:cNvPr id="9" name="그림 8"/>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031" y="437030"/>
          <a:ext cx="12797116" cy="7205382"/>
        </a:xfrm>
        <a:prstGeom prst="rect">
          <a:avLst/>
        </a:prstGeom>
      </xdr:spPr>
    </xdr:pic>
    <xdr:clientData/>
  </xdr:twoCellAnchor>
  <xdr:twoCellAnchor editAs="oneCell">
    <xdr:from>
      <xdr:col>0</xdr:col>
      <xdr:colOff>67235</xdr:colOff>
      <xdr:row>0</xdr:row>
      <xdr:rowOff>89647</xdr:rowOff>
    </xdr:from>
    <xdr:to>
      <xdr:col>1</xdr:col>
      <xdr:colOff>196183</xdr:colOff>
      <xdr:row>3</xdr:row>
      <xdr:rowOff>33297</xdr:rowOff>
    </xdr:to>
    <xdr:pic>
      <xdr:nvPicPr>
        <xdr:cNvPr id="10" name="그림 57" descr="[PNG]NYSE.p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235" y="89647"/>
          <a:ext cx="734066" cy="8401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18</xdr:col>
      <xdr:colOff>201705</xdr:colOff>
      <xdr:row>0</xdr:row>
      <xdr:rowOff>100853</xdr:rowOff>
    </xdr:from>
    <xdr:to>
      <xdr:col>21</xdr:col>
      <xdr:colOff>19106</xdr:colOff>
      <xdr:row>3</xdr:row>
      <xdr:rowOff>73637</xdr:rowOff>
    </xdr:to>
    <xdr:pic>
      <xdr:nvPicPr>
        <xdr:cNvPr id="11" name="그림 10"/>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093823" y="100853"/>
          <a:ext cx="1789636" cy="869255"/>
        </a:xfrm>
        <a:prstGeom prst="rect">
          <a:avLst/>
        </a:prstGeom>
      </xdr:spPr>
    </xdr:pic>
    <xdr:clientData/>
  </xdr:twoCellAnchor>
  <xdr:twoCellAnchor>
    <xdr:from>
      <xdr:col>4</xdr:col>
      <xdr:colOff>67235</xdr:colOff>
      <xdr:row>2</xdr:row>
      <xdr:rowOff>112058</xdr:rowOff>
    </xdr:from>
    <xdr:to>
      <xdr:col>17</xdr:col>
      <xdr:colOff>510676</xdr:colOff>
      <xdr:row>14</xdr:row>
      <xdr:rowOff>133670</xdr:rowOff>
    </xdr:to>
    <xdr:sp macro="" textlink="">
      <xdr:nvSpPr>
        <xdr:cNvPr id="12" name="TextBox 11"/>
        <xdr:cNvSpPr txBox="1"/>
      </xdr:nvSpPr>
      <xdr:spPr>
        <a:xfrm>
          <a:off x="2487706" y="694764"/>
          <a:ext cx="8309970" cy="2968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marL="0" marR="0" lvl="0" indent="0" algn="ctr" defTabSz="914400" rtl="1" eaLnBrk="1" fontAlgn="auto" latinLnBrk="0" hangingPunct="1">
            <a:lnSpc>
              <a:spcPct val="100000"/>
            </a:lnSpc>
            <a:spcBef>
              <a:spcPts val="0"/>
            </a:spcBef>
            <a:spcAft>
              <a:spcPts val="0"/>
            </a:spcAft>
            <a:buClrTx/>
            <a:buSzTx/>
            <a:buFontTx/>
            <a:buNone/>
            <a:tabLst/>
            <a:defRPr/>
          </a:pPr>
          <a:r>
            <a:rPr kumimoji="0" lang="en-US" altLang="ko-KR" sz="4400" b="1" i="0" u="none" strike="noStrike" kern="0" cap="small" spc="0" normalizeH="0" baseline="0" noProof="0">
              <a:ln>
                <a:noFill/>
              </a:ln>
              <a:solidFill>
                <a:srgbClr val="002060"/>
              </a:solidFill>
              <a:effectLst/>
              <a:uLnTx/>
              <a:uFillTx/>
              <a:latin typeface="원신한 Bold" panose="020B0803000000000000" pitchFamily="50" charset="-127"/>
              <a:ea typeface="원신한 Bold" panose="020B0803000000000000" pitchFamily="50" charset="-127"/>
              <a:cs typeface="Shinhan Bold" panose="020B0803000000000000" pitchFamily="34" charset="0"/>
            </a:rPr>
            <a:t>Shinhan Financial Group</a:t>
          </a:r>
          <a:endParaRPr kumimoji="0" lang="en-US" altLang="ko-KR" sz="4400" b="0" i="0" u="none" strike="noStrike" kern="0" cap="none" spc="0" normalizeH="0" baseline="0" noProof="0">
            <a:ln>
              <a:noFill/>
            </a:ln>
            <a:solidFill>
              <a:srgbClr val="002060"/>
            </a:solidFill>
            <a:effectLst/>
            <a:uLnTx/>
            <a:uFillTx/>
            <a:latin typeface="원신한 Bold" panose="020B0803000000000000" pitchFamily="50" charset="-127"/>
            <a:ea typeface="원신한 Bold" panose="020B0803000000000000" pitchFamily="50" charset="-127"/>
            <a:cs typeface="Shinhan Bold" panose="020B0803000000000000" pitchFamily="34" charset="0"/>
          </a:endParaRPr>
        </a:p>
        <a:p>
          <a:pPr marL="0" marR="0" lvl="0" indent="0" algn="ctr" defTabSz="914400" rtl="1" eaLnBrk="1" fontAlgn="auto" latinLnBrk="0" hangingPunct="1">
            <a:lnSpc>
              <a:spcPct val="100000"/>
            </a:lnSpc>
            <a:spcBef>
              <a:spcPts val="0"/>
            </a:spcBef>
            <a:spcAft>
              <a:spcPts val="0"/>
            </a:spcAft>
            <a:buClrTx/>
            <a:buSzTx/>
            <a:buFontTx/>
            <a:buNone/>
            <a:tabLst/>
            <a:defRPr/>
          </a:pPr>
          <a:r>
            <a:rPr kumimoji="0" lang="en-US" altLang="ko-KR" sz="4000" b="1" i="0" u="none" strike="noStrike" kern="0" cap="small" spc="0" normalizeH="0" baseline="0" noProof="0">
              <a:ln>
                <a:noFill/>
              </a:ln>
              <a:solidFill>
                <a:srgbClr val="D3A245"/>
              </a:solidFill>
              <a:effectLst/>
              <a:uLnTx/>
              <a:uFillTx/>
              <a:latin typeface="원신한 Bold" panose="020B0803000000000000" pitchFamily="50" charset="-127"/>
              <a:ea typeface="원신한 Bold" panose="020B0803000000000000" pitchFamily="50" charset="-127"/>
              <a:cs typeface="Shinhan Bold" panose="020B0803000000000000" pitchFamily="34" charset="0"/>
            </a:rPr>
            <a:t>2Q 2023 </a:t>
          </a:r>
          <a:r>
            <a:rPr kumimoji="0" lang="en-US" altLang="ko-KR" sz="4000" b="1" i="0" u="none" strike="noStrike" kern="0" cap="small" spc="0" normalizeH="0" baseline="0" noProof="0">
              <a:ln>
                <a:noFill/>
              </a:ln>
              <a:solidFill>
                <a:srgbClr val="002060"/>
              </a:solidFill>
              <a:effectLst/>
              <a:uLnTx/>
              <a:uFillTx/>
              <a:latin typeface="원신한 Bold" panose="020B0803000000000000" pitchFamily="50" charset="-127"/>
              <a:ea typeface="원신한 Bold" panose="020B0803000000000000" pitchFamily="50" charset="-127"/>
              <a:cs typeface="Shinhan Bold" panose="020B0803000000000000" pitchFamily="34" charset="0"/>
            </a:rPr>
            <a:t>Fact Book</a:t>
          </a:r>
          <a:endParaRPr kumimoji="0" lang="ko-KR" altLang="ko-KR" sz="4000" b="0" i="0" u="none" strike="noStrike" kern="0" cap="none" spc="0" normalizeH="0" baseline="0" noProof="0">
            <a:ln>
              <a:noFill/>
            </a:ln>
            <a:solidFill>
              <a:srgbClr val="002060"/>
            </a:solidFill>
            <a:effectLst/>
            <a:uLnTx/>
            <a:uFillTx/>
            <a:latin typeface="원신한 Bold" panose="020B0803000000000000" pitchFamily="50" charset="-127"/>
            <a:ea typeface="원신한 Bold" panose="020B0803000000000000" pitchFamily="50" charset="-127"/>
            <a:cs typeface="Shinhan Bold" panose="020B0803000000000000" pitchFamily="34" charset="0"/>
          </a:endParaRPr>
        </a:p>
      </xdr:txBody>
    </xdr:sp>
    <xdr:clientData/>
  </xdr:twoCellAnchor>
  <xdr:twoCellAnchor editAs="oneCell">
    <xdr:from>
      <xdr:col>0</xdr:col>
      <xdr:colOff>145677</xdr:colOff>
      <xdr:row>30</xdr:row>
      <xdr:rowOff>0</xdr:rowOff>
    </xdr:from>
    <xdr:to>
      <xdr:col>4</xdr:col>
      <xdr:colOff>179294</xdr:colOff>
      <xdr:row>31</xdr:row>
      <xdr:rowOff>184041</xdr:rowOff>
    </xdr:to>
    <xdr:pic>
      <xdr:nvPicPr>
        <xdr:cNvPr id="14" name="그림 13"/>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54024" t="11250" r="14166" b="81250"/>
        <a:stretch/>
      </xdr:blipFill>
      <xdr:spPr>
        <a:xfrm>
          <a:off x="145677" y="7104529"/>
          <a:ext cx="2454088" cy="38574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11206</xdr:colOff>
      <xdr:row>0</xdr:row>
      <xdr:rowOff>67235</xdr:rowOff>
    </xdr:from>
    <xdr:to>
      <xdr:col>1</xdr:col>
      <xdr:colOff>2465294</xdr:colOff>
      <xdr:row>1</xdr:row>
      <xdr:rowOff>4747</xdr:rowOff>
    </xdr:to>
    <xdr:pic>
      <xdr:nvPicPr>
        <xdr:cNvPr id="4" name="그림 3">
          <a:hlinkClick xmlns:r="http://schemas.openxmlformats.org/officeDocument/2006/relationships" r:id="rId1"/>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4024" t="11250" r="14166" b="81250"/>
        <a:stretch/>
      </xdr:blipFill>
      <xdr:spPr>
        <a:xfrm>
          <a:off x="156882" y="67235"/>
          <a:ext cx="2454088" cy="38574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44824</xdr:colOff>
      <xdr:row>0</xdr:row>
      <xdr:rowOff>78441</xdr:rowOff>
    </xdr:from>
    <xdr:to>
      <xdr:col>1</xdr:col>
      <xdr:colOff>2498912</xdr:colOff>
      <xdr:row>1</xdr:row>
      <xdr:rowOff>15953</xdr:rowOff>
    </xdr:to>
    <xdr:pic>
      <xdr:nvPicPr>
        <xdr:cNvPr id="4" name="그림 3">
          <a:hlinkClick xmlns:r="http://schemas.openxmlformats.org/officeDocument/2006/relationships" r:id="rId1"/>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4024" t="11250" r="14166" b="81250"/>
        <a:stretch/>
      </xdr:blipFill>
      <xdr:spPr>
        <a:xfrm>
          <a:off x="190500" y="78441"/>
          <a:ext cx="2454088" cy="385747"/>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67236</xdr:colOff>
      <xdr:row>0</xdr:row>
      <xdr:rowOff>11205</xdr:rowOff>
    </xdr:from>
    <xdr:to>
      <xdr:col>1</xdr:col>
      <xdr:colOff>2521324</xdr:colOff>
      <xdr:row>0</xdr:row>
      <xdr:rowOff>396952</xdr:rowOff>
    </xdr:to>
    <xdr:pic>
      <xdr:nvPicPr>
        <xdr:cNvPr id="4" name="그림 3">
          <a:hlinkClick xmlns:r="http://schemas.openxmlformats.org/officeDocument/2006/relationships" r:id="rId1"/>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4024" t="11250" r="14166" b="81250"/>
        <a:stretch/>
      </xdr:blipFill>
      <xdr:spPr>
        <a:xfrm>
          <a:off x="212912" y="11205"/>
          <a:ext cx="2454088" cy="385747"/>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112060</xdr:colOff>
      <xdr:row>0</xdr:row>
      <xdr:rowOff>56030</xdr:rowOff>
    </xdr:from>
    <xdr:to>
      <xdr:col>1</xdr:col>
      <xdr:colOff>2566148</xdr:colOff>
      <xdr:row>0</xdr:row>
      <xdr:rowOff>441777</xdr:rowOff>
    </xdr:to>
    <xdr:pic>
      <xdr:nvPicPr>
        <xdr:cNvPr id="4" name="그림 3">
          <a:hlinkClick xmlns:r="http://schemas.openxmlformats.org/officeDocument/2006/relationships" r:id="rId1"/>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4024" t="11250" r="14166" b="81250"/>
        <a:stretch/>
      </xdr:blipFill>
      <xdr:spPr>
        <a:xfrm>
          <a:off x="257736" y="56030"/>
          <a:ext cx="2454088" cy="385747"/>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56031</xdr:colOff>
      <xdr:row>0</xdr:row>
      <xdr:rowOff>89647</xdr:rowOff>
    </xdr:from>
    <xdr:to>
      <xdr:col>1</xdr:col>
      <xdr:colOff>2510119</xdr:colOff>
      <xdr:row>1</xdr:row>
      <xdr:rowOff>27159</xdr:rowOff>
    </xdr:to>
    <xdr:pic>
      <xdr:nvPicPr>
        <xdr:cNvPr id="4" name="그림 3">
          <a:hlinkClick xmlns:r="http://schemas.openxmlformats.org/officeDocument/2006/relationships" r:id="rId1"/>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4024" t="11250" r="14166" b="81250"/>
        <a:stretch/>
      </xdr:blipFill>
      <xdr:spPr>
        <a:xfrm>
          <a:off x="201707" y="89647"/>
          <a:ext cx="2454088" cy="385747"/>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67236</xdr:colOff>
      <xdr:row>0</xdr:row>
      <xdr:rowOff>56030</xdr:rowOff>
    </xdr:from>
    <xdr:to>
      <xdr:col>1</xdr:col>
      <xdr:colOff>2521324</xdr:colOff>
      <xdr:row>0</xdr:row>
      <xdr:rowOff>441777</xdr:rowOff>
    </xdr:to>
    <xdr:pic>
      <xdr:nvPicPr>
        <xdr:cNvPr id="4" name="그림 3">
          <a:hlinkClick xmlns:r="http://schemas.openxmlformats.org/officeDocument/2006/relationships" r:id="rId1"/>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4024" t="11250" r="14166" b="81250"/>
        <a:stretch/>
      </xdr:blipFill>
      <xdr:spPr>
        <a:xfrm>
          <a:off x="212912" y="56030"/>
          <a:ext cx="2454088" cy="385747"/>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78442</xdr:colOff>
      <xdr:row>0</xdr:row>
      <xdr:rowOff>44824</xdr:rowOff>
    </xdr:from>
    <xdr:to>
      <xdr:col>1</xdr:col>
      <xdr:colOff>2532530</xdr:colOff>
      <xdr:row>0</xdr:row>
      <xdr:rowOff>430571</xdr:rowOff>
    </xdr:to>
    <xdr:pic>
      <xdr:nvPicPr>
        <xdr:cNvPr id="4" name="그림 3">
          <a:hlinkClick xmlns:r="http://schemas.openxmlformats.org/officeDocument/2006/relationships" r:id="rId1"/>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4024" t="11250" r="14166" b="81250"/>
        <a:stretch/>
      </xdr:blipFill>
      <xdr:spPr>
        <a:xfrm>
          <a:off x="224118" y="44824"/>
          <a:ext cx="2454088" cy="385747"/>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56029</xdr:colOff>
      <xdr:row>0</xdr:row>
      <xdr:rowOff>44824</xdr:rowOff>
    </xdr:from>
    <xdr:to>
      <xdr:col>1</xdr:col>
      <xdr:colOff>2510117</xdr:colOff>
      <xdr:row>0</xdr:row>
      <xdr:rowOff>430571</xdr:rowOff>
    </xdr:to>
    <xdr:pic>
      <xdr:nvPicPr>
        <xdr:cNvPr id="4" name="그림 3">
          <a:hlinkClick xmlns:r="http://schemas.openxmlformats.org/officeDocument/2006/relationships" r:id="rId1"/>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4024" t="11250" r="14166" b="81250"/>
        <a:stretch/>
      </xdr:blipFill>
      <xdr:spPr>
        <a:xfrm>
          <a:off x="201705" y="44824"/>
          <a:ext cx="2454088" cy="385747"/>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76200</xdr:colOff>
      <xdr:row>0</xdr:row>
      <xdr:rowOff>66675</xdr:rowOff>
    </xdr:from>
    <xdr:to>
      <xdr:col>1</xdr:col>
      <xdr:colOff>2530288</xdr:colOff>
      <xdr:row>1</xdr:row>
      <xdr:rowOff>4747</xdr:rowOff>
    </xdr:to>
    <xdr:pic>
      <xdr:nvPicPr>
        <xdr:cNvPr id="3" name="그림 2">
          <a:hlinkClick xmlns:r="http://schemas.openxmlformats.org/officeDocument/2006/relationships" r:id="rId1"/>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4024" t="11250" r="14166" b="81250"/>
        <a:stretch/>
      </xdr:blipFill>
      <xdr:spPr>
        <a:xfrm>
          <a:off x="219075" y="66675"/>
          <a:ext cx="2454088" cy="385747"/>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33618</xdr:colOff>
      <xdr:row>0</xdr:row>
      <xdr:rowOff>44823</xdr:rowOff>
    </xdr:from>
    <xdr:to>
      <xdr:col>1</xdr:col>
      <xdr:colOff>2487706</xdr:colOff>
      <xdr:row>0</xdr:row>
      <xdr:rowOff>430570</xdr:rowOff>
    </xdr:to>
    <xdr:pic>
      <xdr:nvPicPr>
        <xdr:cNvPr id="4" name="그림 3">
          <a:hlinkClick xmlns:r="http://schemas.openxmlformats.org/officeDocument/2006/relationships" r:id="rId1"/>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4024" t="11250" r="14166" b="81250"/>
        <a:stretch/>
      </xdr:blipFill>
      <xdr:spPr>
        <a:xfrm>
          <a:off x="179294" y="44823"/>
          <a:ext cx="2454088" cy="3857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736248</xdr:colOff>
      <xdr:row>33</xdr:row>
      <xdr:rowOff>154828</xdr:rowOff>
    </xdr:to>
    <xdr:pic>
      <xdr:nvPicPr>
        <xdr:cNvPr id="47" name="그림 46"/>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sharpenSoften amount="-59000"/>
                  </a14:imgEffect>
                  <a14:imgEffect>
                    <a14:brightnessContrast bright="100000" contrast="45000"/>
                  </a14:imgEffect>
                </a14:imgLayer>
              </a14:imgProps>
            </a:ext>
            <a:ext uri="{28A0092B-C50C-407E-A947-70E740481C1C}">
              <a14:useLocalDpi xmlns:a14="http://schemas.microsoft.com/office/drawing/2010/main" val="0"/>
            </a:ext>
          </a:extLst>
        </a:blip>
        <a:stretch>
          <a:fillRect/>
        </a:stretch>
      </xdr:blipFill>
      <xdr:spPr>
        <a:xfrm>
          <a:off x="0" y="0"/>
          <a:ext cx="12982677" cy="7883685"/>
        </a:xfrm>
        <a:prstGeom prst="rect">
          <a:avLst/>
        </a:prstGeom>
        <a:solidFill>
          <a:sysClr val="window" lastClr="FFFFFF"/>
        </a:solidFill>
      </xdr:spPr>
    </xdr:pic>
    <xdr:clientData/>
  </xdr:twoCellAnchor>
  <xdr:oneCellAnchor>
    <xdr:from>
      <xdr:col>0</xdr:col>
      <xdr:colOff>315511</xdr:colOff>
      <xdr:row>3</xdr:row>
      <xdr:rowOff>40900</xdr:rowOff>
    </xdr:from>
    <xdr:ext cx="2448341" cy="475066"/>
    <xdr:sp macro="" textlink="">
      <xdr:nvSpPr>
        <xdr:cNvPr id="3" name="TextBox 2">
          <a:hlinkClick xmlns:r="http://schemas.openxmlformats.org/officeDocument/2006/relationships" r:id="rId3"/>
        </xdr:cNvPr>
        <xdr:cNvSpPr txBox="1"/>
      </xdr:nvSpPr>
      <xdr:spPr>
        <a:xfrm>
          <a:off x="315511" y="952579"/>
          <a:ext cx="2448341" cy="475066"/>
        </a:xfrm>
        <a:prstGeom prst="rect">
          <a:avLst/>
        </a:prstGeom>
        <a:noFill/>
        <a:ln w="9525" cmpd="sng">
          <a:noFill/>
        </a:ln>
        <a:effectLst>
          <a:outerShdw dist="50800" dir="5400000" algn="ctr" rotWithShape="0">
            <a:schemeClr val="bg1"/>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tIns="0" rIns="36000" bIns="0" rtlCol="0" anchor="ctr" anchorCtr="0">
          <a:spAutoFit/>
        </a:bodyPr>
        <a:lstStyle/>
        <a:p>
          <a:pPr algn="l">
            <a:lnSpc>
              <a:spcPct val="150000"/>
            </a:lnSpc>
          </a:pPr>
          <a:r>
            <a:rPr lang="en-US" altLang="ko-KR" sz="1400" b="1" baseline="0">
              <a:ln w="3175">
                <a:noFill/>
              </a:ln>
              <a:solidFill>
                <a:schemeClr val="tx2">
                  <a:lumMod val="50000"/>
                </a:schemeClr>
              </a:solidFill>
              <a:effectLst/>
              <a:latin typeface="원신한 Medium" panose="020B0603000000000000" pitchFamily="50" charset="-127"/>
              <a:ea typeface="원신한 Medium" panose="020B0603000000000000" pitchFamily="50" charset="-127"/>
              <a:cs typeface="Arial" pitchFamily="34" charset="0"/>
            </a:rPr>
            <a:t>&gt;&gt; Disclaimer</a:t>
          </a:r>
        </a:p>
      </xdr:txBody>
    </xdr:sp>
    <xdr:clientData/>
  </xdr:oneCellAnchor>
  <xdr:oneCellAnchor>
    <xdr:from>
      <xdr:col>0</xdr:col>
      <xdr:colOff>295835</xdr:colOff>
      <xdr:row>4</xdr:row>
      <xdr:rowOff>134070</xdr:rowOff>
    </xdr:from>
    <xdr:ext cx="2752165" cy="592085"/>
    <xdr:sp macro="" textlink="">
      <xdr:nvSpPr>
        <xdr:cNvPr id="4" name="TextBox 3">
          <a:hlinkClick xmlns:r="http://schemas.openxmlformats.org/officeDocument/2006/relationships" r:id="rId4"/>
        </xdr:cNvPr>
        <xdr:cNvSpPr txBox="1"/>
      </xdr:nvSpPr>
      <xdr:spPr>
        <a:xfrm>
          <a:off x="295835" y="1290677"/>
          <a:ext cx="2752165" cy="592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rIns="36000" bIns="0" rtlCol="0" anchor="ctr" anchorCtr="0">
          <a:spAutoFit/>
        </a:bodyPr>
        <a:lstStyle/>
        <a:p>
          <a:pPr algn="l">
            <a:lnSpc>
              <a:spcPct val="150000"/>
            </a:lnSpc>
          </a:pPr>
          <a:r>
            <a:rPr lang="en-US" altLang="ko-KR" sz="1600" b="1" baseline="0">
              <a:ln w="3175">
                <a:noFill/>
              </a:ln>
              <a:solidFill>
                <a:schemeClr val="tx2">
                  <a:lumMod val="50000"/>
                </a:schemeClr>
              </a:solidFill>
              <a:effectLst/>
              <a:latin typeface="원신한 Medium" panose="020B0603000000000000" pitchFamily="50" charset="-127"/>
              <a:ea typeface="원신한 Medium" panose="020B0603000000000000" pitchFamily="50" charset="-127"/>
              <a:cs typeface="Arial" pitchFamily="34" charset="0"/>
            </a:rPr>
            <a:t>&gt;&gt; Financial Highlights</a:t>
          </a:r>
        </a:p>
      </xdr:txBody>
    </xdr:sp>
    <xdr:clientData/>
  </xdr:oneCellAnchor>
  <xdr:twoCellAnchor editAs="absolute">
    <xdr:from>
      <xdr:col>8</xdr:col>
      <xdr:colOff>454320</xdr:colOff>
      <xdr:row>6</xdr:row>
      <xdr:rowOff>206818</xdr:rowOff>
    </xdr:from>
    <xdr:to>
      <xdr:col>12</xdr:col>
      <xdr:colOff>151545</xdr:colOff>
      <xdr:row>8</xdr:row>
      <xdr:rowOff>235180</xdr:rowOff>
    </xdr:to>
    <xdr:sp macro="" textlink="">
      <xdr:nvSpPr>
        <xdr:cNvPr id="5" name="TextBox 4">
          <a:hlinkClick xmlns:r="http://schemas.openxmlformats.org/officeDocument/2006/relationships" r:id="rId5"/>
        </xdr:cNvPr>
        <xdr:cNvSpPr txBox="1"/>
      </xdr:nvSpPr>
      <xdr:spPr>
        <a:xfrm>
          <a:off x="5352891" y="1853282"/>
          <a:ext cx="2146511" cy="518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rIns="36000" bIns="0" rtlCol="0" anchor="ctr" anchorCtr="0">
          <a:spAutoFit/>
        </a:bodyPr>
        <a:lstStyle/>
        <a:p>
          <a:pPr algn="l">
            <a:lnSpc>
              <a:spcPct val="150000"/>
            </a:lnSpc>
          </a:pPr>
          <a:r>
            <a:rPr lang="en-US" altLang="ko-KR" sz="1400" b="1" baseline="0">
              <a:ln w="3175">
                <a:noFill/>
              </a:ln>
              <a:solidFill>
                <a:schemeClr val="tx2">
                  <a:lumMod val="50000"/>
                </a:schemeClr>
              </a:solidFill>
              <a:effectLst/>
              <a:latin typeface="원신한 Medium" panose="020B0603000000000000" pitchFamily="50" charset="-127"/>
              <a:ea typeface="원신한 Medium" panose="020B0603000000000000" pitchFamily="50" charset="-127"/>
              <a:cs typeface="Arial" pitchFamily="34" charset="0"/>
            </a:rPr>
            <a:t>&gt;&gt; Shinhan Bank</a:t>
          </a:r>
        </a:p>
      </xdr:txBody>
    </xdr:sp>
    <xdr:clientData/>
  </xdr:twoCellAnchor>
  <xdr:twoCellAnchor editAs="absolute">
    <xdr:from>
      <xdr:col>14</xdr:col>
      <xdr:colOff>415184</xdr:colOff>
      <xdr:row>6</xdr:row>
      <xdr:rowOff>206821</xdr:rowOff>
    </xdr:from>
    <xdr:to>
      <xdr:col>19</xdr:col>
      <xdr:colOff>259090</xdr:colOff>
      <xdr:row>8</xdr:row>
      <xdr:rowOff>235183</xdr:rowOff>
    </xdr:to>
    <xdr:sp macro="" textlink="">
      <xdr:nvSpPr>
        <xdr:cNvPr id="6" name="TextBox 5">
          <a:hlinkClick xmlns:r="http://schemas.openxmlformats.org/officeDocument/2006/relationships" r:id="rId6"/>
        </xdr:cNvPr>
        <xdr:cNvSpPr txBox="1"/>
      </xdr:nvSpPr>
      <xdr:spPr>
        <a:xfrm>
          <a:off x="8987684" y="1853285"/>
          <a:ext cx="2905513" cy="518219"/>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rIns="36000" bIns="0" rtlCol="0" anchor="ctr" anchorCtr="0">
          <a:spAutoFit/>
        </a:bodyPr>
        <a:lstStyle/>
        <a:p>
          <a:pPr algn="l">
            <a:lnSpc>
              <a:spcPct val="150000"/>
            </a:lnSpc>
          </a:pPr>
          <a:r>
            <a:rPr lang="en-US" altLang="ko-KR" sz="1400" b="1" baseline="0">
              <a:ln w="3175">
                <a:noFill/>
              </a:ln>
              <a:solidFill>
                <a:schemeClr val="tx2">
                  <a:lumMod val="50000"/>
                </a:schemeClr>
              </a:solidFill>
              <a:effectLst/>
              <a:latin typeface="원신한 Medium" panose="020B0603000000000000" pitchFamily="50" charset="-127"/>
              <a:ea typeface="원신한 Medium" panose="020B0603000000000000" pitchFamily="50" charset="-127"/>
              <a:cs typeface="Arial" pitchFamily="34" charset="0"/>
            </a:rPr>
            <a:t>&gt;&gt; Shinhan Card</a:t>
          </a:r>
        </a:p>
      </xdr:txBody>
    </xdr:sp>
    <xdr:clientData/>
  </xdr:twoCellAnchor>
  <xdr:twoCellAnchor editAs="absolute">
    <xdr:from>
      <xdr:col>0</xdr:col>
      <xdr:colOff>428791</xdr:colOff>
      <xdr:row>25</xdr:row>
      <xdr:rowOff>195201</xdr:rowOff>
    </xdr:from>
    <xdr:to>
      <xdr:col>7</xdr:col>
      <xdr:colOff>11701</xdr:colOff>
      <xdr:row>28</xdr:row>
      <xdr:rowOff>98443</xdr:rowOff>
    </xdr:to>
    <xdr:sp macro="" textlink="">
      <xdr:nvSpPr>
        <xdr:cNvPr id="7" name="TextBox 6">
          <a:hlinkClick xmlns:r="http://schemas.openxmlformats.org/officeDocument/2006/relationships" r:id="rId7"/>
        </xdr:cNvPr>
        <xdr:cNvSpPr txBox="1"/>
      </xdr:nvSpPr>
      <xdr:spPr>
        <a:xfrm>
          <a:off x="428791" y="6263987"/>
          <a:ext cx="3869160" cy="5427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rIns="36000" bIns="0" rtlCol="0" anchor="ctr" anchorCtr="0">
          <a:spAutoFit/>
        </a:bodyPr>
        <a:lstStyle/>
        <a:p>
          <a:pPr algn="l">
            <a:lnSpc>
              <a:spcPct val="150000"/>
            </a:lnSpc>
          </a:pPr>
          <a:r>
            <a:rPr lang="en-US" altLang="ko-KR" sz="1600" b="1" baseline="0">
              <a:ln w="3175">
                <a:noFill/>
              </a:ln>
              <a:solidFill>
                <a:schemeClr val="tx2">
                  <a:lumMod val="50000"/>
                </a:schemeClr>
              </a:solidFill>
              <a:effectLst/>
              <a:latin typeface="원신한 Medium" panose="020B0603000000000000" pitchFamily="50" charset="-127"/>
              <a:ea typeface="원신한 Medium" panose="020B0603000000000000" pitchFamily="50" charset="-127"/>
              <a:cs typeface="Arial" pitchFamily="34" charset="0"/>
            </a:rPr>
            <a:t>&gt;&gt; Contact Information</a:t>
          </a:r>
        </a:p>
      </xdr:txBody>
    </xdr:sp>
    <xdr:clientData/>
  </xdr:twoCellAnchor>
  <xdr:oneCellAnchor>
    <xdr:from>
      <xdr:col>0</xdr:col>
      <xdr:colOff>425969</xdr:colOff>
      <xdr:row>8</xdr:row>
      <xdr:rowOff>130711</xdr:rowOff>
    </xdr:from>
    <xdr:ext cx="1980000" cy="462755"/>
    <xdr:sp macro="" textlink="">
      <xdr:nvSpPr>
        <xdr:cNvPr id="8" name="TextBox 7">
          <a:hlinkClick xmlns:r="http://schemas.openxmlformats.org/officeDocument/2006/relationships" r:id="rId8"/>
        </xdr:cNvPr>
        <xdr:cNvSpPr txBox="1"/>
      </xdr:nvSpPr>
      <xdr:spPr>
        <a:xfrm>
          <a:off x="425969" y="2267032"/>
          <a:ext cx="1980000" cy="462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rIns="36000" bIns="0" rtlCol="0" anchor="ctr" anchorCtr="0">
          <a:spAutoFit/>
        </a:bodyPr>
        <a:lstStyle/>
        <a:p>
          <a:pPr marL="180000" algn="l">
            <a:lnSpc>
              <a:spcPct val="150000"/>
            </a:lnSpc>
          </a:pPr>
          <a:r>
            <a:rPr lang="en-US" altLang="ko-KR" sz="1250" b="1" baseline="0">
              <a:ln w="3175">
                <a:noFill/>
              </a:ln>
              <a:solidFill>
                <a:schemeClr val="tx2">
                  <a:lumMod val="50000"/>
                </a:schemeClr>
              </a:solidFill>
              <a:effectLst/>
              <a:latin typeface="원신한 Light" panose="020B0303000000000000" pitchFamily="50" charset="-127"/>
              <a:ea typeface="원신한 Light" panose="020B0303000000000000" pitchFamily="50" charset="-127"/>
              <a:cs typeface="Arial" pitchFamily="34" charset="0"/>
            </a:rPr>
            <a:t>&gt; Condensed IS </a:t>
          </a:r>
        </a:p>
      </xdr:txBody>
    </xdr:sp>
    <xdr:clientData/>
  </xdr:oneCellAnchor>
  <xdr:oneCellAnchor>
    <xdr:from>
      <xdr:col>0</xdr:col>
      <xdr:colOff>425969</xdr:colOff>
      <xdr:row>9</xdr:row>
      <xdr:rowOff>224239</xdr:rowOff>
    </xdr:from>
    <xdr:ext cx="1728864" cy="424219"/>
    <xdr:sp macro="" textlink="">
      <xdr:nvSpPr>
        <xdr:cNvPr id="9" name="TextBox 8">
          <a:hlinkClick xmlns:r="http://schemas.openxmlformats.org/officeDocument/2006/relationships" r:id="rId9"/>
        </xdr:cNvPr>
        <xdr:cNvSpPr txBox="1"/>
      </xdr:nvSpPr>
      <xdr:spPr>
        <a:xfrm>
          <a:off x="425969" y="2605489"/>
          <a:ext cx="1728864" cy="424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rIns="36000" bIns="0" rtlCol="0" anchor="ctr" anchorCtr="0">
          <a:spAutoFit/>
        </a:bodyPr>
        <a:lstStyle/>
        <a:p>
          <a:pPr marL="180000" marR="0" lvl="0" indent="0" algn="l" defTabSz="914400" eaLnBrk="1" fontAlgn="auto" latinLnBrk="0" hangingPunct="1">
            <a:lnSpc>
              <a:spcPct val="150000"/>
            </a:lnSpc>
            <a:spcBef>
              <a:spcPts val="0"/>
            </a:spcBef>
            <a:spcAft>
              <a:spcPts val="0"/>
            </a:spcAft>
            <a:buClrTx/>
            <a:buSzTx/>
            <a:buFontTx/>
            <a:buNone/>
            <a:tabLst/>
            <a:defRPr/>
          </a:pPr>
          <a:r>
            <a:rPr lang="en-US" altLang="ko-KR" sz="1250" b="1" baseline="0">
              <a:ln w="3175">
                <a:noFill/>
              </a:ln>
              <a:solidFill>
                <a:schemeClr val="tx2">
                  <a:lumMod val="50000"/>
                </a:schemeClr>
              </a:solidFill>
              <a:effectLst/>
              <a:latin typeface="원신한 Light" panose="020B0303000000000000" pitchFamily="50" charset="-127"/>
              <a:ea typeface="원신한 Light" panose="020B0303000000000000" pitchFamily="50" charset="-127"/>
              <a:cs typeface="Arial" pitchFamily="34" charset="0"/>
            </a:rPr>
            <a:t>&gt; </a:t>
          </a:r>
          <a:r>
            <a:rPr kumimoji="0" lang="en-US" altLang="ko-KR" sz="1250" b="1" i="0" u="none" strike="noStrike" kern="0" cap="none" spc="0" normalizeH="0" baseline="0" noProof="0">
              <a:ln w="3175">
                <a:noFill/>
              </a:ln>
              <a:solidFill>
                <a:schemeClr val="tx2">
                  <a:lumMod val="50000"/>
                </a:schemeClr>
              </a:solidFill>
              <a:effectLst/>
              <a:uLnTx/>
              <a:uFillTx/>
              <a:latin typeface="원신한 Light" panose="020B0303000000000000" pitchFamily="50" charset="-127"/>
              <a:ea typeface="원신한 Light" panose="020B0303000000000000" pitchFamily="50" charset="-127"/>
              <a:cs typeface="Arial" pitchFamily="34" charset="0"/>
            </a:rPr>
            <a:t>Condensed BS </a:t>
          </a:r>
        </a:p>
      </xdr:txBody>
    </xdr:sp>
    <xdr:clientData/>
  </xdr:oneCellAnchor>
  <xdr:oneCellAnchor>
    <xdr:from>
      <xdr:col>0</xdr:col>
      <xdr:colOff>425969</xdr:colOff>
      <xdr:row>11</xdr:row>
      <xdr:rowOff>124392</xdr:rowOff>
    </xdr:from>
    <xdr:ext cx="1620000" cy="462755"/>
    <xdr:sp macro="" textlink="">
      <xdr:nvSpPr>
        <xdr:cNvPr id="10" name="TextBox 9">
          <a:hlinkClick xmlns:r="http://schemas.openxmlformats.org/officeDocument/2006/relationships" r:id="rId10"/>
        </xdr:cNvPr>
        <xdr:cNvSpPr txBox="1"/>
      </xdr:nvSpPr>
      <xdr:spPr>
        <a:xfrm>
          <a:off x="425969" y="2927463"/>
          <a:ext cx="1620000" cy="462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rIns="36000" bIns="0" rtlCol="0" anchor="ctr" anchorCtr="0">
          <a:spAutoFit/>
        </a:bodyPr>
        <a:lstStyle/>
        <a:p>
          <a:pPr marL="180000" marR="0" lvl="0" indent="0" algn="l" defTabSz="914400" eaLnBrk="1" fontAlgn="auto" latinLnBrk="0" hangingPunct="1">
            <a:lnSpc>
              <a:spcPct val="150000"/>
            </a:lnSpc>
            <a:spcBef>
              <a:spcPts val="0"/>
            </a:spcBef>
            <a:spcAft>
              <a:spcPts val="0"/>
            </a:spcAft>
            <a:buClrTx/>
            <a:buSzTx/>
            <a:buFontTx/>
            <a:buNone/>
            <a:tabLst/>
            <a:defRPr/>
          </a:pPr>
          <a:r>
            <a:rPr kumimoji="0" lang="en-US" altLang="ko-KR" sz="1250" b="1" i="0" u="none" strike="noStrike" kern="0" cap="none" spc="0" normalizeH="0" baseline="0" noProof="0">
              <a:ln w="3175">
                <a:noFill/>
              </a:ln>
              <a:solidFill>
                <a:schemeClr val="tx2">
                  <a:lumMod val="50000"/>
                </a:schemeClr>
              </a:solidFill>
              <a:effectLst/>
              <a:uLnTx/>
              <a:uFillTx/>
              <a:latin typeface="원신한 Light" panose="020B0303000000000000" pitchFamily="50" charset="-127"/>
              <a:ea typeface="원신한 Light" panose="020B0303000000000000" pitchFamily="50" charset="-127"/>
              <a:cs typeface="Arial" pitchFamily="34" charset="0"/>
            </a:rPr>
            <a:t>&gt; Income I</a:t>
          </a:r>
        </a:p>
      </xdr:txBody>
    </xdr:sp>
    <xdr:clientData/>
  </xdr:oneCellAnchor>
  <xdr:oneCellAnchor>
    <xdr:from>
      <xdr:col>0</xdr:col>
      <xdr:colOff>425969</xdr:colOff>
      <xdr:row>12</xdr:row>
      <xdr:rowOff>207336</xdr:rowOff>
    </xdr:from>
    <xdr:ext cx="1620000" cy="462755"/>
    <xdr:sp macro="" textlink="">
      <xdr:nvSpPr>
        <xdr:cNvPr id="11" name="TextBox 10">
          <a:hlinkClick xmlns:r="http://schemas.openxmlformats.org/officeDocument/2006/relationships" r:id="rId11"/>
        </xdr:cNvPr>
        <xdr:cNvSpPr txBox="1"/>
      </xdr:nvSpPr>
      <xdr:spPr>
        <a:xfrm>
          <a:off x="425969" y="3255336"/>
          <a:ext cx="1620000" cy="462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rIns="36000" bIns="0" rtlCol="0" anchor="ctr" anchorCtr="0">
          <a:spAutoFit/>
        </a:bodyPr>
        <a:lstStyle/>
        <a:p>
          <a:pPr marL="180000" marR="0" lvl="0" indent="0" algn="l" defTabSz="914400" eaLnBrk="1" fontAlgn="auto" latinLnBrk="0" hangingPunct="1">
            <a:lnSpc>
              <a:spcPct val="150000"/>
            </a:lnSpc>
            <a:spcBef>
              <a:spcPts val="0"/>
            </a:spcBef>
            <a:spcAft>
              <a:spcPts val="0"/>
            </a:spcAft>
            <a:buClrTx/>
            <a:buSzTx/>
            <a:buFontTx/>
            <a:buNone/>
            <a:tabLst/>
            <a:defRPr/>
          </a:pPr>
          <a:r>
            <a:rPr kumimoji="0" lang="en-US" altLang="ko-KR" sz="1250" b="1" i="0" u="none" strike="noStrike" kern="0" cap="none" spc="0" normalizeH="0" baseline="0" noProof="0">
              <a:ln w="3175">
                <a:noFill/>
              </a:ln>
              <a:solidFill>
                <a:schemeClr val="tx2">
                  <a:lumMod val="50000"/>
                </a:schemeClr>
              </a:solidFill>
              <a:effectLst/>
              <a:uLnTx/>
              <a:uFillTx/>
              <a:latin typeface="원신한 Light" panose="020B0303000000000000" pitchFamily="50" charset="-127"/>
              <a:ea typeface="원신한 Light" panose="020B0303000000000000" pitchFamily="50" charset="-127"/>
              <a:cs typeface="Arial" pitchFamily="34" charset="0"/>
            </a:rPr>
            <a:t>&gt; IncomeⅡ</a:t>
          </a:r>
        </a:p>
      </xdr:txBody>
    </xdr:sp>
    <xdr:clientData/>
  </xdr:oneCellAnchor>
  <xdr:oneCellAnchor>
    <xdr:from>
      <xdr:col>0</xdr:col>
      <xdr:colOff>425969</xdr:colOff>
      <xdr:row>14</xdr:row>
      <xdr:rowOff>65815</xdr:rowOff>
    </xdr:from>
    <xdr:ext cx="1620000" cy="462755"/>
    <xdr:sp macro="" textlink="">
      <xdr:nvSpPr>
        <xdr:cNvPr id="12" name="TextBox 11">
          <a:hlinkClick xmlns:r="http://schemas.openxmlformats.org/officeDocument/2006/relationships" r:id="rId12"/>
        </xdr:cNvPr>
        <xdr:cNvSpPr txBox="1"/>
      </xdr:nvSpPr>
      <xdr:spPr>
        <a:xfrm>
          <a:off x="425969" y="3603672"/>
          <a:ext cx="1620000" cy="462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rIns="36000" bIns="0" rtlCol="0" anchor="ctr" anchorCtr="0">
          <a:spAutoFit/>
        </a:bodyPr>
        <a:lstStyle/>
        <a:p>
          <a:pPr marL="180000" marR="0" lvl="0" indent="0" algn="l" defTabSz="914400" eaLnBrk="1" fontAlgn="auto" latinLnBrk="0" hangingPunct="1">
            <a:lnSpc>
              <a:spcPct val="150000"/>
            </a:lnSpc>
            <a:spcBef>
              <a:spcPts val="0"/>
            </a:spcBef>
            <a:spcAft>
              <a:spcPts val="0"/>
            </a:spcAft>
            <a:buClrTx/>
            <a:buSzTx/>
            <a:buFontTx/>
            <a:buNone/>
            <a:tabLst/>
            <a:defRPr/>
          </a:pPr>
          <a:r>
            <a:rPr kumimoji="0" lang="en-US" altLang="ko-KR" sz="1250" b="1" i="0" u="none" strike="noStrike" kern="0" cap="none" spc="0" normalizeH="0" baseline="0" noProof="0">
              <a:ln w="3175">
                <a:noFill/>
              </a:ln>
              <a:solidFill>
                <a:schemeClr val="tx2">
                  <a:lumMod val="50000"/>
                </a:schemeClr>
              </a:solidFill>
              <a:effectLst/>
              <a:uLnTx/>
              <a:uFillTx/>
              <a:latin typeface="원신한 Light" panose="020B0303000000000000" pitchFamily="50" charset="-127"/>
              <a:ea typeface="원신한 Light" panose="020B0303000000000000" pitchFamily="50" charset="-127"/>
              <a:cs typeface="Arial" pitchFamily="34" charset="0"/>
            </a:rPr>
            <a:t>&gt; NIM</a:t>
          </a:r>
        </a:p>
      </xdr:txBody>
    </xdr:sp>
    <xdr:clientData/>
  </xdr:oneCellAnchor>
  <xdr:oneCellAnchor>
    <xdr:from>
      <xdr:col>0</xdr:col>
      <xdr:colOff>425969</xdr:colOff>
      <xdr:row>15</xdr:row>
      <xdr:rowOff>172144</xdr:rowOff>
    </xdr:from>
    <xdr:ext cx="2124000" cy="462755"/>
    <xdr:sp macro="" textlink="">
      <xdr:nvSpPr>
        <xdr:cNvPr id="13" name="TextBox 12">
          <a:hlinkClick xmlns:r="http://schemas.openxmlformats.org/officeDocument/2006/relationships" r:id="rId13"/>
        </xdr:cNvPr>
        <xdr:cNvSpPr txBox="1"/>
      </xdr:nvSpPr>
      <xdr:spPr>
        <a:xfrm>
          <a:off x="425969" y="3954930"/>
          <a:ext cx="2124000" cy="462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rIns="36000" bIns="0" rtlCol="0" anchor="ctr" anchorCtr="0">
          <a:spAutoFit/>
        </a:bodyPr>
        <a:lstStyle/>
        <a:p>
          <a:pPr marL="180000" marR="0" lvl="0" indent="0" algn="l" defTabSz="914400" eaLnBrk="1" fontAlgn="auto" latinLnBrk="0" hangingPunct="1">
            <a:lnSpc>
              <a:spcPct val="150000"/>
            </a:lnSpc>
            <a:spcBef>
              <a:spcPts val="0"/>
            </a:spcBef>
            <a:spcAft>
              <a:spcPts val="0"/>
            </a:spcAft>
            <a:buClrTx/>
            <a:buSzTx/>
            <a:buFontTx/>
            <a:buNone/>
            <a:tabLst/>
            <a:defRPr/>
          </a:pPr>
          <a:r>
            <a:rPr kumimoji="0" lang="en-US" altLang="ko-KR" sz="1250" b="1" i="0" u="none" strike="noStrike" kern="0" cap="none" spc="0" normalizeH="0" baseline="0" noProof="0">
              <a:ln w="3175">
                <a:noFill/>
              </a:ln>
              <a:solidFill>
                <a:schemeClr val="tx2">
                  <a:lumMod val="50000"/>
                </a:schemeClr>
              </a:solidFill>
              <a:effectLst/>
              <a:uLnTx/>
              <a:uFillTx/>
              <a:latin typeface="원신한 Light" panose="020B0303000000000000" pitchFamily="50" charset="-127"/>
              <a:ea typeface="원신한 Light" panose="020B0303000000000000" pitchFamily="50" charset="-127"/>
              <a:cs typeface="Arial" pitchFamily="34" charset="0"/>
            </a:rPr>
            <a:t>&gt; Non Interest Income</a:t>
          </a:r>
        </a:p>
      </xdr:txBody>
    </xdr:sp>
    <xdr:clientData/>
  </xdr:oneCellAnchor>
  <xdr:oneCellAnchor>
    <xdr:from>
      <xdr:col>0</xdr:col>
      <xdr:colOff>425969</xdr:colOff>
      <xdr:row>17</xdr:row>
      <xdr:rowOff>34847</xdr:rowOff>
    </xdr:from>
    <xdr:ext cx="1620000" cy="462755"/>
    <xdr:sp macro="" textlink="">
      <xdr:nvSpPr>
        <xdr:cNvPr id="14" name="TextBox 13">
          <a:hlinkClick xmlns:r="http://schemas.openxmlformats.org/officeDocument/2006/relationships" r:id="rId14"/>
        </xdr:cNvPr>
        <xdr:cNvSpPr txBox="1"/>
      </xdr:nvSpPr>
      <xdr:spPr>
        <a:xfrm>
          <a:off x="425969" y="4307490"/>
          <a:ext cx="1620000" cy="462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rIns="36000" bIns="0" rtlCol="0" anchor="ctr" anchorCtr="0">
          <a:spAutoFit/>
        </a:bodyPr>
        <a:lstStyle/>
        <a:p>
          <a:pPr marL="180000" marR="0" lvl="0" indent="0" algn="l" defTabSz="914400" eaLnBrk="1" fontAlgn="auto" latinLnBrk="0" hangingPunct="1">
            <a:lnSpc>
              <a:spcPct val="150000"/>
            </a:lnSpc>
            <a:spcBef>
              <a:spcPts val="0"/>
            </a:spcBef>
            <a:spcAft>
              <a:spcPts val="0"/>
            </a:spcAft>
            <a:buClrTx/>
            <a:buSzTx/>
            <a:buFontTx/>
            <a:buNone/>
            <a:tabLst/>
            <a:defRPr/>
          </a:pPr>
          <a:r>
            <a:rPr kumimoji="0" lang="en-US" altLang="ko-KR" sz="1250" b="1" i="0" u="none" strike="noStrike" kern="0" cap="none" spc="0" normalizeH="0" baseline="0" noProof="0">
              <a:ln w="3175">
                <a:noFill/>
              </a:ln>
              <a:solidFill>
                <a:schemeClr val="tx2">
                  <a:lumMod val="50000"/>
                </a:schemeClr>
              </a:solidFill>
              <a:effectLst/>
              <a:uLnTx/>
              <a:uFillTx/>
              <a:latin typeface="원신한 Light" panose="020B0303000000000000" pitchFamily="50" charset="-127"/>
              <a:ea typeface="원신한 Light" panose="020B0303000000000000" pitchFamily="50" charset="-127"/>
              <a:cs typeface="Arial" pitchFamily="34" charset="0"/>
            </a:rPr>
            <a:t>&gt; G&amp;A Expenses</a:t>
          </a:r>
        </a:p>
      </xdr:txBody>
    </xdr:sp>
    <xdr:clientData/>
  </xdr:oneCellAnchor>
  <xdr:oneCellAnchor>
    <xdr:from>
      <xdr:col>3</xdr:col>
      <xdr:colOff>538028</xdr:colOff>
      <xdr:row>8</xdr:row>
      <xdr:rowOff>133974</xdr:rowOff>
    </xdr:from>
    <xdr:ext cx="1980000" cy="462755"/>
    <xdr:sp macro="" textlink="">
      <xdr:nvSpPr>
        <xdr:cNvPr id="15" name="TextBox 14">
          <a:hlinkClick xmlns:r="http://schemas.openxmlformats.org/officeDocument/2006/relationships" r:id="rId15"/>
        </xdr:cNvPr>
        <xdr:cNvSpPr txBox="1"/>
      </xdr:nvSpPr>
      <xdr:spPr>
        <a:xfrm>
          <a:off x="2374992" y="2270295"/>
          <a:ext cx="1980000" cy="462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rIns="36000" bIns="0" rtlCol="0" anchor="ctr" anchorCtr="0">
          <a:spAutoFit/>
        </a:bodyPr>
        <a:lstStyle/>
        <a:p>
          <a:pPr marL="180000" marR="0" lvl="0" indent="0" algn="l" defTabSz="914400" eaLnBrk="1" fontAlgn="auto" latinLnBrk="0" hangingPunct="1">
            <a:lnSpc>
              <a:spcPct val="150000"/>
            </a:lnSpc>
            <a:spcBef>
              <a:spcPts val="0"/>
            </a:spcBef>
            <a:spcAft>
              <a:spcPts val="0"/>
            </a:spcAft>
            <a:buClrTx/>
            <a:buSzTx/>
            <a:buFontTx/>
            <a:buNone/>
            <a:tabLst/>
            <a:defRPr/>
          </a:pPr>
          <a:r>
            <a:rPr kumimoji="0" lang="en-US" altLang="ko-KR" sz="1250" b="1" i="0" u="none" strike="noStrike" kern="0" cap="none" spc="0" normalizeH="0" baseline="0" noProof="0">
              <a:ln w="3175">
                <a:noFill/>
              </a:ln>
              <a:solidFill>
                <a:schemeClr val="tx2">
                  <a:lumMod val="50000"/>
                </a:schemeClr>
              </a:solidFill>
              <a:effectLst/>
              <a:uLnTx/>
              <a:uFillTx/>
              <a:latin typeface="원신한 Light" panose="020B0303000000000000" pitchFamily="50" charset="-127"/>
              <a:ea typeface="원신한 Light" panose="020B0303000000000000" pitchFamily="50" charset="-127"/>
              <a:cs typeface="Arial" pitchFamily="34" charset="0"/>
            </a:rPr>
            <a:t>&gt; Summary of  Assets</a:t>
          </a:r>
        </a:p>
      </xdr:txBody>
    </xdr:sp>
    <xdr:clientData/>
  </xdr:oneCellAnchor>
  <xdr:oneCellAnchor>
    <xdr:from>
      <xdr:col>3</xdr:col>
      <xdr:colOff>526821</xdr:colOff>
      <xdr:row>9</xdr:row>
      <xdr:rowOff>209090</xdr:rowOff>
    </xdr:from>
    <xdr:ext cx="2160000" cy="462755"/>
    <xdr:sp macro="" textlink="">
      <xdr:nvSpPr>
        <xdr:cNvPr id="16" name="TextBox 15">
          <a:hlinkClick xmlns:r="http://schemas.openxmlformats.org/officeDocument/2006/relationships" r:id="rId16"/>
        </xdr:cNvPr>
        <xdr:cNvSpPr txBox="1"/>
      </xdr:nvSpPr>
      <xdr:spPr>
        <a:xfrm>
          <a:off x="2363785" y="2590340"/>
          <a:ext cx="2160000" cy="462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rIns="36000" bIns="0" rtlCol="0" anchor="ctr" anchorCtr="0">
          <a:spAutoFit/>
        </a:bodyPr>
        <a:lstStyle/>
        <a:p>
          <a:pPr marL="180000" marR="0" lvl="0" indent="0" algn="l" defTabSz="914400" eaLnBrk="1" fontAlgn="auto" latinLnBrk="0" hangingPunct="1">
            <a:lnSpc>
              <a:spcPct val="150000"/>
            </a:lnSpc>
            <a:spcBef>
              <a:spcPts val="0"/>
            </a:spcBef>
            <a:spcAft>
              <a:spcPts val="0"/>
            </a:spcAft>
            <a:buClrTx/>
            <a:buSzTx/>
            <a:buFontTx/>
            <a:buNone/>
            <a:tabLst/>
            <a:defRPr/>
          </a:pPr>
          <a:r>
            <a:rPr kumimoji="0" lang="en-US" altLang="ko-KR" sz="1250" b="1" i="0" u="none" strike="noStrike" kern="0" cap="none" spc="0" normalizeH="0" baseline="0" noProof="0">
              <a:ln w="3175">
                <a:noFill/>
              </a:ln>
              <a:solidFill>
                <a:schemeClr val="tx2">
                  <a:lumMod val="50000"/>
                </a:schemeClr>
              </a:solidFill>
              <a:effectLst/>
              <a:uLnTx/>
              <a:uFillTx/>
              <a:latin typeface="원신한 Light" panose="020B0303000000000000" pitchFamily="50" charset="-127"/>
              <a:ea typeface="원신한 Light" panose="020B0303000000000000" pitchFamily="50" charset="-127"/>
              <a:cs typeface="Arial" pitchFamily="34" charset="0"/>
            </a:rPr>
            <a:t>&gt; Summary of Loans</a:t>
          </a:r>
        </a:p>
      </xdr:txBody>
    </xdr:sp>
    <xdr:clientData/>
  </xdr:oneCellAnchor>
  <xdr:oneCellAnchor>
    <xdr:from>
      <xdr:col>3</xdr:col>
      <xdr:colOff>526821</xdr:colOff>
      <xdr:row>11</xdr:row>
      <xdr:rowOff>135526</xdr:rowOff>
    </xdr:from>
    <xdr:ext cx="2160000" cy="462755"/>
    <xdr:sp macro="" textlink="">
      <xdr:nvSpPr>
        <xdr:cNvPr id="17" name="TextBox 16">
          <a:hlinkClick xmlns:r="http://schemas.openxmlformats.org/officeDocument/2006/relationships" r:id="rId17"/>
        </xdr:cNvPr>
        <xdr:cNvSpPr txBox="1"/>
      </xdr:nvSpPr>
      <xdr:spPr>
        <a:xfrm>
          <a:off x="2363785" y="2938597"/>
          <a:ext cx="2160000" cy="462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rIns="36000" bIns="0" rtlCol="0" anchor="ctr" anchorCtr="0">
          <a:spAutoFit/>
        </a:bodyPr>
        <a:lstStyle/>
        <a:p>
          <a:pPr marL="180000" marR="0" lvl="0" indent="0" algn="l" defTabSz="914400" eaLnBrk="1" fontAlgn="auto" latinLnBrk="0" hangingPunct="1">
            <a:lnSpc>
              <a:spcPct val="150000"/>
            </a:lnSpc>
            <a:spcBef>
              <a:spcPts val="0"/>
            </a:spcBef>
            <a:spcAft>
              <a:spcPts val="0"/>
            </a:spcAft>
            <a:buClrTx/>
            <a:buSzTx/>
            <a:buFontTx/>
            <a:buNone/>
            <a:tabLst/>
            <a:defRPr/>
          </a:pPr>
          <a:r>
            <a:rPr kumimoji="0" lang="en-US" altLang="ko-KR" sz="1250" b="1" i="0" u="none" strike="noStrike" kern="0" cap="none" spc="0" normalizeH="0" baseline="0" noProof="0">
              <a:ln w="3175">
                <a:noFill/>
              </a:ln>
              <a:solidFill>
                <a:schemeClr val="tx2">
                  <a:lumMod val="50000"/>
                </a:schemeClr>
              </a:solidFill>
              <a:effectLst/>
              <a:uLnTx/>
              <a:uFillTx/>
              <a:latin typeface="원신한 Light" panose="020B0303000000000000" pitchFamily="50" charset="-127"/>
              <a:ea typeface="원신한 Light" panose="020B0303000000000000" pitchFamily="50" charset="-127"/>
              <a:cs typeface="Arial" pitchFamily="34" charset="0"/>
            </a:rPr>
            <a:t>&gt; Summary of Deposits</a:t>
          </a:r>
        </a:p>
      </xdr:txBody>
    </xdr:sp>
    <xdr:clientData/>
  </xdr:oneCellAnchor>
  <xdr:oneCellAnchor>
    <xdr:from>
      <xdr:col>3</xdr:col>
      <xdr:colOff>526821</xdr:colOff>
      <xdr:row>12</xdr:row>
      <xdr:rowOff>228250</xdr:rowOff>
    </xdr:from>
    <xdr:ext cx="2160000" cy="462755"/>
    <xdr:sp macro="" textlink="">
      <xdr:nvSpPr>
        <xdr:cNvPr id="18" name="TextBox 17">
          <a:hlinkClick xmlns:r="http://schemas.openxmlformats.org/officeDocument/2006/relationships" r:id="rId18"/>
        </xdr:cNvPr>
        <xdr:cNvSpPr txBox="1"/>
      </xdr:nvSpPr>
      <xdr:spPr>
        <a:xfrm>
          <a:off x="2363785" y="3276250"/>
          <a:ext cx="2160000" cy="462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rIns="36000" bIns="0" rtlCol="0" anchor="ctr" anchorCtr="0">
          <a:spAutoFit/>
        </a:bodyPr>
        <a:lstStyle/>
        <a:p>
          <a:pPr marL="180000" marR="0" lvl="0" indent="0" algn="l" defTabSz="914400" eaLnBrk="1" fontAlgn="auto" latinLnBrk="0" hangingPunct="1">
            <a:lnSpc>
              <a:spcPct val="150000"/>
            </a:lnSpc>
            <a:spcBef>
              <a:spcPts val="0"/>
            </a:spcBef>
            <a:spcAft>
              <a:spcPts val="0"/>
            </a:spcAft>
            <a:buClrTx/>
            <a:buSzTx/>
            <a:buFontTx/>
            <a:buNone/>
            <a:tabLst/>
            <a:defRPr/>
          </a:pPr>
          <a:r>
            <a:rPr kumimoji="0" lang="en-US" altLang="ko-KR" sz="1250" b="1" i="0" u="none" strike="noStrike" kern="0" cap="none" spc="0" normalizeH="0" baseline="0" noProof="0">
              <a:ln w="3175">
                <a:noFill/>
              </a:ln>
              <a:solidFill>
                <a:schemeClr val="tx2">
                  <a:lumMod val="50000"/>
                </a:schemeClr>
              </a:solidFill>
              <a:effectLst/>
              <a:uLnTx/>
              <a:uFillTx/>
              <a:latin typeface="원신한 Light" panose="020B0303000000000000" pitchFamily="50" charset="-127"/>
              <a:ea typeface="원신한 Light" panose="020B0303000000000000" pitchFamily="50" charset="-127"/>
              <a:cs typeface="Arial" pitchFamily="34" charset="0"/>
            </a:rPr>
            <a:t>&gt; Asset Quality</a:t>
          </a:r>
        </a:p>
      </xdr:txBody>
    </xdr:sp>
    <xdr:clientData/>
  </xdr:oneCellAnchor>
  <xdr:oneCellAnchor>
    <xdr:from>
      <xdr:col>3</xdr:col>
      <xdr:colOff>526821</xdr:colOff>
      <xdr:row>14</xdr:row>
      <xdr:rowOff>87350</xdr:rowOff>
    </xdr:from>
    <xdr:ext cx="2858257" cy="462755"/>
    <xdr:sp macro="" textlink="">
      <xdr:nvSpPr>
        <xdr:cNvPr id="19" name="TextBox 18">
          <a:hlinkClick xmlns:r="http://schemas.openxmlformats.org/officeDocument/2006/relationships" r:id="rId19"/>
        </xdr:cNvPr>
        <xdr:cNvSpPr txBox="1"/>
      </xdr:nvSpPr>
      <xdr:spPr>
        <a:xfrm>
          <a:off x="2363785" y="3625207"/>
          <a:ext cx="2858257" cy="462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rIns="36000" bIns="0" rtlCol="0" anchor="ctr" anchorCtr="0">
          <a:spAutoFit/>
        </a:bodyPr>
        <a:lstStyle/>
        <a:p>
          <a:pPr marL="180000" marR="0" lvl="0" indent="0" algn="l" defTabSz="914400" eaLnBrk="1" fontAlgn="auto" latinLnBrk="0" hangingPunct="1">
            <a:lnSpc>
              <a:spcPct val="150000"/>
            </a:lnSpc>
            <a:spcBef>
              <a:spcPts val="0"/>
            </a:spcBef>
            <a:spcAft>
              <a:spcPts val="0"/>
            </a:spcAft>
            <a:buClrTx/>
            <a:buSzTx/>
            <a:buFontTx/>
            <a:buNone/>
            <a:tabLst/>
            <a:defRPr/>
          </a:pPr>
          <a:r>
            <a:rPr kumimoji="0" lang="en-US" altLang="ko-KR" sz="1250" b="1" i="0" u="none" strike="noStrike" kern="0" cap="none" spc="0" normalizeH="0" baseline="0" noProof="0">
              <a:ln w="3175">
                <a:noFill/>
              </a:ln>
              <a:solidFill>
                <a:schemeClr val="tx2">
                  <a:lumMod val="50000"/>
                </a:schemeClr>
              </a:solidFill>
              <a:effectLst/>
              <a:uLnTx/>
              <a:uFillTx/>
              <a:latin typeface="원신한 Light" panose="020B0303000000000000" pitchFamily="50" charset="-127"/>
              <a:ea typeface="원신한 Light" panose="020B0303000000000000" pitchFamily="50" charset="-127"/>
              <a:cs typeface="Arial" pitchFamily="34" charset="0"/>
            </a:rPr>
            <a:t>&gt; Provisioning and NPL write-offs</a:t>
          </a:r>
        </a:p>
      </xdr:txBody>
    </xdr:sp>
    <xdr:clientData/>
  </xdr:oneCellAnchor>
  <xdr:oneCellAnchor>
    <xdr:from>
      <xdr:col>3</xdr:col>
      <xdr:colOff>526821</xdr:colOff>
      <xdr:row>15</xdr:row>
      <xdr:rowOff>182169</xdr:rowOff>
    </xdr:from>
    <xdr:ext cx="2160000" cy="462755"/>
    <xdr:sp macro="" textlink="">
      <xdr:nvSpPr>
        <xdr:cNvPr id="20" name="TextBox 19">
          <a:hlinkClick xmlns:r="http://schemas.openxmlformats.org/officeDocument/2006/relationships" r:id="rId20"/>
        </xdr:cNvPr>
        <xdr:cNvSpPr txBox="1"/>
      </xdr:nvSpPr>
      <xdr:spPr>
        <a:xfrm>
          <a:off x="2363785" y="3964955"/>
          <a:ext cx="2160000" cy="462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rIns="36000" bIns="0" rtlCol="0" anchor="ctr" anchorCtr="0">
          <a:spAutoFit/>
        </a:bodyPr>
        <a:lstStyle/>
        <a:p>
          <a:pPr marL="180000" marR="0" lvl="0" indent="0" algn="l" defTabSz="914400" eaLnBrk="1" fontAlgn="auto" latinLnBrk="0" hangingPunct="1">
            <a:lnSpc>
              <a:spcPct val="150000"/>
            </a:lnSpc>
            <a:spcBef>
              <a:spcPts val="0"/>
            </a:spcBef>
            <a:spcAft>
              <a:spcPts val="0"/>
            </a:spcAft>
            <a:buClrTx/>
            <a:buSzTx/>
            <a:buFontTx/>
            <a:buNone/>
            <a:tabLst/>
            <a:defRPr/>
          </a:pPr>
          <a:r>
            <a:rPr kumimoji="0" lang="en-US" altLang="ko-KR" sz="1250" b="1" i="0" u="none" strike="noStrike" kern="0" cap="none" spc="0" normalizeH="0" baseline="0" noProof="0">
              <a:ln w="3175">
                <a:noFill/>
              </a:ln>
              <a:solidFill>
                <a:schemeClr val="tx2">
                  <a:lumMod val="50000"/>
                </a:schemeClr>
              </a:solidFill>
              <a:effectLst/>
              <a:uLnTx/>
              <a:uFillTx/>
              <a:latin typeface="원신한 Light" panose="020B0303000000000000" pitchFamily="50" charset="-127"/>
              <a:ea typeface="원신한 Light" panose="020B0303000000000000" pitchFamily="50" charset="-127"/>
              <a:cs typeface="Arial" pitchFamily="34" charset="0"/>
            </a:rPr>
            <a:t>&gt; Capital Adequacy</a:t>
          </a:r>
        </a:p>
      </xdr:txBody>
    </xdr:sp>
    <xdr:clientData/>
  </xdr:oneCellAnchor>
  <xdr:oneCellAnchor>
    <xdr:from>
      <xdr:col>8</xdr:col>
      <xdr:colOff>522355</xdr:colOff>
      <xdr:row>8</xdr:row>
      <xdr:rowOff>97092</xdr:rowOff>
    </xdr:from>
    <xdr:ext cx="1980000" cy="462755"/>
    <xdr:sp macro="" textlink="">
      <xdr:nvSpPr>
        <xdr:cNvPr id="21" name="TextBox 20">
          <a:hlinkClick xmlns:r="http://schemas.openxmlformats.org/officeDocument/2006/relationships" r:id="rId5"/>
        </xdr:cNvPr>
        <xdr:cNvSpPr txBox="1"/>
      </xdr:nvSpPr>
      <xdr:spPr>
        <a:xfrm>
          <a:off x="5420926" y="2233413"/>
          <a:ext cx="1980000" cy="462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rIns="36000" bIns="0" rtlCol="0" anchor="ctr" anchorCtr="0">
          <a:spAutoFit/>
        </a:bodyPr>
        <a:lstStyle/>
        <a:p>
          <a:pPr marL="180000" algn="l">
            <a:lnSpc>
              <a:spcPct val="150000"/>
            </a:lnSpc>
          </a:pPr>
          <a:r>
            <a:rPr lang="en-US" altLang="ko-KR" sz="1250" b="1" baseline="0">
              <a:ln w="3175">
                <a:noFill/>
              </a:ln>
              <a:solidFill>
                <a:schemeClr val="tx2">
                  <a:lumMod val="50000"/>
                </a:schemeClr>
              </a:solidFill>
              <a:effectLst/>
              <a:latin typeface="원신한 Light" panose="020B0303000000000000" pitchFamily="50" charset="-127"/>
              <a:ea typeface="원신한 Light" panose="020B0303000000000000" pitchFamily="50" charset="-127"/>
              <a:cs typeface="Arial" pitchFamily="34" charset="0"/>
            </a:rPr>
            <a:t>&gt; Condensed IS </a:t>
          </a:r>
        </a:p>
      </xdr:txBody>
    </xdr:sp>
    <xdr:clientData/>
  </xdr:oneCellAnchor>
  <xdr:oneCellAnchor>
    <xdr:from>
      <xdr:col>8</xdr:col>
      <xdr:colOff>522355</xdr:colOff>
      <xdr:row>9</xdr:row>
      <xdr:rowOff>201631</xdr:rowOff>
    </xdr:from>
    <xdr:ext cx="1800000" cy="424219"/>
    <xdr:sp macro="" textlink="">
      <xdr:nvSpPr>
        <xdr:cNvPr id="22" name="TextBox 21">
          <a:hlinkClick xmlns:r="http://schemas.openxmlformats.org/officeDocument/2006/relationships" r:id="rId21"/>
        </xdr:cNvPr>
        <xdr:cNvSpPr txBox="1"/>
      </xdr:nvSpPr>
      <xdr:spPr>
        <a:xfrm>
          <a:off x="5420926" y="2582881"/>
          <a:ext cx="1800000" cy="424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rIns="36000" bIns="0" rtlCol="0" anchor="ctr" anchorCtr="0">
          <a:spAutoFit/>
        </a:bodyPr>
        <a:lstStyle/>
        <a:p>
          <a:pPr marL="180000" marR="0" lvl="0" indent="0" algn="l" defTabSz="914400" eaLnBrk="1" fontAlgn="auto" latinLnBrk="0" hangingPunct="1">
            <a:lnSpc>
              <a:spcPct val="150000"/>
            </a:lnSpc>
            <a:spcBef>
              <a:spcPts val="0"/>
            </a:spcBef>
            <a:spcAft>
              <a:spcPts val="0"/>
            </a:spcAft>
            <a:buClrTx/>
            <a:buSzTx/>
            <a:buFontTx/>
            <a:buNone/>
            <a:tabLst/>
            <a:defRPr/>
          </a:pPr>
          <a:r>
            <a:rPr lang="en-US" altLang="ko-KR" sz="1250" b="1" baseline="0">
              <a:ln w="3175">
                <a:noFill/>
              </a:ln>
              <a:solidFill>
                <a:schemeClr val="tx2">
                  <a:lumMod val="50000"/>
                </a:schemeClr>
              </a:solidFill>
              <a:effectLst/>
              <a:latin typeface="원신한 Light" panose="020B0303000000000000" pitchFamily="50" charset="-127"/>
              <a:ea typeface="원신한 Light" panose="020B0303000000000000" pitchFamily="50" charset="-127"/>
              <a:cs typeface="Arial" pitchFamily="34" charset="0"/>
            </a:rPr>
            <a:t>&gt; </a:t>
          </a:r>
          <a:r>
            <a:rPr kumimoji="0" lang="en-US" altLang="ko-KR" sz="1250" b="1" i="0" u="none" strike="noStrike" kern="0" cap="none" spc="0" normalizeH="0" baseline="0" noProof="0">
              <a:ln w="3175">
                <a:noFill/>
              </a:ln>
              <a:solidFill>
                <a:schemeClr val="tx2">
                  <a:lumMod val="50000"/>
                </a:schemeClr>
              </a:solidFill>
              <a:effectLst/>
              <a:uLnTx/>
              <a:uFillTx/>
              <a:latin typeface="원신한 Light" panose="020B0303000000000000" pitchFamily="50" charset="-127"/>
              <a:ea typeface="원신한 Light" panose="020B0303000000000000" pitchFamily="50" charset="-127"/>
              <a:cs typeface="Arial" pitchFamily="34" charset="0"/>
            </a:rPr>
            <a:t>Condensed BS </a:t>
          </a:r>
        </a:p>
      </xdr:txBody>
    </xdr:sp>
    <xdr:clientData/>
  </xdr:oneCellAnchor>
  <xdr:oneCellAnchor>
    <xdr:from>
      <xdr:col>8</xdr:col>
      <xdr:colOff>522355</xdr:colOff>
      <xdr:row>11</xdr:row>
      <xdr:rowOff>99247</xdr:rowOff>
    </xdr:from>
    <xdr:ext cx="2340000" cy="462755"/>
    <xdr:sp macro="" textlink="">
      <xdr:nvSpPr>
        <xdr:cNvPr id="23" name="TextBox 22">
          <a:hlinkClick xmlns:r="http://schemas.openxmlformats.org/officeDocument/2006/relationships" r:id="rId22"/>
        </xdr:cNvPr>
        <xdr:cNvSpPr txBox="1"/>
      </xdr:nvSpPr>
      <xdr:spPr>
        <a:xfrm>
          <a:off x="5420926" y="2902318"/>
          <a:ext cx="2340000" cy="462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rIns="36000" bIns="0" rtlCol="0" anchor="ctr" anchorCtr="0">
          <a:spAutoFit/>
        </a:bodyPr>
        <a:lstStyle/>
        <a:p>
          <a:pPr marL="180000" marR="0" lvl="0" indent="0" algn="l" defTabSz="914400" eaLnBrk="1" fontAlgn="auto" latinLnBrk="0" hangingPunct="1">
            <a:lnSpc>
              <a:spcPct val="150000"/>
            </a:lnSpc>
            <a:spcBef>
              <a:spcPts val="0"/>
            </a:spcBef>
            <a:spcAft>
              <a:spcPts val="0"/>
            </a:spcAft>
            <a:buClrTx/>
            <a:buSzTx/>
            <a:buFontTx/>
            <a:buNone/>
            <a:tabLst/>
            <a:defRPr/>
          </a:pPr>
          <a:r>
            <a:rPr kumimoji="0" lang="en-US" altLang="ko-KR" sz="1250" b="1" i="0" u="none" strike="noStrike" kern="0" cap="none" spc="0" normalizeH="0" baseline="0" noProof="0">
              <a:ln w="3175">
                <a:noFill/>
              </a:ln>
              <a:solidFill>
                <a:schemeClr val="tx2">
                  <a:lumMod val="50000"/>
                </a:schemeClr>
              </a:solidFill>
              <a:effectLst/>
              <a:uLnTx/>
              <a:uFillTx/>
              <a:latin typeface="원신한 Light" panose="020B0303000000000000" pitchFamily="50" charset="-127"/>
              <a:ea typeface="원신한 Light" panose="020B0303000000000000" pitchFamily="50" charset="-127"/>
              <a:cs typeface="Arial" pitchFamily="34" charset="0"/>
            </a:rPr>
            <a:t>&gt; Interest Income and NIM</a:t>
          </a:r>
        </a:p>
      </xdr:txBody>
    </xdr:sp>
    <xdr:clientData/>
  </xdr:oneCellAnchor>
  <xdr:oneCellAnchor>
    <xdr:from>
      <xdr:col>8</xdr:col>
      <xdr:colOff>522355</xdr:colOff>
      <xdr:row>12</xdr:row>
      <xdr:rowOff>189476</xdr:rowOff>
    </xdr:from>
    <xdr:ext cx="1800000" cy="462755"/>
    <xdr:sp macro="" textlink="">
      <xdr:nvSpPr>
        <xdr:cNvPr id="24" name="TextBox 23">
          <a:hlinkClick xmlns:r="http://schemas.openxmlformats.org/officeDocument/2006/relationships" r:id="rId23"/>
        </xdr:cNvPr>
        <xdr:cNvSpPr txBox="1"/>
      </xdr:nvSpPr>
      <xdr:spPr>
        <a:xfrm>
          <a:off x="5420926" y="3237476"/>
          <a:ext cx="1800000" cy="462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rIns="36000" bIns="0" rtlCol="0" anchor="ctr" anchorCtr="0">
          <a:spAutoFit/>
        </a:bodyPr>
        <a:lstStyle/>
        <a:p>
          <a:pPr marL="180000" marR="0" lvl="0" indent="0" algn="l" defTabSz="914400" eaLnBrk="1" fontAlgn="auto" latinLnBrk="0" hangingPunct="1">
            <a:lnSpc>
              <a:spcPct val="150000"/>
            </a:lnSpc>
            <a:spcBef>
              <a:spcPts val="0"/>
            </a:spcBef>
            <a:spcAft>
              <a:spcPts val="0"/>
            </a:spcAft>
            <a:buClrTx/>
            <a:buSzTx/>
            <a:buFontTx/>
            <a:buNone/>
            <a:tabLst/>
            <a:defRPr/>
          </a:pPr>
          <a:r>
            <a:rPr kumimoji="0" lang="en-US" altLang="ko-KR" sz="1250" b="1" i="0" u="none" strike="noStrike" kern="0" cap="none" spc="0" normalizeH="0" baseline="0" noProof="0">
              <a:ln w="3175">
                <a:noFill/>
              </a:ln>
              <a:solidFill>
                <a:schemeClr val="tx2">
                  <a:lumMod val="50000"/>
                </a:schemeClr>
              </a:solidFill>
              <a:effectLst/>
              <a:uLnTx/>
              <a:uFillTx/>
              <a:latin typeface="원신한 Light" panose="020B0303000000000000" pitchFamily="50" charset="-127"/>
              <a:ea typeface="원신한 Light" panose="020B0303000000000000" pitchFamily="50" charset="-127"/>
              <a:cs typeface="Arial" pitchFamily="34" charset="0"/>
            </a:rPr>
            <a:t>&gt; G&amp;A Expenses</a:t>
          </a:r>
        </a:p>
      </xdr:txBody>
    </xdr:sp>
    <xdr:clientData/>
  </xdr:oneCellAnchor>
  <xdr:oneCellAnchor>
    <xdr:from>
      <xdr:col>8</xdr:col>
      <xdr:colOff>522355</xdr:colOff>
      <xdr:row>14</xdr:row>
      <xdr:rowOff>55187</xdr:rowOff>
    </xdr:from>
    <xdr:ext cx="2866324" cy="462755"/>
    <xdr:sp macro="" textlink="">
      <xdr:nvSpPr>
        <xdr:cNvPr id="25" name="TextBox 24">
          <a:hlinkClick xmlns:r="http://schemas.openxmlformats.org/officeDocument/2006/relationships" r:id="rId24"/>
        </xdr:cNvPr>
        <xdr:cNvSpPr txBox="1"/>
      </xdr:nvSpPr>
      <xdr:spPr>
        <a:xfrm>
          <a:off x="5420926" y="3593044"/>
          <a:ext cx="2866324" cy="462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rIns="36000" bIns="0" rtlCol="0" anchor="ctr" anchorCtr="0">
          <a:spAutoFit/>
        </a:bodyPr>
        <a:lstStyle/>
        <a:p>
          <a:pPr marL="180000" marR="0" lvl="0" indent="0" algn="l" defTabSz="914400" eaLnBrk="1" fontAlgn="auto" latinLnBrk="0" hangingPunct="1">
            <a:lnSpc>
              <a:spcPct val="150000"/>
            </a:lnSpc>
            <a:spcBef>
              <a:spcPts val="0"/>
            </a:spcBef>
            <a:spcAft>
              <a:spcPts val="0"/>
            </a:spcAft>
            <a:buClrTx/>
            <a:buSzTx/>
            <a:buFontTx/>
            <a:buNone/>
            <a:tabLst/>
            <a:defRPr/>
          </a:pPr>
          <a:r>
            <a:rPr kumimoji="0" lang="en-US" altLang="ko-KR" sz="1250" b="1" i="0" u="none" strike="noStrike" kern="0" cap="none" spc="0" normalizeH="0" baseline="0" noProof="0">
              <a:ln w="3175">
                <a:noFill/>
              </a:ln>
              <a:solidFill>
                <a:schemeClr val="tx2">
                  <a:lumMod val="50000"/>
                </a:schemeClr>
              </a:solidFill>
              <a:effectLst/>
              <a:uLnTx/>
              <a:uFillTx/>
              <a:latin typeface="원신한 Light" panose="020B0303000000000000" pitchFamily="50" charset="-127"/>
              <a:ea typeface="원신한 Light" panose="020B0303000000000000" pitchFamily="50" charset="-127"/>
              <a:cs typeface="Arial" pitchFamily="34" charset="0"/>
            </a:rPr>
            <a:t>&gt; Summary of Loans and Deposits</a:t>
          </a:r>
        </a:p>
      </xdr:txBody>
    </xdr:sp>
    <xdr:clientData/>
  </xdr:oneCellAnchor>
  <xdr:oneCellAnchor>
    <xdr:from>
      <xdr:col>8</xdr:col>
      <xdr:colOff>522355</xdr:colOff>
      <xdr:row>15</xdr:row>
      <xdr:rowOff>157323</xdr:rowOff>
    </xdr:from>
    <xdr:ext cx="1980000" cy="462755"/>
    <xdr:sp macro="" textlink="">
      <xdr:nvSpPr>
        <xdr:cNvPr id="26" name="TextBox 25">
          <a:hlinkClick xmlns:r="http://schemas.openxmlformats.org/officeDocument/2006/relationships" r:id="rId25"/>
        </xdr:cNvPr>
        <xdr:cNvSpPr txBox="1"/>
      </xdr:nvSpPr>
      <xdr:spPr>
        <a:xfrm>
          <a:off x="5420926" y="3940109"/>
          <a:ext cx="1980000" cy="462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rIns="36000" bIns="0" rtlCol="0" anchor="ctr" anchorCtr="0">
          <a:spAutoFit/>
        </a:bodyPr>
        <a:lstStyle/>
        <a:p>
          <a:pPr marL="180000" marR="0" lvl="0" indent="0" algn="l" defTabSz="914400" eaLnBrk="1" fontAlgn="auto" latinLnBrk="0" hangingPunct="1">
            <a:lnSpc>
              <a:spcPct val="150000"/>
            </a:lnSpc>
            <a:spcBef>
              <a:spcPts val="0"/>
            </a:spcBef>
            <a:spcAft>
              <a:spcPts val="0"/>
            </a:spcAft>
            <a:buClrTx/>
            <a:buSzTx/>
            <a:buFontTx/>
            <a:buNone/>
            <a:tabLst/>
            <a:defRPr/>
          </a:pPr>
          <a:r>
            <a:rPr kumimoji="0" lang="en-US" altLang="ko-KR" sz="1250" b="1" i="0" u="none" strike="noStrike" kern="0" cap="none" spc="0" normalizeH="0" baseline="0" noProof="0">
              <a:ln w="3175">
                <a:noFill/>
              </a:ln>
              <a:solidFill>
                <a:schemeClr val="tx2">
                  <a:lumMod val="50000"/>
                </a:schemeClr>
              </a:solidFill>
              <a:effectLst/>
              <a:uLnTx/>
              <a:uFillTx/>
              <a:latin typeface="원신한 Light" panose="020B0303000000000000" pitchFamily="50" charset="-127"/>
              <a:ea typeface="원신한 Light" panose="020B0303000000000000" pitchFamily="50" charset="-127"/>
              <a:cs typeface="Arial" pitchFamily="34" charset="0"/>
            </a:rPr>
            <a:t>&gt; Asset Quality</a:t>
          </a:r>
        </a:p>
      </xdr:txBody>
    </xdr:sp>
    <xdr:clientData/>
  </xdr:oneCellAnchor>
  <xdr:oneCellAnchor>
    <xdr:from>
      <xdr:col>8</xdr:col>
      <xdr:colOff>522355</xdr:colOff>
      <xdr:row>17</xdr:row>
      <xdr:rowOff>23034</xdr:rowOff>
    </xdr:from>
    <xdr:ext cx="2700000" cy="462755"/>
    <xdr:sp macro="" textlink="">
      <xdr:nvSpPr>
        <xdr:cNvPr id="27" name="TextBox 26">
          <a:hlinkClick xmlns:r="http://schemas.openxmlformats.org/officeDocument/2006/relationships" r:id="rId26"/>
        </xdr:cNvPr>
        <xdr:cNvSpPr txBox="1"/>
      </xdr:nvSpPr>
      <xdr:spPr>
        <a:xfrm>
          <a:off x="5420926" y="4295677"/>
          <a:ext cx="2700000" cy="462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rIns="36000" bIns="0" rtlCol="0" anchor="ctr" anchorCtr="0">
          <a:spAutoFit/>
        </a:bodyPr>
        <a:lstStyle/>
        <a:p>
          <a:pPr marL="180000" marR="0" lvl="0" indent="0" algn="l" defTabSz="914400" eaLnBrk="1" fontAlgn="auto" latinLnBrk="0" hangingPunct="1">
            <a:lnSpc>
              <a:spcPct val="150000"/>
            </a:lnSpc>
            <a:spcBef>
              <a:spcPts val="0"/>
            </a:spcBef>
            <a:spcAft>
              <a:spcPts val="0"/>
            </a:spcAft>
            <a:buClrTx/>
            <a:buSzTx/>
            <a:buFontTx/>
            <a:buNone/>
            <a:tabLst/>
            <a:defRPr/>
          </a:pPr>
          <a:r>
            <a:rPr kumimoji="0" lang="en-US" altLang="ko-KR" sz="1250" b="1" i="0" u="none" strike="noStrike" kern="0" cap="none" spc="0" normalizeH="0" baseline="0" noProof="0">
              <a:ln w="3175">
                <a:noFill/>
              </a:ln>
              <a:solidFill>
                <a:schemeClr val="tx2">
                  <a:lumMod val="50000"/>
                </a:schemeClr>
              </a:solidFill>
              <a:effectLst/>
              <a:uLnTx/>
              <a:uFillTx/>
              <a:latin typeface="원신한 Light" panose="020B0303000000000000" pitchFamily="50" charset="-127"/>
              <a:ea typeface="원신한 Light" panose="020B0303000000000000" pitchFamily="50" charset="-127"/>
              <a:cs typeface="Arial" pitchFamily="34" charset="0"/>
            </a:rPr>
            <a:t>&gt; Delinquency Ratio by Sector</a:t>
          </a:r>
        </a:p>
      </xdr:txBody>
    </xdr:sp>
    <xdr:clientData/>
  </xdr:oneCellAnchor>
  <xdr:oneCellAnchor>
    <xdr:from>
      <xdr:col>8</xdr:col>
      <xdr:colOff>522355</xdr:colOff>
      <xdr:row>18</xdr:row>
      <xdr:rowOff>134464</xdr:rowOff>
    </xdr:from>
    <xdr:ext cx="2700000" cy="444161"/>
    <xdr:sp macro="" textlink="">
      <xdr:nvSpPr>
        <xdr:cNvPr id="28" name="TextBox 27">
          <a:hlinkClick xmlns:r="http://schemas.openxmlformats.org/officeDocument/2006/relationships" r:id="rId27"/>
        </xdr:cNvPr>
        <xdr:cNvSpPr txBox="1"/>
      </xdr:nvSpPr>
      <xdr:spPr>
        <a:xfrm>
          <a:off x="5420926" y="4652035"/>
          <a:ext cx="2700000" cy="4441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rIns="36000" bIns="0" rtlCol="0" anchor="ctr" anchorCtr="0">
          <a:spAutoFit/>
        </a:bodyPr>
        <a:lstStyle/>
        <a:p>
          <a:pPr marL="180000" marR="0" lvl="0" indent="0" algn="l" defTabSz="914400" eaLnBrk="1" fontAlgn="auto" latinLnBrk="0" hangingPunct="1">
            <a:lnSpc>
              <a:spcPct val="150000"/>
            </a:lnSpc>
            <a:spcBef>
              <a:spcPts val="0"/>
            </a:spcBef>
            <a:spcAft>
              <a:spcPts val="0"/>
            </a:spcAft>
            <a:buClrTx/>
            <a:buSzTx/>
            <a:buFontTx/>
            <a:buNone/>
            <a:tabLst/>
            <a:defRPr/>
          </a:pPr>
          <a:r>
            <a:rPr kumimoji="0" lang="en-US" altLang="ko-KR" sz="1200" b="1" i="0" u="none" strike="noStrike" kern="0" cap="none" spc="0" normalizeH="0" baseline="0" noProof="0">
              <a:ln w="3175">
                <a:noFill/>
              </a:ln>
              <a:solidFill>
                <a:schemeClr val="tx2">
                  <a:lumMod val="50000"/>
                </a:schemeClr>
              </a:solidFill>
              <a:effectLst/>
              <a:uLnTx/>
              <a:uFillTx/>
              <a:latin typeface="원신한 Light" panose="020B0303000000000000" pitchFamily="50" charset="-127"/>
              <a:ea typeface="원신한 Light" panose="020B0303000000000000" pitchFamily="50" charset="-127"/>
              <a:cs typeface="Arial" pitchFamily="34" charset="0"/>
            </a:rPr>
            <a:t>&gt; Delinquency Ratio by Industry</a:t>
          </a:r>
        </a:p>
      </xdr:txBody>
    </xdr:sp>
    <xdr:clientData/>
  </xdr:oneCellAnchor>
  <xdr:oneCellAnchor>
    <xdr:from>
      <xdr:col>8</xdr:col>
      <xdr:colOff>522355</xdr:colOff>
      <xdr:row>20</xdr:row>
      <xdr:rowOff>861</xdr:rowOff>
    </xdr:from>
    <xdr:ext cx="1980000" cy="462755"/>
    <xdr:sp macro="" textlink="">
      <xdr:nvSpPr>
        <xdr:cNvPr id="29" name="TextBox 28">
          <a:hlinkClick xmlns:r="http://schemas.openxmlformats.org/officeDocument/2006/relationships" r:id="rId28"/>
        </xdr:cNvPr>
        <xdr:cNvSpPr txBox="1"/>
      </xdr:nvSpPr>
      <xdr:spPr>
        <a:xfrm>
          <a:off x="5420926" y="4967468"/>
          <a:ext cx="1980000" cy="462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rIns="36000" bIns="0" rtlCol="0" anchor="ctr" anchorCtr="0">
          <a:spAutoFit/>
        </a:bodyPr>
        <a:lstStyle/>
        <a:p>
          <a:pPr marL="180000" marR="0" lvl="0" indent="0" algn="l" defTabSz="914400" eaLnBrk="1" fontAlgn="auto" latinLnBrk="0" hangingPunct="1">
            <a:lnSpc>
              <a:spcPct val="150000"/>
            </a:lnSpc>
            <a:spcBef>
              <a:spcPts val="0"/>
            </a:spcBef>
            <a:spcAft>
              <a:spcPts val="0"/>
            </a:spcAft>
            <a:buClrTx/>
            <a:buSzTx/>
            <a:buFontTx/>
            <a:buNone/>
            <a:tabLst/>
            <a:defRPr/>
          </a:pPr>
          <a:r>
            <a:rPr kumimoji="0" lang="en-US" altLang="ko-KR" sz="1250" b="1" i="0" u="none" strike="noStrike" kern="0" cap="none" spc="0" normalizeH="0" baseline="0" noProof="0">
              <a:ln w="3175">
                <a:noFill/>
              </a:ln>
              <a:solidFill>
                <a:schemeClr val="tx2">
                  <a:lumMod val="50000"/>
                </a:schemeClr>
              </a:solidFill>
              <a:effectLst/>
              <a:uLnTx/>
              <a:uFillTx/>
              <a:latin typeface="원신한 Light" panose="020B0303000000000000" pitchFamily="50" charset="-127"/>
              <a:ea typeface="원신한 Light" panose="020B0303000000000000" pitchFamily="50" charset="-127"/>
              <a:cs typeface="Arial" pitchFamily="34" charset="0"/>
            </a:rPr>
            <a:t>&gt; Capital Adequacy </a:t>
          </a:r>
        </a:p>
      </xdr:txBody>
    </xdr:sp>
    <xdr:clientData/>
  </xdr:oneCellAnchor>
  <xdr:oneCellAnchor>
    <xdr:from>
      <xdr:col>14</xdr:col>
      <xdr:colOff>496826</xdr:colOff>
      <xdr:row>8</xdr:row>
      <xdr:rowOff>97095</xdr:rowOff>
    </xdr:from>
    <xdr:ext cx="1980000" cy="462755"/>
    <xdr:sp macro="" textlink="">
      <xdr:nvSpPr>
        <xdr:cNvPr id="30" name="TextBox 29">
          <a:hlinkClick xmlns:r="http://schemas.openxmlformats.org/officeDocument/2006/relationships" r:id="rId6"/>
        </xdr:cNvPr>
        <xdr:cNvSpPr txBox="1"/>
      </xdr:nvSpPr>
      <xdr:spPr>
        <a:xfrm>
          <a:off x="9069326" y="2233416"/>
          <a:ext cx="1980000" cy="462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rIns="36000" bIns="0" rtlCol="0" anchor="ctr" anchorCtr="0">
          <a:spAutoFit/>
        </a:bodyPr>
        <a:lstStyle/>
        <a:p>
          <a:pPr marL="180000" algn="l">
            <a:lnSpc>
              <a:spcPct val="150000"/>
            </a:lnSpc>
          </a:pPr>
          <a:r>
            <a:rPr lang="en-US" altLang="ko-KR" sz="1250" b="1" baseline="0">
              <a:ln w="3175">
                <a:noFill/>
              </a:ln>
              <a:solidFill>
                <a:schemeClr val="tx2">
                  <a:lumMod val="50000"/>
                </a:schemeClr>
              </a:solidFill>
              <a:effectLst/>
              <a:latin typeface="원신한 Light" panose="020B0303000000000000" pitchFamily="50" charset="-127"/>
              <a:ea typeface="원신한 Light" panose="020B0303000000000000" pitchFamily="50" charset="-127"/>
              <a:cs typeface="Arial" pitchFamily="34" charset="0"/>
            </a:rPr>
            <a:t>&gt; Condensed IS </a:t>
          </a:r>
        </a:p>
      </xdr:txBody>
    </xdr:sp>
    <xdr:clientData/>
  </xdr:oneCellAnchor>
  <xdr:oneCellAnchor>
    <xdr:from>
      <xdr:col>14</xdr:col>
      <xdr:colOff>496826</xdr:colOff>
      <xdr:row>9</xdr:row>
      <xdr:rowOff>192845</xdr:rowOff>
    </xdr:from>
    <xdr:ext cx="2829486" cy="424219"/>
    <xdr:sp macro="" textlink="">
      <xdr:nvSpPr>
        <xdr:cNvPr id="31" name="TextBox 30">
          <a:hlinkClick xmlns:r="http://schemas.openxmlformats.org/officeDocument/2006/relationships" r:id="rId29"/>
        </xdr:cNvPr>
        <xdr:cNvSpPr txBox="1"/>
      </xdr:nvSpPr>
      <xdr:spPr>
        <a:xfrm>
          <a:off x="9069326" y="2574095"/>
          <a:ext cx="2829486" cy="424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rIns="36000" bIns="0" rtlCol="0" anchor="ctr" anchorCtr="0">
          <a:spAutoFit/>
        </a:bodyPr>
        <a:lstStyle/>
        <a:p>
          <a:pPr marL="180000" marR="0" lvl="0" indent="0" algn="l" defTabSz="914400" eaLnBrk="1" fontAlgn="auto" latinLnBrk="0" hangingPunct="1">
            <a:lnSpc>
              <a:spcPct val="150000"/>
            </a:lnSpc>
            <a:spcBef>
              <a:spcPts val="0"/>
            </a:spcBef>
            <a:spcAft>
              <a:spcPts val="0"/>
            </a:spcAft>
            <a:buClrTx/>
            <a:buSzTx/>
            <a:buFontTx/>
            <a:buNone/>
            <a:tabLst/>
            <a:defRPr/>
          </a:pPr>
          <a:r>
            <a:rPr lang="en-US" altLang="ko-KR" sz="1250" b="1" baseline="0">
              <a:ln w="3175">
                <a:noFill/>
              </a:ln>
              <a:solidFill>
                <a:schemeClr val="tx2">
                  <a:lumMod val="50000"/>
                </a:schemeClr>
              </a:solidFill>
              <a:effectLst/>
              <a:latin typeface="원신한 Light" panose="020B0303000000000000" pitchFamily="50" charset="-127"/>
              <a:ea typeface="원신한 Light" panose="020B0303000000000000" pitchFamily="50" charset="-127"/>
              <a:cs typeface="Arial" pitchFamily="34" charset="0"/>
            </a:rPr>
            <a:t>&gt; </a:t>
          </a:r>
          <a:r>
            <a:rPr kumimoji="0" lang="en-US" altLang="ko-KR" sz="1250" b="1" i="0" u="none" strike="noStrike" kern="0" cap="none" spc="0" normalizeH="0" baseline="0" noProof="0">
              <a:ln w="3175">
                <a:noFill/>
              </a:ln>
              <a:solidFill>
                <a:schemeClr val="tx2">
                  <a:lumMod val="50000"/>
                </a:schemeClr>
              </a:solidFill>
              <a:effectLst/>
              <a:uLnTx/>
              <a:uFillTx/>
              <a:latin typeface="원신한 Light" panose="020B0303000000000000" pitchFamily="50" charset="-127"/>
              <a:ea typeface="원신한 Light" panose="020B0303000000000000" pitchFamily="50" charset="-127"/>
              <a:cs typeface="Arial" pitchFamily="34" charset="0"/>
            </a:rPr>
            <a:t>Condensed BS </a:t>
          </a:r>
        </a:p>
      </xdr:txBody>
    </xdr:sp>
    <xdr:clientData/>
  </xdr:oneCellAnchor>
  <xdr:oneCellAnchor>
    <xdr:from>
      <xdr:col>14</xdr:col>
      <xdr:colOff>496826</xdr:colOff>
      <xdr:row>11</xdr:row>
      <xdr:rowOff>95279</xdr:rowOff>
    </xdr:from>
    <xdr:ext cx="3447593" cy="462755"/>
    <xdr:sp macro="" textlink="">
      <xdr:nvSpPr>
        <xdr:cNvPr id="32" name="TextBox 31">
          <a:hlinkClick xmlns:r="http://schemas.openxmlformats.org/officeDocument/2006/relationships" r:id="rId30"/>
        </xdr:cNvPr>
        <xdr:cNvSpPr txBox="1"/>
      </xdr:nvSpPr>
      <xdr:spPr>
        <a:xfrm>
          <a:off x="9069326" y="2898350"/>
          <a:ext cx="3447593" cy="462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rIns="36000" bIns="0" rtlCol="0" anchor="ctr" anchorCtr="0">
          <a:spAutoFit/>
        </a:bodyPr>
        <a:lstStyle/>
        <a:p>
          <a:pPr marL="180000" marR="0" lvl="0" indent="0" algn="l" defTabSz="914400" eaLnBrk="1" fontAlgn="auto" latinLnBrk="0" hangingPunct="1">
            <a:lnSpc>
              <a:spcPct val="150000"/>
            </a:lnSpc>
            <a:spcBef>
              <a:spcPts val="0"/>
            </a:spcBef>
            <a:spcAft>
              <a:spcPts val="0"/>
            </a:spcAft>
            <a:buClrTx/>
            <a:buSzTx/>
            <a:buFontTx/>
            <a:buNone/>
            <a:tabLst/>
            <a:defRPr/>
          </a:pPr>
          <a:r>
            <a:rPr kumimoji="0" lang="en-US" altLang="ko-KR" sz="1250" b="1" i="0" u="none" strike="noStrike" kern="0" cap="none" spc="0" normalizeH="0" baseline="0" noProof="0">
              <a:ln w="3175">
                <a:noFill/>
              </a:ln>
              <a:solidFill>
                <a:schemeClr val="tx2">
                  <a:lumMod val="50000"/>
                </a:schemeClr>
              </a:solidFill>
              <a:effectLst/>
              <a:uLnTx/>
              <a:uFillTx/>
              <a:latin typeface="원신한 Light" panose="020B0303000000000000" pitchFamily="50" charset="-127"/>
              <a:ea typeface="원신한 Light" panose="020B0303000000000000" pitchFamily="50" charset="-127"/>
              <a:cs typeface="Arial" pitchFamily="34" charset="0"/>
            </a:rPr>
            <a:t>&gt; Credit Card Assets</a:t>
          </a:r>
        </a:p>
      </xdr:txBody>
    </xdr:sp>
    <xdr:clientData/>
  </xdr:oneCellAnchor>
  <xdr:twoCellAnchor editAs="absolute">
    <xdr:from>
      <xdr:col>14</xdr:col>
      <xdr:colOff>496826</xdr:colOff>
      <xdr:row>20</xdr:row>
      <xdr:rowOff>195410</xdr:rowOff>
    </xdr:from>
    <xdr:to>
      <xdr:col>20</xdr:col>
      <xdr:colOff>693789</xdr:colOff>
      <xdr:row>22</xdr:row>
      <xdr:rowOff>180619</xdr:rowOff>
    </xdr:to>
    <xdr:sp macro="" textlink="">
      <xdr:nvSpPr>
        <xdr:cNvPr id="33" name="TextBox 32">
          <a:hlinkClick xmlns:r="http://schemas.openxmlformats.org/officeDocument/2006/relationships" r:id="rId31"/>
        </xdr:cNvPr>
        <xdr:cNvSpPr txBox="1"/>
      </xdr:nvSpPr>
      <xdr:spPr>
        <a:xfrm>
          <a:off x="9069326" y="5162017"/>
          <a:ext cx="3870892" cy="475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rIns="36000" bIns="0" rtlCol="0" anchor="ctr" anchorCtr="0">
          <a:spAutoFit/>
        </a:bodyPr>
        <a:lstStyle/>
        <a:p>
          <a:pPr algn="l">
            <a:lnSpc>
              <a:spcPct val="150000"/>
            </a:lnSpc>
          </a:pPr>
          <a:r>
            <a:rPr lang="en-US" altLang="ko-KR" sz="1400" b="1" baseline="0">
              <a:ln w="3175">
                <a:noFill/>
              </a:ln>
              <a:solidFill>
                <a:schemeClr val="tx2">
                  <a:lumMod val="50000"/>
                </a:schemeClr>
              </a:solidFill>
              <a:effectLst/>
              <a:latin typeface="원신한 Medium" panose="020B0603000000000000" pitchFamily="50" charset="-127"/>
              <a:ea typeface="원신한 Medium" panose="020B0603000000000000" pitchFamily="50" charset="-127"/>
              <a:cs typeface="Arial" pitchFamily="34" charset="0"/>
            </a:rPr>
            <a:t>&gt;&gt; </a:t>
          </a:r>
          <a:r>
            <a:rPr kumimoji="0" lang="en-US" altLang="ko-KR" sz="1400" b="1" i="0" u="none" strike="noStrike" kern="0" cap="none" spc="0" normalizeH="0" baseline="0" noProof="0">
              <a:ln w="3175">
                <a:noFill/>
              </a:ln>
              <a:solidFill>
                <a:schemeClr val="tx2">
                  <a:lumMod val="50000"/>
                </a:schemeClr>
              </a:solidFill>
              <a:effectLst/>
              <a:uLnTx/>
              <a:uFillTx/>
              <a:latin typeface="원신한 Medium" panose="020B0603000000000000" pitchFamily="50" charset="-127"/>
              <a:ea typeface="원신한 Medium" panose="020B0603000000000000" pitchFamily="50" charset="-127"/>
              <a:cs typeface="Arial" pitchFamily="34" charset="0"/>
            </a:rPr>
            <a:t>Shinhan Life Insurance</a:t>
          </a:r>
          <a:endParaRPr lang="en-US" altLang="ko-KR" sz="1400" b="1" baseline="0">
            <a:ln w="3175">
              <a:noFill/>
            </a:ln>
            <a:solidFill>
              <a:schemeClr val="tx2">
                <a:lumMod val="50000"/>
              </a:schemeClr>
            </a:solidFill>
            <a:effectLst/>
            <a:latin typeface="원신한 Medium" panose="020B0603000000000000" pitchFamily="50" charset="-127"/>
            <a:ea typeface="원신한 Medium" panose="020B0603000000000000" pitchFamily="50" charset="-127"/>
            <a:cs typeface="Arial" pitchFamily="34" charset="0"/>
          </a:endParaRPr>
        </a:p>
      </xdr:txBody>
    </xdr:sp>
    <xdr:clientData/>
  </xdr:twoCellAnchor>
  <xdr:twoCellAnchor editAs="absolute">
    <xdr:from>
      <xdr:col>0</xdr:col>
      <xdr:colOff>415201</xdr:colOff>
      <xdr:row>20</xdr:row>
      <xdr:rowOff>37625</xdr:rowOff>
    </xdr:from>
    <xdr:to>
      <xdr:col>6</xdr:col>
      <xdr:colOff>186128</xdr:colOff>
      <xdr:row>22</xdr:row>
      <xdr:rowOff>22834</xdr:rowOff>
    </xdr:to>
    <xdr:sp macro="" textlink="">
      <xdr:nvSpPr>
        <xdr:cNvPr id="34" name="TextBox 33">
          <a:hlinkClick xmlns:r="http://schemas.openxmlformats.org/officeDocument/2006/relationships" r:id="rId32"/>
        </xdr:cNvPr>
        <xdr:cNvSpPr txBox="1"/>
      </xdr:nvSpPr>
      <xdr:spPr>
        <a:xfrm>
          <a:off x="415201" y="5004232"/>
          <a:ext cx="3444856" cy="475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rIns="36000" bIns="0" rtlCol="0" anchor="ctr" anchorCtr="0">
          <a:spAutoFit/>
        </a:bodyPr>
        <a:lstStyle/>
        <a:p>
          <a:pPr algn="l">
            <a:lnSpc>
              <a:spcPct val="150000"/>
            </a:lnSpc>
          </a:pPr>
          <a:r>
            <a:rPr lang="en-US" altLang="ko-KR" sz="1400" b="1" spc="-100" baseline="0">
              <a:ln w="3175">
                <a:noFill/>
              </a:ln>
              <a:solidFill>
                <a:schemeClr val="tx2">
                  <a:lumMod val="50000"/>
                </a:schemeClr>
              </a:solidFill>
              <a:effectLst/>
              <a:latin typeface="원신한 Light" panose="020B0303000000000000" pitchFamily="50" charset="-127"/>
              <a:ea typeface="원신한 Light" panose="020B0303000000000000" pitchFamily="50" charset="-127"/>
              <a:cs typeface="Arial" pitchFamily="34" charset="0"/>
            </a:rPr>
            <a:t>&gt;&gt; </a:t>
          </a:r>
          <a:r>
            <a:rPr kumimoji="0" lang="en-US" altLang="ko-KR" sz="1400" b="1" i="0" u="none" strike="noStrike" kern="0" cap="none" spc="-100" normalizeH="0" baseline="0" noProof="0">
              <a:ln w="3175">
                <a:noFill/>
              </a:ln>
              <a:solidFill>
                <a:schemeClr val="tx2">
                  <a:lumMod val="50000"/>
                </a:schemeClr>
              </a:solidFill>
              <a:effectLst/>
              <a:uLnTx/>
              <a:uFillTx/>
              <a:latin typeface="원신한 Light" panose="020B0303000000000000" pitchFamily="50" charset="-127"/>
              <a:ea typeface="원신한 Light" panose="020B0303000000000000" pitchFamily="50" charset="-127"/>
              <a:cs typeface="Arial" pitchFamily="34" charset="0"/>
            </a:rPr>
            <a:t>Key Financials and Other Information</a:t>
          </a:r>
          <a:endParaRPr lang="en-US" altLang="ko-KR" sz="1400" b="1" spc="-100" baseline="0">
            <a:ln w="3175">
              <a:noFill/>
            </a:ln>
            <a:solidFill>
              <a:schemeClr val="tx2">
                <a:lumMod val="50000"/>
              </a:schemeClr>
            </a:solidFill>
            <a:effectLst/>
            <a:latin typeface="원신한 Light" panose="020B0303000000000000" pitchFamily="50" charset="-127"/>
            <a:ea typeface="원신한 Light" panose="020B0303000000000000" pitchFamily="50" charset="-127"/>
            <a:cs typeface="Arial" pitchFamily="34" charset="0"/>
          </a:endParaRPr>
        </a:p>
      </xdr:txBody>
    </xdr:sp>
    <xdr:clientData/>
  </xdr:twoCellAnchor>
  <xdr:oneCellAnchor>
    <xdr:from>
      <xdr:col>0</xdr:col>
      <xdr:colOff>415201</xdr:colOff>
      <xdr:row>21</xdr:row>
      <xdr:rowOff>131816</xdr:rowOff>
    </xdr:from>
    <xdr:ext cx="3898703" cy="424219"/>
    <xdr:sp macro="" textlink="">
      <xdr:nvSpPr>
        <xdr:cNvPr id="35" name="TextBox 34">
          <a:hlinkClick xmlns:r="http://schemas.openxmlformats.org/officeDocument/2006/relationships" r:id="rId32"/>
        </xdr:cNvPr>
        <xdr:cNvSpPr txBox="1"/>
      </xdr:nvSpPr>
      <xdr:spPr>
        <a:xfrm>
          <a:off x="415201" y="5343352"/>
          <a:ext cx="3898703" cy="424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rIns="36000" bIns="0" rtlCol="0" anchor="ctr" anchorCtr="0">
          <a:spAutoFit/>
        </a:bodyPr>
        <a:lstStyle/>
        <a:p>
          <a:pPr marL="180000" algn="l">
            <a:lnSpc>
              <a:spcPct val="150000"/>
            </a:lnSpc>
          </a:pPr>
          <a:r>
            <a:rPr lang="en-US" altLang="ko-KR" sz="1250" b="1" baseline="0">
              <a:ln w="3175">
                <a:noFill/>
              </a:ln>
              <a:solidFill>
                <a:schemeClr val="tx2">
                  <a:lumMod val="50000"/>
                </a:schemeClr>
              </a:solidFill>
              <a:effectLst/>
              <a:latin typeface="원신한 Light" panose="020B0303000000000000" pitchFamily="50" charset="-127"/>
              <a:ea typeface="원신한 Light" panose="020B0303000000000000" pitchFamily="50" charset="-127"/>
              <a:cs typeface="Arial" pitchFamily="34" charset="0"/>
            </a:rPr>
            <a:t>&gt; </a:t>
          </a:r>
          <a:r>
            <a:rPr kumimoji="0" lang="en-US" altLang="ko-KR" sz="1250" b="1" i="0" u="none" strike="noStrike" kern="0" cap="none" spc="0" normalizeH="0" baseline="0" noProof="0">
              <a:ln w="3175">
                <a:noFill/>
              </a:ln>
              <a:solidFill>
                <a:schemeClr val="tx2">
                  <a:lumMod val="50000"/>
                </a:schemeClr>
              </a:solidFill>
              <a:effectLst/>
              <a:uLnTx/>
              <a:uFillTx/>
              <a:latin typeface="원신한 Light" panose="020B0303000000000000" pitchFamily="50" charset="-127"/>
              <a:ea typeface="원신한 Light" panose="020B0303000000000000" pitchFamily="50" charset="-127"/>
              <a:cs typeface="Arial" pitchFamily="34" charset="0"/>
            </a:rPr>
            <a:t>Key Financial  Indicators</a:t>
          </a:r>
          <a:endParaRPr lang="en-US" altLang="ko-KR" sz="1250" b="1" baseline="0">
            <a:ln w="3175">
              <a:noFill/>
            </a:ln>
            <a:solidFill>
              <a:schemeClr val="tx2">
                <a:lumMod val="50000"/>
              </a:schemeClr>
            </a:solidFill>
            <a:effectLst/>
            <a:latin typeface="원신한 Light" panose="020B0303000000000000" pitchFamily="50" charset="-127"/>
            <a:ea typeface="원신한 Light" panose="020B0303000000000000" pitchFamily="50" charset="-127"/>
            <a:cs typeface="Arial" pitchFamily="34" charset="0"/>
          </a:endParaRPr>
        </a:p>
      </xdr:txBody>
    </xdr:sp>
    <xdr:clientData/>
  </xdr:oneCellAnchor>
  <xdr:oneCellAnchor>
    <xdr:from>
      <xdr:col>0</xdr:col>
      <xdr:colOff>415201</xdr:colOff>
      <xdr:row>23</xdr:row>
      <xdr:rowOff>31542</xdr:rowOff>
    </xdr:from>
    <xdr:ext cx="2829486" cy="424219"/>
    <xdr:sp macro="" textlink="">
      <xdr:nvSpPr>
        <xdr:cNvPr id="36" name="TextBox 35">
          <a:hlinkClick xmlns:r="http://schemas.openxmlformats.org/officeDocument/2006/relationships" r:id="rId33"/>
        </xdr:cNvPr>
        <xdr:cNvSpPr txBox="1"/>
      </xdr:nvSpPr>
      <xdr:spPr>
        <a:xfrm>
          <a:off x="415201" y="5692113"/>
          <a:ext cx="2829486" cy="424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rIns="36000" bIns="0" rtlCol="0" anchor="ctr" anchorCtr="0">
          <a:spAutoFit/>
        </a:bodyPr>
        <a:lstStyle/>
        <a:p>
          <a:pPr marL="180000" marR="0" lvl="0" indent="0" algn="l" defTabSz="914400" eaLnBrk="1" fontAlgn="auto" latinLnBrk="0" hangingPunct="1">
            <a:lnSpc>
              <a:spcPct val="150000"/>
            </a:lnSpc>
            <a:spcBef>
              <a:spcPts val="0"/>
            </a:spcBef>
            <a:spcAft>
              <a:spcPts val="0"/>
            </a:spcAft>
            <a:buClrTx/>
            <a:buSzTx/>
            <a:buFontTx/>
            <a:buNone/>
            <a:tabLst/>
            <a:defRPr/>
          </a:pPr>
          <a:r>
            <a:rPr lang="en-US" altLang="ko-KR" sz="1250" b="1" baseline="0">
              <a:ln w="3175">
                <a:noFill/>
              </a:ln>
              <a:solidFill>
                <a:schemeClr val="tx2">
                  <a:lumMod val="50000"/>
                </a:schemeClr>
              </a:solidFill>
              <a:effectLst/>
              <a:latin typeface="원신한 Light" panose="020B0303000000000000" pitchFamily="50" charset="-127"/>
              <a:ea typeface="원신한 Light" panose="020B0303000000000000" pitchFamily="50" charset="-127"/>
              <a:cs typeface="Arial" pitchFamily="34" charset="0"/>
            </a:rPr>
            <a:t>&gt; </a:t>
          </a:r>
          <a:r>
            <a:rPr kumimoji="0" lang="en-US" altLang="ko-KR" sz="1250" b="1" i="0" u="none" strike="noStrike" kern="0" cap="none" spc="0" normalizeH="0" baseline="0" noProof="0">
              <a:ln w="3175">
                <a:noFill/>
              </a:ln>
              <a:solidFill>
                <a:schemeClr val="tx2">
                  <a:lumMod val="50000"/>
                </a:schemeClr>
              </a:solidFill>
              <a:effectLst/>
              <a:uLnTx/>
              <a:uFillTx/>
              <a:latin typeface="원신한 Light" panose="020B0303000000000000" pitchFamily="50" charset="-127"/>
              <a:ea typeface="원신한 Light" panose="020B0303000000000000" pitchFamily="50" charset="-127"/>
              <a:cs typeface="Arial" pitchFamily="34" charset="0"/>
            </a:rPr>
            <a:t>Corporate Information </a:t>
          </a:r>
        </a:p>
      </xdr:txBody>
    </xdr:sp>
    <xdr:clientData/>
  </xdr:oneCellAnchor>
  <xdr:oneCellAnchor>
    <xdr:from>
      <xdr:col>14</xdr:col>
      <xdr:colOff>496826</xdr:colOff>
      <xdr:row>12</xdr:row>
      <xdr:rowOff>191130</xdr:rowOff>
    </xdr:from>
    <xdr:ext cx="3306394" cy="424219"/>
    <xdr:sp macro="" textlink="">
      <xdr:nvSpPr>
        <xdr:cNvPr id="37" name="TextBox 36">
          <a:hlinkClick xmlns:r="http://schemas.openxmlformats.org/officeDocument/2006/relationships" r:id="rId34"/>
        </xdr:cNvPr>
        <xdr:cNvSpPr txBox="1"/>
      </xdr:nvSpPr>
      <xdr:spPr>
        <a:xfrm>
          <a:off x="9069326" y="3239130"/>
          <a:ext cx="3306394" cy="424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rIns="36000" bIns="0" rtlCol="0" anchor="ctr" anchorCtr="0">
          <a:spAutoFit/>
        </a:bodyPr>
        <a:lstStyle/>
        <a:p>
          <a:pPr marL="180000" marR="0" lvl="0" indent="0" algn="l" defTabSz="914400" eaLnBrk="1" fontAlgn="auto" latinLnBrk="0" hangingPunct="1">
            <a:lnSpc>
              <a:spcPct val="150000"/>
            </a:lnSpc>
            <a:spcBef>
              <a:spcPts val="0"/>
            </a:spcBef>
            <a:spcAft>
              <a:spcPts val="0"/>
            </a:spcAft>
            <a:buClrTx/>
            <a:buSzTx/>
            <a:buFontTx/>
            <a:buNone/>
            <a:tabLst/>
            <a:defRPr/>
          </a:pPr>
          <a:r>
            <a:rPr lang="en-US" altLang="ko-KR" sz="1250" b="1" baseline="0">
              <a:ln w="3175">
                <a:noFill/>
              </a:ln>
              <a:solidFill>
                <a:schemeClr val="tx2">
                  <a:lumMod val="50000"/>
                </a:schemeClr>
              </a:solidFill>
              <a:effectLst/>
              <a:latin typeface="원신한 Light" panose="020B0303000000000000" pitchFamily="50" charset="-127"/>
              <a:ea typeface="원신한 Light" panose="020B0303000000000000" pitchFamily="50" charset="-127"/>
              <a:cs typeface="Arial" pitchFamily="34" charset="0"/>
            </a:rPr>
            <a:t>&gt; Delinquency, </a:t>
          </a:r>
          <a:r>
            <a:rPr kumimoji="0" lang="en-US" altLang="ko-KR" sz="1250" b="1" i="0" u="none" strike="noStrike" kern="0" cap="none" spc="0" normalizeH="0" baseline="0" noProof="0">
              <a:ln w="3175">
                <a:noFill/>
              </a:ln>
              <a:solidFill>
                <a:schemeClr val="tx2">
                  <a:lumMod val="50000"/>
                </a:schemeClr>
              </a:solidFill>
              <a:effectLst/>
              <a:uLnTx/>
              <a:uFillTx/>
              <a:latin typeface="원신한 Light" panose="020B0303000000000000" pitchFamily="50" charset="-127"/>
              <a:ea typeface="원신한 Light" panose="020B0303000000000000" pitchFamily="50" charset="-127"/>
              <a:cs typeface="Arial" pitchFamily="34" charset="0"/>
            </a:rPr>
            <a:t>Allowance &amp; Write-off</a:t>
          </a:r>
          <a:endParaRPr lang="en-US" altLang="ko-KR" sz="1250" b="1" baseline="0">
            <a:ln w="3175">
              <a:noFill/>
            </a:ln>
            <a:solidFill>
              <a:schemeClr val="tx2">
                <a:lumMod val="50000"/>
              </a:schemeClr>
            </a:solidFill>
            <a:effectLst/>
            <a:latin typeface="원신한 Light" panose="020B0303000000000000" pitchFamily="50" charset="-127"/>
            <a:ea typeface="원신한 Light" panose="020B0303000000000000" pitchFamily="50" charset="-127"/>
            <a:cs typeface="Arial" pitchFamily="34" charset="0"/>
          </a:endParaRPr>
        </a:p>
      </xdr:txBody>
    </xdr:sp>
    <xdr:clientData/>
  </xdr:oneCellAnchor>
  <xdr:oneCellAnchor>
    <xdr:from>
      <xdr:col>14</xdr:col>
      <xdr:colOff>496826</xdr:colOff>
      <xdr:row>14</xdr:row>
      <xdr:rowOff>40735</xdr:rowOff>
    </xdr:from>
    <xdr:ext cx="3585209" cy="462755"/>
    <xdr:sp macro="" textlink="">
      <xdr:nvSpPr>
        <xdr:cNvPr id="38" name="TextBox 37">
          <a:hlinkClick xmlns:r="http://schemas.openxmlformats.org/officeDocument/2006/relationships" r:id="rId35"/>
        </xdr:cNvPr>
        <xdr:cNvSpPr txBox="1"/>
      </xdr:nvSpPr>
      <xdr:spPr>
        <a:xfrm>
          <a:off x="9069326" y="3578592"/>
          <a:ext cx="3585209" cy="462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rIns="36000" bIns="0" rtlCol="0" anchor="ctr" anchorCtr="0">
          <a:spAutoFit/>
        </a:bodyPr>
        <a:lstStyle/>
        <a:p>
          <a:pPr marL="180000" marR="0" lvl="0" indent="0" algn="l" defTabSz="914400" eaLnBrk="1" fontAlgn="auto" latinLnBrk="0" hangingPunct="1">
            <a:lnSpc>
              <a:spcPct val="150000"/>
            </a:lnSpc>
            <a:spcBef>
              <a:spcPts val="0"/>
            </a:spcBef>
            <a:spcAft>
              <a:spcPts val="0"/>
            </a:spcAft>
            <a:buClrTx/>
            <a:buSzTx/>
            <a:buFontTx/>
            <a:buNone/>
            <a:tabLst/>
            <a:defRPr/>
          </a:pPr>
          <a:r>
            <a:rPr lang="en-US" altLang="ko-KR" sz="1250" b="1" baseline="0">
              <a:ln w="3175">
                <a:noFill/>
              </a:ln>
              <a:solidFill>
                <a:schemeClr val="tx2">
                  <a:lumMod val="50000"/>
                </a:schemeClr>
              </a:solidFill>
              <a:effectLst/>
              <a:latin typeface="원신한 Light" panose="020B0303000000000000" pitchFamily="50" charset="-127"/>
              <a:ea typeface="원신한 Light" panose="020B0303000000000000" pitchFamily="50" charset="-127"/>
              <a:cs typeface="Arial" pitchFamily="34" charset="0"/>
            </a:rPr>
            <a:t>&gt; Funding</a:t>
          </a:r>
        </a:p>
      </xdr:txBody>
    </xdr:sp>
    <xdr:clientData/>
  </xdr:oneCellAnchor>
  <xdr:oneCellAnchor>
    <xdr:from>
      <xdr:col>14</xdr:col>
      <xdr:colOff>496826</xdr:colOff>
      <xdr:row>15</xdr:row>
      <xdr:rowOff>147688</xdr:rowOff>
    </xdr:from>
    <xdr:ext cx="3585209" cy="462755"/>
    <xdr:sp macro="" textlink="">
      <xdr:nvSpPr>
        <xdr:cNvPr id="39" name="TextBox 38">
          <a:hlinkClick xmlns:r="http://schemas.openxmlformats.org/officeDocument/2006/relationships" r:id="rId36"/>
        </xdr:cNvPr>
        <xdr:cNvSpPr txBox="1"/>
      </xdr:nvSpPr>
      <xdr:spPr>
        <a:xfrm>
          <a:off x="9069326" y="3930474"/>
          <a:ext cx="3585209" cy="462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rIns="36000" bIns="0" rtlCol="0" anchor="ctr" anchorCtr="0">
          <a:spAutoFit/>
        </a:bodyPr>
        <a:lstStyle/>
        <a:p>
          <a:pPr marL="180000" marR="0" lvl="0" indent="0" algn="l" defTabSz="914400" eaLnBrk="1" fontAlgn="auto" latinLnBrk="0" hangingPunct="1">
            <a:lnSpc>
              <a:spcPct val="150000"/>
            </a:lnSpc>
            <a:spcBef>
              <a:spcPts val="0"/>
            </a:spcBef>
            <a:spcAft>
              <a:spcPts val="0"/>
            </a:spcAft>
            <a:buClrTx/>
            <a:buSzTx/>
            <a:buFontTx/>
            <a:buNone/>
            <a:tabLst/>
            <a:defRPr/>
          </a:pPr>
          <a:r>
            <a:rPr lang="en-US" altLang="ko-KR" sz="1250" b="1" baseline="0">
              <a:ln w="3175">
                <a:noFill/>
              </a:ln>
              <a:solidFill>
                <a:schemeClr val="tx2">
                  <a:lumMod val="50000"/>
                </a:schemeClr>
              </a:solidFill>
              <a:effectLst/>
              <a:latin typeface="원신한 Light" panose="020B0303000000000000" pitchFamily="50" charset="-127"/>
              <a:ea typeface="원신한 Light" panose="020B0303000000000000" pitchFamily="50" charset="-127"/>
              <a:cs typeface="Arial" pitchFamily="34" charset="0"/>
            </a:rPr>
            <a:t>&gt; BS(Card Factbook)</a:t>
          </a:r>
        </a:p>
      </xdr:txBody>
    </xdr:sp>
    <xdr:clientData/>
  </xdr:oneCellAnchor>
  <xdr:oneCellAnchor>
    <xdr:from>
      <xdr:col>14</xdr:col>
      <xdr:colOff>496826</xdr:colOff>
      <xdr:row>17</xdr:row>
      <xdr:rowOff>4610</xdr:rowOff>
    </xdr:from>
    <xdr:ext cx="3585209" cy="462755"/>
    <xdr:sp macro="" textlink="">
      <xdr:nvSpPr>
        <xdr:cNvPr id="40" name="TextBox 39">
          <a:hlinkClick xmlns:r="http://schemas.openxmlformats.org/officeDocument/2006/relationships" r:id="rId37"/>
        </xdr:cNvPr>
        <xdr:cNvSpPr txBox="1"/>
      </xdr:nvSpPr>
      <xdr:spPr>
        <a:xfrm>
          <a:off x="9069326" y="4277253"/>
          <a:ext cx="3585209" cy="462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rIns="36000" bIns="0" rtlCol="0" anchor="ctr" anchorCtr="0">
          <a:spAutoFit/>
        </a:bodyPr>
        <a:lstStyle/>
        <a:p>
          <a:pPr marL="180000" marR="0" lvl="0" indent="0" algn="l" defTabSz="914400" eaLnBrk="1" fontAlgn="auto" latinLnBrk="0" hangingPunct="1">
            <a:lnSpc>
              <a:spcPct val="150000"/>
            </a:lnSpc>
            <a:spcBef>
              <a:spcPts val="0"/>
            </a:spcBef>
            <a:spcAft>
              <a:spcPts val="0"/>
            </a:spcAft>
            <a:buClrTx/>
            <a:buSzTx/>
            <a:buFontTx/>
            <a:buNone/>
            <a:tabLst/>
            <a:defRPr/>
          </a:pPr>
          <a:r>
            <a:rPr lang="en-US" altLang="ko-KR" sz="1250" b="1" baseline="0">
              <a:ln w="3175">
                <a:noFill/>
              </a:ln>
              <a:solidFill>
                <a:schemeClr val="tx2">
                  <a:lumMod val="50000"/>
                </a:schemeClr>
              </a:solidFill>
              <a:effectLst/>
              <a:latin typeface="원신한 Light" panose="020B0303000000000000" pitchFamily="50" charset="-127"/>
              <a:ea typeface="원신한 Light" panose="020B0303000000000000" pitchFamily="50" charset="-127"/>
              <a:cs typeface="Arial" pitchFamily="34" charset="0"/>
            </a:rPr>
            <a:t>&gt; IS(Card Factbook)</a:t>
          </a:r>
        </a:p>
      </xdr:txBody>
    </xdr:sp>
    <xdr:clientData/>
  </xdr:oneCellAnchor>
  <xdr:oneCellAnchor>
    <xdr:from>
      <xdr:col>14</xdr:col>
      <xdr:colOff>496826</xdr:colOff>
      <xdr:row>18</xdr:row>
      <xdr:rowOff>111564</xdr:rowOff>
    </xdr:from>
    <xdr:ext cx="3585209" cy="462755"/>
    <xdr:sp macro="" textlink="">
      <xdr:nvSpPr>
        <xdr:cNvPr id="41" name="TextBox 40">
          <a:hlinkClick xmlns:r="http://schemas.openxmlformats.org/officeDocument/2006/relationships" r:id="rId38"/>
        </xdr:cNvPr>
        <xdr:cNvSpPr txBox="1"/>
      </xdr:nvSpPr>
      <xdr:spPr>
        <a:xfrm>
          <a:off x="9069326" y="4629135"/>
          <a:ext cx="3585209" cy="462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rIns="36000" bIns="0" rtlCol="0" anchor="ctr" anchorCtr="0">
          <a:spAutoFit/>
        </a:bodyPr>
        <a:lstStyle/>
        <a:p>
          <a:pPr marL="180000" marR="0" lvl="0" indent="0" algn="l" defTabSz="914400" eaLnBrk="1" fontAlgn="auto" latinLnBrk="0" hangingPunct="1">
            <a:lnSpc>
              <a:spcPct val="150000"/>
            </a:lnSpc>
            <a:spcBef>
              <a:spcPts val="0"/>
            </a:spcBef>
            <a:spcAft>
              <a:spcPts val="0"/>
            </a:spcAft>
            <a:buClrTx/>
            <a:buSzTx/>
            <a:buFontTx/>
            <a:buNone/>
            <a:tabLst/>
            <a:defRPr/>
          </a:pPr>
          <a:r>
            <a:rPr lang="en-US" altLang="ko-KR" sz="1250" b="1" baseline="0">
              <a:ln w="3175">
                <a:noFill/>
              </a:ln>
              <a:solidFill>
                <a:schemeClr val="tx2">
                  <a:lumMod val="50000"/>
                </a:schemeClr>
              </a:solidFill>
              <a:effectLst/>
              <a:latin typeface="원신한 Light" panose="020B0303000000000000" pitchFamily="50" charset="-127"/>
              <a:ea typeface="원신한 Light" panose="020B0303000000000000" pitchFamily="50" charset="-127"/>
              <a:cs typeface="Arial" pitchFamily="34" charset="0"/>
            </a:rPr>
            <a:t>&gt; IS(Reported, Card Factbook)</a:t>
          </a:r>
        </a:p>
      </xdr:txBody>
    </xdr:sp>
    <xdr:clientData/>
  </xdr:oneCellAnchor>
  <xdr:oneCellAnchor>
    <xdr:from>
      <xdr:col>0</xdr:col>
      <xdr:colOff>317911</xdr:colOff>
      <xdr:row>6</xdr:row>
      <xdr:rowOff>205370</xdr:rowOff>
    </xdr:from>
    <xdr:ext cx="2784517" cy="518219"/>
    <xdr:sp macro="" textlink="">
      <xdr:nvSpPr>
        <xdr:cNvPr id="42" name="TextBox 41">
          <a:hlinkClick xmlns:r="http://schemas.openxmlformats.org/officeDocument/2006/relationships" r:id="rId8"/>
        </xdr:cNvPr>
        <xdr:cNvSpPr txBox="1"/>
      </xdr:nvSpPr>
      <xdr:spPr>
        <a:xfrm>
          <a:off x="317911" y="1851834"/>
          <a:ext cx="2784517" cy="518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rIns="36000" bIns="0" rtlCol="0" anchor="ctr" anchorCtr="0">
          <a:spAutoFit/>
        </a:bodyPr>
        <a:lstStyle/>
        <a:p>
          <a:pPr algn="l">
            <a:lnSpc>
              <a:spcPct val="150000"/>
            </a:lnSpc>
          </a:pPr>
          <a:r>
            <a:rPr lang="en-US" altLang="ko-KR" sz="1400" b="1" baseline="0">
              <a:ln w="3175">
                <a:noFill/>
              </a:ln>
              <a:solidFill>
                <a:schemeClr val="tx2">
                  <a:lumMod val="50000"/>
                </a:schemeClr>
              </a:solidFill>
              <a:effectLst/>
              <a:latin typeface="원신한 Medium" panose="020B0603000000000000" pitchFamily="50" charset="-127"/>
              <a:ea typeface="원신한 Medium" panose="020B0603000000000000" pitchFamily="50" charset="-127"/>
              <a:cs typeface="Arial" pitchFamily="34" charset="0"/>
            </a:rPr>
            <a:t>&gt;&gt; Shinhan Financial Group</a:t>
          </a:r>
        </a:p>
      </xdr:txBody>
    </xdr:sp>
    <xdr:clientData/>
  </xdr:oneCellAnchor>
  <xdr:twoCellAnchor>
    <xdr:from>
      <xdr:col>0</xdr:col>
      <xdr:colOff>40024</xdr:colOff>
      <xdr:row>0</xdr:row>
      <xdr:rowOff>5602</xdr:rowOff>
    </xdr:from>
    <xdr:to>
      <xdr:col>12</xdr:col>
      <xdr:colOff>557893</xdr:colOff>
      <xdr:row>2</xdr:row>
      <xdr:rowOff>217715</xdr:rowOff>
    </xdr:to>
    <xdr:sp macro="" textlink="">
      <xdr:nvSpPr>
        <xdr:cNvPr id="43" name="TextBox 42"/>
        <xdr:cNvSpPr txBox="1"/>
      </xdr:nvSpPr>
      <xdr:spPr>
        <a:xfrm>
          <a:off x="40024" y="5602"/>
          <a:ext cx="7865726" cy="810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marL="0" marR="0" lvl="0" indent="0" algn="l" defTabSz="914400" rtl="1" eaLnBrk="1" fontAlgn="auto" latinLnBrk="0" hangingPunct="1">
            <a:lnSpc>
              <a:spcPct val="100000"/>
            </a:lnSpc>
            <a:spcBef>
              <a:spcPts val="0"/>
            </a:spcBef>
            <a:spcAft>
              <a:spcPts val="0"/>
            </a:spcAft>
            <a:buClrTx/>
            <a:buSzTx/>
            <a:buFontTx/>
            <a:buNone/>
            <a:tabLst/>
            <a:defRPr/>
          </a:pPr>
          <a:r>
            <a:rPr kumimoji="0" lang="en-US" altLang="ko-KR" sz="2400" b="1" i="0" u="none" strike="noStrike" kern="0" cap="small" spc="0" normalizeH="0" baseline="0" noProof="0">
              <a:ln>
                <a:noFill/>
              </a:ln>
              <a:solidFill>
                <a:srgbClr val="002060"/>
              </a:solidFill>
              <a:effectLst/>
              <a:uLnTx/>
              <a:uFillTx/>
              <a:latin typeface="원신한 Bold" panose="020B0803000000000000" pitchFamily="50" charset="-127"/>
              <a:ea typeface="원신한 Bold" panose="020B0803000000000000" pitchFamily="50" charset="-127"/>
              <a:cs typeface="Shinhan Bold" panose="020B0803000000000000" pitchFamily="34" charset="0"/>
            </a:rPr>
            <a:t>Shinhan Financial Group </a:t>
          </a:r>
          <a:r>
            <a:rPr kumimoji="0" lang="en-US" altLang="ko-KR" sz="2200" b="1" i="0" u="none" strike="noStrike" kern="0" cap="small" spc="0" normalizeH="0" baseline="0" noProof="0">
              <a:ln>
                <a:noFill/>
              </a:ln>
              <a:solidFill>
                <a:srgbClr val="D3A245"/>
              </a:solidFill>
              <a:effectLst/>
              <a:uLnTx/>
              <a:uFillTx/>
              <a:latin typeface="원신한 Bold" panose="020B0803000000000000" pitchFamily="50" charset="-127"/>
              <a:ea typeface="원신한 Bold" panose="020B0803000000000000" pitchFamily="50" charset="-127"/>
              <a:cs typeface="Shinhan Bold" panose="020B0803000000000000" pitchFamily="34" charset="0"/>
            </a:rPr>
            <a:t>2Q 2023 </a:t>
          </a:r>
          <a:r>
            <a:rPr kumimoji="0" lang="en-US" altLang="ko-KR" sz="2200" b="1" i="0" u="none" strike="noStrike" kern="0" cap="small" spc="0" normalizeH="0" baseline="0" noProof="0">
              <a:ln>
                <a:noFill/>
              </a:ln>
              <a:solidFill>
                <a:srgbClr val="002060"/>
              </a:solidFill>
              <a:effectLst/>
              <a:uLnTx/>
              <a:uFillTx/>
              <a:latin typeface="원신한 Bold" panose="020B0803000000000000" pitchFamily="50" charset="-127"/>
              <a:ea typeface="원신한 Bold" panose="020B0803000000000000" pitchFamily="50" charset="-127"/>
              <a:cs typeface="Shinhan Bold" panose="020B0803000000000000" pitchFamily="34" charset="0"/>
            </a:rPr>
            <a:t>Fact Book</a:t>
          </a:r>
          <a:endParaRPr kumimoji="0" lang="ko-KR" altLang="ko-KR" sz="2200" b="0" i="0" u="none" strike="noStrike" kern="0" cap="none" spc="0" normalizeH="0" baseline="0" noProof="0">
            <a:ln>
              <a:noFill/>
            </a:ln>
            <a:solidFill>
              <a:srgbClr val="002060"/>
            </a:solidFill>
            <a:effectLst/>
            <a:uLnTx/>
            <a:uFillTx/>
            <a:latin typeface="원신한 Bold" panose="020B0803000000000000" pitchFamily="50" charset="-127"/>
            <a:ea typeface="원신한 Bold" panose="020B0803000000000000" pitchFamily="50" charset="-127"/>
            <a:cs typeface="Shinhan Bold" panose="020B0803000000000000" pitchFamily="34" charset="0"/>
          </a:endParaRPr>
        </a:p>
      </xdr:txBody>
    </xdr:sp>
    <xdr:clientData/>
  </xdr:twoCellAnchor>
  <xdr:twoCellAnchor>
    <xdr:from>
      <xdr:col>7</xdr:col>
      <xdr:colOff>152400</xdr:colOff>
      <xdr:row>54</xdr:row>
      <xdr:rowOff>65558</xdr:rowOff>
    </xdr:from>
    <xdr:to>
      <xdr:col>27</xdr:col>
      <xdr:colOff>410936</xdr:colOff>
      <xdr:row>54</xdr:row>
      <xdr:rowOff>65558</xdr:rowOff>
    </xdr:to>
    <xdr:cxnSp macro="">
      <xdr:nvCxnSpPr>
        <xdr:cNvPr id="48" name="직선 연결선 47">
          <a:extLst>
            <a:ext uri="{FF2B5EF4-FFF2-40B4-BE49-F238E27FC236}">
              <a16:creationId xmlns:a16="http://schemas.microsoft.com/office/drawing/2014/main" id="{C6D181FB-EA42-4D63-A3D2-04F56BB7AB52}"/>
            </a:ext>
          </a:extLst>
        </xdr:cNvPr>
        <xdr:cNvCxnSpPr/>
      </xdr:nvCxnSpPr>
      <xdr:spPr>
        <a:xfrm>
          <a:off x="4438650" y="11509165"/>
          <a:ext cx="12192000" cy="0"/>
        </a:xfrm>
        <a:prstGeom prst="line">
          <a:avLst/>
        </a:prstGeom>
        <a:ln>
          <a:solidFill>
            <a:srgbClr val="00176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427068</xdr:colOff>
      <xdr:row>54</xdr:row>
      <xdr:rowOff>35397</xdr:rowOff>
    </xdr:from>
    <xdr:to>
      <xdr:col>26</xdr:col>
      <xdr:colOff>306414</xdr:colOff>
      <xdr:row>54</xdr:row>
      <xdr:rowOff>35397</xdr:rowOff>
    </xdr:to>
    <xdr:cxnSp macro="">
      <xdr:nvCxnSpPr>
        <xdr:cNvPr id="49" name="직선 연결선 48">
          <a:extLst>
            <a:ext uri="{FF2B5EF4-FFF2-40B4-BE49-F238E27FC236}">
              <a16:creationId xmlns:a16="http://schemas.microsoft.com/office/drawing/2014/main" id="{B5591A2A-6B19-452A-BA4D-07537FE57E70}"/>
            </a:ext>
          </a:extLst>
        </xdr:cNvPr>
        <xdr:cNvCxnSpPr>
          <a:cxnSpLocks/>
        </xdr:cNvCxnSpPr>
      </xdr:nvCxnSpPr>
      <xdr:spPr>
        <a:xfrm>
          <a:off x="8999568" y="11479004"/>
          <a:ext cx="6914239" cy="0"/>
        </a:xfrm>
        <a:prstGeom prst="line">
          <a:avLst/>
        </a:prstGeom>
        <a:ln w="57150">
          <a:solidFill>
            <a:srgbClr val="00176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70757</xdr:colOff>
      <xdr:row>2</xdr:row>
      <xdr:rowOff>272143</xdr:rowOff>
    </xdr:from>
    <xdr:to>
      <xdr:col>20</xdr:col>
      <xdr:colOff>748392</xdr:colOff>
      <xdr:row>2</xdr:row>
      <xdr:rowOff>296880</xdr:rowOff>
    </xdr:to>
    <xdr:cxnSp macro="">
      <xdr:nvCxnSpPr>
        <xdr:cNvPr id="50" name="직선 연결선 49">
          <a:extLst>
            <a:ext uri="{FF2B5EF4-FFF2-40B4-BE49-F238E27FC236}">
              <a16:creationId xmlns:a16="http://schemas.microsoft.com/office/drawing/2014/main" id="{C6D181FB-EA42-4D63-A3D2-04F56BB7AB52}"/>
            </a:ext>
          </a:extLst>
        </xdr:cNvPr>
        <xdr:cNvCxnSpPr/>
      </xdr:nvCxnSpPr>
      <xdr:spPr>
        <a:xfrm flipV="1">
          <a:off x="70757" y="870857"/>
          <a:ext cx="12924064" cy="24737"/>
        </a:xfrm>
        <a:prstGeom prst="line">
          <a:avLst/>
        </a:prstGeom>
        <a:ln>
          <a:solidFill>
            <a:srgbClr val="00176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176893</xdr:colOff>
      <xdr:row>2</xdr:row>
      <xdr:rowOff>266719</xdr:rowOff>
    </xdr:from>
    <xdr:to>
      <xdr:col>20</xdr:col>
      <xdr:colOff>428875</xdr:colOff>
      <xdr:row>2</xdr:row>
      <xdr:rowOff>272143</xdr:rowOff>
    </xdr:to>
    <xdr:cxnSp macro="">
      <xdr:nvCxnSpPr>
        <xdr:cNvPr id="51" name="직선 연결선 50">
          <a:extLst>
            <a:ext uri="{FF2B5EF4-FFF2-40B4-BE49-F238E27FC236}">
              <a16:creationId xmlns:a16="http://schemas.microsoft.com/office/drawing/2014/main" id="{B5591A2A-6B19-452A-BA4D-07537FE57E70}"/>
            </a:ext>
          </a:extLst>
        </xdr:cNvPr>
        <xdr:cNvCxnSpPr>
          <a:cxnSpLocks/>
        </xdr:cNvCxnSpPr>
      </xdr:nvCxnSpPr>
      <xdr:spPr>
        <a:xfrm flipV="1">
          <a:off x="7524750" y="865433"/>
          <a:ext cx="5150554" cy="5424"/>
        </a:xfrm>
        <a:prstGeom prst="line">
          <a:avLst/>
        </a:prstGeom>
        <a:ln w="57150">
          <a:solidFill>
            <a:srgbClr val="00176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16</xdr:col>
      <xdr:colOff>503464</xdr:colOff>
      <xdr:row>0</xdr:row>
      <xdr:rowOff>258536</xdr:rowOff>
    </xdr:from>
    <xdr:to>
      <xdr:col>20</xdr:col>
      <xdr:colOff>508266</xdr:colOff>
      <xdr:row>2</xdr:row>
      <xdr:rowOff>45569</xdr:rowOff>
    </xdr:to>
    <xdr:pic>
      <xdr:nvPicPr>
        <xdr:cNvPr id="57" name="그림 56"/>
        <xdr:cNvPicPr>
          <a:picLocks noChangeAspect="1"/>
        </xdr:cNvPicPr>
      </xdr:nvPicPr>
      <xdr:blipFill rotWithShape="1">
        <a:blip xmlns:r="http://schemas.openxmlformats.org/officeDocument/2006/relationships" r:embed="rId39" cstate="print">
          <a:extLst>
            <a:ext uri="{28A0092B-C50C-407E-A947-70E740481C1C}">
              <a14:useLocalDpi xmlns:a14="http://schemas.microsoft.com/office/drawing/2010/main" val="0"/>
            </a:ext>
          </a:extLst>
        </a:blip>
        <a:srcRect l="54024" t="11250" r="14166" b="81250"/>
        <a:stretch/>
      </xdr:blipFill>
      <xdr:spPr>
        <a:xfrm>
          <a:off x="10300607" y="258536"/>
          <a:ext cx="2454088" cy="385747"/>
        </a:xfrm>
        <a:prstGeom prst="rect">
          <a:avLst/>
        </a:prstGeom>
      </xdr:spPr>
    </xdr:pic>
    <xdr:clientData/>
  </xdr:twoCellAnchor>
  <xdr:twoCellAnchor editAs="oneCell">
    <xdr:from>
      <xdr:col>17</xdr:col>
      <xdr:colOff>464342</xdr:colOff>
      <xdr:row>22</xdr:row>
      <xdr:rowOff>179039</xdr:rowOff>
    </xdr:from>
    <xdr:to>
      <xdr:col>20</xdr:col>
      <xdr:colOff>678369</xdr:colOff>
      <xdr:row>33</xdr:row>
      <xdr:rowOff>89629</xdr:rowOff>
    </xdr:to>
    <xdr:pic>
      <xdr:nvPicPr>
        <xdr:cNvPr id="52" name="그림 51"/>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10787061" y="5715445"/>
          <a:ext cx="2035683" cy="2160872"/>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67236</xdr:colOff>
      <xdr:row>0</xdr:row>
      <xdr:rowOff>67235</xdr:rowOff>
    </xdr:from>
    <xdr:to>
      <xdr:col>1</xdr:col>
      <xdr:colOff>2521324</xdr:colOff>
      <xdr:row>1</xdr:row>
      <xdr:rowOff>4747</xdr:rowOff>
    </xdr:to>
    <xdr:pic>
      <xdr:nvPicPr>
        <xdr:cNvPr id="4" name="그림 3">
          <a:hlinkClick xmlns:r="http://schemas.openxmlformats.org/officeDocument/2006/relationships" r:id="rId1"/>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4024" t="11250" r="14166" b="81250"/>
        <a:stretch/>
      </xdr:blipFill>
      <xdr:spPr>
        <a:xfrm>
          <a:off x="212912" y="67235"/>
          <a:ext cx="2454088" cy="385747"/>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112059</xdr:colOff>
      <xdr:row>0</xdr:row>
      <xdr:rowOff>67235</xdr:rowOff>
    </xdr:from>
    <xdr:to>
      <xdr:col>1</xdr:col>
      <xdr:colOff>2420471</xdr:colOff>
      <xdr:row>1</xdr:row>
      <xdr:rowOff>4747</xdr:rowOff>
    </xdr:to>
    <xdr:pic>
      <xdr:nvPicPr>
        <xdr:cNvPr id="4" name="그림 3">
          <a:hlinkClick xmlns:r="http://schemas.openxmlformats.org/officeDocument/2006/relationships" r:id="rId1"/>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4024" t="11250" r="14166" b="81250"/>
        <a:stretch/>
      </xdr:blipFill>
      <xdr:spPr>
        <a:xfrm>
          <a:off x="112059" y="67235"/>
          <a:ext cx="2454088" cy="385747"/>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40821</xdr:colOff>
      <xdr:row>0</xdr:row>
      <xdr:rowOff>68036</xdr:rowOff>
    </xdr:from>
    <xdr:to>
      <xdr:col>1</xdr:col>
      <xdr:colOff>2494909</xdr:colOff>
      <xdr:row>1</xdr:row>
      <xdr:rowOff>4747</xdr:rowOff>
    </xdr:to>
    <xdr:pic>
      <xdr:nvPicPr>
        <xdr:cNvPr id="4" name="그림 3">
          <a:hlinkClick xmlns:r="http://schemas.openxmlformats.org/officeDocument/2006/relationships" r:id="rId1"/>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4024" t="11250" r="14166" b="81250"/>
        <a:stretch/>
      </xdr:blipFill>
      <xdr:spPr>
        <a:xfrm>
          <a:off x="190500" y="68036"/>
          <a:ext cx="2454088" cy="385747"/>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22412</xdr:colOff>
      <xdr:row>0</xdr:row>
      <xdr:rowOff>56029</xdr:rowOff>
    </xdr:from>
    <xdr:to>
      <xdr:col>1</xdr:col>
      <xdr:colOff>2476500</xdr:colOff>
      <xdr:row>0</xdr:row>
      <xdr:rowOff>441776</xdr:rowOff>
    </xdr:to>
    <xdr:pic>
      <xdr:nvPicPr>
        <xdr:cNvPr id="4" name="그림 3">
          <a:hlinkClick xmlns:r="http://schemas.openxmlformats.org/officeDocument/2006/relationships" r:id="rId1"/>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4024" t="11250" r="14166" b="81250"/>
        <a:stretch/>
      </xdr:blipFill>
      <xdr:spPr>
        <a:xfrm>
          <a:off x="168088" y="56029"/>
          <a:ext cx="2454088" cy="385747"/>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28575</xdr:colOff>
      <xdr:row>0</xdr:row>
      <xdr:rowOff>38100</xdr:rowOff>
    </xdr:from>
    <xdr:to>
      <xdr:col>1</xdr:col>
      <xdr:colOff>2482663</xdr:colOff>
      <xdr:row>0</xdr:row>
      <xdr:rowOff>423847</xdr:rowOff>
    </xdr:to>
    <xdr:pic>
      <xdr:nvPicPr>
        <xdr:cNvPr id="4" name="그림 3">
          <a:hlinkClick xmlns:r="http://schemas.openxmlformats.org/officeDocument/2006/relationships" r:id="rId1"/>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4024" t="11250" r="14166" b="81250"/>
        <a:stretch/>
      </xdr:blipFill>
      <xdr:spPr>
        <a:xfrm>
          <a:off x="171450" y="38100"/>
          <a:ext cx="2454088" cy="385747"/>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xdr:col>
      <xdr:colOff>11207</xdr:colOff>
      <xdr:row>0</xdr:row>
      <xdr:rowOff>56029</xdr:rowOff>
    </xdr:from>
    <xdr:to>
      <xdr:col>1</xdr:col>
      <xdr:colOff>2465295</xdr:colOff>
      <xdr:row>0</xdr:row>
      <xdr:rowOff>441776</xdr:rowOff>
    </xdr:to>
    <xdr:pic>
      <xdr:nvPicPr>
        <xdr:cNvPr id="4" name="그림 3">
          <a:hlinkClick xmlns:r="http://schemas.openxmlformats.org/officeDocument/2006/relationships" r:id="rId1"/>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4024" t="11250" r="14166" b="81250"/>
        <a:stretch/>
      </xdr:blipFill>
      <xdr:spPr>
        <a:xfrm>
          <a:off x="156883" y="56029"/>
          <a:ext cx="2454088" cy="385747"/>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xdr:col>
      <xdr:colOff>11206</xdr:colOff>
      <xdr:row>0</xdr:row>
      <xdr:rowOff>67236</xdr:rowOff>
    </xdr:from>
    <xdr:to>
      <xdr:col>1</xdr:col>
      <xdr:colOff>2465294</xdr:colOff>
      <xdr:row>1</xdr:row>
      <xdr:rowOff>4748</xdr:rowOff>
    </xdr:to>
    <xdr:pic>
      <xdr:nvPicPr>
        <xdr:cNvPr id="4" name="그림 3">
          <a:hlinkClick xmlns:r="http://schemas.openxmlformats.org/officeDocument/2006/relationships" r:id="rId1"/>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4024" t="11250" r="14166" b="81250"/>
        <a:stretch/>
      </xdr:blipFill>
      <xdr:spPr>
        <a:xfrm>
          <a:off x="156882" y="67236"/>
          <a:ext cx="2454088" cy="385747"/>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123264</xdr:colOff>
      <xdr:row>0</xdr:row>
      <xdr:rowOff>33618</xdr:rowOff>
    </xdr:from>
    <xdr:to>
      <xdr:col>1</xdr:col>
      <xdr:colOff>2431676</xdr:colOff>
      <xdr:row>0</xdr:row>
      <xdr:rowOff>419365</xdr:rowOff>
    </xdr:to>
    <xdr:pic>
      <xdr:nvPicPr>
        <xdr:cNvPr id="4" name="그림 3">
          <a:hlinkClick xmlns:r="http://schemas.openxmlformats.org/officeDocument/2006/relationships" r:id="rId1"/>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4024" t="11250" r="14166" b="81250"/>
        <a:stretch/>
      </xdr:blipFill>
      <xdr:spPr>
        <a:xfrm>
          <a:off x="123264" y="33618"/>
          <a:ext cx="2454088" cy="385747"/>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xdr:col>
      <xdr:colOff>44824</xdr:colOff>
      <xdr:row>0</xdr:row>
      <xdr:rowOff>56029</xdr:rowOff>
    </xdr:from>
    <xdr:to>
      <xdr:col>1</xdr:col>
      <xdr:colOff>2498912</xdr:colOff>
      <xdr:row>0</xdr:row>
      <xdr:rowOff>441776</xdr:rowOff>
    </xdr:to>
    <xdr:pic>
      <xdr:nvPicPr>
        <xdr:cNvPr id="4" name="그림 3">
          <a:hlinkClick xmlns:r="http://schemas.openxmlformats.org/officeDocument/2006/relationships" r:id="rId1"/>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4024" t="11250" r="14166" b="81250"/>
        <a:stretch/>
      </xdr:blipFill>
      <xdr:spPr>
        <a:xfrm>
          <a:off x="190500" y="56029"/>
          <a:ext cx="2454088" cy="385747"/>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xdr:col>
      <xdr:colOff>0</xdr:colOff>
      <xdr:row>0</xdr:row>
      <xdr:rowOff>78441</xdr:rowOff>
    </xdr:from>
    <xdr:to>
      <xdr:col>1</xdr:col>
      <xdr:colOff>2454088</xdr:colOff>
      <xdr:row>1</xdr:row>
      <xdr:rowOff>15953</xdr:rowOff>
    </xdr:to>
    <xdr:pic>
      <xdr:nvPicPr>
        <xdr:cNvPr id="4" name="그림 3">
          <a:hlinkClick xmlns:r="http://schemas.openxmlformats.org/officeDocument/2006/relationships" r:id="rId1"/>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4024" t="11250" r="14166" b="81250"/>
        <a:stretch/>
      </xdr:blipFill>
      <xdr:spPr>
        <a:xfrm>
          <a:off x="145676" y="78441"/>
          <a:ext cx="2454088" cy="38574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122465</xdr:colOff>
      <xdr:row>1</xdr:row>
      <xdr:rowOff>54428</xdr:rowOff>
    </xdr:from>
    <xdr:to>
      <xdr:col>13</xdr:col>
      <xdr:colOff>174413</xdr:colOff>
      <xdr:row>22</xdr:row>
      <xdr:rowOff>120862</xdr:rowOff>
    </xdr:to>
    <xdr:sp macro="" textlink="">
      <xdr:nvSpPr>
        <xdr:cNvPr id="4" name="Rectangle 16"/>
        <xdr:cNvSpPr>
          <a:spLocks noChangeArrowheads="1"/>
        </xdr:cNvSpPr>
      </xdr:nvSpPr>
      <xdr:spPr bwMode="auto">
        <a:xfrm>
          <a:off x="3333751" y="503464"/>
          <a:ext cx="12638555" cy="5318791"/>
        </a:xfrm>
        <a:prstGeom prst="rect">
          <a:avLst/>
        </a:prstGeom>
        <a:noFill/>
        <a:ln w="9525">
          <a:noFill/>
          <a:miter lim="800000"/>
          <a:headEnd/>
          <a:tailEnd/>
        </a:ln>
      </xdr:spPr>
      <xdr:txBody>
        <a:bodyPr wrap="square"/>
        <a:lstStyle>
          <a:defPPr>
            <a:defRPr lang="ko-KR"/>
          </a:defPPr>
          <a:lvl1pPr algn="l" rtl="0" fontAlgn="base" latinLnBrk="1">
            <a:spcBef>
              <a:spcPct val="0"/>
            </a:spcBef>
            <a:spcAft>
              <a:spcPct val="0"/>
            </a:spcAft>
            <a:defRPr kumimoji="1" sz="800" kern="1200">
              <a:solidFill>
                <a:srgbClr val="FF6600"/>
              </a:solidFill>
              <a:latin typeface="HY견고딕" pitchFamily="18" charset="-127"/>
              <a:ea typeface="HY견고딕" pitchFamily="18" charset="-127"/>
              <a:cs typeface="+mn-cs"/>
            </a:defRPr>
          </a:lvl1pPr>
          <a:lvl2pPr marL="457200" algn="l" rtl="0" fontAlgn="base" latinLnBrk="1">
            <a:spcBef>
              <a:spcPct val="0"/>
            </a:spcBef>
            <a:spcAft>
              <a:spcPct val="0"/>
            </a:spcAft>
            <a:defRPr kumimoji="1" sz="800" kern="1200">
              <a:solidFill>
                <a:srgbClr val="FF6600"/>
              </a:solidFill>
              <a:latin typeface="HY견고딕" pitchFamily="18" charset="-127"/>
              <a:ea typeface="HY견고딕" pitchFamily="18" charset="-127"/>
              <a:cs typeface="+mn-cs"/>
            </a:defRPr>
          </a:lvl2pPr>
          <a:lvl3pPr marL="914400" algn="l" rtl="0" fontAlgn="base" latinLnBrk="1">
            <a:spcBef>
              <a:spcPct val="0"/>
            </a:spcBef>
            <a:spcAft>
              <a:spcPct val="0"/>
            </a:spcAft>
            <a:defRPr kumimoji="1" sz="800" kern="1200">
              <a:solidFill>
                <a:srgbClr val="FF6600"/>
              </a:solidFill>
              <a:latin typeface="HY견고딕" pitchFamily="18" charset="-127"/>
              <a:ea typeface="HY견고딕" pitchFamily="18" charset="-127"/>
              <a:cs typeface="+mn-cs"/>
            </a:defRPr>
          </a:lvl3pPr>
          <a:lvl4pPr marL="1371600" algn="l" rtl="0" fontAlgn="base" latinLnBrk="1">
            <a:spcBef>
              <a:spcPct val="0"/>
            </a:spcBef>
            <a:spcAft>
              <a:spcPct val="0"/>
            </a:spcAft>
            <a:defRPr kumimoji="1" sz="800" kern="1200">
              <a:solidFill>
                <a:srgbClr val="FF6600"/>
              </a:solidFill>
              <a:latin typeface="HY견고딕" pitchFamily="18" charset="-127"/>
              <a:ea typeface="HY견고딕" pitchFamily="18" charset="-127"/>
              <a:cs typeface="+mn-cs"/>
            </a:defRPr>
          </a:lvl4pPr>
          <a:lvl5pPr marL="1828800" algn="l" rtl="0" fontAlgn="base" latinLnBrk="1">
            <a:spcBef>
              <a:spcPct val="0"/>
            </a:spcBef>
            <a:spcAft>
              <a:spcPct val="0"/>
            </a:spcAft>
            <a:defRPr kumimoji="1" sz="800" kern="1200">
              <a:solidFill>
                <a:srgbClr val="FF6600"/>
              </a:solidFill>
              <a:latin typeface="HY견고딕" pitchFamily="18" charset="-127"/>
              <a:ea typeface="HY견고딕" pitchFamily="18" charset="-127"/>
              <a:cs typeface="+mn-cs"/>
            </a:defRPr>
          </a:lvl5pPr>
          <a:lvl6pPr marL="2286000" algn="l" defTabSz="914400" rtl="0" eaLnBrk="1" latinLnBrk="1" hangingPunct="1">
            <a:defRPr kumimoji="1" sz="800" kern="1200">
              <a:solidFill>
                <a:srgbClr val="FF6600"/>
              </a:solidFill>
              <a:latin typeface="HY견고딕" pitchFamily="18" charset="-127"/>
              <a:ea typeface="HY견고딕" pitchFamily="18" charset="-127"/>
              <a:cs typeface="+mn-cs"/>
            </a:defRPr>
          </a:lvl6pPr>
          <a:lvl7pPr marL="2743200" algn="l" defTabSz="914400" rtl="0" eaLnBrk="1" latinLnBrk="1" hangingPunct="1">
            <a:defRPr kumimoji="1" sz="800" kern="1200">
              <a:solidFill>
                <a:srgbClr val="FF6600"/>
              </a:solidFill>
              <a:latin typeface="HY견고딕" pitchFamily="18" charset="-127"/>
              <a:ea typeface="HY견고딕" pitchFamily="18" charset="-127"/>
              <a:cs typeface="+mn-cs"/>
            </a:defRPr>
          </a:lvl7pPr>
          <a:lvl8pPr marL="3200400" algn="l" defTabSz="914400" rtl="0" eaLnBrk="1" latinLnBrk="1" hangingPunct="1">
            <a:defRPr kumimoji="1" sz="800" kern="1200">
              <a:solidFill>
                <a:srgbClr val="FF6600"/>
              </a:solidFill>
              <a:latin typeface="HY견고딕" pitchFamily="18" charset="-127"/>
              <a:ea typeface="HY견고딕" pitchFamily="18" charset="-127"/>
              <a:cs typeface="+mn-cs"/>
            </a:defRPr>
          </a:lvl8pPr>
          <a:lvl9pPr marL="3657600" algn="l" defTabSz="914400" rtl="0" eaLnBrk="1" latinLnBrk="1" hangingPunct="1">
            <a:defRPr kumimoji="1" sz="800" kern="1200">
              <a:solidFill>
                <a:srgbClr val="FF6600"/>
              </a:solidFill>
              <a:latin typeface="HY견고딕" pitchFamily="18" charset="-127"/>
              <a:ea typeface="HY견고딕" pitchFamily="18" charset="-127"/>
              <a:cs typeface="+mn-cs"/>
            </a:defRPr>
          </a:lvl9pPr>
        </a:lstStyle>
        <a:p>
          <a:pPr>
            <a:lnSpc>
              <a:spcPct val="100000"/>
            </a:lnSpc>
            <a:spcBef>
              <a:spcPts val="600"/>
            </a:spcBef>
            <a:spcAft>
              <a:spcPts val="0"/>
            </a:spcAft>
            <a:defRPr/>
          </a:pPr>
          <a:r>
            <a:rPr lang="ko-KR" altLang="en-US" sz="1000" kern="1100">
              <a:solidFill>
                <a:schemeClr val="tx1"/>
              </a:solidFill>
              <a:latin typeface="원신한 Light" pitchFamily="50" charset="-127"/>
              <a:ea typeface="원신한 Light" pitchFamily="50" charset="-127"/>
            </a:rPr>
            <a:t>신한금융지주회사의 경영실적 현황 자료에 제공된 내용은 외부 감사인의 회계 감사 또는 검토가 완료되지 않은 상태에서 여러분에게 제공됩니다</a:t>
          </a:r>
          <a:r>
            <a:rPr lang="en-US" altLang="ko-KR" sz="1000" kern="1100">
              <a:solidFill>
                <a:schemeClr val="tx1"/>
              </a:solidFill>
              <a:latin typeface="원신한 Light" pitchFamily="50" charset="-127"/>
              <a:ea typeface="원신한 Light" pitchFamily="50" charset="-127"/>
            </a:rPr>
            <a:t>. </a:t>
          </a:r>
          <a:br>
            <a:rPr lang="en-US" altLang="ko-KR" sz="1000" kern="1100">
              <a:solidFill>
                <a:schemeClr val="tx1"/>
              </a:solidFill>
              <a:latin typeface="원신한 Light" pitchFamily="50" charset="-127"/>
              <a:ea typeface="원신한 Light" pitchFamily="50" charset="-127"/>
            </a:rPr>
          </a:br>
          <a:r>
            <a:rPr lang="ko-KR" altLang="en-US" sz="1000" kern="1100">
              <a:solidFill>
                <a:schemeClr val="tx1"/>
              </a:solidFill>
              <a:latin typeface="원신한 Light" pitchFamily="50" charset="-127"/>
              <a:ea typeface="원신한 Light" pitchFamily="50" charset="-127"/>
            </a:rPr>
            <a:t>따라서</a:t>
          </a:r>
          <a:r>
            <a:rPr lang="en-US" altLang="ko-KR" sz="1000" kern="1100">
              <a:solidFill>
                <a:schemeClr val="tx1"/>
              </a:solidFill>
              <a:latin typeface="원신한 Light" pitchFamily="50" charset="-127"/>
              <a:ea typeface="원신한 Light" pitchFamily="50" charset="-127"/>
            </a:rPr>
            <a:t>, </a:t>
          </a:r>
          <a:r>
            <a:rPr lang="ko-KR" altLang="en-US" sz="1000" kern="1100">
              <a:solidFill>
                <a:schemeClr val="tx1"/>
              </a:solidFill>
              <a:latin typeface="원신한 Light" pitchFamily="50" charset="-127"/>
              <a:ea typeface="원신한 Light" pitchFamily="50" charset="-127"/>
            </a:rPr>
            <a:t>회계감사</a:t>
          </a:r>
          <a:r>
            <a:rPr lang="en-US" altLang="ko-KR" sz="1000" kern="1100">
              <a:solidFill>
                <a:schemeClr val="tx1"/>
              </a:solidFill>
              <a:latin typeface="원신한 Light" pitchFamily="50" charset="-127"/>
              <a:ea typeface="원신한 Light" pitchFamily="50" charset="-127"/>
            </a:rPr>
            <a:t>(</a:t>
          </a:r>
          <a:r>
            <a:rPr lang="ko-KR" altLang="en-US" sz="1000" kern="1100">
              <a:solidFill>
                <a:schemeClr val="tx1"/>
              </a:solidFill>
              <a:latin typeface="원신한 Light" pitchFamily="50" charset="-127"/>
              <a:ea typeface="원신한 Light" pitchFamily="50" charset="-127"/>
            </a:rPr>
            <a:t>검토</a:t>
          </a:r>
          <a:r>
            <a:rPr lang="en-US" altLang="ko-KR" sz="1000" kern="1100">
              <a:solidFill>
                <a:schemeClr val="tx1"/>
              </a:solidFill>
              <a:latin typeface="원신한 Light" pitchFamily="50" charset="-127"/>
              <a:ea typeface="원신한 Light" pitchFamily="50" charset="-127"/>
            </a:rPr>
            <a:t>)</a:t>
          </a:r>
          <a:r>
            <a:rPr lang="ko-KR" altLang="en-US" sz="1000" kern="1100">
              <a:solidFill>
                <a:schemeClr val="tx1"/>
              </a:solidFill>
              <a:latin typeface="원신한 Light" pitchFamily="50" charset="-127"/>
              <a:ea typeface="원신한 Light" pitchFamily="50" charset="-127"/>
            </a:rPr>
            <a:t> 완료 시 본 자료의 내용이 변경될 수 있음을 알려드립니다</a:t>
          </a:r>
          <a:r>
            <a:rPr lang="en-US" altLang="ko-KR" sz="1000" kern="1100">
              <a:solidFill>
                <a:schemeClr val="tx1"/>
              </a:solidFill>
              <a:latin typeface="원신한 Light" pitchFamily="50" charset="-127"/>
              <a:ea typeface="원신한 Light" pitchFamily="50" charset="-127"/>
            </a:rPr>
            <a:t>. </a:t>
          </a:r>
        </a:p>
        <a:p>
          <a:pPr>
            <a:lnSpc>
              <a:spcPct val="100000"/>
            </a:lnSpc>
            <a:spcBef>
              <a:spcPts val="600"/>
            </a:spcBef>
            <a:spcAft>
              <a:spcPts val="0"/>
            </a:spcAft>
            <a:defRPr/>
          </a:pPr>
          <a:r>
            <a:rPr lang="ko-KR" altLang="en-US" sz="1000" kern="1100">
              <a:solidFill>
                <a:schemeClr val="tx1"/>
              </a:solidFill>
              <a:latin typeface="원신한 Light" pitchFamily="50" charset="-127"/>
              <a:ea typeface="원신한 Light" pitchFamily="50" charset="-127"/>
            </a:rPr>
            <a:t>본 자료는 비교의 용이성을 높이기 위하여 </a:t>
          </a:r>
          <a:r>
            <a:rPr lang="en-US" altLang="ko-KR" sz="1000" kern="1100">
              <a:solidFill>
                <a:schemeClr val="tx1"/>
              </a:solidFill>
              <a:latin typeface="원신한 Light" pitchFamily="50" charset="-127"/>
              <a:ea typeface="원신한 Light" pitchFamily="50" charset="-127"/>
            </a:rPr>
            <a:t>:</a:t>
          </a:r>
        </a:p>
        <a:p>
          <a:pPr marL="228600" indent="-228600">
            <a:lnSpc>
              <a:spcPct val="100000"/>
            </a:lnSpc>
            <a:spcBef>
              <a:spcPts val="600"/>
            </a:spcBef>
            <a:spcAft>
              <a:spcPts val="0"/>
            </a:spcAft>
            <a:buAutoNum type="arabicParenR"/>
            <a:defRPr/>
          </a:pPr>
          <a:r>
            <a:rPr lang="ko-KR" altLang="en-US" sz="1000" kern="1100">
              <a:solidFill>
                <a:schemeClr val="tx1"/>
              </a:solidFill>
              <a:latin typeface="원신한 Light" pitchFamily="50" charset="-127"/>
              <a:ea typeface="원신한 Light" pitchFamily="50" charset="-127"/>
            </a:rPr>
            <a:t>본 자료는 한국채택국제회계기준</a:t>
          </a:r>
          <a:r>
            <a:rPr lang="en-US" altLang="ko-KR" sz="1000" kern="1100">
              <a:solidFill>
                <a:schemeClr val="tx1"/>
              </a:solidFill>
              <a:latin typeface="원신한 Light" pitchFamily="50" charset="-127"/>
              <a:ea typeface="원신한 Light" pitchFamily="50" charset="-127"/>
            </a:rPr>
            <a:t>(K-IFRS)</a:t>
          </a:r>
          <a:r>
            <a:rPr lang="ko-KR" altLang="en-US" sz="1000" kern="1100">
              <a:solidFill>
                <a:schemeClr val="tx1"/>
              </a:solidFill>
              <a:latin typeface="원신한 Light" pitchFamily="50" charset="-127"/>
              <a:ea typeface="원신한 Light" pitchFamily="50" charset="-127"/>
            </a:rPr>
            <a:t>에 따라 작성되었습니다</a:t>
          </a:r>
          <a:r>
            <a:rPr lang="en-US" altLang="ko-KR" sz="1000" kern="1100">
              <a:solidFill>
                <a:schemeClr val="tx1"/>
              </a:solidFill>
              <a:latin typeface="원신한 Light" pitchFamily="50" charset="-127"/>
              <a:ea typeface="원신한 Light" pitchFamily="50" charset="-127"/>
            </a:rPr>
            <a:t>. </a:t>
          </a:r>
        </a:p>
        <a:p>
          <a:pPr marL="228600" indent="-228600">
            <a:lnSpc>
              <a:spcPct val="100000"/>
            </a:lnSpc>
            <a:spcBef>
              <a:spcPts val="600"/>
            </a:spcBef>
            <a:spcAft>
              <a:spcPts val="0"/>
            </a:spcAft>
            <a:buAutoNum type="arabicParenR"/>
            <a:defRPr/>
          </a:pPr>
          <a:r>
            <a:rPr lang="ko-KR" altLang="en-US" sz="1000" kern="1100">
              <a:solidFill>
                <a:schemeClr val="tx1"/>
              </a:solidFill>
              <a:latin typeface="원신한 Light" pitchFamily="50" charset="-127"/>
              <a:ea typeface="원신한 Light" pitchFamily="50" charset="-127"/>
            </a:rPr>
            <a:t>당사는 </a:t>
          </a:r>
          <a:r>
            <a:rPr lang="en-US" altLang="ko-KR" sz="1000" kern="1100">
              <a:solidFill>
                <a:schemeClr val="tx1"/>
              </a:solidFill>
              <a:latin typeface="원신한 Light" pitchFamily="50" charset="-127"/>
              <a:ea typeface="원신한 Light" pitchFamily="50" charset="-127"/>
            </a:rPr>
            <a:t>2023</a:t>
          </a:r>
          <a:r>
            <a:rPr lang="ko-KR" altLang="en-US" sz="1000" kern="1100">
              <a:solidFill>
                <a:schemeClr val="tx1"/>
              </a:solidFill>
              <a:latin typeface="원신한 Light" pitchFamily="50" charset="-127"/>
              <a:ea typeface="원신한 Light" pitchFamily="50" charset="-127"/>
            </a:rPr>
            <a:t>년부터 적용되는 국제회계기준</a:t>
          </a:r>
          <a:r>
            <a:rPr lang="en-US" altLang="ko-KR" sz="1000" kern="1100">
              <a:solidFill>
                <a:schemeClr val="tx1"/>
              </a:solidFill>
              <a:latin typeface="원신한 Light" pitchFamily="50" charset="-127"/>
              <a:ea typeface="원신한 Light" pitchFamily="50" charset="-127"/>
            </a:rPr>
            <a:t>(K-IFRS) </a:t>
          </a:r>
          <a:r>
            <a:rPr lang="ko-KR" altLang="en-US" sz="1000" kern="1100">
              <a:solidFill>
                <a:schemeClr val="tx1"/>
              </a:solidFill>
              <a:latin typeface="원신한 Light" pitchFamily="50" charset="-127"/>
              <a:ea typeface="원신한 Light" pitchFamily="50" charset="-127"/>
            </a:rPr>
            <a:t>제</a:t>
          </a:r>
          <a:r>
            <a:rPr lang="en-US" altLang="ko-KR" sz="1000" kern="1100">
              <a:solidFill>
                <a:schemeClr val="tx1"/>
              </a:solidFill>
              <a:latin typeface="원신한 Light" pitchFamily="50" charset="-127"/>
              <a:ea typeface="원신한 Light" pitchFamily="50" charset="-127"/>
            </a:rPr>
            <a:t>1117</a:t>
          </a:r>
          <a:r>
            <a:rPr lang="ko-KR" altLang="en-US" sz="1000" kern="1100">
              <a:solidFill>
                <a:schemeClr val="tx1"/>
              </a:solidFill>
              <a:latin typeface="원신한 Light" pitchFamily="50" charset="-127"/>
              <a:ea typeface="원신한 Light" pitchFamily="50" charset="-127"/>
            </a:rPr>
            <a:t>호 ‘보험계약’을 적용하였습니다</a:t>
          </a:r>
          <a:r>
            <a:rPr lang="en-US" altLang="ko-KR" sz="1000" kern="1100">
              <a:solidFill>
                <a:schemeClr val="tx1"/>
              </a:solidFill>
              <a:latin typeface="원신한 Light" pitchFamily="50" charset="-127"/>
              <a:ea typeface="원신한 Light" pitchFamily="50" charset="-127"/>
            </a:rPr>
            <a:t>. </a:t>
          </a:r>
          <a:r>
            <a:rPr lang="ko-KR" altLang="en-US" sz="1000" kern="1100">
              <a:solidFill>
                <a:schemeClr val="tx1"/>
              </a:solidFill>
              <a:latin typeface="원신한 Light" pitchFamily="50" charset="-127"/>
              <a:ea typeface="원신한 Light" pitchFamily="50" charset="-127"/>
            </a:rPr>
            <a:t>또한 비교가능성 제고를 위해 </a:t>
          </a:r>
          <a:r>
            <a:rPr lang="en-US" altLang="ko-KR" sz="1000" kern="1100">
              <a:solidFill>
                <a:schemeClr val="tx1"/>
              </a:solidFill>
              <a:latin typeface="원신한 Light" pitchFamily="50" charset="-127"/>
              <a:ea typeface="원신한 Light" pitchFamily="50" charset="-127"/>
            </a:rPr>
            <a:t>2022</a:t>
          </a:r>
          <a:r>
            <a:rPr lang="ko-KR" altLang="en-US" sz="1000" kern="1100">
              <a:solidFill>
                <a:schemeClr val="tx1"/>
              </a:solidFill>
              <a:latin typeface="원신한 Light" pitchFamily="50" charset="-127"/>
              <a:ea typeface="원신한 Light" pitchFamily="50" charset="-127"/>
            </a:rPr>
            <a:t>년 경영실적</a:t>
          </a:r>
          <a:r>
            <a:rPr lang="en-US" altLang="ko-KR" sz="1000" kern="1100">
              <a:solidFill>
                <a:schemeClr val="tx1"/>
              </a:solidFill>
              <a:latin typeface="원신한 Light" pitchFamily="50" charset="-127"/>
              <a:ea typeface="원신한 Light" pitchFamily="50" charset="-127"/>
            </a:rPr>
            <a:t>(</a:t>
          </a:r>
          <a:r>
            <a:rPr lang="ko-KR" altLang="en-US" sz="1000" kern="1100">
              <a:solidFill>
                <a:schemeClr val="tx1"/>
              </a:solidFill>
              <a:latin typeface="원신한 Light" pitchFamily="50" charset="-127"/>
              <a:ea typeface="원신한 Light" pitchFamily="50" charset="-127"/>
            </a:rPr>
            <a:t>전기</a:t>
          </a:r>
          <a:r>
            <a:rPr lang="en-US" altLang="ko-KR" sz="1000" kern="1100">
              <a:solidFill>
                <a:schemeClr val="tx1"/>
              </a:solidFill>
              <a:latin typeface="원신한 Light" pitchFamily="50" charset="-127"/>
              <a:ea typeface="원신한 Light" pitchFamily="50" charset="-127"/>
            </a:rPr>
            <a:t>)</a:t>
          </a:r>
          <a:r>
            <a:rPr lang="ko-KR" altLang="en-US" sz="1000" kern="1100">
              <a:solidFill>
                <a:schemeClr val="tx1"/>
              </a:solidFill>
              <a:latin typeface="원신한 Light" pitchFamily="50" charset="-127"/>
              <a:ea typeface="원신한 Light" pitchFamily="50" charset="-127"/>
            </a:rPr>
            <a:t>을 소급하여 재작성하였으며</a:t>
          </a:r>
          <a:r>
            <a:rPr lang="en-US" altLang="ko-KR" sz="1000" kern="1100">
              <a:solidFill>
                <a:schemeClr val="tx1"/>
              </a:solidFill>
              <a:latin typeface="원신한 Light" pitchFamily="50" charset="-127"/>
              <a:ea typeface="원신한 Light" pitchFamily="50" charset="-127"/>
            </a:rPr>
            <a:t>, 2022</a:t>
          </a:r>
          <a:r>
            <a:rPr lang="ko-KR" altLang="en-US" sz="1000" kern="1100">
              <a:solidFill>
                <a:schemeClr val="tx1"/>
              </a:solidFill>
              <a:latin typeface="원신한 Light" pitchFamily="50" charset="-127"/>
              <a:ea typeface="원신한 Light" pitchFamily="50" charset="-127"/>
            </a:rPr>
            <a:t>년 이전 경영실적은 재작성되지 않았습니다</a:t>
          </a:r>
          <a:r>
            <a:rPr lang="en-US" altLang="ko-KR" sz="1000" kern="1100">
              <a:solidFill>
                <a:schemeClr val="tx1"/>
              </a:solidFill>
              <a:latin typeface="원신한 Light" pitchFamily="50" charset="-127"/>
              <a:ea typeface="원신한 Light" pitchFamily="50" charset="-127"/>
            </a:rPr>
            <a:t>.</a:t>
          </a:r>
        </a:p>
        <a:p>
          <a:pPr marL="228600" indent="-228600">
            <a:lnSpc>
              <a:spcPct val="100000"/>
            </a:lnSpc>
            <a:spcBef>
              <a:spcPts val="600"/>
            </a:spcBef>
            <a:spcAft>
              <a:spcPts val="0"/>
            </a:spcAft>
            <a:buAutoNum type="arabicParenR"/>
            <a:defRPr/>
          </a:pPr>
          <a:r>
            <a:rPr lang="ko-KR" altLang="en-US" sz="1000" kern="1100">
              <a:solidFill>
                <a:schemeClr val="tx1"/>
              </a:solidFill>
              <a:latin typeface="원신한 Light" pitchFamily="50" charset="-127"/>
              <a:ea typeface="원신한 Light" pitchFamily="50" charset="-127"/>
            </a:rPr>
            <a:t>기업회계기준서 제</a:t>
          </a:r>
          <a:r>
            <a:rPr lang="en-US" altLang="ko-KR" sz="1000" kern="1100">
              <a:solidFill>
                <a:schemeClr val="tx1"/>
              </a:solidFill>
              <a:latin typeface="원신한 Light" pitchFamily="50" charset="-127"/>
              <a:ea typeface="원신한 Light" pitchFamily="50" charset="-127"/>
            </a:rPr>
            <a:t>1116</a:t>
          </a:r>
          <a:r>
            <a:rPr lang="ko-KR" altLang="en-US" sz="1000" kern="1100">
              <a:solidFill>
                <a:schemeClr val="tx1"/>
              </a:solidFill>
              <a:latin typeface="원신한 Light" pitchFamily="50" charset="-127"/>
              <a:ea typeface="원신한 Light" pitchFamily="50" charset="-127"/>
            </a:rPr>
            <a:t>호</a:t>
          </a:r>
          <a:r>
            <a:rPr lang="en-US" altLang="ko-KR" sz="1000" kern="1100">
              <a:solidFill>
                <a:schemeClr val="tx1"/>
              </a:solidFill>
              <a:latin typeface="원신한 Light" pitchFamily="50" charset="-127"/>
              <a:ea typeface="원신한 Light" pitchFamily="50" charset="-127"/>
            </a:rPr>
            <a:t>(</a:t>
          </a:r>
          <a:r>
            <a:rPr lang="ko-KR" altLang="en-US" sz="1000" kern="1100">
              <a:solidFill>
                <a:schemeClr val="tx1"/>
              </a:solidFill>
              <a:latin typeface="원신한 Light" pitchFamily="50" charset="-127"/>
              <a:ea typeface="원신한 Light" pitchFamily="50" charset="-127"/>
            </a:rPr>
            <a:t>리스</a:t>
          </a:r>
          <a:r>
            <a:rPr lang="en-US" altLang="ko-KR" sz="1000" kern="1100">
              <a:solidFill>
                <a:schemeClr val="tx1"/>
              </a:solidFill>
              <a:latin typeface="원신한 Light" pitchFamily="50" charset="-127"/>
              <a:ea typeface="원신한 Light" pitchFamily="50" charset="-127"/>
            </a:rPr>
            <a:t>)</a:t>
          </a:r>
          <a:r>
            <a:rPr lang="ko-KR" altLang="en-US" sz="1000" kern="1100">
              <a:solidFill>
                <a:schemeClr val="tx1"/>
              </a:solidFill>
              <a:latin typeface="원신한 Light" pitchFamily="50" charset="-127"/>
              <a:ea typeface="원신한 Light" pitchFamily="50" charset="-127"/>
            </a:rPr>
            <a:t>는 </a:t>
          </a:r>
          <a:r>
            <a:rPr lang="en-US" altLang="ko-KR" sz="1000" kern="1100">
              <a:solidFill>
                <a:schemeClr val="tx1"/>
              </a:solidFill>
              <a:latin typeface="원신한 Light" pitchFamily="50" charset="-127"/>
              <a:ea typeface="원신한 Light" pitchFamily="50" charset="-127"/>
            </a:rPr>
            <a:t>2019</a:t>
          </a:r>
          <a:r>
            <a:rPr lang="ko-KR" altLang="en-US" sz="1000" kern="1100">
              <a:solidFill>
                <a:schemeClr val="tx1"/>
              </a:solidFill>
              <a:latin typeface="원신한 Light" pitchFamily="50" charset="-127"/>
              <a:ea typeface="원신한 Light" pitchFamily="50" charset="-127"/>
            </a:rPr>
            <a:t>년부터 전진적으로 적용되었으며</a:t>
          </a:r>
          <a:r>
            <a:rPr lang="en-US" altLang="ko-KR" sz="1000" kern="1100">
              <a:solidFill>
                <a:schemeClr val="tx1"/>
              </a:solidFill>
              <a:latin typeface="원신한 Light" pitchFamily="50" charset="-127"/>
              <a:ea typeface="원신한 Light" pitchFamily="50" charset="-127"/>
            </a:rPr>
            <a:t>, 2018</a:t>
          </a:r>
          <a:r>
            <a:rPr lang="ko-KR" altLang="en-US" sz="1000" kern="1100">
              <a:solidFill>
                <a:schemeClr val="tx1"/>
              </a:solidFill>
              <a:latin typeface="원신한 Light" pitchFamily="50" charset="-127"/>
              <a:ea typeface="원신한 Light" pitchFamily="50" charset="-127"/>
            </a:rPr>
            <a:t>년 이전 실적은 재작성 되지 않았습니다</a:t>
          </a:r>
          <a:r>
            <a:rPr lang="en-US" altLang="ko-KR" sz="1000" kern="1100">
              <a:solidFill>
                <a:schemeClr val="tx1"/>
              </a:solidFill>
              <a:latin typeface="원신한 Light" pitchFamily="50" charset="-127"/>
              <a:ea typeface="원신한 Light" pitchFamily="50" charset="-127"/>
            </a:rPr>
            <a:t>.</a:t>
          </a:r>
        </a:p>
        <a:p>
          <a:pPr marL="228600" indent="-228600">
            <a:lnSpc>
              <a:spcPct val="100000"/>
            </a:lnSpc>
            <a:spcBef>
              <a:spcPts val="600"/>
            </a:spcBef>
            <a:spcAft>
              <a:spcPts val="0"/>
            </a:spcAft>
            <a:buAutoNum type="arabicParenR"/>
            <a:defRPr/>
          </a:pPr>
          <a:r>
            <a:rPr lang="ko-KR" altLang="en-US" sz="1000" kern="1100">
              <a:solidFill>
                <a:schemeClr val="tx1"/>
              </a:solidFill>
              <a:latin typeface="원신한 Light" pitchFamily="50" charset="-127"/>
              <a:ea typeface="원신한 Light" pitchFamily="50" charset="-127"/>
            </a:rPr>
            <a:t>아시아신탁의 </a:t>
          </a:r>
          <a:r>
            <a:rPr lang="en-US" altLang="ko-KR" sz="1000" kern="1100">
              <a:solidFill>
                <a:schemeClr val="tx1"/>
              </a:solidFill>
              <a:latin typeface="원신한 Light" pitchFamily="50" charset="-127"/>
              <a:ea typeface="원신한 Light" pitchFamily="50" charset="-127"/>
            </a:rPr>
            <a:t>60% </a:t>
          </a:r>
          <a:r>
            <a:rPr lang="ko-KR" altLang="en-US" sz="1000" kern="1100">
              <a:solidFill>
                <a:schemeClr val="tx1"/>
              </a:solidFill>
              <a:latin typeface="원신한 Light" pitchFamily="50" charset="-127"/>
              <a:ea typeface="원신한 Light" pitchFamily="50" charset="-127"/>
            </a:rPr>
            <a:t>지분을 인수하여 </a:t>
          </a:r>
          <a:r>
            <a:rPr lang="en-US" altLang="ko-KR" sz="1000" kern="1100">
              <a:solidFill>
                <a:schemeClr val="tx1"/>
              </a:solidFill>
              <a:latin typeface="원신한 Light" pitchFamily="50" charset="-127"/>
              <a:ea typeface="원신한 Light" pitchFamily="50" charset="-127"/>
            </a:rPr>
            <a:t>2019</a:t>
          </a:r>
          <a:r>
            <a:rPr lang="ko-KR" altLang="en-US" sz="1000" kern="1100">
              <a:solidFill>
                <a:schemeClr val="tx1"/>
              </a:solidFill>
              <a:latin typeface="원신한 Light" pitchFamily="50" charset="-127"/>
              <a:ea typeface="원신한 Light" pitchFamily="50" charset="-127"/>
            </a:rPr>
            <a:t>년 </a:t>
          </a:r>
          <a:r>
            <a:rPr lang="en-US" altLang="ko-KR" sz="1000" kern="1100">
              <a:solidFill>
                <a:schemeClr val="tx1"/>
              </a:solidFill>
              <a:latin typeface="원신한 Light" pitchFamily="50" charset="-127"/>
              <a:ea typeface="원신한 Light" pitchFamily="50" charset="-127"/>
            </a:rPr>
            <a:t>4</a:t>
          </a:r>
          <a:r>
            <a:rPr lang="ko-KR" altLang="en-US" sz="1000" kern="1100">
              <a:solidFill>
                <a:schemeClr val="tx1"/>
              </a:solidFill>
              <a:latin typeface="원신한 Light" pitchFamily="50" charset="-127"/>
              <a:ea typeface="원신한 Light" pitchFamily="50" charset="-127"/>
            </a:rPr>
            <a:t>월 </a:t>
          </a:r>
          <a:r>
            <a:rPr lang="en-US" altLang="ko-KR" sz="1000" kern="1100">
              <a:solidFill>
                <a:schemeClr val="tx1"/>
              </a:solidFill>
              <a:latin typeface="원신한 Light" pitchFamily="50" charset="-127"/>
              <a:ea typeface="원신한 Light" pitchFamily="50" charset="-127"/>
            </a:rPr>
            <a:t>1</a:t>
          </a:r>
          <a:r>
            <a:rPr lang="ko-KR" altLang="en-US" sz="1000" kern="1100">
              <a:solidFill>
                <a:schemeClr val="tx1"/>
              </a:solidFill>
              <a:latin typeface="원신한 Light" pitchFamily="50" charset="-127"/>
              <a:ea typeface="원신한 Light" pitchFamily="50" charset="-127"/>
            </a:rPr>
            <a:t>일</a:t>
          </a:r>
          <a:r>
            <a:rPr lang="en-US" altLang="ko-KR" sz="1000" kern="1100">
              <a:solidFill>
                <a:schemeClr val="tx1"/>
              </a:solidFill>
              <a:latin typeface="원신한 Light" pitchFamily="50" charset="-127"/>
              <a:ea typeface="원신한 Light" pitchFamily="50" charset="-127"/>
            </a:rPr>
            <a:t>(</a:t>
          </a:r>
          <a:r>
            <a:rPr lang="ko-KR" altLang="en-US" sz="1000" kern="1100">
              <a:solidFill>
                <a:schemeClr val="tx1"/>
              </a:solidFill>
              <a:latin typeface="원신한 Light" pitchFamily="50" charset="-127"/>
              <a:ea typeface="원신한 Light" pitchFamily="50" charset="-127"/>
            </a:rPr>
            <a:t>간주취득일</a:t>
          </a:r>
          <a:r>
            <a:rPr lang="en-US" altLang="ko-KR" sz="1000" kern="1100">
              <a:solidFill>
                <a:schemeClr val="tx1"/>
              </a:solidFill>
              <a:latin typeface="원신한 Light" pitchFamily="50" charset="-127"/>
              <a:ea typeface="원신한 Light" pitchFamily="50" charset="-127"/>
            </a:rPr>
            <a:t>)</a:t>
          </a:r>
          <a:r>
            <a:rPr lang="ko-KR" altLang="en-US" sz="1000" kern="1100">
              <a:solidFill>
                <a:schemeClr val="tx1"/>
              </a:solidFill>
              <a:latin typeface="원신한 Light" pitchFamily="50" charset="-127"/>
              <a:ea typeface="원신한 Light" pitchFamily="50" charset="-127"/>
            </a:rPr>
            <a:t>시점으로 인수회계처리를 적용하였습니다</a:t>
          </a:r>
          <a:r>
            <a:rPr lang="en-US" altLang="ko-KR" sz="1000" kern="1100">
              <a:solidFill>
                <a:schemeClr val="tx1"/>
              </a:solidFill>
              <a:latin typeface="원신한 Light" pitchFamily="50" charset="-127"/>
              <a:ea typeface="원신한 Light" pitchFamily="50" charset="-127"/>
            </a:rPr>
            <a:t>. </a:t>
          </a:r>
          <a:r>
            <a:rPr lang="ko-KR" altLang="en-US" sz="1000" kern="1100">
              <a:solidFill>
                <a:schemeClr val="tx1"/>
              </a:solidFill>
              <a:latin typeface="원신한 Light" pitchFamily="50" charset="-127"/>
              <a:ea typeface="원신한 Light" pitchFamily="50" charset="-127"/>
            </a:rPr>
            <a:t>그리고 </a:t>
          </a:r>
          <a:r>
            <a:rPr lang="en-US" altLang="ko-KR" sz="1000" kern="1100">
              <a:solidFill>
                <a:schemeClr val="tx1"/>
              </a:solidFill>
              <a:latin typeface="원신한 Light" pitchFamily="50" charset="-127"/>
              <a:ea typeface="원신한 Light" pitchFamily="50" charset="-127"/>
            </a:rPr>
            <a:t>2022</a:t>
          </a:r>
          <a:r>
            <a:rPr lang="ko-KR" altLang="en-US" sz="1000" kern="1100">
              <a:solidFill>
                <a:schemeClr val="tx1"/>
              </a:solidFill>
              <a:latin typeface="원신한 Light" pitchFamily="50" charset="-127"/>
              <a:ea typeface="원신한 Light" pitchFamily="50" charset="-127"/>
            </a:rPr>
            <a:t>년 </a:t>
          </a:r>
          <a:r>
            <a:rPr lang="en-US" altLang="ko-KR" sz="1000" kern="1100">
              <a:solidFill>
                <a:schemeClr val="tx1"/>
              </a:solidFill>
              <a:latin typeface="원신한 Light" pitchFamily="50" charset="-127"/>
              <a:ea typeface="원신한 Light" pitchFamily="50" charset="-127"/>
            </a:rPr>
            <a:t>5</a:t>
          </a:r>
          <a:r>
            <a:rPr lang="ko-KR" altLang="en-US" sz="1000" kern="1100">
              <a:solidFill>
                <a:schemeClr val="tx1"/>
              </a:solidFill>
              <a:latin typeface="원신한 Light" pitchFamily="50" charset="-127"/>
              <a:ea typeface="원신한 Light" pitchFamily="50" charset="-127"/>
            </a:rPr>
            <a:t>월 </a:t>
          </a:r>
          <a:r>
            <a:rPr lang="en-US" altLang="ko-KR" sz="1000" kern="1100">
              <a:solidFill>
                <a:schemeClr val="tx1"/>
              </a:solidFill>
              <a:latin typeface="원신한 Light" pitchFamily="50" charset="-127"/>
              <a:ea typeface="원신한 Light" pitchFamily="50" charset="-127"/>
            </a:rPr>
            <a:t>16</a:t>
          </a:r>
          <a:r>
            <a:rPr lang="ko-KR" altLang="en-US" sz="1000" kern="1100">
              <a:solidFill>
                <a:schemeClr val="tx1"/>
              </a:solidFill>
              <a:latin typeface="원신한 Light" pitchFamily="50" charset="-127"/>
              <a:ea typeface="원신한 Light" pitchFamily="50" charset="-127"/>
            </a:rPr>
            <a:t>일 아시아신탁</a:t>
          </a:r>
          <a:r>
            <a:rPr lang="en-US" altLang="ko-KR" sz="1000" kern="1100">
              <a:solidFill>
                <a:schemeClr val="tx1"/>
              </a:solidFill>
              <a:latin typeface="원신한 Light" pitchFamily="50" charset="-127"/>
              <a:ea typeface="원신한 Light" pitchFamily="50" charset="-127"/>
            </a:rPr>
            <a:t>(</a:t>
          </a:r>
          <a:r>
            <a:rPr lang="ko-KR" altLang="en-US" sz="1000" kern="1100">
              <a:solidFill>
                <a:schemeClr val="tx1"/>
              </a:solidFill>
              <a:latin typeface="원신한 Light" pitchFamily="50" charset="-127"/>
              <a:ea typeface="원신한 Light" pitchFamily="50" charset="-127"/>
            </a:rPr>
            <a:t>신한자산신탁으로 사명변경 </a:t>
          </a:r>
          <a:r>
            <a:rPr lang="en-US" altLang="ko-KR" sz="1000" kern="1100">
              <a:solidFill>
                <a:schemeClr val="tx1"/>
              </a:solidFill>
              <a:latin typeface="원신한 Light" pitchFamily="50" charset="-127"/>
              <a:ea typeface="원신한 Light" pitchFamily="50" charset="-127"/>
            </a:rPr>
            <a:t>2022. 6. 1) </a:t>
          </a:r>
          <a:r>
            <a:rPr lang="ko-KR" altLang="en-US" sz="1000" kern="1100">
              <a:solidFill>
                <a:schemeClr val="tx1"/>
              </a:solidFill>
              <a:latin typeface="원신한 Light" pitchFamily="50" charset="-127"/>
              <a:ea typeface="원신한 Light" pitchFamily="50" charset="-127"/>
            </a:rPr>
            <a:t>잔여지분 </a:t>
          </a:r>
          <a:r>
            <a:rPr lang="en-US" altLang="ko-KR" sz="1000" kern="1100">
              <a:solidFill>
                <a:schemeClr val="tx1"/>
              </a:solidFill>
              <a:latin typeface="원신한 Light" pitchFamily="50" charset="-127"/>
              <a:ea typeface="원신한 Light" pitchFamily="50" charset="-127"/>
            </a:rPr>
            <a:t>40%</a:t>
          </a:r>
          <a:r>
            <a:rPr lang="ko-KR" altLang="en-US" sz="1000" kern="1100">
              <a:solidFill>
                <a:schemeClr val="tx1"/>
              </a:solidFill>
              <a:latin typeface="원신한 Light" pitchFamily="50" charset="-127"/>
              <a:ea typeface="원신한 Light" pitchFamily="50" charset="-127"/>
            </a:rPr>
            <a:t>를 인수 완료하였습니다</a:t>
          </a:r>
          <a:r>
            <a:rPr lang="en-US" altLang="ko-KR" sz="1000" kern="1100">
              <a:solidFill>
                <a:schemeClr val="tx1"/>
              </a:solidFill>
              <a:latin typeface="원신한 Light" pitchFamily="50" charset="-127"/>
              <a:ea typeface="원신한 Light" pitchFamily="50" charset="-127"/>
            </a:rPr>
            <a:t>.</a:t>
          </a:r>
        </a:p>
        <a:p>
          <a:pPr marL="228600" indent="-228600">
            <a:lnSpc>
              <a:spcPct val="100000"/>
            </a:lnSpc>
            <a:spcBef>
              <a:spcPts val="600"/>
            </a:spcBef>
            <a:spcAft>
              <a:spcPts val="0"/>
            </a:spcAft>
            <a:buAutoNum type="arabicParenR"/>
            <a:defRPr/>
          </a:pPr>
          <a:r>
            <a:rPr lang="en-US" altLang="ko-KR" sz="1000" kern="1100">
              <a:solidFill>
                <a:schemeClr val="tx1"/>
              </a:solidFill>
              <a:latin typeface="원신한 Light" pitchFamily="50" charset="-127"/>
              <a:ea typeface="원신한 Light" pitchFamily="50" charset="-127"/>
            </a:rPr>
            <a:t>2021 </a:t>
          </a:r>
          <a:r>
            <a:rPr lang="ko-KR" altLang="en-US" sz="1000" kern="1100">
              <a:solidFill>
                <a:schemeClr val="tx1"/>
              </a:solidFill>
              <a:latin typeface="원신한 Light" pitchFamily="50" charset="-127"/>
              <a:ea typeface="원신한 Light" pitchFamily="50" charset="-127"/>
            </a:rPr>
            <a:t>년 </a:t>
          </a:r>
          <a:r>
            <a:rPr lang="en-US" altLang="ko-KR" sz="1000" kern="1100">
              <a:solidFill>
                <a:schemeClr val="tx1"/>
              </a:solidFill>
              <a:latin typeface="원신한 Light" pitchFamily="50" charset="-127"/>
              <a:ea typeface="원신한 Light" pitchFamily="50" charset="-127"/>
            </a:rPr>
            <a:t>1</a:t>
          </a:r>
          <a:r>
            <a:rPr lang="ko-KR" altLang="en-US" sz="1000" kern="1100">
              <a:solidFill>
                <a:schemeClr val="tx1"/>
              </a:solidFill>
              <a:latin typeface="원신한 Light" pitchFamily="50" charset="-127"/>
              <a:ea typeface="원신한 Light" pitchFamily="50" charset="-127"/>
            </a:rPr>
            <a:t>월 </a:t>
          </a:r>
          <a:r>
            <a:rPr lang="en-US" altLang="ko-KR" sz="1000" kern="1100">
              <a:solidFill>
                <a:schemeClr val="tx1"/>
              </a:solidFill>
              <a:latin typeface="원신한 Light" pitchFamily="50" charset="-127"/>
              <a:ea typeface="원신한 Light" pitchFamily="50" charset="-127"/>
            </a:rPr>
            <a:t>15 </a:t>
          </a:r>
          <a:r>
            <a:rPr lang="ko-KR" altLang="en-US" sz="1000" kern="1100">
              <a:solidFill>
                <a:schemeClr val="tx1"/>
              </a:solidFill>
              <a:latin typeface="원신한 Light" pitchFamily="50" charset="-127"/>
              <a:ea typeface="원신한 Light" pitchFamily="50" charset="-127"/>
            </a:rPr>
            <a:t>일자로 신한 </a:t>
          </a:r>
          <a:r>
            <a:rPr lang="en-US" altLang="ko-KR" sz="1000" kern="1100">
              <a:solidFill>
                <a:schemeClr val="tx1"/>
              </a:solidFill>
              <a:latin typeface="원신한 Light" pitchFamily="50" charset="-127"/>
              <a:ea typeface="원신한 Light" pitchFamily="50" charset="-127"/>
            </a:rPr>
            <a:t>BNP</a:t>
          </a:r>
          <a:r>
            <a:rPr lang="ko-KR" altLang="en-US" sz="1000" kern="1100">
              <a:solidFill>
                <a:schemeClr val="tx1"/>
              </a:solidFill>
              <a:latin typeface="원신한 Light" pitchFamily="50" charset="-127"/>
              <a:ea typeface="원신한 Light" pitchFamily="50" charset="-127"/>
            </a:rPr>
            <a:t>파리바자산운용 </a:t>
          </a:r>
          <a:r>
            <a:rPr lang="en-US" altLang="ko-KR" sz="1000" kern="1100">
              <a:solidFill>
                <a:schemeClr val="tx1"/>
              </a:solidFill>
              <a:latin typeface="원신한 Light" pitchFamily="50" charset="-127"/>
              <a:ea typeface="원신한 Light" pitchFamily="50" charset="-127"/>
            </a:rPr>
            <a:t>(</a:t>
          </a:r>
          <a:r>
            <a:rPr lang="ko-KR" altLang="en-US" sz="1000" kern="1100">
              <a:solidFill>
                <a:schemeClr val="tx1"/>
              </a:solidFill>
              <a:latin typeface="원신한 Light" pitchFamily="50" charset="-127"/>
              <a:ea typeface="원신한 Light" pitchFamily="50" charset="-127"/>
            </a:rPr>
            <a:t>동일자 신한자산운용으로 사명 변경 </a:t>
          </a:r>
          <a:r>
            <a:rPr lang="en-US" altLang="ko-KR" sz="1000" kern="1100">
              <a:solidFill>
                <a:schemeClr val="tx1"/>
              </a:solidFill>
              <a:latin typeface="원신한 Light" pitchFamily="50" charset="-127"/>
              <a:ea typeface="원신한 Light" pitchFamily="50" charset="-127"/>
            </a:rPr>
            <a:t>) </a:t>
          </a:r>
          <a:r>
            <a:rPr lang="ko-KR" altLang="en-US" sz="1000" kern="1100">
              <a:solidFill>
                <a:schemeClr val="tx1"/>
              </a:solidFill>
              <a:latin typeface="원신한 Light" pitchFamily="50" charset="-127"/>
              <a:ea typeface="원신한 Light" pitchFamily="50" charset="-127"/>
            </a:rPr>
            <a:t>잔여지분 </a:t>
          </a:r>
          <a:r>
            <a:rPr lang="en-US" altLang="ko-KR" sz="1000" kern="1100">
              <a:solidFill>
                <a:schemeClr val="tx1"/>
              </a:solidFill>
              <a:latin typeface="원신한 Light" pitchFamily="50" charset="-127"/>
              <a:ea typeface="원신한 Light" pitchFamily="50" charset="-127"/>
            </a:rPr>
            <a:t>35% </a:t>
          </a:r>
          <a:r>
            <a:rPr lang="ko-KR" altLang="en-US" sz="1000" kern="1100">
              <a:solidFill>
                <a:schemeClr val="tx1"/>
              </a:solidFill>
              <a:latin typeface="원신한 Light" pitchFamily="50" charset="-127"/>
              <a:ea typeface="원신한 Light" pitchFamily="50" charset="-127"/>
            </a:rPr>
            <a:t>를 인수 완료하였습니다</a:t>
          </a:r>
          <a:r>
            <a:rPr lang="en-US" altLang="ko-KR" sz="1000" kern="1100">
              <a:solidFill>
                <a:schemeClr val="tx1"/>
              </a:solidFill>
              <a:latin typeface="원신한 Light" pitchFamily="50" charset="-127"/>
              <a:ea typeface="원신한 Light" pitchFamily="50" charset="-127"/>
            </a:rPr>
            <a:t>. </a:t>
          </a:r>
          <a:r>
            <a:rPr lang="ko-KR" altLang="en-US" sz="1000" kern="1100">
              <a:solidFill>
                <a:schemeClr val="tx1"/>
              </a:solidFill>
              <a:latin typeface="원신한 Light" pitchFamily="50" charset="-127"/>
              <a:ea typeface="원신한 Light" pitchFamily="50" charset="-127"/>
            </a:rPr>
            <a:t>또한 신한자산운용</a:t>
          </a:r>
          <a:r>
            <a:rPr lang="en-US" altLang="ko-KR" sz="1000" kern="1100">
              <a:solidFill>
                <a:schemeClr val="tx1"/>
              </a:solidFill>
              <a:latin typeface="원신한 Light" pitchFamily="50" charset="-127"/>
              <a:ea typeface="원신한 Light" pitchFamily="50" charset="-127"/>
            </a:rPr>
            <a:t>(</a:t>
          </a:r>
          <a:r>
            <a:rPr lang="ko-KR" altLang="en-US" sz="1000" kern="1100">
              <a:solidFill>
                <a:schemeClr val="tx1"/>
              </a:solidFill>
              <a:latin typeface="원신한 Light" pitchFamily="50" charset="-127"/>
              <a:ea typeface="원신한 Light" pitchFamily="50" charset="-127"/>
            </a:rPr>
            <a:t>존속법인</a:t>
          </a:r>
          <a:r>
            <a:rPr lang="en-US" altLang="ko-KR" sz="1000" kern="1100">
              <a:solidFill>
                <a:schemeClr val="tx1"/>
              </a:solidFill>
              <a:latin typeface="원신한 Light" pitchFamily="50" charset="-127"/>
              <a:ea typeface="원신한 Light" pitchFamily="50" charset="-127"/>
            </a:rPr>
            <a:t>)</a:t>
          </a:r>
          <a:r>
            <a:rPr lang="ko-KR" altLang="en-US" sz="1000" kern="1100">
              <a:solidFill>
                <a:schemeClr val="tx1"/>
              </a:solidFill>
              <a:latin typeface="원신한 Light" pitchFamily="50" charset="-127"/>
              <a:ea typeface="원신한 Light" pitchFamily="50" charset="-127"/>
            </a:rPr>
            <a:t>과 신한대체투자운용</a:t>
          </a:r>
          <a:r>
            <a:rPr lang="en-US" altLang="ko-KR" sz="1000" kern="1100">
              <a:solidFill>
                <a:schemeClr val="tx1"/>
              </a:solidFill>
              <a:latin typeface="원신한 Light" pitchFamily="50" charset="-127"/>
              <a:ea typeface="원신한 Light" pitchFamily="50" charset="-127"/>
            </a:rPr>
            <a:t>(</a:t>
          </a:r>
          <a:r>
            <a:rPr lang="ko-KR" altLang="en-US" sz="1000" kern="1100">
              <a:solidFill>
                <a:schemeClr val="tx1"/>
              </a:solidFill>
              <a:latin typeface="원신한 Light" pitchFamily="50" charset="-127"/>
              <a:ea typeface="원신한 Light" pitchFamily="50" charset="-127"/>
            </a:rPr>
            <a:t>소멸법인</a:t>
          </a:r>
          <a:r>
            <a:rPr lang="en-US" altLang="ko-KR" sz="1000" kern="1100">
              <a:solidFill>
                <a:schemeClr val="tx1"/>
              </a:solidFill>
              <a:latin typeface="원신한 Light" pitchFamily="50" charset="-127"/>
              <a:ea typeface="원신한 Light" pitchFamily="50" charset="-127"/>
            </a:rPr>
            <a:t>)</a:t>
          </a:r>
          <a:r>
            <a:rPr lang="ko-KR" altLang="en-US" sz="1000" kern="1100">
              <a:solidFill>
                <a:schemeClr val="tx1"/>
              </a:solidFill>
              <a:latin typeface="원신한 Light" pitchFamily="50" charset="-127"/>
              <a:ea typeface="원신한 Light" pitchFamily="50" charset="-127"/>
            </a:rPr>
            <a:t>은 </a:t>
          </a:r>
          <a:r>
            <a:rPr lang="en-US" altLang="ko-KR" sz="1000" kern="1100">
              <a:solidFill>
                <a:schemeClr val="tx1"/>
              </a:solidFill>
              <a:latin typeface="원신한 Light" pitchFamily="50" charset="-127"/>
              <a:ea typeface="원신한 Light" pitchFamily="50" charset="-127"/>
            </a:rPr>
            <a:t>2022</a:t>
          </a:r>
          <a:r>
            <a:rPr lang="ko-KR" altLang="en-US" sz="1000" kern="1100">
              <a:solidFill>
                <a:schemeClr val="tx1"/>
              </a:solidFill>
              <a:latin typeface="원신한 Light" pitchFamily="50" charset="-127"/>
              <a:ea typeface="원신한 Light" pitchFamily="50" charset="-127"/>
            </a:rPr>
            <a:t>년 </a:t>
          </a:r>
          <a:r>
            <a:rPr lang="en-US" altLang="ko-KR" sz="1000" kern="1100">
              <a:solidFill>
                <a:schemeClr val="tx1"/>
              </a:solidFill>
              <a:latin typeface="원신한 Light" pitchFamily="50" charset="-127"/>
              <a:ea typeface="원신한 Light" pitchFamily="50" charset="-127"/>
            </a:rPr>
            <a:t>1</a:t>
          </a:r>
          <a:r>
            <a:rPr lang="ko-KR" altLang="en-US" sz="1000" kern="1100">
              <a:solidFill>
                <a:schemeClr val="tx1"/>
              </a:solidFill>
              <a:latin typeface="원신한 Light" pitchFamily="50" charset="-127"/>
              <a:ea typeface="원신한 Light" pitchFamily="50" charset="-127"/>
            </a:rPr>
            <a:t>월 </a:t>
          </a:r>
          <a:r>
            <a:rPr lang="en-US" altLang="ko-KR" sz="1000" kern="1100">
              <a:solidFill>
                <a:schemeClr val="tx1"/>
              </a:solidFill>
              <a:latin typeface="원신한 Light" pitchFamily="50" charset="-127"/>
              <a:ea typeface="원신한 Light" pitchFamily="50" charset="-127"/>
            </a:rPr>
            <a:t>5</a:t>
          </a:r>
          <a:r>
            <a:rPr lang="ko-KR" altLang="en-US" sz="1000" kern="1100">
              <a:solidFill>
                <a:schemeClr val="tx1"/>
              </a:solidFill>
              <a:latin typeface="원신한 Light" pitchFamily="50" charset="-127"/>
              <a:ea typeface="원신한 Light" pitchFamily="50" charset="-127"/>
            </a:rPr>
            <a:t>일 합병하였으며</a:t>
          </a:r>
          <a:r>
            <a:rPr lang="en-US" altLang="ko-KR" sz="1000" kern="1100">
              <a:solidFill>
                <a:schemeClr val="tx1"/>
              </a:solidFill>
              <a:latin typeface="원신한 Light" pitchFamily="50" charset="-127"/>
              <a:ea typeface="원신한 Light" pitchFamily="50" charset="-127"/>
            </a:rPr>
            <a:t>, </a:t>
          </a:r>
          <a:r>
            <a:rPr lang="ko-KR" altLang="en-US" sz="1000" kern="1100">
              <a:solidFill>
                <a:schemeClr val="tx1"/>
              </a:solidFill>
              <a:latin typeface="원신한 Light" pitchFamily="50" charset="-127"/>
              <a:ea typeface="원신한 Light" pitchFamily="50" charset="-127"/>
            </a:rPr>
            <a:t>합병 후 사명은 신한자산운용입니다</a:t>
          </a:r>
          <a:r>
            <a:rPr lang="en-US" altLang="ko-KR" sz="1000" kern="1100">
              <a:solidFill>
                <a:schemeClr val="tx1"/>
              </a:solidFill>
              <a:latin typeface="원신한 Light" pitchFamily="50" charset="-127"/>
              <a:ea typeface="원신한 Light" pitchFamily="50" charset="-127"/>
            </a:rPr>
            <a:t>.</a:t>
          </a:r>
        </a:p>
        <a:p>
          <a:pPr marL="228600" indent="-228600">
            <a:lnSpc>
              <a:spcPct val="100000"/>
            </a:lnSpc>
            <a:spcBef>
              <a:spcPts val="600"/>
            </a:spcBef>
            <a:spcAft>
              <a:spcPts val="0"/>
            </a:spcAft>
            <a:buAutoNum type="arabicParenR"/>
            <a:defRPr/>
          </a:pPr>
          <a:r>
            <a:rPr lang="en-US" altLang="ko-KR" sz="1000" kern="1100">
              <a:solidFill>
                <a:schemeClr val="tx1"/>
              </a:solidFill>
              <a:latin typeface="원신한 Light" pitchFamily="50" charset="-127"/>
              <a:ea typeface="원신한 Light" pitchFamily="50" charset="-127"/>
            </a:rPr>
            <a:t>2022</a:t>
          </a:r>
          <a:r>
            <a:rPr lang="ko-KR" altLang="en-US" sz="1000" kern="1100">
              <a:solidFill>
                <a:schemeClr val="tx1"/>
              </a:solidFill>
              <a:latin typeface="원신한 Light" pitchFamily="50" charset="-127"/>
              <a:ea typeface="원신한 Light" pitchFamily="50" charset="-127"/>
            </a:rPr>
            <a:t>년 </a:t>
          </a:r>
          <a:r>
            <a:rPr lang="en-US" altLang="ko-KR" sz="1000" kern="1100">
              <a:solidFill>
                <a:schemeClr val="tx1"/>
              </a:solidFill>
              <a:latin typeface="원신한 Light" pitchFamily="50" charset="-127"/>
              <a:ea typeface="원신한 Light" pitchFamily="50" charset="-127"/>
            </a:rPr>
            <a:t>6</a:t>
          </a:r>
          <a:r>
            <a:rPr lang="ko-KR" altLang="en-US" sz="1000" kern="1100">
              <a:solidFill>
                <a:schemeClr val="tx1"/>
              </a:solidFill>
              <a:latin typeface="원신한 Light" pitchFamily="50" charset="-127"/>
              <a:ea typeface="원신한 Light" pitchFamily="50" charset="-127"/>
            </a:rPr>
            <a:t>월 </a:t>
          </a:r>
          <a:r>
            <a:rPr lang="en-US" altLang="ko-KR" sz="1000" kern="1100">
              <a:solidFill>
                <a:schemeClr val="tx1"/>
              </a:solidFill>
              <a:latin typeface="원신한 Light" pitchFamily="50" charset="-127"/>
              <a:ea typeface="원신한 Light" pitchFamily="50" charset="-127"/>
            </a:rPr>
            <a:t>30</a:t>
          </a:r>
          <a:r>
            <a:rPr lang="ko-KR" altLang="en-US" sz="1000" kern="1100">
              <a:solidFill>
                <a:schemeClr val="tx1"/>
              </a:solidFill>
              <a:latin typeface="원신한 Light" pitchFamily="50" charset="-127"/>
              <a:ea typeface="원신한 Light" pitchFamily="50" charset="-127"/>
            </a:rPr>
            <a:t>일자로 </a:t>
          </a:r>
          <a:r>
            <a:rPr lang="en-US" altLang="ko-KR" sz="1000" kern="1100">
              <a:solidFill>
                <a:schemeClr val="tx1"/>
              </a:solidFill>
              <a:latin typeface="원신한 Light" pitchFamily="50" charset="-127"/>
              <a:ea typeface="원신한 Light" pitchFamily="50" charset="-127"/>
            </a:rPr>
            <a:t>BNP</a:t>
          </a:r>
          <a:r>
            <a:rPr lang="ko-KR" altLang="en-US" sz="1000" kern="1100">
              <a:solidFill>
                <a:schemeClr val="tx1"/>
              </a:solidFill>
              <a:latin typeface="원신한 Light" pitchFamily="50" charset="-127"/>
              <a:ea typeface="원신한 Light" pitchFamily="50" charset="-127"/>
            </a:rPr>
            <a:t>파리바 카디프손해보험</a:t>
          </a:r>
          <a:r>
            <a:rPr lang="en-US" altLang="ko-KR" sz="1000" kern="1100">
              <a:solidFill>
                <a:schemeClr val="tx1"/>
              </a:solidFill>
              <a:latin typeface="원신한 Light" pitchFamily="50" charset="-127"/>
              <a:ea typeface="원신한 Light" pitchFamily="50" charset="-127"/>
            </a:rPr>
            <a:t>(</a:t>
          </a:r>
          <a:r>
            <a:rPr lang="ko-KR" altLang="en-US" sz="1000" kern="1100">
              <a:solidFill>
                <a:schemeClr val="tx1"/>
              </a:solidFill>
              <a:latin typeface="원신한 Light" pitchFamily="50" charset="-127"/>
              <a:ea typeface="원신한 Light" pitchFamily="50" charset="-127"/>
            </a:rPr>
            <a:t>동일자 신한</a:t>
          </a:r>
          <a:r>
            <a:rPr lang="en-US" altLang="ko-KR" sz="1000" kern="1100">
              <a:solidFill>
                <a:schemeClr val="tx1"/>
              </a:solidFill>
              <a:latin typeface="원신한 Light" pitchFamily="50" charset="-127"/>
              <a:ea typeface="원신한 Light" pitchFamily="50" charset="-127"/>
            </a:rPr>
            <a:t>EZ</a:t>
          </a:r>
          <a:r>
            <a:rPr lang="ko-KR" altLang="en-US" sz="1000" kern="1100">
              <a:solidFill>
                <a:schemeClr val="tx1"/>
              </a:solidFill>
              <a:latin typeface="원신한 Light" pitchFamily="50" charset="-127"/>
              <a:ea typeface="원신한 Light" pitchFamily="50" charset="-127"/>
            </a:rPr>
            <a:t>손해보험으로 사명 변경</a:t>
          </a:r>
          <a:r>
            <a:rPr lang="en-US" altLang="ko-KR" sz="1000" kern="1100">
              <a:solidFill>
                <a:schemeClr val="tx1"/>
              </a:solidFill>
              <a:latin typeface="원신한 Light" pitchFamily="50" charset="-127"/>
              <a:ea typeface="원신한 Light" pitchFamily="50" charset="-127"/>
            </a:rPr>
            <a:t>) </a:t>
          </a:r>
          <a:r>
            <a:rPr lang="ko-KR" altLang="en-US" sz="1000" kern="1100">
              <a:solidFill>
                <a:schemeClr val="tx1"/>
              </a:solidFill>
              <a:latin typeface="원신한 Light" pitchFamily="50" charset="-127"/>
              <a:ea typeface="원신한 Light" pitchFamily="50" charset="-127"/>
            </a:rPr>
            <a:t>지분 </a:t>
          </a:r>
          <a:r>
            <a:rPr lang="en-US" altLang="ko-KR" sz="1000" kern="1100">
              <a:solidFill>
                <a:schemeClr val="tx1"/>
              </a:solidFill>
              <a:latin typeface="원신한 Light" pitchFamily="50" charset="-127"/>
              <a:ea typeface="원신한 Light" pitchFamily="50" charset="-127"/>
            </a:rPr>
            <a:t>94.54%</a:t>
          </a:r>
          <a:r>
            <a:rPr lang="ko-KR" altLang="en-US" sz="1000" kern="1100">
              <a:solidFill>
                <a:schemeClr val="tx1"/>
              </a:solidFill>
              <a:latin typeface="원신한 Light" pitchFamily="50" charset="-127"/>
              <a:ea typeface="원신한 Light" pitchFamily="50" charset="-127"/>
            </a:rPr>
            <a:t>를 인수하였으며</a:t>
          </a:r>
          <a:r>
            <a:rPr lang="en-US" altLang="ko-KR" sz="1000" kern="1100">
              <a:solidFill>
                <a:schemeClr val="tx1"/>
              </a:solidFill>
              <a:latin typeface="원신한 Light" pitchFamily="50" charset="-127"/>
              <a:ea typeface="원신한 Light" pitchFamily="50" charset="-127"/>
            </a:rPr>
            <a:t>, </a:t>
          </a:r>
          <a:r>
            <a:rPr lang="ko-KR" altLang="en-US" sz="1000" kern="1100">
              <a:solidFill>
                <a:schemeClr val="tx1"/>
              </a:solidFill>
              <a:latin typeface="원신한 Light" pitchFamily="50" charset="-127"/>
              <a:ea typeface="원신한 Light" pitchFamily="50" charset="-127"/>
            </a:rPr>
            <a:t>동일자 기준으로 인수회계처리를 적용하였습니다</a:t>
          </a:r>
          <a:r>
            <a:rPr lang="en-US" altLang="ko-KR" sz="1000" kern="1100">
              <a:solidFill>
                <a:schemeClr val="tx1"/>
              </a:solidFill>
              <a:latin typeface="원신한 Light" pitchFamily="50" charset="-127"/>
              <a:ea typeface="원신한 Light" pitchFamily="50" charset="-127"/>
            </a:rPr>
            <a:t>.</a:t>
          </a:r>
        </a:p>
        <a:p>
          <a:pPr marL="228600" indent="-228600">
            <a:lnSpc>
              <a:spcPct val="100000"/>
            </a:lnSpc>
            <a:spcBef>
              <a:spcPts val="600"/>
            </a:spcBef>
            <a:spcAft>
              <a:spcPts val="0"/>
            </a:spcAft>
            <a:buAutoNum type="arabicParenR"/>
            <a:defRPr/>
          </a:pPr>
          <a:r>
            <a:rPr lang="en-US" altLang="ko-KR" sz="1000" kern="1100">
              <a:solidFill>
                <a:schemeClr val="tx1"/>
              </a:solidFill>
              <a:latin typeface="원신한 Light" pitchFamily="50" charset="-127"/>
              <a:ea typeface="원신한 Light" pitchFamily="50" charset="-127"/>
            </a:rPr>
            <a:t>2022</a:t>
          </a:r>
          <a:r>
            <a:rPr lang="ko-KR" altLang="en-US" sz="1000" kern="1100">
              <a:solidFill>
                <a:schemeClr val="tx1"/>
              </a:solidFill>
              <a:latin typeface="원신한 Light" pitchFamily="50" charset="-127"/>
              <a:ea typeface="원신한 Light" pitchFamily="50" charset="-127"/>
            </a:rPr>
            <a:t>년 </a:t>
          </a:r>
          <a:r>
            <a:rPr lang="en-US" altLang="ko-KR" sz="1000" kern="1100">
              <a:solidFill>
                <a:schemeClr val="tx1"/>
              </a:solidFill>
              <a:latin typeface="원신한 Light" pitchFamily="50" charset="-127"/>
              <a:ea typeface="원신한 Light" pitchFamily="50" charset="-127"/>
            </a:rPr>
            <a:t>7</a:t>
          </a:r>
          <a:r>
            <a:rPr lang="ko-KR" altLang="en-US" sz="1000" kern="1100">
              <a:solidFill>
                <a:schemeClr val="tx1"/>
              </a:solidFill>
              <a:latin typeface="원신한 Light" pitchFamily="50" charset="-127"/>
              <a:ea typeface="원신한 Light" pitchFamily="50" charset="-127"/>
            </a:rPr>
            <a:t>월 </a:t>
          </a:r>
          <a:r>
            <a:rPr lang="en-US" altLang="ko-KR" sz="1000" kern="1100">
              <a:solidFill>
                <a:schemeClr val="tx1"/>
              </a:solidFill>
              <a:latin typeface="원신한 Light" pitchFamily="50" charset="-127"/>
              <a:ea typeface="원신한 Light" pitchFamily="50" charset="-127"/>
            </a:rPr>
            <a:t>28</a:t>
          </a:r>
          <a:r>
            <a:rPr lang="ko-KR" altLang="en-US" sz="1000" kern="1100">
              <a:solidFill>
                <a:schemeClr val="tx1"/>
              </a:solidFill>
              <a:latin typeface="원신한 Light" pitchFamily="50" charset="-127"/>
              <a:ea typeface="원신한 Light" pitchFamily="50" charset="-127"/>
            </a:rPr>
            <a:t>일자로 신한신용정보의 지분</a:t>
          </a:r>
          <a:r>
            <a:rPr lang="en-US" altLang="ko-KR" sz="1000" kern="1100">
              <a:solidFill>
                <a:schemeClr val="tx1"/>
              </a:solidFill>
              <a:latin typeface="원신한 Light" pitchFamily="50" charset="-127"/>
              <a:ea typeface="원신한 Light" pitchFamily="50" charset="-127"/>
            </a:rPr>
            <a:t>(100%)</a:t>
          </a:r>
          <a:r>
            <a:rPr lang="ko-KR" altLang="en-US" sz="1000" kern="1100">
              <a:solidFill>
                <a:schemeClr val="tx1"/>
              </a:solidFill>
              <a:latin typeface="원신한 Light" pitchFamily="50" charset="-127"/>
              <a:ea typeface="원신한 Light" pitchFamily="50" charset="-127"/>
            </a:rPr>
            <a:t>을 신한카드에 매각하여 손자회사로 전환되었습니다</a:t>
          </a:r>
          <a:r>
            <a:rPr lang="en-US" altLang="ko-KR" sz="1000" kern="1100">
              <a:solidFill>
                <a:schemeClr val="tx1"/>
              </a:solidFill>
              <a:latin typeface="원신한 Light" pitchFamily="50" charset="-127"/>
              <a:ea typeface="원신한 Light" pitchFamily="50" charset="-127"/>
            </a:rPr>
            <a:t>.</a:t>
          </a:r>
        </a:p>
        <a:p>
          <a:pPr marL="228600" indent="-228600">
            <a:lnSpc>
              <a:spcPct val="100000"/>
            </a:lnSpc>
            <a:spcBef>
              <a:spcPts val="600"/>
            </a:spcBef>
            <a:spcAft>
              <a:spcPts val="0"/>
            </a:spcAft>
            <a:buAutoNum type="arabicParenR"/>
            <a:defRPr/>
          </a:pPr>
          <a:r>
            <a:rPr lang="en-US" altLang="ko-KR" sz="1000" kern="1100">
              <a:solidFill>
                <a:schemeClr val="tx1"/>
              </a:solidFill>
              <a:latin typeface="원신한 Light" pitchFamily="50" charset="-127"/>
              <a:ea typeface="원신한 Light" pitchFamily="50" charset="-127"/>
            </a:rPr>
            <a:t>2023</a:t>
          </a:r>
          <a:r>
            <a:rPr lang="ko-KR" altLang="en-US" sz="1000" kern="1100">
              <a:solidFill>
                <a:schemeClr val="tx1"/>
              </a:solidFill>
              <a:latin typeface="원신한 Light" pitchFamily="50" charset="-127"/>
              <a:ea typeface="원신한 Light" pitchFamily="50" charset="-127"/>
            </a:rPr>
            <a:t>년 </a:t>
          </a:r>
          <a:r>
            <a:rPr lang="en-US" altLang="ko-KR" sz="1000" kern="1100">
              <a:solidFill>
                <a:schemeClr val="tx1"/>
              </a:solidFill>
              <a:latin typeface="원신한 Light" pitchFamily="50" charset="-127"/>
              <a:ea typeface="원신한 Light" pitchFamily="50" charset="-127"/>
            </a:rPr>
            <a:t>4</a:t>
          </a:r>
          <a:r>
            <a:rPr lang="ko-KR" altLang="en-US" sz="1000" kern="1100">
              <a:solidFill>
                <a:schemeClr val="tx1"/>
              </a:solidFill>
              <a:latin typeface="원신한 Light" pitchFamily="50" charset="-127"/>
              <a:ea typeface="원신한 Light" pitchFamily="50" charset="-127"/>
            </a:rPr>
            <a:t>월 </a:t>
          </a:r>
          <a:r>
            <a:rPr lang="en-US" altLang="ko-KR" sz="1000" kern="1100">
              <a:solidFill>
                <a:schemeClr val="tx1"/>
              </a:solidFill>
              <a:latin typeface="원신한 Light" pitchFamily="50" charset="-127"/>
              <a:ea typeface="원신한 Light" pitchFamily="50" charset="-127"/>
            </a:rPr>
            <a:t>3</a:t>
          </a:r>
          <a:r>
            <a:rPr lang="ko-KR" altLang="en-US" sz="1000" kern="1100">
              <a:solidFill>
                <a:schemeClr val="tx1"/>
              </a:solidFill>
              <a:latin typeface="원신한 Light" pitchFamily="50" charset="-127"/>
              <a:ea typeface="원신한 Light" pitchFamily="50" charset="-127"/>
            </a:rPr>
            <a:t>일자로 신한아이타스는 신한펀드파트너스로 사명을 변경하였습니다</a:t>
          </a:r>
          <a:r>
            <a:rPr lang="en-US" altLang="ko-KR" sz="1000" kern="1100">
              <a:solidFill>
                <a:schemeClr val="tx1"/>
              </a:solidFill>
              <a:latin typeface="원신한 Light" pitchFamily="50" charset="-127"/>
              <a:ea typeface="원신한 Light" pitchFamily="50" charset="-127"/>
            </a:rPr>
            <a:t>.</a:t>
          </a:r>
        </a:p>
        <a:p>
          <a:pPr marL="228600" indent="-228600">
            <a:lnSpc>
              <a:spcPct val="100000"/>
            </a:lnSpc>
            <a:spcBef>
              <a:spcPts val="600"/>
            </a:spcBef>
            <a:spcAft>
              <a:spcPts val="0"/>
            </a:spcAft>
            <a:buAutoNum type="arabicParenR"/>
            <a:defRPr/>
          </a:pPr>
          <a:r>
            <a:rPr lang="ko-KR" altLang="en-US" sz="1000" kern="1100">
              <a:solidFill>
                <a:schemeClr val="tx1"/>
              </a:solidFill>
              <a:latin typeface="원신한 Light" pitchFamily="50" charset="-127"/>
              <a:ea typeface="원신한 Light" pitchFamily="50" charset="-127"/>
            </a:rPr>
            <a:t>본 자료는 미래에 대한 </a:t>
          </a:r>
          <a:r>
            <a:rPr lang="en-US" altLang="ko-KR" sz="1000" kern="1100">
              <a:solidFill>
                <a:schemeClr val="tx1"/>
              </a:solidFill>
              <a:latin typeface="원신한 Light" pitchFamily="50" charset="-127"/>
              <a:ea typeface="원신한 Light" pitchFamily="50" charset="-127"/>
            </a:rPr>
            <a:t>"</a:t>
          </a:r>
          <a:r>
            <a:rPr lang="ko-KR" altLang="en-US" sz="1000" kern="1100">
              <a:solidFill>
                <a:schemeClr val="tx1"/>
              </a:solidFill>
              <a:latin typeface="원신한 Light" pitchFamily="50" charset="-127"/>
              <a:ea typeface="원신한 Light" pitchFamily="50" charset="-127"/>
            </a:rPr>
            <a:t>예측정보</a:t>
          </a:r>
          <a:r>
            <a:rPr lang="en-US" altLang="ko-KR" sz="1000" kern="1100">
              <a:solidFill>
                <a:schemeClr val="tx1"/>
              </a:solidFill>
              <a:latin typeface="원신한 Light" pitchFamily="50" charset="-127"/>
              <a:ea typeface="원신한 Light" pitchFamily="50" charset="-127"/>
            </a:rPr>
            <a:t>"</a:t>
          </a:r>
          <a:r>
            <a:rPr lang="ko-KR" altLang="en-US" sz="1000" kern="1100">
              <a:solidFill>
                <a:schemeClr val="tx1"/>
              </a:solidFill>
              <a:latin typeface="원신한 Light" pitchFamily="50" charset="-127"/>
              <a:ea typeface="원신한 Light" pitchFamily="50" charset="-127"/>
            </a:rPr>
            <a:t>를 포함하고 있습니다</a:t>
          </a:r>
          <a:r>
            <a:rPr lang="en-US" altLang="ko-KR" sz="1000" kern="1100">
              <a:solidFill>
                <a:schemeClr val="tx1"/>
              </a:solidFill>
              <a:latin typeface="원신한 Light" pitchFamily="50" charset="-127"/>
              <a:ea typeface="원신한 Light" pitchFamily="50" charset="-127"/>
            </a:rPr>
            <a:t>. </a:t>
          </a:r>
          <a:r>
            <a:rPr lang="ko-KR" altLang="en-US" sz="1000" kern="1100">
              <a:solidFill>
                <a:schemeClr val="tx1"/>
              </a:solidFill>
              <a:latin typeface="원신한 Light" pitchFamily="50" charset="-127"/>
              <a:ea typeface="원신한 Light" pitchFamily="50" charset="-127"/>
            </a:rPr>
            <a:t>이는 과거가 아닌 미래의 사건과 관계된 것으로 회사의 향후 예상되는 경영현황 및 재무실적을 의미하고</a:t>
          </a:r>
          <a:r>
            <a:rPr lang="en-US" altLang="ko-KR" sz="1000" kern="1100">
              <a:solidFill>
                <a:schemeClr val="tx1"/>
              </a:solidFill>
              <a:latin typeface="원신한 Light" pitchFamily="50" charset="-127"/>
              <a:ea typeface="원신한 Light" pitchFamily="50" charset="-127"/>
            </a:rPr>
            <a:t>, </a:t>
          </a:r>
          <a:r>
            <a:rPr lang="ko-KR" altLang="en-US" sz="1000" kern="1100">
              <a:solidFill>
                <a:schemeClr val="tx1"/>
              </a:solidFill>
              <a:latin typeface="원신한 Light" pitchFamily="50" charset="-127"/>
              <a:ea typeface="원신한 Light" pitchFamily="50" charset="-127"/>
            </a:rPr>
            <a:t>표현상으로는 </a:t>
          </a:r>
          <a:r>
            <a:rPr lang="en-US" altLang="ko-KR" sz="1000" kern="1100">
              <a:solidFill>
                <a:schemeClr val="tx1"/>
              </a:solidFill>
              <a:latin typeface="원신한 Light" pitchFamily="50" charset="-127"/>
              <a:ea typeface="원신한 Light" pitchFamily="50" charset="-127"/>
            </a:rPr>
            <a:t>'</a:t>
          </a:r>
          <a:r>
            <a:rPr lang="ko-KR" altLang="en-US" sz="1000" kern="1100">
              <a:solidFill>
                <a:schemeClr val="tx1"/>
              </a:solidFill>
              <a:latin typeface="원신한 Light" pitchFamily="50" charset="-127"/>
              <a:ea typeface="원신한 Light" pitchFamily="50" charset="-127"/>
            </a:rPr>
            <a:t>예상</a:t>
          </a:r>
          <a:r>
            <a:rPr lang="en-US" altLang="ko-KR" sz="1000" kern="1100">
              <a:solidFill>
                <a:schemeClr val="tx1"/>
              </a:solidFill>
              <a:latin typeface="원신한 Light" pitchFamily="50" charset="-127"/>
              <a:ea typeface="원신한 Light" pitchFamily="50" charset="-127"/>
            </a:rPr>
            <a:t>', '</a:t>
          </a:r>
          <a:r>
            <a:rPr lang="ko-KR" altLang="en-US" sz="1000" kern="1100">
              <a:solidFill>
                <a:schemeClr val="tx1"/>
              </a:solidFill>
              <a:latin typeface="원신한 Light" pitchFamily="50" charset="-127"/>
              <a:ea typeface="원신한 Light" pitchFamily="50" charset="-127"/>
            </a:rPr>
            <a:t>전망</a:t>
          </a:r>
          <a:r>
            <a:rPr lang="en-US" altLang="ko-KR" sz="1000" kern="1100">
              <a:solidFill>
                <a:schemeClr val="tx1"/>
              </a:solidFill>
              <a:latin typeface="원신한 Light" pitchFamily="50" charset="-127"/>
              <a:ea typeface="원신한 Light" pitchFamily="50" charset="-127"/>
            </a:rPr>
            <a:t>', '</a:t>
          </a:r>
          <a:r>
            <a:rPr lang="ko-KR" altLang="en-US" sz="1000" kern="1100">
              <a:solidFill>
                <a:schemeClr val="tx1"/>
              </a:solidFill>
              <a:latin typeface="원신한 Light" pitchFamily="50" charset="-127"/>
              <a:ea typeface="원신한 Light" pitchFamily="50" charset="-127"/>
            </a:rPr>
            <a:t>계획</a:t>
          </a:r>
          <a:r>
            <a:rPr lang="en-US" altLang="ko-KR" sz="1000" kern="1100">
              <a:solidFill>
                <a:schemeClr val="tx1"/>
              </a:solidFill>
              <a:latin typeface="원신한 Light" pitchFamily="50" charset="-127"/>
              <a:ea typeface="원신한 Light" pitchFamily="50" charset="-127"/>
            </a:rPr>
            <a:t>', '</a:t>
          </a:r>
          <a:r>
            <a:rPr lang="ko-KR" altLang="en-US" sz="1000" kern="1100">
              <a:solidFill>
                <a:schemeClr val="tx1"/>
              </a:solidFill>
              <a:latin typeface="원신한 Light" pitchFamily="50" charset="-127"/>
              <a:ea typeface="원신한 Light" pitchFamily="50" charset="-127"/>
            </a:rPr>
            <a:t>기대</a:t>
          </a:r>
          <a:r>
            <a:rPr lang="en-US" altLang="ko-KR" sz="1000" kern="1100">
              <a:solidFill>
                <a:schemeClr val="tx1"/>
              </a:solidFill>
              <a:latin typeface="원신한 Light" pitchFamily="50" charset="-127"/>
              <a:ea typeface="원신한 Light" pitchFamily="50" charset="-127"/>
            </a:rPr>
            <a:t>', (e), (p) </a:t>
          </a:r>
          <a:r>
            <a:rPr lang="ko-KR" altLang="en-US" sz="1000" kern="1100">
              <a:solidFill>
                <a:schemeClr val="tx1"/>
              </a:solidFill>
              <a:latin typeface="원신한 Light" pitchFamily="50" charset="-127"/>
              <a:ea typeface="원신한 Light" pitchFamily="50" charset="-127"/>
            </a:rPr>
            <a:t>등과 같은 단어를 포함합니다</a:t>
          </a:r>
          <a:r>
            <a:rPr lang="en-US" altLang="ko-KR" sz="1000" kern="1100">
              <a:solidFill>
                <a:schemeClr val="tx1"/>
              </a:solidFill>
              <a:latin typeface="원신한 Light" pitchFamily="50" charset="-127"/>
              <a:ea typeface="원신한 Light" pitchFamily="50" charset="-127"/>
            </a:rPr>
            <a:t>.  </a:t>
          </a:r>
          <a:r>
            <a:rPr lang="ko-KR" altLang="en-US" sz="1000" kern="1100">
              <a:solidFill>
                <a:schemeClr val="tx1"/>
              </a:solidFill>
              <a:latin typeface="원신한 Light" pitchFamily="50" charset="-127"/>
              <a:ea typeface="원신한 Light" pitchFamily="50" charset="-127"/>
            </a:rPr>
            <a:t>위 </a:t>
          </a:r>
          <a:r>
            <a:rPr lang="en-US" altLang="ko-KR" sz="1000" kern="1100">
              <a:solidFill>
                <a:schemeClr val="tx1"/>
              </a:solidFill>
              <a:latin typeface="원신한 Light" pitchFamily="50" charset="-127"/>
              <a:ea typeface="원신한 Light" pitchFamily="50" charset="-127"/>
            </a:rPr>
            <a:t>"</a:t>
          </a:r>
          <a:r>
            <a:rPr lang="ko-KR" altLang="en-US" sz="1000" kern="1100">
              <a:solidFill>
                <a:schemeClr val="tx1"/>
              </a:solidFill>
              <a:latin typeface="원신한 Light" pitchFamily="50" charset="-127"/>
              <a:ea typeface="원신한 Light" pitchFamily="50" charset="-127"/>
            </a:rPr>
            <a:t>예측정보</a:t>
          </a:r>
          <a:r>
            <a:rPr lang="en-US" altLang="ko-KR" sz="1000" kern="1100">
              <a:solidFill>
                <a:schemeClr val="tx1"/>
              </a:solidFill>
              <a:latin typeface="원신한 Light" pitchFamily="50" charset="-127"/>
              <a:ea typeface="원신한 Light" pitchFamily="50" charset="-127"/>
            </a:rPr>
            <a:t>"</a:t>
          </a:r>
          <a:r>
            <a:rPr lang="ko-KR" altLang="en-US" sz="1000" kern="1100">
              <a:solidFill>
                <a:schemeClr val="tx1"/>
              </a:solidFill>
              <a:latin typeface="원신한 Light" pitchFamily="50" charset="-127"/>
              <a:ea typeface="원신한 Light" pitchFamily="50" charset="-127"/>
            </a:rPr>
            <a:t>는 향후 경영환경의 변화 등에 따라 영향을 받으며</a:t>
          </a:r>
          <a:r>
            <a:rPr lang="en-US" altLang="ko-KR" sz="1000" kern="1100">
              <a:solidFill>
                <a:schemeClr val="tx1"/>
              </a:solidFill>
              <a:latin typeface="원신한 Light" pitchFamily="50" charset="-127"/>
              <a:ea typeface="원신한 Light" pitchFamily="50" charset="-127"/>
            </a:rPr>
            <a:t>, </a:t>
          </a:r>
          <a:r>
            <a:rPr lang="ko-KR" altLang="en-US" sz="1000" kern="1100">
              <a:solidFill>
                <a:schemeClr val="tx1"/>
              </a:solidFill>
              <a:latin typeface="원신한 Light" pitchFamily="50" charset="-127"/>
              <a:ea typeface="원신한 Light" pitchFamily="50" charset="-127"/>
            </a:rPr>
            <a:t>본질적으로 불확실성을 내포하고 있는 바</a:t>
          </a:r>
          <a:r>
            <a:rPr lang="en-US" altLang="ko-KR" sz="1000" kern="1100">
              <a:solidFill>
                <a:schemeClr val="tx1"/>
              </a:solidFill>
              <a:latin typeface="원신한 Light" pitchFamily="50" charset="-127"/>
              <a:ea typeface="원신한 Light" pitchFamily="50" charset="-127"/>
            </a:rPr>
            <a:t>, </a:t>
          </a:r>
          <a:r>
            <a:rPr lang="ko-KR" altLang="en-US" sz="1000" kern="1100">
              <a:solidFill>
                <a:schemeClr val="tx1"/>
              </a:solidFill>
              <a:latin typeface="원신한 Light" pitchFamily="50" charset="-127"/>
              <a:ea typeface="원신한 Light" pitchFamily="50" charset="-127"/>
            </a:rPr>
            <a:t>이러한 불확실성 으로 인하여 실제 미래실적은 </a:t>
          </a:r>
          <a:r>
            <a:rPr lang="en-US" altLang="ko-KR" sz="1000" kern="1100">
              <a:solidFill>
                <a:schemeClr val="tx1"/>
              </a:solidFill>
              <a:latin typeface="원신한 Light" pitchFamily="50" charset="-127"/>
              <a:ea typeface="원신한 Light" pitchFamily="50" charset="-127"/>
            </a:rPr>
            <a:t>"</a:t>
          </a:r>
          <a:r>
            <a:rPr lang="ko-KR" altLang="en-US" sz="1000" kern="1100">
              <a:solidFill>
                <a:schemeClr val="tx1"/>
              </a:solidFill>
              <a:latin typeface="원신한 Light" pitchFamily="50" charset="-127"/>
              <a:ea typeface="원신한 Light" pitchFamily="50" charset="-127"/>
            </a:rPr>
            <a:t>예측정보</a:t>
          </a:r>
          <a:r>
            <a:rPr lang="en-US" altLang="ko-KR" sz="1000" kern="1100">
              <a:solidFill>
                <a:schemeClr val="tx1"/>
              </a:solidFill>
              <a:latin typeface="원신한 Light" pitchFamily="50" charset="-127"/>
              <a:ea typeface="원신한 Light" pitchFamily="50" charset="-127"/>
            </a:rPr>
            <a:t>"</a:t>
          </a:r>
          <a:r>
            <a:rPr lang="ko-KR" altLang="en-US" sz="1000" kern="1100">
              <a:solidFill>
                <a:schemeClr val="tx1"/>
              </a:solidFill>
              <a:latin typeface="원신한 Light" pitchFamily="50" charset="-127"/>
              <a:ea typeface="원신한 Light" pitchFamily="50" charset="-127"/>
            </a:rPr>
            <a:t>에 기재되거나 암시된 내용과 중대한 차이가 있을 수 있습니다</a:t>
          </a:r>
          <a:r>
            <a:rPr lang="en-US" altLang="ko-KR" sz="1000" kern="1100">
              <a:solidFill>
                <a:schemeClr val="tx1"/>
              </a:solidFill>
              <a:latin typeface="원신한 Light" pitchFamily="50" charset="-127"/>
              <a:ea typeface="원신한 Light" pitchFamily="50" charset="-127"/>
            </a:rPr>
            <a:t>. </a:t>
          </a:r>
          <a:r>
            <a:rPr lang="ko-KR" altLang="en-US" sz="1000" kern="1100">
              <a:solidFill>
                <a:schemeClr val="tx1"/>
              </a:solidFill>
              <a:latin typeface="원신한 Light" pitchFamily="50" charset="-127"/>
              <a:ea typeface="원신한 Light" pitchFamily="50" charset="-127"/>
            </a:rPr>
            <a:t>또한 향후 전망은 현재의 시장상황과 회사의 경영방향 등을 고려한 것으로서 향후 시장환경의 변화와 전략수정 등에 따라 달라질 수 있음을 양지 하시기 바랍니다</a:t>
          </a:r>
          <a:r>
            <a:rPr lang="en-US" altLang="ko-KR" sz="1000" kern="1100">
              <a:solidFill>
                <a:schemeClr val="tx1"/>
              </a:solidFill>
              <a:latin typeface="원신한 Light" pitchFamily="50" charset="-127"/>
              <a:ea typeface="원신한 Light" pitchFamily="50" charset="-127"/>
            </a:rPr>
            <a:t>. </a:t>
          </a:r>
          <a:r>
            <a:rPr lang="ko-KR" altLang="en-US" sz="1000" kern="1100">
              <a:solidFill>
                <a:schemeClr val="tx1"/>
              </a:solidFill>
              <a:latin typeface="원신한 Light" pitchFamily="50" charset="-127"/>
              <a:ea typeface="원신한 Light" pitchFamily="50" charset="-127"/>
            </a:rPr>
            <a:t>본 자료는 어떠한 경우에도 투자자의 투자결과에 대한 법적 책임 소재의 입증자료로써 사용될 수 없습니다</a:t>
          </a:r>
          <a:r>
            <a:rPr lang="en-US" altLang="ko-KR" sz="1000" kern="1100">
              <a:solidFill>
                <a:schemeClr val="tx1"/>
              </a:solidFill>
              <a:latin typeface="원신한 Light" pitchFamily="50" charset="-127"/>
              <a:ea typeface="원신한 Light" pitchFamily="50" charset="-127"/>
            </a:rPr>
            <a:t>.</a:t>
          </a:r>
        </a:p>
        <a:p>
          <a:pPr>
            <a:lnSpc>
              <a:spcPct val="100000"/>
            </a:lnSpc>
            <a:spcBef>
              <a:spcPts val="600"/>
            </a:spcBef>
            <a:spcAft>
              <a:spcPts val="0"/>
            </a:spcAft>
            <a:defRPr/>
          </a:pPr>
          <a:r>
            <a:rPr lang="ko-KR" altLang="en-US" sz="1000" kern="1100">
              <a:solidFill>
                <a:schemeClr val="tx1"/>
              </a:solidFill>
              <a:latin typeface="원신한 Light" pitchFamily="50" charset="-127"/>
              <a:ea typeface="원신한 Light" pitchFamily="50" charset="-127"/>
            </a:rPr>
            <a:t>주</a:t>
          </a:r>
          <a:r>
            <a:rPr lang="en-US" altLang="ko-KR" sz="1000" kern="1100">
              <a:solidFill>
                <a:schemeClr val="tx1"/>
              </a:solidFill>
              <a:latin typeface="원신한 Light" pitchFamily="50" charset="-127"/>
              <a:ea typeface="원신한 Light" pitchFamily="50" charset="-127"/>
            </a:rPr>
            <a:t>) </a:t>
          </a:r>
          <a:r>
            <a:rPr lang="ko-KR" altLang="en-US" sz="1000" kern="1100">
              <a:solidFill>
                <a:schemeClr val="tx1"/>
              </a:solidFill>
              <a:latin typeface="원신한 Light" pitchFamily="50" charset="-127"/>
              <a:ea typeface="원신한 Light" pitchFamily="50" charset="-127"/>
            </a:rPr>
            <a:t>일부 항목간의 합계는 반올림으로 인하여 단수차가 발생할 수 있습니다</a:t>
          </a:r>
          <a:r>
            <a:rPr lang="en-US" altLang="ko-KR" sz="1000" kern="1100">
              <a:solidFill>
                <a:schemeClr val="tx1"/>
              </a:solidFill>
              <a:latin typeface="원신한 Light" pitchFamily="50" charset="-127"/>
              <a:ea typeface="원신한 Light" pitchFamily="50" charset="-127"/>
            </a:rPr>
            <a:t>.</a:t>
          </a:r>
        </a:p>
        <a:p>
          <a:pPr>
            <a:lnSpc>
              <a:spcPct val="100000"/>
            </a:lnSpc>
            <a:spcBef>
              <a:spcPts val="600"/>
            </a:spcBef>
            <a:spcAft>
              <a:spcPts val="0"/>
            </a:spcAft>
            <a:defRPr/>
          </a:pPr>
          <a:endParaRPr lang="en-US" altLang="ko-KR" sz="1100" kern="1100">
            <a:solidFill>
              <a:schemeClr val="tx1"/>
            </a:solidFill>
            <a:latin typeface="+mn-ea"/>
            <a:ea typeface="+mn-ea"/>
          </a:endParaRPr>
        </a:p>
        <a:p>
          <a:pPr marL="0" marR="0" lvl="0" indent="0" defTabSz="914400" eaLnBrk="1" fontAlgn="auto" latinLnBrk="0" hangingPunct="1">
            <a:lnSpc>
              <a:spcPct val="100000"/>
            </a:lnSpc>
            <a:spcBef>
              <a:spcPts val="600"/>
            </a:spcBef>
            <a:spcAft>
              <a:spcPts val="0"/>
            </a:spcAft>
            <a:buClrTx/>
            <a:buSzTx/>
            <a:buFontTx/>
            <a:buNone/>
            <a:tabLst/>
            <a:defRPr/>
          </a:pPr>
          <a:r>
            <a:rPr kumimoji="0" lang="en-US" altLang="ko-KR" sz="1100" b="0" i="0" u="none" strike="noStrike" kern="1100" cap="none" spc="0" normalizeH="0" baseline="0" noProof="0">
              <a:ln>
                <a:noFill/>
              </a:ln>
              <a:solidFill>
                <a:prstClr val="black"/>
              </a:solidFill>
              <a:effectLst/>
              <a:uLnTx/>
              <a:uFillTx/>
              <a:latin typeface="Arial" pitchFamily="34" charset="0"/>
              <a:ea typeface="맑은 고딕"/>
              <a:cs typeface="Arial" pitchFamily="34" charset="0"/>
            </a:rPr>
            <a:t>The financial information contained herein has neither been reviewed or audited by independent auditors.  Therefore, no assurance is given that the financial </a:t>
          </a:r>
          <a:br>
            <a:rPr kumimoji="0" lang="en-US" altLang="ko-KR" sz="1100" b="0" i="0" u="none" strike="noStrike" kern="1100" cap="none" spc="0" normalizeH="0" baseline="0" noProof="0">
              <a:ln>
                <a:noFill/>
              </a:ln>
              <a:solidFill>
                <a:prstClr val="black"/>
              </a:solidFill>
              <a:effectLst/>
              <a:uLnTx/>
              <a:uFillTx/>
              <a:latin typeface="Arial" pitchFamily="34" charset="0"/>
              <a:ea typeface="맑은 고딕"/>
              <a:cs typeface="Arial" pitchFamily="34" charset="0"/>
            </a:rPr>
          </a:br>
          <a:r>
            <a:rPr kumimoji="0" lang="en-US" altLang="ko-KR" sz="1100" b="0" i="0" u="none" strike="noStrike" kern="1100" cap="none" spc="0" normalizeH="0" baseline="0" noProof="0">
              <a:ln>
                <a:noFill/>
              </a:ln>
              <a:solidFill>
                <a:prstClr val="black"/>
              </a:solidFill>
              <a:effectLst/>
              <a:uLnTx/>
              <a:uFillTx/>
              <a:latin typeface="Arial" pitchFamily="34" charset="0"/>
              <a:ea typeface="맑은 고딕"/>
              <a:cs typeface="Arial" pitchFamily="34" charset="0"/>
            </a:rPr>
            <a:t>information contained herein is accurate or complete, and such financial information may differ from the financial information to be contained in our financial </a:t>
          </a:r>
          <a:br>
            <a:rPr kumimoji="0" lang="en-US" altLang="ko-KR" sz="1100" b="0" i="0" u="none" strike="noStrike" kern="1100" cap="none" spc="0" normalizeH="0" baseline="0" noProof="0">
              <a:ln>
                <a:noFill/>
              </a:ln>
              <a:solidFill>
                <a:prstClr val="black"/>
              </a:solidFill>
              <a:effectLst/>
              <a:uLnTx/>
              <a:uFillTx/>
              <a:latin typeface="Arial" pitchFamily="34" charset="0"/>
              <a:ea typeface="맑은 고딕"/>
              <a:cs typeface="Arial" pitchFamily="34" charset="0"/>
            </a:rPr>
          </a:br>
          <a:r>
            <a:rPr kumimoji="0" lang="en-US" altLang="ko-KR" sz="1100" b="0" i="0" u="none" strike="noStrike" kern="1100" cap="none" spc="0" normalizeH="0" baseline="0" noProof="0">
              <a:ln>
                <a:noFill/>
              </a:ln>
              <a:solidFill>
                <a:prstClr val="black"/>
              </a:solidFill>
              <a:effectLst/>
              <a:uLnTx/>
              <a:uFillTx/>
              <a:latin typeface="Arial" pitchFamily="34" charset="0"/>
              <a:ea typeface="맑은 고딕"/>
              <a:cs typeface="Arial" pitchFamily="34" charset="0"/>
            </a:rPr>
            <a:t>statements reviewed by independent auditors. The information contained herein is subject to change without further notice.</a:t>
          </a:r>
        </a:p>
        <a:p>
          <a:pPr marL="0" marR="0" lvl="0" indent="0" defTabSz="914400" eaLnBrk="1" fontAlgn="auto" latinLnBrk="0" hangingPunct="1">
            <a:lnSpc>
              <a:spcPct val="100000"/>
            </a:lnSpc>
            <a:spcBef>
              <a:spcPts val="600"/>
            </a:spcBef>
            <a:spcAft>
              <a:spcPts val="0"/>
            </a:spcAft>
            <a:buClrTx/>
            <a:buSzTx/>
            <a:buFontTx/>
            <a:buNone/>
            <a:tabLst/>
            <a:defRPr/>
          </a:pPr>
          <a:r>
            <a:rPr kumimoji="0" lang="en-US" altLang="ko-KR" sz="1100" b="0" i="0" u="none" strike="noStrike" kern="1100" cap="none" spc="0" normalizeH="0" baseline="0" noProof="0">
              <a:ln>
                <a:noFill/>
              </a:ln>
              <a:solidFill>
                <a:prstClr val="black"/>
              </a:solidFill>
              <a:effectLst/>
              <a:uLnTx/>
              <a:uFillTx/>
              <a:latin typeface="Arial" pitchFamily="34" charset="0"/>
              <a:ea typeface="맑은 고딕"/>
              <a:cs typeface="Arial" pitchFamily="34" charset="0"/>
            </a:rPr>
            <a:t>We also note the following:</a:t>
          </a:r>
        </a:p>
        <a:p>
          <a:pPr marL="228600" marR="0" lvl="0" indent="-228600" defTabSz="914400" eaLnBrk="1" fontAlgn="auto" latinLnBrk="0" hangingPunct="1">
            <a:lnSpc>
              <a:spcPct val="100000"/>
            </a:lnSpc>
            <a:spcBef>
              <a:spcPts val="600"/>
            </a:spcBef>
            <a:spcAft>
              <a:spcPts val="0"/>
            </a:spcAft>
            <a:buClrTx/>
            <a:buSzTx/>
            <a:buFont typeface="+mj-lt"/>
            <a:buAutoNum type="arabicParenR"/>
            <a:tabLst/>
            <a:defRPr/>
          </a:pPr>
          <a:r>
            <a:rPr kumimoji="0" lang="en-US" altLang="ko-KR" sz="1100" b="0" i="0" u="none" strike="noStrike" kern="1100" cap="none" spc="0" normalizeH="0" baseline="0" noProof="0">
              <a:ln>
                <a:noFill/>
              </a:ln>
              <a:solidFill>
                <a:prstClr val="black"/>
              </a:solidFill>
              <a:effectLst/>
              <a:uLnTx/>
              <a:uFillTx/>
              <a:latin typeface="Arial" pitchFamily="34" charset="0"/>
              <a:ea typeface="맑은 고딕"/>
              <a:cs typeface="Arial" pitchFamily="34" charset="0"/>
            </a:rPr>
            <a:t>Financial information has been prepared in accordance with the Korean IFRS (K-IFRS). </a:t>
          </a:r>
        </a:p>
        <a:p>
          <a:pPr marL="228600" marR="0" lvl="0" indent="-228600" defTabSz="914400" eaLnBrk="1" fontAlgn="auto" latinLnBrk="0" hangingPunct="1">
            <a:lnSpc>
              <a:spcPct val="100000"/>
            </a:lnSpc>
            <a:spcBef>
              <a:spcPts val="600"/>
            </a:spcBef>
            <a:spcAft>
              <a:spcPts val="0"/>
            </a:spcAft>
            <a:buClrTx/>
            <a:buSzTx/>
            <a:buFont typeface="+mj-lt"/>
            <a:buAutoNum type="arabicParenR"/>
            <a:tabLst/>
            <a:defRPr/>
          </a:pPr>
          <a:r>
            <a:rPr kumimoji="0" lang="en-US" altLang="ko-KR" sz="1100" b="0" i="0" u="none" strike="noStrike" kern="1100" cap="none" spc="0" normalizeH="0" baseline="0" noProof="0">
              <a:ln>
                <a:noFill/>
              </a:ln>
              <a:solidFill>
                <a:prstClr val="black"/>
              </a:solidFill>
              <a:effectLst/>
              <a:uLnTx/>
              <a:uFillTx/>
              <a:latin typeface="Arial" pitchFamily="34" charset="0"/>
              <a:ea typeface="맑은 고딕"/>
              <a:cs typeface="Arial" pitchFamily="34" charset="0"/>
            </a:rPr>
            <a:t>The financial figures for periods starting January 1, 2023 have been stated in accordance with K-IFRS No.1117, ‘Insurance Contracts’. The figures for periods starting January 1, 2022 have been restated for the purpose of improved comparability, whereas, the figures for periods prior to December 31, 2021 have not been restated.</a:t>
          </a:r>
        </a:p>
        <a:p>
          <a:pPr marL="228600" marR="0" lvl="0" indent="-228600" defTabSz="914400" eaLnBrk="1" fontAlgn="auto" latinLnBrk="0" hangingPunct="1">
            <a:lnSpc>
              <a:spcPct val="100000"/>
            </a:lnSpc>
            <a:spcBef>
              <a:spcPts val="600"/>
            </a:spcBef>
            <a:spcAft>
              <a:spcPts val="0"/>
            </a:spcAft>
            <a:buClrTx/>
            <a:buSzTx/>
            <a:buFont typeface="+mj-lt"/>
            <a:buAutoNum type="arabicParenR"/>
            <a:tabLst/>
            <a:defRPr/>
          </a:pPr>
          <a:r>
            <a:rPr kumimoji="0" lang="en-US" altLang="ko-KR" sz="1100" b="0" i="0" u="none" strike="noStrike" kern="1100" cap="none" spc="0" normalizeH="0" baseline="0" noProof="0">
              <a:ln>
                <a:noFill/>
              </a:ln>
              <a:solidFill>
                <a:prstClr val="black"/>
              </a:solidFill>
              <a:effectLst/>
              <a:uLnTx/>
              <a:uFillTx/>
              <a:latin typeface="Arial" pitchFamily="34" charset="0"/>
              <a:ea typeface="맑은 고딕"/>
              <a:cs typeface="Arial" pitchFamily="34" charset="0"/>
            </a:rPr>
            <a:t>The financial figures for periods starting January 1, 2019 have been stated in accordance with K-IFRS No. 1116, ‘Leases’, and the figures for periods prior to December 31, 2017 have not been restated.</a:t>
          </a:r>
        </a:p>
        <a:p>
          <a:pPr marL="228600" marR="0" lvl="0" indent="-228600" defTabSz="914400" eaLnBrk="1" fontAlgn="auto" latinLnBrk="0" hangingPunct="1">
            <a:lnSpc>
              <a:spcPct val="100000"/>
            </a:lnSpc>
            <a:spcBef>
              <a:spcPts val="600"/>
            </a:spcBef>
            <a:spcAft>
              <a:spcPts val="0"/>
            </a:spcAft>
            <a:buClrTx/>
            <a:buSzTx/>
            <a:buFont typeface="+mj-lt"/>
            <a:buAutoNum type="arabicParenR"/>
            <a:tabLst/>
            <a:defRPr/>
          </a:pPr>
          <a:r>
            <a:rPr kumimoji="0" lang="en-US" altLang="ko-KR" sz="1100" b="0" i="0" u="none" strike="noStrike" kern="1100" cap="none" spc="0" normalizeH="0" baseline="0" noProof="0">
              <a:ln>
                <a:noFill/>
              </a:ln>
              <a:solidFill>
                <a:prstClr val="black"/>
              </a:solidFill>
              <a:effectLst/>
              <a:uLnTx/>
              <a:uFillTx/>
              <a:latin typeface="Arial" pitchFamily="34" charset="0"/>
              <a:ea typeface="맑은 고딕"/>
              <a:cs typeface="Arial" pitchFamily="34" charset="0"/>
            </a:rPr>
            <a:t>Upon the acquisition of 60% stake in Asia Trust Co., Ltd. (“Asia Trust”, which was later rebranded to Shinhan Asset Trust on June 1, 2022), acquisition accounting has been applied for periods starting April 1, 2019, which is the deemed acquisition date. Then, on May 16, 2022, remaining shares of Asia Trust have been acquired.</a:t>
          </a:r>
        </a:p>
        <a:p>
          <a:pPr marL="228600" marR="0" lvl="0" indent="-228600" defTabSz="914400" eaLnBrk="1" fontAlgn="auto" latinLnBrk="0" hangingPunct="1">
            <a:lnSpc>
              <a:spcPct val="100000"/>
            </a:lnSpc>
            <a:spcBef>
              <a:spcPts val="600"/>
            </a:spcBef>
            <a:spcAft>
              <a:spcPts val="0"/>
            </a:spcAft>
            <a:buClrTx/>
            <a:buSzTx/>
            <a:buFont typeface="+mj-lt"/>
            <a:buAutoNum type="arabicParenR"/>
            <a:tabLst/>
            <a:defRPr/>
          </a:pPr>
          <a:r>
            <a:rPr kumimoji="0" lang="en-US" altLang="ko-KR" sz="1100" b="0" i="0" u="none" strike="noStrike" kern="1100" cap="none" spc="0" normalizeH="0" baseline="0" noProof="0">
              <a:ln>
                <a:noFill/>
              </a:ln>
              <a:solidFill>
                <a:prstClr val="black"/>
              </a:solidFill>
              <a:effectLst/>
              <a:uLnTx/>
              <a:uFillTx/>
              <a:latin typeface="Arial" pitchFamily="34" charset="0"/>
              <a:ea typeface="맑은 고딕"/>
              <a:cs typeface="Arial" pitchFamily="34" charset="0"/>
            </a:rPr>
            <a:t>On January 15, 2021, Shinhan Financial Group (“SFG” or “the Group”) acquired the remaining 35% stake of Shinhan BNP Paribas Asset Management, which was rebranded to Shinhan Asset Management on the same day. On January 5, 2022, Shinhan Alternative Asset Management was merged into Shinhan Asset Management.</a:t>
          </a:r>
        </a:p>
        <a:p>
          <a:pPr marL="228600" marR="0" lvl="0" indent="-228600" defTabSz="914400" eaLnBrk="1" fontAlgn="auto" latinLnBrk="0" hangingPunct="1">
            <a:lnSpc>
              <a:spcPct val="100000"/>
            </a:lnSpc>
            <a:spcBef>
              <a:spcPts val="600"/>
            </a:spcBef>
            <a:spcAft>
              <a:spcPts val="0"/>
            </a:spcAft>
            <a:buClrTx/>
            <a:buSzTx/>
            <a:buFont typeface="+mj-lt"/>
            <a:buAutoNum type="arabicParenR"/>
            <a:tabLst/>
            <a:defRPr/>
          </a:pPr>
          <a:r>
            <a:rPr kumimoji="0" lang="en-US" altLang="ko-KR" sz="1100" b="0" i="0" u="none" strike="noStrike" kern="1100" cap="none" spc="0" normalizeH="0" baseline="0" noProof="0">
              <a:ln>
                <a:noFill/>
              </a:ln>
              <a:solidFill>
                <a:prstClr val="black"/>
              </a:solidFill>
              <a:effectLst/>
              <a:uLnTx/>
              <a:uFillTx/>
              <a:latin typeface="Arial" pitchFamily="34" charset="0"/>
              <a:ea typeface="맑은 고딕"/>
              <a:cs typeface="Arial" pitchFamily="34" charset="0"/>
            </a:rPr>
            <a:t>Upon the acquisition of 94.54% stake in BNP Paribas Cardif General Insurance Co., Ltd on September 30, 2022, which was rebranded to Shinhan EZ General Insurance Co., Ltd. on the same day, acquisition accounting has been applied for periods starting June 30, 2022.</a:t>
          </a:r>
        </a:p>
        <a:p>
          <a:pPr marL="228600" marR="0" lvl="0" indent="-228600" defTabSz="914400" eaLnBrk="1" fontAlgn="auto" latinLnBrk="0" hangingPunct="1">
            <a:lnSpc>
              <a:spcPct val="100000"/>
            </a:lnSpc>
            <a:spcBef>
              <a:spcPts val="600"/>
            </a:spcBef>
            <a:spcAft>
              <a:spcPts val="0"/>
            </a:spcAft>
            <a:buClrTx/>
            <a:buSzTx/>
            <a:buFont typeface="+mj-lt"/>
            <a:buAutoNum type="arabicParenR"/>
            <a:tabLst/>
            <a:defRPr/>
          </a:pPr>
          <a:r>
            <a:rPr kumimoji="0" lang="en-US" altLang="ko-KR" sz="1100" b="0" i="0" u="none" strike="noStrike" kern="1100" cap="none" spc="0" normalizeH="0" baseline="0" noProof="0">
              <a:ln>
                <a:noFill/>
              </a:ln>
              <a:solidFill>
                <a:prstClr val="black"/>
              </a:solidFill>
              <a:effectLst/>
              <a:uLnTx/>
              <a:uFillTx/>
              <a:latin typeface="Arial" pitchFamily="34" charset="0"/>
              <a:ea typeface="맑은 고딕"/>
              <a:cs typeface="Arial" pitchFamily="34" charset="0"/>
            </a:rPr>
            <a:t>On of July 28, 2022, SFG sold its 100% stake in Shinhan Credit Information to Shinhan Card. Consequently, Shinhan Credit Information is now a sub-subsidiary of SFG.</a:t>
          </a:r>
        </a:p>
        <a:p>
          <a:pPr marL="228600" marR="0" lvl="0" indent="-228600" defTabSz="914400" eaLnBrk="1" fontAlgn="auto" latinLnBrk="0" hangingPunct="1">
            <a:lnSpc>
              <a:spcPct val="100000"/>
            </a:lnSpc>
            <a:spcBef>
              <a:spcPts val="600"/>
            </a:spcBef>
            <a:spcAft>
              <a:spcPts val="0"/>
            </a:spcAft>
            <a:buClrTx/>
            <a:buSzTx/>
            <a:buFont typeface="+mj-lt"/>
            <a:buAutoNum type="arabicParenR"/>
            <a:tabLst/>
            <a:defRPr/>
          </a:pPr>
          <a:r>
            <a:rPr kumimoji="0" lang="en-US" altLang="ko-KR" sz="1100" b="0" i="0" u="none" strike="noStrike" kern="1100" cap="none" spc="0" normalizeH="0" baseline="0" noProof="0">
              <a:ln>
                <a:noFill/>
              </a:ln>
              <a:solidFill>
                <a:prstClr val="black"/>
              </a:solidFill>
              <a:effectLst/>
              <a:uLnTx/>
              <a:uFillTx/>
              <a:latin typeface="Arial" pitchFamily="34" charset="0"/>
              <a:ea typeface="맑은 고딕"/>
              <a:cs typeface="Arial" pitchFamily="34" charset="0"/>
            </a:rPr>
            <a:t>On of April 3, 2023, Shinhan AITAS was rebranded to Shinhan Fund Partners.</a:t>
          </a:r>
        </a:p>
        <a:p>
          <a:pPr marL="228600" marR="0" lvl="0" indent="-228600" defTabSz="914400" eaLnBrk="1" fontAlgn="auto" latinLnBrk="0" hangingPunct="1">
            <a:lnSpc>
              <a:spcPct val="100000"/>
            </a:lnSpc>
            <a:spcBef>
              <a:spcPts val="600"/>
            </a:spcBef>
            <a:spcAft>
              <a:spcPts val="0"/>
            </a:spcAft>
            <a:buClrTx/>
            <a:buSzTx/>
            <a:buFont typeface="+mj-lt"/>
            <a:buAutoNum type="arabicParenR"/>
            <a:tabLst/>
            <a:defRPr/>
          </a:pPr>
          <a:r>
            <a:rPr kumimoji="0" lang="en-US" altLang="ko-KR" sz="1100" b="0" i="0" u="none" strike="noStrike" kern="1100" cap="none" spc="0" normalizeH="0" baseline="0" noProof="0">
              <a:ln>
                <a:noFill/>
              </a:ln>
              <a:solidFill>
                <a:prstClr val="black"/>
              </a:solidFill>
              <a:effectLst/>
              <a:uLnTx/>
              <a:uFillTx/>
              <a:latin typeface="Arial" pitchFamily="34" charset="0"/>
              <a:ea typeface="맑은 고딕"/>
              <a:cs typeface="Arial" pitchFamily="34" charset="0"/>
            </a:rPr>
            <a:t>This presentation contains forward-looking statements, which is related to future events, not the actual events in the past. Forward-looking statements refers to the Group's expected business developments and financial performance figures in the future, and contains expressions including, but not limited to, ‘forecast’, ‘estimate’, ‘plan’, ‘expectation’, ‘(e)’, and ‘(p)’. The forward-looking statements are subject to known and unknown risks and uncertainties, therefore, actual results may differ from those expressed or implied in the forward-looking statements. In addition, forward-looking statements are based on the current market conditions and the Group's management direction. Therefore, deviations may arise due to changes in the future market environment and revisions on business strategies. Under no circumstances can this data be used as proof of legal responsibility for the investor's investment results. The Group takes no obligation to update forward-looking statements.</a:t>
          </a:r>
          <a:br>
            <a:rPr kumimoji="0" lang="en-US" altLang="ko-KR" sz="1100" b="0" i="0" u="none" strike="noStrike" kern="1100" cap="none" spc="0" normalizeH="0" baseline="0" noProof="0">
              <a:ln>
                <a:noFill/>
              </a:ln>
              <a:solidFill>
                <a:prstClr val="black"/>
              </a:solidFill>
              <a:effectLst/>
              <a:uLnTx/>
              <a:uFillTx/>
              <a:latin typeface="Arial" pitchFamily="34" charset="0"/>
              <a:ea typeface="맑은 고딕"/>
              <a:cs typeface="Arial" pitchFamily="34" charset="0"/>
            </a:rPr>
          </a:br>
          <a:r>
            <a:rPr kumimoji="0" lang="en-US" altLang="ko-KR" sz="1100" b="0" i="0" u="none" strike="noStrike" kern="1100" cap="none" spc="0" normalizeH="0" baseline="0" noProof="0">
              <a:ln>
                <a:noFill/>
              </a:ln>
              <a:solidFill>
                <a:prstClr val="black"/>
              </a:solidFill>
              <a:effectLst/>
              <a:uLnTx/>
              <a:uFillTx/>
              <a:latin typeface="Arial" pitchFamily="34" charset="0"/>
              <a:ea typeface="맑은 고딕"/>
              <a:cs typeface="Arial" pitchFamily="34" charset="0"/>
            </a:rPr>
            <a:t/>
          </a:r>
          <a:br>
            <a:rPr kumimoji="0" lang="en-US" altLang="ko-KR" sz="1100" b="0" i="0" u="none" strike="noStrike" kern="1100" cap="none" spc="0" normalizeH="0" baseline="0" noProof="0">
              <a:ln>
                <a:noFill/>
              </a:ln>
              <a:solidFill>
                <a:prstClr val="black"/>
              </a:solidFill>
              <a:effectLst/>
              <a:uLnTx/>
              <a:uFillTx/>
              <a:latin typeface="Arial" pitchFamily="34" charset="0"/>
              <a:ea typeface="맑은 고딕"/>
              <a:cs typeface="Arial" pitchFamily="34" charset="0"/>
            </a:rPr>
          </a:br>
          <a:r>
            <a:rPr kumimoji="0" lang="en-US" altLang="ko-KR" sz="1100" b="0" i="0" u="none" strike="noStrike" kern="1100" cap="none" spc="0" normalizeH="0" baseline="0" noProof="0">
              <a:ln>
                <a:noFill/>
              </a:ln>
              <a:solidFill>
                <a:prstClr val="black"/>
              </a:solidFill>
              <a:effectLst/>
              <a:uLnTx/>
              <a:uFillTx/>
              <a:latin typeface="Arial" pitchFamily="34" charset="0"/>
              <a:ea typeface="맑은 고딕"/>
              <a:cs typeface="Arial" pitchFamily="34" charset="0"/>
            </a:rPr>
            <a:t>Note) Some of the totals may not sum due to rounding. </a:t>
          </a:r>
        </a:p>
      </xdr:txBody>
    </xdr:sp>
    <xdr:clientData/>
  </xdr:twoCellAnchor>
  <xdr:twoCellAnchor editAs="oneCell">
    <xdr:from>
      <xdr:col>1</xdr:col>
      <xdr:colOff>81642</xdr:colOff>
      <xdr:row>0</xdr:row>
      <xdr:rowOff>40821</xdr:rowOff>
    </xdr:from>
    <xdr:to>
      <xdr:col>1</xdr:col>
      <xdr:colOff>2598963</xdr:colOff>
      <xdr:row>2</xdr:row>
      <xdr:rowOff>40821</xdr:rowOff>
    </xdr:to>
    <xdr:pic>
      <xdr:nvPicPr>
        <xdr:cNvPr id="7" name="그림 6">
          <a:hlinkClick xmlns:r="http://schemas.openxmlformats.org/officeDocument/2006/relationships" r:id="rId1"/>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4024" t="11250" r="14166" b="81250"/>
        <a:stretch/>
      </xdr:blipFill>
      <xdr:spPr>
        <a:xfrm>
          <a:off x="231321" y="40821"/>
          <a:ext cx="2517321" cy="530679"/>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xdr:col>
      <xdr:colOff>0</xdr:colOff>
      <xdr:row>0</xdr:row>
      <xdr:rowOff>44823</xdr:rowOff>
    </xdr:from>
    <xdr:to>
      <xdr:col>1</xdr:col>
      <xdr:colOff>2454088</xdr:colOff>
      <xdr:row>0</xdr:row>
      <xdr:rowOff>430570</xdr:rowOff>
    </xdr:to>
    <xdr:pic>
      <xdr:nvPicPr>
        <xdr:cNvPr id="4" name="그림 3">
          <a:hlinkClick xmlns:r="http://schemas.openxmlformats.org/officeDocument/2006/relationships" r:id="rId1"/>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4024" t="11250" r="14166" b="81250"/>
        <a:stretch/>
      </xdr:blipFill>
      <xdr:spPr>
        <a:xfrm>
          <a:off x="145676" y="44823"/>
          <a:ext cx="2454088" cy="385747"/>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xdr:col>
      <xdr:colOff>1</xdr:colOff>
      <xdr:row>0</xdr:row>
      <xdr:rowOff>123264</xdr:rowOff>
    </xdr:from>
    <xdr:to>
      <xdr:col>1</xdr:col>
      <xdr:colOff>2454089</xdr:colOff>
      <xdr:row>1</xdr:row>
      <xdr:rowOff>60776</xdr:rowOff>
    </xdr:to>
    <xdr:pic>
      <xdr:nvPicPr>
        <xdr:cNvPr id="4" name="그림 3">
          <a:hlinkClick xmlns:r="http://schemas.openxmlformats.org/officeDocument/2006/relationships" r:id="rId1"/>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4024" t="11250" r="14166" b="81250"/>
        <a:stretch/>
      </xdr:blipFill>
      <xdr:spPr>
        <a:xfrm>
          <a:off x="145677" y="123264"/>
          <a:ext cx="2454088" cy="385747"/>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xdr:col>
      <xdr:colOff>1</xdr:colOff>
      <xdr:row>0</xdr:row>
      <xdr:rowOff>67236</xdr:rowOff>
    </xdr:from>
    <xdr:to>
      <xdr:col>1</xdr:col>
      <xdr:colOff>2454089</xdr:colOff>
      <xdr:row>1</xdr:row>
      <xdr:rowOff>4748</xdr:rowOff>
    </xdr:to>
    <xdr:pic>
      <xdr:nvPicPr>
        <xdr:cNvPr id="4" name="그림 3">
          <a:hlinkClick xmlns:r="http://schemas.openxmlformats.org/officeDocument/2006/relationships" r:id="rId1"/>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4024" t="11250" r="14166" b="81250"/>
        <a:stretch/>
      </xdr:blipFill>
      <xdr:spPr>
        <a:xfrm>
          <a:off x="145677" y="67236"/>
          <a:ext cx="2454088" cy="385747"/>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xdr:col>
      <xdr:colOff>11206</xdr:colOff>
      <xdr:row>0</xdr:row>
      <xdr:rowOff>56029</xdr:rowOff>
    </xdr:from>
    <xdr:to>
      <xdr:col>1</xdr:col>
      <xdr:colOff>2465294</xdr:colOff>
      <xdr:row>0</xdr:row>
      <xdr:rowOff>441776</xdr:rowOff>
    </xdr:to>
    <xdr:pic>
      <xdr:nvPicPr>
        <xdr:cNvPr id="4" name="그림 3">
          <a:hlinkClick xmlns:r="http://schemas.openxmlformats.org/officeDocument/2006/relationships" r:id="rId1"/>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4024" t="11250" r="14166" b="81250"/>
        <a:stretch/>
      </xdr:blipFill>
      <xdr:spPr>
        <a:xfrm>
          <a:off x="156882" y="56029"/>
          <a:ext cx="2454088" cy="385747"/>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1</xdr:col>
      <xdr:colOff>44825</xdr:colOff>
      <xdr:row>0</xdr:row>
      <xdr:rowOff>89647</xdr:rowOff>
    </xdr:from>
    <xdr:to>
      <xdr:col>1</xdr:col>
      <xdr:colOff>2498913</xdr:colOff>
      <xdr:row>1</xdr:row>
      <xdr:rowOff>27159</xdr:rowOff>
    </xdr:to>
    <xdr:pic>
      <xdr:nvPicPr>
        <xdr:cNvPr id="4" name="그림 3">
          <a:hlinkClick xmlns:r="http://schemas.openxmlformats.org/officeDocument/2006/relationships" r:id="rId1"/>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4024" t="11250" r="14166" b="81250"/>
        <a:stretch/>
      </xdr:blipFill>
      <xdr:spPr>
        <a:xfrm>
          <a:off x="190501" y="89647"/>
          <a:ext cx="2454088" cy="385747"/>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134471</xdr:colOff>
      <xdr:row>0</xdr:row>
      <xdr:rowOff>44823</xdr:rowOff>
    </xdr:from>
    <xdr:to>
      <xdr:col>1</xdr:col>
      <xdr:colOff>2442883</xdr:colOff>
      <xdr:row>0</xdr:row>
      <xdr:rowOff>430570</xdr:rowOff>
    </xdr:to>
    <xdr:pic>
      <xdr:nvPicPr>
        <xdr:cNvPr id="3" name="그림 2">
          <a:hlinkClick xmlns:r="http://schemas.openxmlformats.org/officeDocument/2006/relationships" r:id="rId1"/>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4024" t="11250" r="14166" b="81250"/>
        <a:stretch/>
      </xdr:blipFill>
      <xdr:spPr>
        <a:xfrm>
          <a:off x="134471" y="44823"/>
          <a:ext cx="2454088" cy="385747"/>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1</xdr:col>
      <xdr:colOff>11207</xdr:colOff>
      <xdr:row>0</xdr:row>
      <xdr:rowOff>56030</xdr:rowOff>
    </xdr:from>
    <xdr:to>
      <xdr:col>1</xdr:col>
      <xdr:colOff>2465295</xdr:colOff>
      <xdr:row>0</xdr:row>
      <xdr:rowOff>441777</xdr:rowOff>
    </xdr:to>
    <xdr:pic>
      <xdr:nvPicPr>
        <xdr:cNvPr id="4" name="그림 3">
          <a:hlinkClick xmlns:r="http://schemas.openxmlformats.org/officeDocument/2006/relationships" r:id="rId1"/>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4024" t="11250" r="14166" b="81250"/>
        <a:stretch/>
      </xdr:blipFill>
      <xdr:spPr>
        <a:xfrm>
          <a:off x="156883" y="56030"/>
          <a:ext cx="2454088" cy="385747"/>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1</xdr:col>
      <xdr:colOff>33618</xdr:colOff>
      <xdr:row>0</xdr:row>
      <xdr:rowOff>44823</xdr:rowOff>
    </xdr:from>
    <xdr:to>
      <xdr:col>1</xdr:col>
      <xdr:colOff>2487706</xdr:colOff>
      <xdr:row>0</xdr:row>
      <xdr:rowOff>430570</xdr:rowOff>
    </xdr:to>
    <xdr:pic>
      <xdr:nvPicPr>
        <xdr:cNvPr id="4" name="그림 3">
          <a:hlinkClick xmlns:r="http://schemas.openxmlformats.org/officeDocument/2006/relationships" r:id="rId1"/>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4024" t="11250" r="14166" b="81250"/>
        <a:stretch/>
      </xdr:blipFill>
      <xdr:spPr>
        <a:xfrm>
          <a:off x="179294" y="44823"/>
          <a:ext cx="2454088" cy="385747"/>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6</xdr:col>
      <xdr:colOff>1451736</xdr:colOff>
      <xdr:row>2</xdr:row>
      <xdr:rowOff>199605</xdr:rowOff>
    </xdr:from>
    <xdr:to>
      <xdr:col>8</xdr:col>
      <xdr:colOff>2539026</xdr:colOff>
      <xdr:row>6</xdr:row>
      <xdr:rowOff>-1</xdr:rowOff>
    </xdr:to>
    <xdr:pic>
      <xdr:nvPicPr>
        <xdr:cNvPr id="4" name="그림 3"/>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6752118" y="737487"/>
          <a:ext cx="6533349" cy="831336"/>
        </a:xfrm>
        <a:prstGeom prst="rect">
          <a:avLst/>
        </a:prstGeom>
      </xdr:spPr>
    </xdr:pic>
    <xdr:clientData/>
  </xdr:twoCellAnchor>
  <xdr:twoCellAnchor editAs="oneCell">
    <xdr:from>
      <xdr:col>0</xdr:col>
      <xdr:colOff>0</xdr:colOff>
      <xdr:row>0</xdr:row>
      <xdr:rowOff>0</xdr:rowOff>
    </xdr:from>
    <xdr:to>
      <xdr:col>1</xdr:col>
      <xdr:colOff>2308412</xdr:colOff>
      <xdr:row>0</xdr:row>
      <xdr:rowOff>385747</xdr:rowOff>
    </xdr:to>
    <xdr:pic>
      <xdr:nvPicPr>
        <xdr:cNvPr id="6" name="그림 5">
          <a:hlinkClick xmlns:r="http://schemas.openxmlformats.org/officeDocument/2006/relationships" r:id="rId2"/>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54024" t="11250" r="14166" b="81250"/>
        <a:stretch/>
      </xdr:blipFill>
      <xdr:spPr>
        <a:xfrm>
          <a:off x="0" y="0"/>
          <a:ext cx="2454088" cy="38574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76200</xdr:colOff>
      <xdr:row>0</xdr:row>
      <xdr:rowOff>104775</xdr:rowOff>
    </xdr:from>
    <xdr:to>
      <xdr:col>1</xdr:col>
      <xdr:colOff>2593521</xdr:colOff>
      <xdr:row>1</xdr:row>
      <xdr:rowOff>16329</xdr:rowOff>
    </xdr:to>
    <xdr:pic>
      <xdr:nvPicPr>
        <xdr:cNvPr id="5" name="그림 4">
          <a:hlinkClick xmlns:r="http://schemas.openxmlformats.org/officeDocument/2006/relationships" r:id="rId1"/>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4024" t="11250" r="14166" b="81250"/>
        <a:stretch/>
      </xdr:blipFill>
      <xdr:spPr>
        <a:xfrm>
          <a:off x="219075" y="104775"/>
          <a:ext cx="2517321" cy="35922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xdr:colOff>
      <xdr:row>0</xdr:row>
      <xdr:rowOff>89647</xdr:rowOff>
    </xdr:from>
    <xdr:to>
      <xdr:col>1</xdr:col>
      <xdr:colOff>2517322</xdr:colOff>
      <xdr:row>2</xdr:row>
      <xdr:rowOff>15209</xdr:rowOff>
    </xdr:to>
    <xdr:pic>
      <xdr:nvPicPr>
        <xdr:cNvPr id="4" name="그림 3">
          <a:hlinkClick xmlns:r="http://schemas.openxmlformats.org/officeDocument/2006/relationships" r:id="rId1"/>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4024" t="11250" r="14166" b="81250"/>
        <a:stretch/>
      </xdr:blipFill>
      <xdr:spPr>
        <a:xfrm>
          <a:off x="145677" y="89647"/>
          <a:ext cx="2517321" cy="46344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22412</xdr:colOff>
      <xdr:row>0</xdr:row>
      <xdr:rowOff>56029</xdr:rowOff>
    </xdr:from>
    <xdr:to>
      <xdr:col>1</xdr:col>
      <xdr:colOff>2476500</xdr:colOff>
      <xdr:row>0</xdr:row>
      <xdr:rowOff>441776</xdr:rowOff>
    </xdr:to>
    <xdr:pic>
      <xdr:nvPicPr>
        <xdr:cNvPr id="6" name="그림 5">
          <a:hlinkClick xmlns:r="http://schemas.openxmlformats.org/officeDocument/2006/relationships" r:id="rId1"/>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4024" t="11250" r="14166" b="81250"/>
        <a:stretch/>
      </xdr:blipFill>
      <xdr:spPr>
        <a:xfrm>
          <a:off x="168088" y="56029"/>
          <a:ext cx="2454088" cy="38574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81643</xdr:colOff>
      <xdr:row>0</xdr:row>
      <xdr:rowOff>95250</xdr:rowOff>
    </xdr:from>
    <xdr:to>
      <xdr:col>1</xdr:col>
      <xdr:colOff>2535731</xdr:colOff>
      <xdr:row>1</xdr:row>
      <xdr:rowOff>31961</xdr:rowOff>
    </xdr:to>
    <xdr:pic>
      <xdr:nvPicPr>
        <xdr:cNvPr id="6" name="그림 5">
          <a:hlinkClick xmlns:r="http://schemas.openxmlformats.org/officeDocument/2006/relationships" r:id="rId1"/>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4024" t="11250" r="14166" b="81250"/>
        <a:stretch/>
      </xdr:blipFill>
      <xdr:spPr>
        <a:xfrm>
          <a:off x="231322" y="95250"/>
          <a:ext cx="2454088" cy="38574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22412</xdr:colOff>
      <xdr:row>0</xdr:row>
      <xdr:rowOff>123264</xdr:rowOff>
    </xdr:from>
    <xdr:to>
      <xdr:col>1</xdr:col>
      <xdr:colOff>2476500</xdr:colOff>
      <xdr:row>1</xdr:row>
      <xdr:rowOff>60776</xdr:rowOff>
    </xdr:to>
    <xdr:pic>
      <xdr:nvPicPr>
        <xdr:cNvPr id="4" name="그림 3">
          <a:hlinkClick xmlns:r="http://schemas.openxmlformats.org/officeDocument/2006/relationships" r:id="rId1"/>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4024" t="11250" r="14166" b="81250"/>
        <a:stretch/>
      </xdr:blipFill>
      <xdr:spPr>
        <a:xfrm>
          <a:off x="168088" y="123264"/>
          <a:ext cx="2454088" cy="38574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57150</xdr:colOff>
      <xdr:row>0</xdr:row>
      <xdr:rowOff>66675</xdr:rowOff>
    </xdr:from>
    <xdr:to>
      <xdr:col>1</xdr:col>
      <xdr:colOff>2511238</xdr:colOff>
      <xdr:row>1</xdr:row>
      <xdr:rowOff>4747</xdr:rowOff>
    </xdr:to>
    <xdr:pic>
      <xdr:nvPicPr>
        <xdr:cNvPr id="4" name="그림 3">
          <a:hlinkClick xmlns:r="http://schemas.openxmlformats.org/officeDocument/2006/relationships" r:id="rId1"/>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4024" t="11250" r="14166" b="81250"/>
        <a:stretch/>
      </xdr:blipFill>
      <xdr:spPr>
        <a:xfrm>
          <a:off x="200025" y="66675"/>
          <a:ext cx="2454088" cy="385747"/>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58ED5"/>
    <pageSetUpPr fitToPage="1"/>
  </sheetPr>
  <dimension ref="A1:BJ38"/>
  <sheetViews>
    <sheetView showGridLines="0" view="pageBreakPreview" zoomScale="85" zoomScaleNormal="85" zoomScaleSheetLayoutView="85" workbookViewId="0">
      <selection activeCell="V1" sqref="V1"/>
    </sheetView>
  </sheetViews>
  <sheetFormatPr defaultColWidth="9.140625" defaultRowHeight="13.5"/>
  <cols>
    <col min="1" max="20" width="9.140625" style="464"/>
    <col min="21" max="21" width="11.42578125" style="464" customWidth="1"/>
    <col min="22" max="22" width="2.28515625" style="464" customWidth="1"/>
    <col min="23" max="16384" width="9.140625" style="464"/>
  </cols>
  <sheetData>
    <row r="1" spans="1:62" s="2" customFormat="1" ht="23.25" customHeight="1">
      <c r="A1" s="1"/>
      <c r="B1" s="1"/>
      <c r="C1" s="1"/>
      <c r="D1" s="1"/>
      <c r="E1" s="1"/>
      <c r="F1" s="1"/>
      <c r="G1" s="1"/>
      <c r="H1" s="1"/>
      <c r="I1" s="1"/>
      <c r="J1" s="1"/>
      <c r="K1" s="1"/>
      <c r="L1" s="1"/>
      <c r="M1" s="1"/>
      <c r="N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row>
    <row r="2" spans="1:62" s="2" customFormat="1" ht="23.25" customHeight="1">
      <c r="A2" s="1"/>
      <c r="B2" s="1"/>
      <c r="C2" s="1"/>
      <c r="D2" s="1"/>
      <c r="E2" s="465"/>
      <c r="F2" s="465"/>
      <c r="G2" s="465"/>
      <c r="H2" s="465"/>
      <c r="I2" s="465"/>
      <c r="J2" s="465"/>
      <c r="K2" s="465"/>
      <c r="L2" s="465"/>
      <c r="M2" s="465"/>
      <c r="N2" s="465"/>
      <c r="O2" s="466"/>
      <c r="P2" s="466"/>
      <c r="Q2" s="466"/>
      <c r="R2" s="466"/>
      <c r="S2" s="466"/>
      <c r="T2" s="466"/>
      <c r="U2" s="466"/>
      <c r="V2" s="466"/>
      <c r="W2" s="466"/>
      <c r="X2" s="466"/>
      <c r="Y2" s="466"/>
      <c r="AL2" s="1"/>
      <c r="AM2" s="1"/>
      <c r="AN2" s="1"/>
      <c r="AO2" s="1"/>
      <c r="AP2" s="1"/>
      <c r="AQ2" s="1"/>
      <c r="AR2" s="1"/>
      <c r="AS2" s="1"/>
      <c r="AT2" s="1"/>
      <c r="AU2" s="1"/>
      <c r="AV2" s="1"/>
      <c r="AW2" s="1"/>
      <c r="AX2" s="1"/>
      <c r="AY2" s="1"/>
      <c r="AZ2" s="1"/>
      <c r="BA2" s="1"/>
      <c r="BB2" s="1"/>
      <c r="BC2" s="1"/>
      <c r="BD2" s="1"/>
      <c r="BE2" s="1"/>
      <c r="BF2" s="1"/>
      <c r="BG2" s="1"/>
      <c r="BH2" s="1"/>
      <c r="BI2" s="1"/>
      <c r="BJ2" s="1"/>
    </row>
    <row r="3" spans="1:62" s="2" customFormat="1" ht="24.75" customHeight="1">
      <c r="A3" s="1"/>
      <c r="B3" s="1"/>
      <c r="C3" s="1"/>
      <c r="D3" s="1"/>
      <c r="E3" s="465"/>
      <c r="F3" s="465"/>
      <c r="G3" s="465"/>
      <c r="H3" s="465"/>
      <c r="I3" s="465"/>
      <c r="J3" s="465"/>
      <c r="K3" s="465"/>
      <c r="L3" s="465"/>
      <c r="M3" s="465"/>
      <c r="N3" s="465"/>
      <c r="O3" s="466"/>
      <c r="P3" s="466"/>
      <c r="Q3" s="466"/>
      <c r="R3" s="466"/>
      <c r="S3" s="466"/>
      <c r="T3" s="466"/>
      <c r="U3" s="466"/>
      <c r="V3" s="466"/>
      <c r="W3" s="466"/>
      <c r="X3" s="466"/>
      <c r="Y3" s="466"/>
      <c r="AL3" s="1"/>
      <c r="AM3" s="1"/>
      <c r="AN3" s="1"/>
      <c r="AO3" s="1"/>
      <c r="AP3" s="1"/>
      <c r="AQ3" s="1"/>
      <c r="AR3" s="1"/>
      <c r="AS3" s="1"/>
      <c r="AT3" s="1"/>
      <c r="AU3" s="1"/>
      <c r="AV3" s="1"/>
      <c r="AW3" s="1"/>
      <c r="AX3" s="1"/>
      <c r="AY3" s="1"/>
      <c r="AZ3" s="1"/>
      <c r="BA3" s="1"/>
      <c r="BB3" s="1"/>
      <c r="BC3" s="1"/>
      <c r="BD3" s="1"/>
      <c r="BE3" s="1"/>
      <c r="BF3" s="1"/>
      <c r="BG3" s="1"/>
      <c r="BH3" s="1"/>
      <c r="BI3" s="1"/>
      <c r="BJ3" s="1"/>
    </row>
    <row r="4" spans="1:62" s="2" customFormat="1" ht="20.100000000000001" customHeight="1">
      <c r="A4" s="1"/>
      <c r="B4" s="1"/>
      <c r="C4" s="1"/>
      <c r="D4" s="1"/>
      <c r="E4" s="465"/>
      <c r="F4" s="465"/>
      <c r="G4" s="465"/>
      <c r="H4" s="465"/>
      <c r="I4" s="465"/>
      <c r="J4" s="465"/>
      <c r="K4" s="465"/>
      <c r="L4" s="465"/>
      <c r="M4" s="465"/>
      <c r="N4" s="465"/>
      <c r="O4" s="466"/>
      <c r="P4" s="466"/>
      <c r="Q4" s="466"/>
      <c r="R4" s="466"/>
      <c r="S4" s="466"/>
      <c r="T4" s="466"/>
      <c r="U4" s="466"/>
      <c r="V4" s="466"/>
      <c r="W4" s="466"/>
      <c r="X4" s="466"/>
      <c r="Y4" s="466"/>
      <c r="AL4" s="1"/>
      <c r="AM4" s="1"/>
      <c r="AN4" s="1"/>
      <c r="AO4" s="1"/>
      <c r="AP4" s="1"/>
      <c r="AQ4" s="1"/>
      <c r="AR4" s="1"/>
      <c r="AS4" s="1"/>
      <c r="AT4" s="1"/>
      <c r="AU4" s="1"/>
      <c r="AV4" s="1"/>
      <c r="AW4" s="1"/>
      <c r="AX4" s="1"/>
      <c r="AY4" s="1"/>
      <c r="AZ4" s="1"/>
      <c r="BA4" s="1"/>
      <c r="BB4" s="1"/>
      <c r="BC4" s="1"/>
      <c r="BD4" s="1"/>
      <c r="BE4" s="1"/>
      <c r="BF4" s="1"/>
      <c r="BG4" s="1"/>
      <c r="BH4" s="1"/>
      <c r="BI4" s="1"/>
      <c r="BJ4" s="1"/>
    </row>
    <row r="5" spans="1:62" s="2" customFormat="1" ht="20.100000000000001" customHeight="1">
      <c r="A5" s="1"/>
      <c r="B5" s="1"/>
      <c r="C5" s="1"/>
      <c r="D5" s="1"/>
      <c r="E5" s="465"/>
      <c r="F5" s="465"/>
      <c r="G5" s="465"/>
      <c r="H5" s="465"/>
      <c r="I5" s="465"/>
      <c r="J5" s="465"/>
      <c r="K5" s="465"/>
      <c r="L5" s="465"/>
      <c r="M5" s="465"/>
      <c r="N5" s="465"/>
      <c r="O5" s="466"/>
      <c r="P5" s="466"/>
      <c r="Q5" s="466"/>
      <c r="R5" s="466"/>
      <c r="S5" s="466"/>
      <c r="T5" s="466"/>
      <c r="U5" s="466"/>
      <c r="V5" s="466"/>
      <c r="W5" s="466"/>
      <c r="X5" s="466"/>
      <c r="Y5" s="466"/>
      <c r="AL5" s="1"/>
      <c r="AM5" s="1"/>
      <c r="AN5" s="1"/>
      <c r="AO5" s="1"/>
      <c r="AP5" s="1"/>
      <c r="AQ5" s="1"/>
      <c r="AR5" s="1"/>
      <c r="AS5" s="1"/>
      <c r="AT5" s="1"/>
      <c r="AU5" s="1"/>
      <c r="AV5" s="1"/>
      <c r="AW5" s="1"/>
      <c r="AX5" s="1"/>
      <c r="AY5" s="1"/>
      <c r="AZ5" s="1"/>
      <c r="BA5" s="1"/>
      <c r="BB5" s="1"/>
      <c r="BC5" s="1"/>
      <c r="BD5" s="1"/>
      <c r="BE5" s="1"/>
      <c r="BF5" s="1"/>
      <c r="BG5" s="1"/>
      <c r="BH5" s="1"/>
      <c r="BI5" s="1"/>
      <c r="BJ5" s="1"/>
    </row>
    <row r="6" spans="1:62" s="2" customFormat="1" ht="20.100000000000001" customHeight="1">
      <c r="A6" s="1"/>
      <c r="B6" s="1"/>
      <c r="C6" s="1"/>
      <c r="D6" s="1"/>
      <c r="E6" s="465"/>
      <c r="F6" s="465"/>
      <c r="G6" s="465"/>
      <c r="H6" s="465"/>
      <c r="I6" s="465"/>
      <c r="J6" s="465"/>
      <c r="K6" s="465"/>
      <c r="L6" s="465"/>
      <c r="M6" s="465"/>
      <c r="N6" s="465"/>
      <c r="O6" s="466"/>
      <c r="P6" s="466"/>
      <c r="Q6" s="466"/>
      <c r="R6" s="466"/>
      <c r="S6" s="466"/>
      <c r="T6" s="466"/>
      <c r="U6" s="466"/>
      <c r="V6" s="466"/>
      <c r="W6" s="466"/>
      <c r="X6" s="466"/>
      <c r="Y6" s="466"/>
      <c r="AL6" s="1"/>
      <c r="AM6" s="1"/>
      <c r="AN6" s="1"/>
      <c r="AO6" s="1"/>
      <c r="AP6" s="1"/>
      <c r="AQ6" s="1"/>
      <c r="AR6" s="1"/>
      <c r="AS6" s="1"/>
      <c r="AT6" s="1"/>
      <c r="AU6" s="1"/>
      <c r="AV6" s="1"/>
      <c r="AW6" s="1"/>
      <c r="AX6" s="1"/>
      <c r="AY6" s="1"/>
      <c r="AZ6" s="1"/>
      <c r="BA6" s="1"/>
      <c r="BB6" s="1"/>
      <c r="BC6" s="1"/>
      <c r="BD6" s="1"/>
      <c r="BE6" s="1"/>
      <c r="BF6" s="1"/>
      <c r="BG6" s="1"/>
      <c r="BH6" s="1"/>
      <c r="BI6" s="1"/>
      <c r="BJ6" s="1"/>
    </row>
    <row r="7" spans="1:62" s="2" customFormat="1" ht="20.100000000000001" customHeight="1">
      <c r="A7" s="1"/>
      <c r="B7" s="1"/>
      <c r="C7" s="1"/>
      <c r="D7" s="1"/>
      <c r="E7" s="465"/>
      <c r="F7" s="465"/>
      <c r="G7" s="465"/>
      <c r="H7" s="465"/>
      <c r="I7" s="465"/>
      <c r="J7" s="465"/>
      <c r="K7" s="465"/>
      <c r="L7" s="465"/>
      <c r="M7" s="465"/>
      <c r="N7" s="465"/>
      <c r="O7" s="466"/>
      <c r="P7" s="466"/>
      <c r="Q7" s="466"/>
      <c r="R7" s="466"/>
      <c r="S7" s="466"/>
      <c r="T7" s="466"/>
      <c r="U7" s="466"/>
      <c r="V7" s="466"/>
      <c r="W7" s="466"/>
      <c r="X7" s="466"/>
      <c r="Y7" s="466"/>
      <c r="AA7" s="3"/>
      <c r="AL7" s="1"/>
      <c r="AM7" s="1"/>
      <c r="AN7" s="1"/>
      <c r="AO7" s="1"/>
      <c r="AP7" s="1"/>
      <c r="AQ7" s="1"/>
      <c r="AR7" s="1"/>
      <c r="AS7" s="1"/>
      <c r="AT7" s="1"/>
      <c r="AU7" s="1"/>
      <c r="AV7" s="1"/>
      <c r="AW7" s="1"/>
      <c r="AX7" s="1"/>
      <c r="AY7" s="1"/>
      <c r="AZ7" s="1"/>
      <c r="BA7" s="1"/>
      <c r="BB7" s="1"/>
      <c r="BC7" s="1"/>
      <c r="BD7" s="1"/>
      <c r="BE7" s="1"/>
      <c r="BF7" s="1"/>
      <c r="BG7" s="1"/>
      <c r="BH7" s="1"/>
      <c r="BI7" s="1"/>
      <c r="BJ7" s="1"/>
    </row>
    <row r="8" spans="1:62" s="2" customFormat="1" ht="20.100000000000001" customHeight="1">
      <c r="A8" s="1"/>
      <c r="B8" s="1"/>
      <c r="C8" s="1"/>
      <c r="D8" s="1"/>
      <c r="E8" s="465"/>
      <c r="F8" s="465"/>
      <c r="G8" s="465"/>
      <c r="H8" s="465"/>
      <c r="I8" s="465"/>
      <c r="J8" s="465"/>
      <c r="K8" s="465"/>
      <c r="L8" s="465"/>
      <c r="M8" s="465"/>
      <c r="N8" s="465"/>
      <c r="O8" s="466"/>
      <c r="P8" s="466"/>
      <c r="Q8" s="466"/>
      <c r="R8" s="466"/>
      <c r="S8" s="466"/>
      <c r="T8" s="466"/>
      <c r="U8" s="466"/>
      <c r="V8" s="466"/>
      <c r="W8" s="466"/>
      <c r="X8" s="466"/>
      <c r="Y8" s="466"/>
      <c r="AA8" s="3"/>
      <c r="AL8" s="1"/>
      <c r="AM8" s="1"/>
      <c r="AN8" s="1"/>
      <c r="AO8" s="1"/>
      <c r="AP8" s="1"/>
      <c r="AQ8" s="1"/>
      <c r="AR8" s="1"/>
      <c r="AS8" s="1"/>
      <c r="AT8" s="1"/>
      <c r="AU8" s="1"/>
      <c r="AV8" s="1"/>
      <c r="AW8" s="1"/>
      <c r="AX8" s="1"/>
      <c r="AY8" s="1"/>
      <c r="AZ8" s="1"/>
      <c r="BA8" s="1"/>
      <c r="BB8" s="1"/>
      <c r="BC8" s="1"/>
      <c r="BD8" s="1"/>
      <c r="BE8" s="1"/>
      <c r="BF8" s="1"/>
      <c r="BG8" s="1"/>
      <c r="BH8" s="1"/>
      <c r="BI8" s="1"/>
      <c r="BJ8" s="1"/>
    </row>
    <row r="9" spans="1:62" s="2" customFormat="1" ht="20.100000000000001" customHeight="1">
      <c r="A9" s="1"/>
      <c r="B9" s="1"/>
      <c r="C9" s="1"/>
      <c r="D9" s="1"/>
      <c r="E9" s="465"/>
      <c r="F9" s="465"/>
      <c r="G9" s="465"/>
      <c r="H9" s="465"/>
      <c r="I9" s="465"/>
      <c r="J9" s="465"/>
      <c r="K9" s="465"/>
      <c r="L9" s="465"/>
      <c r="M9" s="465"/>
      <c r="N9" s="465"/>
      <c r="O9" s="466"/>
      <c r="P9" s="466"/>
      <c r="Q9" s="466"/>
      <c r="R9" s="466"/>
      <c r="S9" s="466"/>
      <c r="T9" s="466"/>
      <c r="U9" s="466"/>
      <c r="V9" s="466"/>
      <c r="W9" s="466"/>
      <c r="X9" s="466"/>
      <c r="Y9" s="466"/>
      <c r="AA9" s="3"/>
      <c r="AL9" s="1"/>
      <c r="AM9" s="1"/>
      <c r="AN9" s="1"/>
      <c r="AO9" s="1"/>
      <c r="AP9" s="1"/>
      <c r="AQ9" s="1"/>
      <c r="AR9" s="1"/>
      <c r="AS9" s="1"/>
      <c r="AT9" s="1"/>
      <c r="AU9" s="1"/>
      <c r="AV9" s="1"/>
      <c r="AW9" s="1"/>
      <c r="AX9" s="1"/>
      <c r="AY9" s="1"/>
      <c r="AZ9" s="1"/>
      <c r="BA9" s="1"/>
      <c r="BB9" s="1"/>
      <c r="BC9" s="1"/>
      <c r="BD9" s="1"/>
      <c r="BE9" s="1"/>
      <c r="BF9" s="1"/>
      <c r="BG9" s="1"/>
      <c r="BH9" s="1"/>
      <c r="BI9" s="1"/>
      <c r="BJ9" s="1"/>
    </row>
    <row r="10" spans="1:62" s="2" customFormat="1" ht="19.5" customHeight="1">
      <c r="A10" s="1"/>
      <c r="B10" s="1"/>
      <c r="C10" s="1"/>
      <c r="D10" s="1"/>
      <c r="E10" s="465"/>
      <c r="F10" s="465"/>
      <c r="G10" s="465"/>
      <c r="H10" s="465"/>
      <c r="I10" s="465"/>
      <c r="J10" s="465"/>
      <c r="K10" s="465"/>
      <c r="L10" s="465"/>
      <c r="M10" s="465"/>
      <c r="N10" s="465"/>
      <c r="O10" s="466"/>
      <c r="P10" s="466"/>
      <c r="Q10" s="466"/>
      <c r="R10" s="466"/>
      <c r="S10" s="466"/>
      <c r="T10" s="466"/>
      <c r="U10" s="466"/>
      <c r="V10" s="466"/>
      <c r="W10" s="466"/>
      <c r="X10" s="466"/>
      <c r="Y10" s="466"/>
      <c r="AA10" s="3"/>
      <c r="AL10" s="1"/>
      <c r="AM10" s="1"/>
      <c r="AN10" s="1"/>
      <c r="AO10" s="1"/>
      <c r="AP10" s="1"/>
      <c r="AQ10" s="1"/>
      <c r="AR10" s="1"/>
      <c r="AS10" s="1"/>
      <c r="AT10" s="1"/>
      <c r="AU10" s="1"/>
      <c r="AV10" s="1"/>
      <c r="AW10" s="1"/>
      <c r="AX10" s="1"/>
      <c r="AY10" s="1"/>
      <c r="AZ10" s="1"/>
      <c r="BA10" s="1"/>
      <c r="BB10" s="1"/>
      <c r="BC10" s="1"/>
      <c r="BD10" s="1"/>
      <c r="BE10" s="1"/>
      <c r="BF10" s="1"/>
      <c r="BG10" s="1"/>
      <c r="BH10" s="1"/>
      <c r="BI10" s="1"/>
      <c r="BJ10" s="1"/>
    </row>
    <row r="11" spans="1:62" s="2" customFormat="1" ht="13.5" customHeight="1">
      <c r="A11" s="1"/>
      <c r="B11" s="1"/>
      <c r="C11" s="1"/>
      <c r="D11" s="1"/>
      <c r="E11" s="465"/>
      <c r="F11" s="465"/>
      <c r="G11" s="465"/>
      <c r="H11" s="465"/>
      <c r="I11" s="465"/>
      <c r="J11" s="465"/>
      <c r="K11" s="465"/>
      <c r="L11" s="465"/>
      <c r="M11" s="465"/>
      <c r="N11" s="465"/>
      <c r="O11" s="466"/>
      <c r="P11" s="466"/>
      <c r="Q11" s="466"/>
      <c r="R11" s="466"/>
      <c r="S11" s="466"/>
      <c r="T11" s="466"/>
      <c r="U11" s="466"/>
      <c r="V11" s="466"/>
      <c r="W11" s="466"/>
      <c r="X11" s="466"/>
      <c r="Y11" s="466"/>
      <c r="AA11" s="3"/>
      <c r="AL11" s="1"/>
      <c r="AM11" s="1"/>
      <c r="AN11" s="1"/>
      <c r="AO11" s="1"/>
      <c r="AP11" s="1"/>
      <c r="AQ11" s="1"/>
      <c r="AR11" s="1"/>
      <c r="AS11" s="1"/>
      <c r="AT11" s="1"/>
      <c r="AU11" s="1"/>
      <c r="AV11" s="1"/>
      <c r="AW11" s="1"/>
      <c r="AX11" s="1"/>
      <c r="AY11" s="1"/>
      <c r="AZ11" s="1"/>
      <c r="BA11" s="1"/>
      <c r="BB11" s="1"/>
      <c r="BC11" s="1"/>
      <c r="BD11" s="1"/>
      <c r="BE11" s="1"/>
      <c r="BF11" s="1"/>
      <c r="BG11" s="1"/>
      <c r="BH11" s="1"/>
      <c r="BI11" s="1"/>
      <c r="BJ11" s="1"/>
    </row>
    <row r="12" spans="1:62" s="2" customFormat="1" ht="19.5" customHeight="1">
      <c r="A12" s="1"/>
      <c r="B12" s="1"/>
      <c r="C12" s="1"/>
      <c r="D12" s="1"/>
      <c r="E12" s="465"/>
      <c r="F12" s="465"/>
      <c r="G12" s="465"/>
      <c r="H12" s="465"/>
      <c r="I12" s="465"/>
      <c r="J12" s="465"/>
      <c r="K12" s="465"/>
      <c r="L12" s="465"/>
      <c r="M12" s="465"/>
      <c r="N12" s="465"/>
      <c r="O12" s="466"/>
      <c r="P12" s="466"/>
      <c r="Q12" s="466"/>
      <c r="R12" s="466"/>
      <c r="S12" s="466"/>
      <c r="T12" s="466"/>
      <c r="U12" s="466"/>
      <c r="V12" s="466"/>
      <c r="W12" s="466"/>
      <c r="X12" s="466"/>
      <c r="Y12" s="466"/>
      <c r="AL12" s="1"/>
      <c r="AM12" s="1"/>
      <c r="AN12" s="1"/>
      <c r="AO12" s="1"/>
      <c r="AP12" s="1"/>
      <c r="AQ12" s="1"/>
      <c r="AR12" s="1"/>
      <c r="AS12" s="1"/>
      <c r="AT12" s="1"/>
      <c r="AU12" s="1"/>
      <c r="AV12" s="1"/>
      <c r="AW12" s="1"/>
      <c r="AX12" s="1"/>
      <c r="AY12" s="1"/>
      <c r="AZ12" s="1"/>
      <c r="BA12" s="1"/>
      <c r="BB12" s="1"/>
      <c r="BC12" s="1"/>
      <c r="BD12" s="1"/>
      <c r="BE12" s="1"/>
      <c r="BF12" s="1"/>
      <c r="BG12" s="1"/>
      <c r="BH12" s="1"/>
      <c r="BI12" s="1"/>
      <c r="BJ12" s="1"/>
    </row>
    <row r="13" spans="1:62" s="2" customFormat="1" ht="19.5" customHeight="1">
      <c r="A13" s="1"/>
      <c r="B13" s="1"/>
      <c r="C13" s="1"/>
      <c r="D13" s="1"/>
      <c r="E13" s="465"/>
      <c r="F13" s="465"/>
      <c r="G13" s="465"/>
      <c r="H13" s="465"/>
      <c r="I13" s="465"/>
      <c r="J13" s="465"/>
      <c r="K13" s="465"/>
      <c r="L13" s="465"/>
      <c r="M13" s="465"/>
      <c r="N13" s="465"/>
      <c r="O13" s="466"/>
      <c r="P13" s="466"/>
      <c r="Q13" s="466"/>
      <c r="R13" s="466"/>
      <c r="S13" s="466"/>
      <c r="T13" s="466"/>
      <c r="U13" s="466"/>
      <c r="V13" s="466"/>
      <c r="W13" s="466"/>
      <c r="X13" s="466"/>
      <c r="Y13" s="466"/>
      <c r="AL13" s="1"/>
      <c r="AM13" s="1"/>
      <c r="AN13" s="1"/>
      <c r="AO13" s="1"/>
      <c r="AP13" s="1"/>
      <c r="AQ13" s="1"/>
      <c r="AR13" s="1"/>
      <c r="AS13" s="1"/>
      <c r="AT13" s="1"/>
      <c r="AU13" s="1"/>
      <c r="AV13" s="1"/>
      <c r="AW13" s="1"/>
      <c r="AX13" s="1"/>
      <c r="AY13" s="1"/>
      <c r="AZ13" s="1"/>
      <c r="BA13" s="1"/>
      <c r="BB13" s="1"/>
      <c r="BC13" s="1"/>
      <c r="BD13" s="1"/>
      <c r="BE13" s="1"/>
      <c r="BF13" s="1"/>
      <c r="BG13" s="1"/>
      <c r="BH13" s="1"/>
      <c r="BI13" s="1"/>
      <c r="BJ13" s="1"/>
    </row>
    <row r="14" spans="1:62" s="2" customFormat="1" ht="20.100000000000001" customHeight="1">
      <c r="A14" s="1"/>
      <c r="B14" s="1"/>
      <c r="C14" s="1"/>
      <c r="D14" s="1"/>
      <c r="E14" s="465"/>
      <c r="F14" s="465"/>
      <c r="G14" s="465"/>
      <c r="H14" s="465"/>
      <c r="I14" s="465"/>
      <c r="J14" s="465"/>
      <c r="K14" s="465"/>
      <c r="L14" s="465"/>
      <c r="M14" s="465"/>
      <c r="N14" s="465"/>
      <c r="O14" s="465"/>
      <c r="P14" s="465"/>
      <c r="Q14" s="465"/>
      <c r="R14" s="465"/>
      <c r="S14" s="465"/>
      <c r="T14" s="465"/>
      <c r="U14" s="465"/>
      <c r="V14" s="465"/>
      <c r="W14" s="465"/>
      <c r="X14" s="465"/>
      <c r="Y14" s="465"/>
      <c r="Z14" s="1"/>
      <c r="AA14" s="1"/>
      <c r="AB14" s="1"/>
      <c r="AC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row>
    <row r="15" spans="1:62" s="2" customFormat="1" ht="19.5" customHeight="1">
      <c r="A15" s="1"/>
      <c r="B15" s="1"/>
      <c r="C15" s="1"/>
      <c r="D15" s="1"/>
      <c r="E15" s="465"/>
      <c r="F15" s="465"/>
      <c r="G15" s="465"/>
      <c r="H15" s="465"/>
      <c r="I15" s="465"/>
      <c r="J15" s="465"/>
      <c r="K15" s="465"/>
      <c r="L15" s="465"/>
      <c r="M15" s="465"/>
      <c r="N15" s="465"/>
      <c r="O15" s="465"/>
      <c r="P15" s="465"/>
      <c r="Q15" s="465"/>
      <c r="R15" s="465"/>
      <c r="S15" s="465"/>
      <c r="T15" s="465"/>
      <c r="U15" s="465"/>
      <c r="V15" s="465"/>
      <c r="W15" s="465"/>
      <c r="X15" s="465"/>
      <c r="Y15" s="465"/>
      <c r="Z15" s="1"/>
      <c r="AA15" s="1"/>
      <c r="AB15" s="1"/>
      <c r="AC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row>
    <row r="16" spans="1:62" s="2" customFormat="1" ht="20.100000000000001" customHeight="1">
      <c r="A16" s="1"/>
      <c r="B16" s="1"/>
      <c r="C16" s="1"/>
      <c r="D16" s="1"/>
      <c r="E16" s="465"/>
      <c r="F16" s="465"/>
      <c r="G16" s="465"/>
      <c r="H16" s="465"/>
      <c r="I16" s="465"/>
      <c r="J16" s="465"/>
      <c r="K16" s="465"/>
      <c r="L16" s="465"/>
      <c r="M16" s="465"/>
      <c r="N16" s="465"/>
      <c r="O16" s="465"/>
      <c r="P16" s="465"/>
      <c r="Q16" s="465"/>
      <c r="R16" s="465"/>
      <c r="S16" s="465"/>
      <c r="T16" s="465"/>
      <c r="U16" s="465"/>
      <c r="V16" s="465"/>
      <c r="W16" s="465"/>
      <c r="X16" s="465"/>
      <c r="Y16" s="465"/>
      <c r="Z16" s="1"/>
      <c r="AA16" s="1"/>
      <c r="AB16" s="1"/>
      <c r="AC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row>
    <row r="17" spans="1:62" s="2" customFormat="1" ht="20.100000000000001" customHeight="1">
      <c r="A17" s="1"/>
      <c r="B17" s="1"/>
      <c r="C17" s="1"/>
      <c r="D17" s="1"/>
      <c r="E17" s="465"/>
      <c r="F17" s="465"/>
      <c r="G17" s="465"/>
      <c r="H17" s="465"/>
      <c r="I17" s="465"/>
      <c r="J17" s="465"/>
      <c r="K17" s="465"/>
      <c r="L17" s="465"/>
      <c r="M17" s="465"/>
      <c r="N17" s="465"/>
      <c r="O17" s="465"/>
      <c r="P17" s="465"/>
      <c r="Q17" s="465"/>
      <c r="R17" s="465"/>
      <c r="S17" s="465"/>
      <c r="T17" s="465"/>
      <c r="U17" s="465"/>
      <c r="V17" s="465"/>
      <c r="W17" s="465"/>
      <c r="X17" s="465"/>
      <c r="Y17" s="465"/>
      <c r="Z17" s="1"/>
      <c r="AA17" s="1"/>
      <c r="AB17" s="1"/>
      <c r="AH17" s="1"/>
      <c r="AI17" s="1"/>
      <c r="AJ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row>
    <row r="18" spans="1:62" s="2" customFormat="1" ht="20.100000000000001" customHeight="1">
      <c r="A18" s="1"/>
      <c r="B18" s="1"/>
      <c r="C18" s="1"/>
      <c r="D18" s="1"/>
      <c r="E18" s="465"/>
      <c r="F18" s="465"/>
      <c r="G18" s="465"/>
      <c r="H18" s="465"/>
      <c r="I18" s="465"/>
      <c r="J18" s="465"/>
      <c r="K18" s="465"/>
      <c r="L18" s="465"/>
      <c r="M18" s="465"/>
      <c r="N18" s="465"/>
      <c r="O18" s="465"/>
      <c r="P18" s="465"/>
      <c r="Q18" s="465"/>
      <c r="R18" s="465"/>
      <c r="S18" s="465"/>
      <c r="T18" s="465"/>
      <c r="U18" s="465"/>
      <c r="V18" s="465"/>
      <c r="W18" s="465"/>
      <c r="X18" s="465"/>
      <c r="Y18" s="465"/>
      <c r="Z18" s="1"/>
      <c r="AA18" s="1"/>
      <c r="AB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row>
    <row r="19" spans="1:62" s="2" customFormat="1" ht="20.100000000000001" customHeight="1">
      <c r="A19" s="1"/>
      <c r="B19" s="1"/>
      <c r="C19" s="1"/>
      <c r="D19" s="1"/>
      <c r="E19" s="465"/>
      <c r="F19" s="465"/>
      <c r="G19" s="465"/>
      <c r="H19" s="465"/>
      <c r="I19" s="465"/>
      <c r="J19" s="465"/>
      <c r="K19" s="465"/>
      <c r="L19" s="465"/>
      <c r="M19" s="465"/>
      <c r="N19" s="465"/>
      <c r="O19" s="465"/>
      <c r="P19" s="465"/>
      <c r="Q19" s="465"/>
      <c r="R19" s="465"/>
      <c r="S19" s="465"/>
      <c r="T19" s="465"/>
      <c r="U19" s="465"/>
      <c r="V19" s="465"/>
      <c r="W19" s="465"/>
      <c r="X19" s="465"/>
      <c r="Y19" s="465"/>
      <c r="Z19" s="1"/>
      <c r="AA19" s="1"/>
      <c r="AB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row>
    <row r="20" spans="1:62" s="2" customFormat="1" ht="16.5" customHeight="1">
      <c r="A20" s="1"/>
      <c r="B20" s="1"/>
      <c r="C20" s="1"/>
      <c r="D20" s="1"/>
      <c r="E20" s="465"/>
      <c r="F20" s="465"/>
      <c r="G20" s="465"/>
      <c r="H20" s="465"/>
      <c r="I20" s="465"/>
      <c r="J20" s="465"/>
      <c r="K20" s="465"/>
      <c r="L20" s="465"/>
      <c r="M20" s="465"/>
      <c r="N20" s="465"/>
      <c r="O20" s="465"/>
      <c r="P20" s="465"/>
      <c r="Q20" s="465"/>
      <c r="R20" s="465"/>
      <c r="S20" s="465"/>
      <c r="T20" s="465"/>
      <c r="U20" s="465"/>
      <c r="V20" s="465"/>
      <c r="W20" s="465"/>
      <c r="X20" s="465"/>
      <c r="Y20" s="465"/>
      <c r="Z20" s="1"/>
      <c r="AA20" s="1"/>
      <c r="AB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row>
    <row r="21" spans="1:62" s="2" customFormat="1" ht="20.100000000000001" customHeight="1">
      <c r="A21" s="1"/>
      <c r="B21" s="1"/>
      <c r="C21" s="1"/>
      <c r="D21" s="1"/>
      <c r="E21" s="465"/>
      <c r="F21" s="465"/>
      <c r="G21" s="465"/>
      <c r="H21" s="465"/>
      <c r="I21" s="465"/>
      <c r="J21" s="465"/>
      <c r="K21" s="465"/>
      <c r="L21" s="465"/>
      <c r="M21" s="465"/>
      <c r="N21" s="465"/>
      <c r="O21" s="465"/>
      <c r="P21" s="465"/>
      <c r="Q21" s="465"/>
      <c r="R21" s="465"/>
      <c r="S21" s="465"/>
      <c r="T21" s="465"/>
      <c r="U21" s="465"/>
      <c r="V21" s="465"/>
      <c r="X21" s="465"/>
      <c r="Y21" s="465"/>
      <c r="Z21" s="1"/>
      <c r="AA21" s="1"/>
      <c r="AB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row>
    <row r="22" spans="1:62" s="2" customFormat="1" ht="20.100000000000001" customHeight="1">
      <c r="A22" s="1"/>
      <c r="B22" s="1"/>
      <c r="C22" s="1"/>
      <c r="D22" s="1"/>
      <c r="E22" s="465"/>
      <c r="F22" s="465"/>
      <c r="G22" s="465"/>
      <c r="H22" s="465"/>
      <c r="I22" s="465"/>
      <c r="J22" s="465"/>
      <c r="K22" s="465"/>
      <c r="L22" s="465"/>
      <c r="M22" s="465"/>
      <c r="N22" s="465"/>
      <c r="O22" s="465"/>
      <c r="P22" s="465"/>
      <c r="Q22" s="465"/>
      <c r="R22" s="465"/>
      <c r="S22" s="465"/>
      <c r="T22" s="465"/>
      <c r="U22" s="465"/>
      <c r="V22" s="465"/>
      <c r="W22" s="465"/>
      <c r="X22" s="465"/>
      <c r="Y22" s="465"/>
      <c r="Z22" s="4"/>
      <c r="AA22" s="4"/>
      <c r="AB22" s="4"/>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row>
    <row r="23" spans="1:62" s="2" customFormat="1" ht="15.75" customHeight="1">
      <c r="A23" s="1"/>
      <c r="B23" s="1"/>
      <c r="C23" s="1"/>
      <c r="D23" s="1"/>
      <c r="E23" s="465"/>
      <c r="F23" s="465"/>
      <c r="G23" s="465"/>
      <c r="H23" s="465"/>
      <c r="I23" s="465"/>
      <c r="J23" s="465"/>
      <c r="K23" s="465"/>
      <c r="L23" s="465"/>
      <c r="M23" s="465"/>
      <c r="N23" s="465"/>
      <c r="O23" s="465"/>
      <c r="P23" s="465"/>
      <c r="Q23" s="465"/>
      <c r="R23" s="465"/>
      <c r="S23" s="465"/>
      <c r="T23" s="465"/>
      <c r="U23" s="465"/>
      <c r="V23" s="465"/>
      <c r="W23" s="465"/>
      <c r="X23" s="465"/>
      <c r="Y23" s="465"/>
      <c r="Z23" s="4"/>
      <c r="AA23" s="4"/>
      <c r="AB23" s="4"/>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row>
    <row r="24" spans="1:62" s="2" customFormat="1" ht="15.75" customHeight="1">
      <c r="A24" s="1"/>
      <c r="B24" s="1"/>
      <c r="C24" s="1"/>
      <c r="D24" s="1"/>
      <c r="E24" s="465"/>
      <c r="F24" s="465"/>
      <c r="G24" s="465"/>
      <c r="H24" s="465"/>
      <c r="I24" s="465"/>
      <c r="J24" s="465"/>
      <c r="K24" s="465"/>
      <c r="L24" s="465"/>
      <c r="M24" s="465"/>
      <c r="N24" s="465"/>
      <c r="O24" s="465"/>
      <c r="P24" s="465"/>
      <c r="Q24" s="465"/>
      <c r="R24" s="465"/>
      <c r="S24" s="465"/>
      <c r="T24" s="465"/>
      <c r="U24" s="465"/>
      <c r="V24" s="465"/>
      <c r="W24" s="465"/>
      <c r="X24" s="465"/>
      <c r="Y24" s="465"/>
      <c r="Z24" s="4"/>
      <c r="AA24" s="4"/>
      <c r="AB24" s="4"/>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row>
    <row r="25" spans="1:62" s="2" customFormat="1" ht="15.75" customHeight="1">
      <c r="A25" s="1"/>
      <c r="B25" s="1"/>
      <c r="C25" s="1"/>
      <c r="D25" s="1"/>
      <c r="E25" s="465"/>
      <c r="F25" s="465"/>
      <c r="G25" s="465"/>
      <c r="H25" s="465"/>
      <c r="I25" s="465"/>
      <c r="J25" s="465"/>
      <c r="K25" s="465"/>
      <c r="L25" s="465"/>
      <c r="M25" s="465"/>
      <c r="N25" s="465"/>
      <c r="O25" s="465"/>
      <c r="P25" s="465"/>
      <c r="Q25" s="465"/>
      <c r="R25" s="465"/>
      <c r="S25" s="465"/>
      <c r="T25" s="465"/>
      <c r="U25" s="465"/>
      <c r="V25" s="465"/>
      <c r="W25" s="465"/>
      <c r="X25" s="465"/>
      <c r="Y25" s="465"/>
      <c r="Z25" s="4"/>
      <c r="AA25" s="4"/>
      <c r="AB25" s="4"/>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row>
    <row r="26" spans="1:62" s="2" customFormat="1" ht="15.75" customHeight="1">
      <c r="A26" s="1"/>
      <c r="B26" s="1"/>
      <c r="C26" s="1"/>
      <c r="D26" s="1"/>
      <c r="E26" s="465"/>
      <c r="F26" s="465"/>
      <c r="G26" s="465"/>
      <c r="H26" s="465"/>
      <c r="I26" s="465"/>
      <c r="J26" s="465"/>
      <c r="K26" s="465"/>
      <c r="L26" s="465"/>
      <c r="M26" s="465"/>
      <c r="N26" s="465"/>
      <c r="O26" s="465"/>
      <c r="P26" s="465"/>
      <c r="Q26" s="465"/>
      <c r="R26" s="465"/>
      <c r="S26" s="465"/>
      <c r="T26" s="465"/>
      <c r="U26" s="465"/>
      <c r="V26" s="465"/>
      <c r="W26" s="465"/>
      <c r="X26" s="465"/>
      <c r="Y26" s="465"/>
      <c r="Z26" s="4"/>
      <c r="AA26" s="4"/>
      <c r="AB26" s="4"/>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row>
    <row r="27" spans="1:62" s="2" customFormat="1" ht="18" customHeight="1">
      <c r="A27" s="1"/>
      <c r="B27" s="1"/>
      <c r="C27" s="1"/>
      <c r="D27" s="1"/>
      <c r="E27" s="465"/>
      <c r="F27" s="465"/>
      <c r="G27" s="465"/>
      <c r="H27" s="465"/>
      <c r="I27" s="465"/>
      <c r="J27" s="465"/>
      <c r="K27" s="465"/>
      <c r="L27" s="465"/>
      <c r="M27" s="465"/>
      <c r="N27" s="465"/>
      <c r="O27" s="465"/>
      <c r="P27" s="465"/>
      <c r="Q27" s="465"/>
      <c r="R27" s="465"/>
      <c r="S27" s="465"/>
      <c r="T27" s="465"/>
      <c r="U27" s="465"/>
      <c r="V27" s="465"/>
      <c r="W27" s="465"/>
      <c r="X27" s="465"/>
      <c r="Y27" s="465"/>
      <c r="Z27" s="4"/>
      <c r="AA27" s="4"/>
      <c r="AB27" s="4"/>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row>
    <row r="28" spans="1:62" s="2" customFormat="1" ht="15.75" customHeight="1">
      <c r="A28" s="1"/>
      <c r="B28" s="1"/>
      <c r="C28" s="1"/>
      <c r="D28" s="1"/>
      <c r="E28" s="465"/>
      <c r="F28" s="465"/>
      <c r="G28" s="465"/>
      <c r="H28" s="465"/>
      <c r="I28" s="465"/>
      <c r="J28" s="465"/>
      <c r="K28" s="465"/>
      <c r="L28" s="465"/>
      <c r="M28" s="465"/>
      <c r="N28" s="465"/>
      <c r="O28" s="465"/>
      <c r="P28" s="465"/>
      <c r="Q28" s="465"/>
      <c r="R28" s="465"/>
      <c r="S28" s="465"/>
      <c r="T28" s="465"/>
      <c r="U28" s="465"/>
      <c r="V28" s="465"/>
      <c r="W28" s="465"/>
      <c r="X28" s="465"/>
      <c r="Y28" s="465"/>
      <c r="Z28" s="4"/>
      <c r="AA28" s="4"/>
      <c r="AB28" s="4"/>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row>
    <row r="29" spans="1:62" s="2" customFormat="1" ht="15.75" customHeight="1">
      <c r="A29" s="1"/>
      <c r="B29" s="1"/>
      <c r="C29" s="1"/>
      <c r="D29" s="1"/>
      <c r="E29" s="465"/>
      <c r="F29" s="465"/>
      <c r="G29" s="465"/>
      <c r="H29" s="465"/>
      <c r="I29" s="465"/>
      <c r="J29" s="465"/>
      <c r="K29" s="465"/>
      <c r="L29" s="465"/>
      <c r="M29" s="465"/>
      <c r="N29" s="465"/>
      <c r="O29" s="465"/>
      <c r="P29" s="465"/>
      <c r="Q29" s="465"/>
      <c r="R29" s="465"/>
      <c r="S29" s="465"/>
      <c r="T29" s="465"/>
      <c r="U29" s="465"/>
      <c r="V29" s="465"/>
      <c r="W29" s="465"/>
      <c r="X29" s="465"/>
      <c r="Y29" s="465"/>
      <c r="Z29" s="4"/>
      <c r="AA29" s="4"/>
      <c r="AB29" s="4"/>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row>
    <row r="30" spans="1:62" s="2" customFormat="1" ht="15.75" customHeight="1">
      <c r="A30" s="1"/>
      <c r="B30" s="1"/>
      <c r="C30" s="1"/>
      <c r="D30" s="1"/>
      <c r="E30" s="465"/>
      <c r="F30" s="465"/>
      <c r="G30" s="465"/>
      <c r="H30" s="465"/>
      <c r="I30" s="465"/>
      <c r="J30" s="465"/>
      <c r="K30" s="465"/>
      <c r="L30" s="465"/>
      <c r="M30" s="465"/>
      <c r="N30" s="465"/>
      <c r="O30" s="465"/>
      <c r="P30" s="465"/>
      <c r="Q30" s="465"/>
      <c r="R30" s="465"/>
      <c r="S30" s="465"/>
      <c r="T30" s="465"/>
      <c r="U30" s="465"/>
      <c r="V30" s="465"/>
      <c r="W30" s="465"/>
      <c r="X30" s="465"/>
      <c r="Y30" s="465"/>
      <c r="Z30" s="4"/>
      <c r="AA30" s="4"/>
      <c r="AB30" s="4"/>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row>
    <row r="31" spans="1:62" s="2" customFormat="1" ht="15.75" customHeight="1">
      <c r="A31" s="1"/>
      <c r="B31" s="1"/>
      <c r="C31" s="1"/>
      <c r="D31" s="1"/>
      <c r="E31" s="465"/>
      <c r="F31" s="465"/>
      <c r="G31" s="465"/>
      <c r="H31" s="465"/>
      <c r="I31" s="465"/>
      <c r="J31" s="465"/>
      <c r="K31" s="465"/>
      <c r="L31" s="465"/>
      <c r="M31" s="465"/>
      <c r="N31" s="465"/>
      <c r="O31" s="465"/>
      <c r="P31" s="465"/>
      <c r="Q31" s="465"/>
      <c r="R31" s="465"/>
      <c r="S31" s="465"/>
      <c r="T31" s="465"/>
      <c r="U31" s="465"/>
      <c r="V31" s="465"/>
      <c r="W31" s="465"/>
      <c r="X31" s="465"/>
      <c r="Y31" s="465"/>
      <c r="Z31" s="4"/>
      <c r="AA31" s="4"/>
      <c r="AB31" s="4"/>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row>
    <row r="32" spans="1:62" s="2" customFormat="1" ht="15.75" customHeight="1">
      <c r="A32" s="1"/>
      <c r="B32" s="1"/>
      <c r="C32" s="1"/>
      <c r="D32" s="1"/>
      <c r="E32" s="465"/>
      <c r="F32" s="465"/>
      <c r="G32" s="465"/>
      <c r="H32" s="465"/>
      <c r="I32" s="465"/>
      <c r="J32" s="465"/>
      <c r="K32" s="465"/>
      <c r="L32" s="465"/>
      <c r="M32" s="465"/>
      <c r="N32" s="465"/>
      <c r="O32" s="465"/>
      <c r="P32" s="465"/>
      <c r="Q32" s="465"/>
      <c r="R32" s="465"/>
      <c r="S32" s="465"/>
      <c r="T32" s="465"/>
      <c r="U32" s="465"/>
      <c r="V32" s="465"/>
      <c r="W32" s="465"/>
      <c r="X32" s="465"/>
      <c r="Y32" s="465"/>
      <c r="Z32" s="4"/>
      <c r="AA32" s="4"/>
      <c r="AB32" s="4"/>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row>
    <row r="33" spans="1:62" s="2" customFormat="1"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row>
    <row r="34" spans="1:62" s="2" customFormat="1" ht="13.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row>
    <row r="38" spans="1:62" ht="18">
      <c r="C38" s="425"/>
    </row>
  </sheetData>
  <phoneticPr fontId="3" type="noConversion"/>
  <printOptions horizontalCentered="1"/>
  <pageMargins left="0.47244094488188981" right="0.47244094488188981" top="0.59055118110236227" bottom="0.59055118110236227" header="0.31496062992125984" footer="0.31496062992125984"/>
  <pageSetup paperSize="9" scale="72"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58ED5"/>
    <pageSetUpPr fitToPage="1"/>
  </sheetPr>
  <dimension ref="A1:BG222"/>
  <sheetViews>
    <sheetView showGridLines="0" view="pageBreakPreview" zoomScale="70" zoomScaleNormal="80" zoomScaleSheetLayoutView="70" workbookViewId="0">
      <pane xSplit="12" ySplit="3" topLeftCell="AT4" activePane="bottomRight" state="frozen"/>
      <selection activeCell="AY24" sqref="AY24"/>
      <selection pane="topRight" activeCell="AY24" sqref="AY24"/>
      <selection pane="bottomLeft" activeCell="AY24" sqref="AY24"/>
      <selection pane="bottomRight" activeCell="B21" sqref="B21"/>
    </sheetView>
  </sheetViews>
  <sheetFormatPr defaultColWidth="9.140625" defaultRowHeight="16.5"/>
  <cols>
    <col min="1" max="1" width="2.140625" style="39" customWidth="1"/>
    <col min="2" max="2" width="45.85546875" style="41" customWidth="1"/>
    <col min="3" max="3" width="2.140625" style="145" customWidth="1"/>
    <col min="4" max="4" width="1.42578125" style="168" customWidth="1"/>
    <col min="5" max="7" width="1.42578125" style="143" customWidth="1"/>
    <col min="8" max="8" width="43.85546875" style="169" bestFit="1" customWidth="1"/>
    <col min="9" max="9" width="8.5703125" style="169" hidden="1" customWidth="1"/>
    <col min="10" max="12" width="9.85546875" style="169" hidden="1" customWidth="1"/>
    <col min="13" max="14" width="8.5703125" style="169" hidden="1" customWidth="1"/>
    <col min="15" max="16" width="9.85546875" style="169" hidden="1" customWidth="1"/>
    <col min="17" max="17" width="8.5703125" style="169" hidden="1" customWidth="1"/>
    <col min="18" max="18" width="10" style="169" hidden="1" customWidth="1"/>
    <col min="19" max="20" width="9.85546875" style="169" hidden="1" customWidth="1"/>
    <col min="21" max="21" width="8.5703125" style="169" hidden="1" customWidth="1"/>
    <col min="22" max="22" width="10" style="169" hidden="1" customWidth="1"/>
    <col min="23" max="25" width="9.85546875" style="169" hidden="1" customWidth="1"/>
    <col min="26" max="45" width="9.7109375" style="169" hidden="1" customWidth="1"/>
    <col min="46" max="58" width="9.7109375" style="169" customWidth="1"/>
    <col min="59" max="16384" width="9.140625" style="9"/>
  </cols>
  <sheetData>
    <row r="1" spans="1:58" s="6" customFormat="1" ht="35.25" customHeight="1">
      <c r="A1" s="414"/>
      <c r="B1" s="415"/>
      <c r="C1" s="5"/>
      <c r="D1" s="599"/>
      <c r="E1" s="600" t="s">
        <v>247</v>
      </c>
      <c r="F1" s="600"/>
      <c r="G1" s="600"/>
      <c r="H1" s="600"/>
      <c r="I1" s="600"/>
      <c r="J1" s="600"/>
      <c r="K1" s="600"/>
      <c r="L1" s="600"/>
      <c r="M1" s="600"/>
      <c r="N1" s="600"/>
      <c r="O1" s="600"/>
      <c r="P1" s="600"/>
      <c r="Q1" s="600"/>
      <c r="R1" s="600"/>
      <c r="S1" s="600"/>
      <c r="T1" s="600"/>
      <c r="U1" s="600"/>
      <c r="V1" s="600"/>
      <c r="W1" s="600"/>
      <c r="X1" s="600"/>
      <c r="Y1" s="600"/>
      <c r="Z1" s="600"/>
      <c r="AA1" s="600"/>
      <c r="AB1" s="600"/>
      <c r="AC1" s="600"/>
      <c r="AD1" s="600"/>
      <c r="AE1" s="600"/>
      <c r="AF1" s="600"/>
      <c r="AG1" s="600"/>
      <c r="AH1" s="600"/>
      <c r="AI1" s="600"/>
      <c r="AJ1" s="600"/>
      <c r="AK1" s="600"/>
      <c r="AL1" s="600"/>
      <c r="AM1" s="600"/>
      <c r="AN1" s="600"/>
      <c r="AO1" s="600"/>
      <c r="AP1" s="600"/>
      <c r="AQ1" s="600"/>
      <c r="AR1" s="600"/>
      <c r="AS1" s="600"/>
      <c r="AT1" s="600"/>
      <c r="AU1" s="600"/>
      <c r="AV1" s="600"/>
      <c r="AW1" s="600"/>
      <c r="AX1" s="600"/>
      <c r="AY1" s="600"/>
      <c r="AZ1" s="600"/>
      <c r="BA1" s="600"/>
      <c r="BB1" s="600"/>
      <c r="BC1" s="600"/>
      <c r="BD1" s="600"/>
      <c r="BE1" s="600"/>
      <c r="BF1" s="600"/>
    </row>
    <row r="2" spans="1:58" ht="6.75" customHeight="1">
      <c r="A2" s="416"/>
      <c r="B2" s="417"/>
      <c r="C2" s="7"/>
      <c r="D2" s="142"/>
      <c r="H2" s="143"/>
      <c r="I2" s="143"/>
      <c r="J2" s="143"/>
      <c r="K2" s="143"/>
      <c r="L2" s="143"/>
      <c r="M2" s="143"/>
      <c r="N2" s="144"/>
      <c r="O2" s="143"/>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c r="AO2" s="143"/>
      <c r="AP2" s="143"/>
      <c r="AQ2" s="143"/>
      <c r="AR2" s="143"/>
      <c r="AS2" s="143"/>
      <c r="AT2" s="143"/>
      <c r="AU2" s="143"/>
      <c r="AV2" s="143"/>
      <c r="AW2" s="143"/>
      <c r="AX2" s="143"/>
      <c r="AY2" s="143"/>
      <c r="AZ2" s="143"/>
      <c r="BA2" s="143"/>
      <c r="BB2" s="143"/>
      <c r="BC2" s="143"/>
      <c r="BD2" s="143"/>
      <c r="BE2" s="143"/>
      <c r="BF2" s="143"/>
    </row>
    <row r="3" spans="1:58" ht="30.75" customHeight="1">
      <c r="A3" s="418"/>
      <c r="B3" s="419"/>
      <c r="C3" s="11"/>
      <c r="D3" s="680" t="s">
        <v>49</v>
      </c>
      <c r="E3" s="680"/>
      <c r="F3" s="680"/>
      <c r="G3" s="680"/>
      <c r="H3" s="680"/>
      <c r="I3" s="432" t="s">
        <v>50</v>
      </c>
      <c r="J3" s="432" t="s">
        <v>51</v>
      </c>
      <c r="K3" s="432" t="s">
        <v>52</v>
      </c>
      <c r="L3" s="432" t="s">
        <v>53</v>
      </c>
      <c r="M3" s="432" t="s">
        <v>54</v>
      </c>
      <c r="N3" s="432" t="s">
        <v>55</v>
      </c>
      <c r="O3" s="432" t="s">
        <v>56</v>
      </c>
      <c r="P3" s="432" t="s">
        <v>57</v>
      </c>
      <c r="Q3" s="432" t="s">
        <v>58</v>
      </c>
      <c r="R3" s="432" t="s">
        <v>59</v>
      </c>
      <c r="S3" s="432" t="s">
        <v>60</v>
      </c>
      <c r="T3" s="432" t="s">
        <v>61</v>
      </c>
      <c r="U3" s="432" t="s">
        <v>62</v>
      </c>
      <c r="V3" s="432" t="s">
        <v>63</v>
      </c>
      <c r="W3" s="432" t="s">
        <v>64</v>
      </c>
      <c r="X3" s="432" t="s">
        <v>65</v>
      </c>
      <c r="Y3" s="432" t="s">
        <v>66</v>
      </c>
      <c r="Z3" s="432" t="s">
        <v>1266</v>
      </c>
      <c r="AA3" s="440" t="s">
        <v>363</v>
      </c>
      <c r="AB3" s="442" t="s">
        <v>1267</v>
      </c>
      <c r="AC3" s="440" t="s">
        <v>870</v>
      </c>
      <c r="AD3" s="453" t="s">
        <v>1268</v>
      </c>
      <c r="AE3" s="457" t="s">
        <v>873</v>
      </c>
      <c r="AF3" s="458" t="s">
        <v>891</v>
      </c>
      <c r="AG3" s="477" t="s">
        <v>902</v>
      </c>
      <c r="AH3" s="479" t="s">
        <v>911</v>
      </c>
      <c r="AI3" s="482" t="s">
        <v>916</v>
      </c>
      <c r="AJ3" s="484" t="s">
        <v>904</v>
      </c>
      <c r="AK3" s="488" t="s">
        <v>935</v>
      </c>
      <c r="AL3" s="514" t="s">
        <v>952</v>
      </c>
      <c r="AM3" s="515" t="s">
        <v>963</v>
      </c>
      <c r="AN3" s="516" t="s">
        <v>972</v>
      </c>
      <c r="AO3" s="518" t="s">
        <v>981</v>
      </c>
      <c r="AP3" s="524" t="s">
        <v>989</v>
      </c>
      <c r="AQ3" s="539" t="s">
        <v>1007</v>
      </c>
      <c r="AR3" s="542" t="s">
        <v>1013</v>
      </c>
      <c r="AS3" s="545" t="s">
        <v>1037</v>
      </c>
      <c r="AT3" s="546" t="s">
        <v>1057</v>
      </c>
      <c r="AU3" s="548" t="s">
        <v>1081</v>
      </c>
      <c r="AV3" s="559" t="s">
        <v>1121</v>
      </c>
      <c r="AW3" s="561" t="s">
        <v>1182</v>
      </c>
      <c r="AX3" s="563" t="s">
        <v>1196</v>
      </c>
      <c r="AY3" s="566" t="s">
        <v>1228</v>
      </c>
      <c r="AZ3" s="568" t="s">
        <v>1404</v>
      </c>
      <c r="BA3" s="645" t="s">
        <v>1467</v>
      </c>
      <c r="BB3" s="645" t="s">
        <v>1537</v>
      </c>
      <c r="BC3" s="645" t="s">
        <v>1478</v>
      </c>
      <c r="BD3" s="645" t="s">
        <v>1472</v>
      </c>
      <c r="BE3" s="645" t="s">
        <v>1474</v>
      </c>
      <c r="BF3" s="645" t="s">
        <v>1551</v>
      </c>
    </row>
    <row r="4" spans="1:58" ht="20.25" customHeight="1">
      <c r="A4" s="418"/>
      <c r="B4" s="419" t="s">
        <v>10</v>
      </c>
      <c r="C4" s="146"/>
      <c r="D4" s="147"/>
      <c r="E4" s="148" t="s">
        <v>248</v>
      </c>
      <c r="F4" s="148"/>
      <c r="G4" s="148"/>
      <c r="H4" s="149"/>
      <c r="I4" s="150"/>
      <c r="J4" s="150"/>
      <c r="K4" s="150"/>
      <c r="L4" s="150"/>
      <c r="M4" s="150"/>
      <c r="N4" s="150"/>
      <c r="O4" s="150"/>
      <c r="P4" s="150"/>
      <c r="Q4" s="150"/>
      <c r="R4" s="150"/>
      <c r="S4" s="150"/>
      <c r="T4" s="150"/>
      <c r="U4" s="150"/>
      <c r="V4" s="150"/>
      <c r="W4" s="150"/>
      <c r="X4" s="150"/>
      <c r="Y4" s="150"/>
      <c r="Z4" s="150"/>
      <c r="AA4" s="150"/>
      <c r="AB4" s="150"/>
      <c r="AC4" s="150"/>
      <c r="AD4" s="150"/>
      <c r="AE4" s="150"/>
      <c r="AF4" s="150"/>
      <c r="AG4" s="150"/>
      <c r="AH4" s="150"/>
      <c r="AI4" s="150"/>
      <c r="AJ4" s="150"/>
      <c r="AK4" s="150"/>
      <c r="AL4" s="150"/>
      <c r="AM4" s="150"/>
      <c r="AN4" s="150"/>
      <c r="AO4" s="150"/>
      <c r="AP4" s="150"/>
      <c r="AQ4" s="150"/>
      <c r="AR4" s="150"/>
      <c r="AS4" s="150"/>
      <c r="AT4" s="150"/>
      <c r="AU4" s="150"/>
      <c r="AV4" s="150"/>
      <c r="AW4" s="150"/>
      <c r="AX4" s="150"/>
      <c r="AY4" s="150"/>
      <c r="AZ4" s="150"/>
      <c r="BA4" s="150"/>
      <c r="BB4" s="150"/>
      <c r="BC4" s="150"/>
      <c r="BD4" s="150"/>
      <c r="BE4" s="150"/>
      <c r="BF4" s="150"/>
    </row>
    <row r="5" spans="1:58" ht="20.25" customHeight="1">
      <c r="A5" s="416"/>
      <c r="B5" s="419"/>
      <c r="C5" s="151"/>
      <c r="D5" s="147"/>
      <c r="E5" s="148"/>
      <c r="F5" s="148"/>
      <c r="G5" s="148"/>
      <c r="H5" s="149" t="s">
        <v>249</v>
      </c>
      <c r="I5" s="150">
        <v>637.41896032</v>
      </c>
      <c r="J5" s="150">
        <v>1380.9222765350003</v>
      </c>
      <c r="K5" s="150">
        <v>1649.3371888929998</v>
      </c>
      <c r="L5" s="150">
        <v>2153.467328102</v>
      </c>
      <c r="M5" s="150">
        <v>526.5229089720001</v>
      </c>
      <c r="N5" s="150">
        <v>963.36119238000003</v>
      </c>
      <c r="O5" s="150">
        <v>1347.0851876299998</v>
      </c>
      <c r="P5" s="150">
        <v>1580.1299582648257</v>
      </c>
      <c r="Q5" s="150">
        <v>620.76745095738056</v>
      </c>
      <c r="R5" s="150">
        <v>1193.0167852815041</v>
      </c>
      <c r="S5" s="150">
        <v>1724.932854314455</v>
      </c>
      <c r="T5" s="150">
        <v>2082.5218116600026</v>
      </c>
      <c r="U5" s="150">
        <v>480.88189288712874</v>
      </c>
      <c r="V5" s="150">
        <v>1113.1462288757953</v>
      </c>
      <c r="W5" s="150">
        <v>1711.2864409321392</v>
      </c>
      <c r="X5" s="150">
        <v>2017.5367030460638</v>
      </c>
      <c r="Y5" s="150">
        <v>673.47288956025579</v>
      </c>
      <c r="Z5" s="150">
        <v>1538.422031568897</v>
      </c>
      <c r="AA5" s="150">
        <v>2138.74339125814</v>
      </c>
      <c r="AB5" s="150">
        <v>2579.9198161501813</v>
      </c>
      <c r="AC5" s="150">
        <v>533.0254831700056</v>
      </c>
      <c r="AD5" s="150">
        <v>1272.9577173599985</v>
      </c>
      <c r="AE5" s="150">
        <v>1899.5742172220016</v>
      </c>
      <c r="AF5" s="150">
        <v>2422.3427149399972</v>
      </c>
      <c r="AG5" s="150">
        <v>523.33870700300065</v>
      </c>
      <c r="AH5" s="150">
        <v>1222.9957784129997</v>
      </c>
      <c r="AI5" s="150">
        <v>1804.6658083850057</v>
      </c>
      <c r="AJ5" s="150">
        <v>2281.5170505590077</v>
      </c>
      <c r="AK5" s="150">
        <v>626.26541587799557</v>
      </c>
      <c r="AL5" s="150">
        <v>1378.2457290660011</v>
      </c>
      <c r="AM5" s="150">
        <v>1884.1217424290007</v>
      </c>
      <c r="AN5" s="150">
        <v>2364.2951693380014</v>
      </c>
      <c r="AO5" s="150">
        <v>821.67977939851323</v>
      </c>
      <c r="AP5" s="150">
        <v>1749.7889536201478</v>
      </c>
      <c r="AQ5" s="150">
        <v>2586.7021881186083</v>
      </c>
      <c r="AR5" s="150">
        <v>3130.6914125859357</v>
      </c>
      <c r="AS5" s="150">
        <v>734.18884393084727</v>
      </c>
      <c r="AT5" s="150">
        <v>1780.4877851919985</v>
      </c>
      <c r="AU5" s="150">
        <v>2711.9242482119162</v>
      </c>
      <c r="AV5" s="150">
        <v>3377.7889318866983</v>
      </c>
      <c r="AW5" s="150">
        <v>1030.9925183340008</v>
      </c>
      <c r="AX5" s="150">
        <v>2014.4101014999999</v>
      </c>
      <c r="AY5" s="150">
        <v>2822.4101011363591</v>
      </c>
      <c r="AZ5" s="150">
        <v>3638.0703312319729</v>
      </c>
      <c r="BA5" s="150">
        <v>882.65866848700011</v>
      </c>
      <c r="BB5" s="150">
        <v>992.36452023099935</v>
      </c>
      <c r="BC5" s="150">
        <v>2215.876241269998</v>
      </c>
      <c r="BD5" s="150">
        <v>2270.7771671579985</v>
      </c>
      <c r="BE5" s="150">
        <v>999.234747062</v>
      </c>
      <c r="BF5" s="150">
        <v>2032.5142726019992</v>
      </c>
    </row>
    <row r="6" spans="1:58" ht="20.25" customHeight="1">
      <c r="A6" s="416"/>
      <c r="B6" s="419" t="s">
        <v>233</v>
      </c>
      <c r="C6" s="146"/>
      <c r="D6" s="147"/>
      <c r="E6" s="148"/>
      <c r="F6" s="148"/>
      <c r="G6" s="148"/>
      <c r="H6" s="152" t="s">
        <v>250</v>
      </c>
      <c r="I6" s="150">
        <v>444.95591452100001</v>
      </c>
      <c r="J6" s="150">
        <v>916.77874081000004</v>
      </c>
      <c r="K6" s="150">
        <v>1337.425260617</v>
      </c>
      <c r="L6" s="150">
        <v>1759.1712008469999</v>
      </c>
      <c r="M6" s="150">
        <v>397.45192798599999</v>
      </c>
      <c r="N6" s="150">
        <v>791.39469282799996</v>
      </c>
      <c r="O6" s="150">
        <v>1176.395504549</v>
      </c>
      <c r="P6" s="150">
        <v>1543.1449857709999</v>
      </c>
      <c r="Q6" s="150">
        <v>326.55865693999999</v>
      </c>
      <c r="R6" s="150">
        <v>712.49014299600003</v>
      </c>
      <c r="S6" s="150">
        <v>1030.879888858</v>
      </c>
      <c r="T6" s="150">
        <v>1386.35524381</v>
      </c>
      <c r="U6" s="150">
        <v>345.94508674100001</v>
      </c>
      <c r="V6" s="150">
        <v>732.37783852500002</v>
      </c>
      <c r="W6" s="150">
        <v>1099.6304468989999</v>
      </c>
      <c r="X6" s="150">
        <v>1469.158010249</v>
      </c>
      <c r="Y6" s="150">
        <v>369.29019766099998</v>
      </c>
      <c r="Z6" s="150">
        <v>797.07160614999998</v>
      </c>
      <c r="AA6" s="150">
        <v>1216.4298464000001</v>
      </c>
      <c r="AB6" s="150">
        <v>1620.9789229779999</v>
      </c>
      <c r="AC6" s="150">
        <v>372.91279151499998</v>
      </c>
      <c r="AD6" s="150">
        <v>788.13269222700001</v>
      </c>
      <c r="AE6" s="150">
        <v>1165.521498626</v>
      </c>
      <c r="AF6" s="150">
        <v>1565.5390947230001</v>
      </c>
      <c r="AG6" s="150">
        <v>387.58980916899998</v>
      </c>
      <c r="AH6" s="150">
        <v>824.677178669</v>
      </c>
      <c r="AI6" s="150">
        <v>1279.257640241</v>
      </c>
      <c r="AJ6" s="150">
        <v>1710.9542596199999</v>
      </c>
      <c r="AK6" s="150">
        <v>483.62121162800003</v>
      </c>
      <c r="AL6" s="150">
        <v>995.89271921900001</v>
      </c>
      <c r="AM6" s="150">
        <v>1475.2773299129999</v>
      </c>
      <c r="AN6" s="150">
        <v>1938.997318597</v>
      </c>
      <c r="AO6" s="150">
        <v>479.886894305</v>
      </c>
      <c r="AP6" s="150">
        <v>1089.1427896130001</v>
      </c>
      <c r="AQ6" s="150">
        <v>1619.474755514</v>
      </c>
      <c r="AR6" s="150">
        <v>2140.5192007199998</v>
      </c>
      <c r="AS6" s="150">
        <v>531.48072547000004</v>
      </c>
      <c r="AT6" s="150">
        <v>1129.30219321</v>
      </c>
      <c r="AU6" s="150">
        <v>1755.0131609600001</v>
      </c>
      <c r="AV6" s="150">
        <v>2382.9332847420001</v>
      </c>
      <c r="AW6" s="150">
        <v>681.45877693299997</v>
      </c>
      <c r="AX6" s="150">
        <v>1404.088074733</v>
      </c>
      <c r="AY6" s="150">
        <v>2024.9081918009999</v>
      </c>
      <c r="AZ6" s="150">
        <v>2674.996583698</v>
      </c>
      <c r="BA6" s="150">
        <v>701.52119460300003</v>
      </c>
      <c r="BB6" s="150">
        <v>1362.7689056889999</v>
      </c>
      <c r="BC6" s="150">
        <v>1907.618655772</v>
      </c>
      <c r="BD6" s="150">
        <v>2418.3675981629999</v>
      </c>
      <c r="BE6" s="150">
        <v>603.42474865600002</v>
      </c>
      <c r="BF6" s="150">
        <v>1252.728646386</v>
      </c>
    </row>
    <row r="7" spans="1:58" ht="20.25" customHeight="1">
      <c r="A7" s="416"/>
      <c r="B7" s="421"/>
      <c r="C7" s="151"/>
      <c r="D7" s="149"/>
      <c r="E7" s="148"/>
      <c r="F7" s="148"/>
      <c r="G7" s="148"/>
      <c r="H7" s="153" t="s">
        <v>251</v>
      </c>
      <c r="I7" s="150">
        <v>16.004293978999996</v>
      </c>
      <c r="J7" s="150">
        <v>32.491762244000007</v>
      </c>
      <c r="K7" s="150">
        <v>47.682492567000004</v>
      </c>
      <c r="L7" s="150">
        <v>68.046432555999999</v>
      </c>
      <c r="M7" s="150">
        <v>11.96424412</v>
      </c>
      <c r="N7" s="150">
        <v>22.902900710000001</v>
      </c>
      <c r="O7" s="150">
        <v>34.280333872000007</v>
      </c>
      <c r="P7" s="150">
        <v>46.240177912</v>
      </c>
      <c r="Q7" s="150">
        <v>12.670577332999999</v>
      </c>
      <c r="R7" s="150">
        <v>25.618876081</v>
      </c>
      <c r="S7" s="150">
        <v>38.048747444</v>
      </c>
      <c r="T7" s="150">
        <v>49.942762481999999</v>
      </c>
      <c r="U7" s="150">
        <v>13.217654707000001</v>
      </c>
      <c r="V7" s="150">
        <v>28.140653932999999</v>
      </c>
      <c r="W7" s="150">
        <v>43.316665043999997</v>
      </c>
      <c r="X7" s="150">
        <v>60.153158153999996</v>
      </c>
      <c r="Y7" s="150">
        <v>18.235058129999999</v>
      </c>
      <c r="Z7" s="150">
        <v>39.293674541999998</v>
      </c>
      <c r="AA7" s="150">
        <v>63.616858253000004</v>
      </c>
      <c r="AB7" s="150">
        <v>86.321382201000006</v>
      </c>
      <c r="AC7" s="150">
        <v>23.423642896</v>
      </c>
      <c r="AD7" s="150">
        <v>49.968014866000004</v>
      </c>
      <c r="AE7" s="150">
        <v>79.519373069999986</v>
      </c>
      <c r="AF7" s="150">
        <v>115.502296454</v>
      </c>
      <c r="AG7" s="150">
        <v>37.844045867999995</v>
      </c>
      <c r="AH7" s="150">
        <v>83.30112457700001</v>
      </c>
      <c r="AI7" s="150">
        <v>133.77811072599999</v>
      </c>
      <c r="AJ7" s="150">
        <v>190.079280877</v>
      </c>
      <c r="AK7" s="150">
        <v>60.236976033000005</v>
      </c>
      <c r="AL7" s="150">
        <v>128.640265056</v>
      </c>
      <c r="AM7" s="150">
        <v>180.42170538100001</v>
      </c>
      <c r="AN7" s="150">
        <v>234.51071240800002</v>
      </c>
      <c r="AO7" s="150">
        <v>63.773623223999991</v>
      </c>
      <c r="AP7" s="150">
        <v>150.420554888</v>
      </c>
      <c r="AQ7" s="150">
        <v>225.26993958699998</v>
      </c>
      <c r="AR7" s="150">
        <v>306.23979687299999</v>
      </c>
      <c r="AS7" s="150">
        <v>67.645642328999998</v>
      </c>
      <c r="AT7" s="150">
        <v>119.80964465700001</v>
      </c>
      <c r="AU7" s="150">
        <v>175.19431482900001</v>
      </c>
      <c r="AV7" s="150">
        <v>248.87380022200003</v>
      </c>
      <c r="AW7" s="150">
        <v>75.821272819000001</v>
      </c>
      <c r="AX7" s="150">
        <v>153.577787634</v>
      </c>
      <c r="AY7" s="150">
        <v>228.83505641799999</v>
      </c>
      <c r="AZ7" s="150">
        <v>309.72530312599997</v>
      </c>
      <c r="BA7" s="150">
        <v>79.935639078999998</v>
      </c>
      <c r="BB7" s="150">
        <v>161.01051049400002</v>
      </c>
      <c r="BC7" s="150">
        <v>235.98678047500002</v>
      </c>
      <c r="BD7" s="150">
        <v>308.85825573199998</v>
      </c>
      <c r="BE7" s="150">
        <v>74.39794898400001</v>
      </c>
      <c r="BF7" s="150">
        <v>149.99901265899999</v>
      </c>
    </row>
    <row r="8" spans="1:58" s="23" customFormat="1" ht="20.25" customHeight="1">
      <c r="A8" s="416"/>
      <c r="B8" s="419" t="s">
        <v>236</v>
      </c>
      <c r="C8" s="146"/>
      <c r="D8" s="154"/>
      <c r="E8" s="148"/>
      <c r="F8" s="148"/>
      <c r="G8" s="148"/>
      <c r="H8" s="152" t="s">
        <v>252</v>
      </c>
      <c r="I8" s="150">
        <v>240.055270272</v>
      </c>
      <c r="J8" s="150">
        <v>608.6862607889999</v>
      </c>
      <c r="K8" s="150">
        <v>1141.6001366610001</v>
      </c>
      <c r="L8" s="150">
        <v>1083.881996352</v>
      </c>
      <c r="M8" s="150">
        <v>33.187837931999972</v>
      </c>
      <c r="N8" s="150">
        <v>339.72765912700004</v>
      </c>
      <c r="O8" s="150">
        <v>310.90760759299997</v>
      </c>
      <c r="P8" s="150">
        <v>177.72881663000007</v>
      </c>
      <c r="Q8" s="150">
        <v>313.27663106900002</v>
      </c>
      <c r="R8" s="150">
        <v>765.18071031900001</v>
      </c>
      <c r="S8" s="150">
        <v>601.77709352500005</v>
      </c>
      <c r="T8" s="150">
        <v>634.95424157299999</v>
      </c>
      <c r="U8" s="150">
        <v>80.926714743999995</v>
      </c>
      <c r="V8" s="150">
        <v>191.74240409399999</v>
      </c>
      <c r="W8" s="150">
        <v>533.80417757000009</v>
      </c>
      <c r="X8" s="150">
        <v>476.55778956900008</v>
      </c>
      <c r="Y8" s="150">
        <v>261.37686371100006</v>
      </c>
      <c r="Z8" s="150">
        <v>708.12551240099992</v>
      </c>
      <c r="AA8" s="150">
        <v>1607.7869219490001</v>
      </c>
      <c r="AB8" s="150">
        <v>1448.8769844180001</v>
      </c>
      <c r="AC8" s="150">
        <v>182.66150426799993</v>
      </c>
      <c r="AD8" s="150">
        <v>554.35937659900003</v>
      </c>
      <c r="AE8" s="150">
        <v>347.452136225</v>
      </c>
      <c r="AF8" s="150">
        <v>365.58151728500002</v>
      </c>
      <c r="AG8" s="150">
        <v>-323.58166672600004</v>
      </c>
      <c r="AH8" s="150">
        <v>-126.70981552799999</v>
      </c>
      <c r="AI8" s="150">
        <v>-261.14504040699995</v>
      </c>
      <c r="AJ8" s="150">
        <v>-520.30473265599994</v>
      </c>
      <c r="AK8" s="150">
        <v>173.17604187000001</v>
      </c>
      <c r="AL8" s="150">
        <v>433.00708891599987</v>
      </c>
      <c r="AM8" s="150">
        <v>362.98684011999995</v>
      </c>
      <c r="AN8" s="150">
        <v>674.18078207100029</v>
      </c>
      <c r="AO8" s="150">
        <v>-166.99089456499999</v>
      </c>
      <c r="AP8" s="150">
        <v>-83.328486988000023</v>
      </c>
      <c r="AQ8" s="150">
        <v>133.64592151400015</v>
      </c>
      <c r="AR8" s="150">
        <v>-228.04483118799979</v>
      </c>
      <c r="AS8" s="150">
        <v>1692.0931798969998</v>
      </c>
      <c r="AT8" s="150">
        <v>1519.3824129919999</v>
      </c>
      <c r="AU8" s="150">
        <v>1519.6775760829998</v>
      </c>
      <c r="AV8" s="150">
        <v>1117.140775634</v>
      </c>
      <c r="AW8" s="150">
        <v>213.068163454</v>
      </c>
      <c r="AX8" s="150">
        <v>332.07871062599997</v>
      </c>
      <c r="AY8" s="150">
        <v>720.27330090099986</v>
      </c>
      <c r="AZ8" s="150">
        <v>878.69488187499985</v>
      </c>
      <c r="BA8" s="150">
        <v>5.2151592629999808</v>
      </c>
      <c r="BB8" s="150">
        <v>-185.13505093599983</v>
      </c>
      <c r="BC8" s="150">
        <v>186.12340647999966</v>
      </c>
      <c r="BD8" s="150">
        <v>-326.71309706400012</v>
      </c>
      <c r="BE8" s="150">
        <v>642.18423858699987</v>
      </c>
      <c r="BF8" s="150">
        <v>1134.6788412239998</v>
      </c>
    </row>
    <row r="9" spans="1:58" s="23" customFormat="1" ht="20.25" customHeight="1">
      <c r="A9" s="416"/>
      <c r="B9" s="422" t="s">
        <v>129</v>
      </c>
      <c r="C9" s="155"/>
      <c r="D9" s="156"/>
      <c r="E9" s="148"/>
      <c r="F9" s="148"/>
      <c r="G9" s="148"/>
      <c r="H9" s="153" t="s">
        <v>253</v>
      </c>
      <c r="I9" s="150">
        <v>162.48168429399999</v>
      </c>
      <c r="J9" s="150">
        <v>560.78213214899995</v>
      </c>
      <c r="K9" s="150">
        <v>645.02048863800007</v>
      </c>
      <c r="L9" s="150">
        <v>846.34504715799994</v>
      </c>
      <c r="M9" s="150">
        <v>184.03626041699999</v>
      </c>
      <c r="N9" s="150">
        <v>349.65033378700002</v>
      </c>
      <c r="O9" s="150">
        <v>444.62989047100001</v>
      </c>
      <c r="P9" s="150">
        <v>535.57761788700009</v>
      </c>
      <c r="Q9" s="150">
        <v>206.65977600400001</v>
      </c>
      <c r="R9" s="150">
        <v>430.31743708199997</v>
      </c>
      <c r="S9" s="150">
        <v>600.29009432300006</v>
      </c>
      <c r="T9" s="150">
        <v>700.60910946399997</v>
      </c>
      <c r="U9" s="150">
        <v>159.15730399699999</v>
      </c>
      <c r="V9" s="150">
        <v>383.49250942700002</v>
      </c>
      <c r="W9" s="150">
        <v>582.42056024100009</v>
      </c>
      <c r="X9" s="150">
        <v>680.93108435700003</v>
      </c>
      <c r="Y9" s="150">
        <v>222.62556430200002</v>
      </c>
      <c r="Z9" s="150">
        <v>533.369805531</v>
      </c>
      <c r="AA9" s="150">
        <v>693.28082279</v>
      </c>
      <c r="AB9" s="150">
        <v>772.47388441900011</v>
      </c>
      <c r="AC9" s="150">
        <v>51.975521722999986</v>
      </c>
      <c r="AD9" s="150">
        <v>354.57152517200001</v>
      </c>
      <c r="AE9" s="150">
        <v>528.96060630600005</v>
      </c>
      <c r="AF9" s="150">
        <v>647.54124102699996</v>
      </c>
      <c r="AG9" s="150">
        <v>53.723053194999999</v>
      </c>
      <c r="AH9" s="150">
        <v>250.93112440699994</v>
      </c>
      <c r="AI9" s="150">
        <v>338.491877278</v>
      </c>
      <c r="AJ9" s="150">
        <v>499.18673647999998</v>
      </c>
      <c r="AK9" s="150">
        <v>5.541682196</v>
      </c>
      <c r="AL9" s="150">
        <v>10.328329813</v>
      </c>
      <c r="AM9" s="150">
        <v>16.370435934</v>
      </c>
      <c r="AN9" s="150">
        <v>20.545133028000002</v>
      </c>
      <c r="AO9" s="150">
        <v>67.807754069000012</v>
      </c>
      <c r="AP9" s="150">
        <v>60.148906517</v>
      </c>
      <c r="AQ9" s="150">
        <v>130.84340658400001</v>
      </c>
      <c r="AR9" s="150">
        <v>152.34430169699999</v>
      </c>
      <c r="AS9" s="150">
        <v>110.251252271</v>
      </c>
      <c r="AT9" s="150">
        <v>186.91710095200003</v>
      </c>
      <c r="AU9" s="150">
        <v>264.30672988100002</v>
      </c>
      <c r="AV9" s="150">
        <v>273.76829995800006</v>
      </c>
      <c r="AW9" s="150">
        <v>37.851664245999999</v>
      </c>
      <c r="AX9" s="150">
        <v>60.788671898000004</v>
      </c>
      <c r="AY9" s="150">
        <v>81.155514802999988</v>
      </c>
      <c r="AZ9" s="150">
        <v>85.276326623999992</v>
      </c>
      <c r="BA9" s="150">
        <v>-2.8042426680000005</v>
      </c>
      <c r="BB9" s="150">
        <v>-18.370108029999997</v>
      </c>
      <c r="BC9" s="150">
        <v>-43.075648152999996</v>
      </c>
      <c r="BD9" s="150">
        <v>-161.48298913599999</v>
      </c>
      <c r="BE9" s="150">
        <v>-18.800818529999997</v>
      </c>
      <c r="BF9" s="150">
        <v>-13.202600697999998</v>
      </c>
    </row>
    <row r="10" spans="1:58" ht="20.25" customHeight="1">
      <c r="A10" s="416"/>
      <c r="B10" s="422" t="s">
        <v>75</v>
      </c>
      <c r="C10" s="146"/>
      <c r="D10" s="157"/>
      <c r="E10" s="148"/>
      <c r="F10" s="148"/>
      <c r="G10" s="148"/>
      <c r="H10" s="153" t="s">
        <v>947</v>
      </c>
      <c r="I10" s="494"/>
      <c r="J10" s="494"/>
      <c r="K10" s="494"/>
      <c r="L10" s="494"/>
      <c r="M10" s="494"/>
      <c r="N10" s="494"/>
      <c r="O10" s="494"/>
      <c r="P10" s="494"/>
      <c r="Q10" s="494"/>
      <c r="R10" s="494"/>
      <c r="S10" s="494"/>
      <c r="T10" s="494"/>
      <c r="U10" s="494"/>
      <c r="V10" s="494"/>
      <c r="W10" s="494"/>
      <c r="X10" s="494"/>
      <c r="Y10" s="494"/>
      <c r="Z10" s="494"/>
      <c r="AA10" s="494"/>
      <c r="AB10" s="494"/>
      <c r="AC10" s="494"/>
      <c r="AD10" s="494"/>
      <c r="AE10" s="494"/>
      <c r="AF10" s="494"/>
      <c r="AG10" s="494"/>
      <c r="AH10" s="494"/>
      <c r="AI10" s="494"/>
      <c r="AJ10" s="494"/>
      <c r="AK10" s="150">
        <v>121.35715059399999</v>
      </c>
      <c r="AL10" s="150">
        <v>354.61817933899988</v>
      </c>
      <c r="AM10" s="150">
        <v>266.98815644499996</v>
      </c>
      <c r="AN10" s="150">
        <v>580.27722746700022</v>
      </c>
      <c r="AO10" s="150">
        <v>-248.26698092399999</v>
      </c>
      <c r="AP10" s="150">
        <v>-179.14477873100003</v>
      </c>
      <c r="AQ10" s="150">
        <v>-47.207285796999827</v>
      </c>
      <c r="AR10" s="150">
        <v>-456.21670343299979</v>
      </c>
      <c r="AS10" s="150">
        <v>1554.4728116599999</v>
      </c>
      <c r="AT10" s="150">
        <v>1272.4882338499999</v>
      </c>
      <c r="AU10" s="150">
        <v>1177.277957515</v>
      </c>
      <c r="AV10" s="150">
        <v>750.31957342899989</v>
      </c>
      <c r="AW10" s="150">
        <v>140.60774951899995</v>
      </c>
      <c r="AX10" s="150">
        <v>188.50751151399993</v>
      </c>
      <c r="AY10" s="150">
        <v>535.06611119799993</v>
      </c>
      <c r="AZ10" s="150">
        <v>691.94891606499982</v>
      </c>
      <c r="BA10" s="150">
        <v>-31.31053367200002</v>
      </c>
      <c r="BB10" s="150">
        <v>-270.39276657799985</v>
      </c>
      <c r="BC10" s="150">
        <v>95.804081892999648</v>
      </c>
      <c r="BD10" s="150">
        <v>-347.27518396900007</v>
      </c>
      <c r="BE10" s="150">
        <v>590.39823487799981</v>
      </c>
      <c r="BF10" s="150">
        <v>1009.0519212569998</v>
      </c>
    </row>
    <row r="11" spans="1:58" ht="20.25" customHeight="1">
      <c r="A11" s="416"/>
      <c r="B11" s="422" t="s">
        <v>238</v>
      </c>
      <c r="C11" s="155"/>
      <c r="D11" s="157"/>
      <c r="E11" s="148"/>
      <c r="F11" s="148"/>
      <c r="G11" s="148"/>
      <c r="H11" s="152" t="s">
        <v>254</v>
      </c>
      <c r="I11" s="150">
        <v>149.96348041300004</v>
      </c>
      <c r="J11" s="150">
        <v>263.97398835700022</v>
      </c>
      <c r="K11" s="150">
        <v>-425.14326950600031</v>
      </c>
      <c r="L11" s="150">
        <v>-61.730044308999673</v>
      </c>
      <c r="M11" s="150">
        <v>296.55261514000011</v>
      </c>
      <c r="N11" s="150">
        <v>188.40535794900001</v>
      </c>
      <c r="O11" s="150">
        <v>484.89434398899999</v>
      </c>
      <c r="P11" s="150">
        <v>787.13760374699996</v>
      </c>
      <c r="Q11" s="150">
        <v>-26.895069967999959</v>
      </c>
      <c r="R11" s="150">
        <v>-321.00145544600002</v>
      </c>
      <c r="S11" s="150">
        <v>194.76063599900002</v>
      </c>
      <c r="T11" s="150">
        <v>255.74831676900004</v>
      </c>
      <c r="U11" s="150">
        <v>80.439060229999995</v>
      </c>
      <c r="V11" s="150">
        <v>300.21261038800003</v>
      </c>
      <c r="W11" s="150">
        <v>217.62832494300011</v>
      </c>
      <c r="X11" s="150">
        <v>275.45811917899982</v>
      </c>
      <c r="Y11" s="150">
        <v>85.886299550999951</v>
      </c>
      <c r="Z11" s="150">
        <v>40.327602897000077</v>
      </c>
      <c r="AA11" s="150">
        <v>-681.82369266999979</v>
      </c>
      <c r="AB11" s="150">
        <v>-416.56447514799981</v>
      </c>
      <c r="AC11" s="150">
        <v>57.810775476000089</v>
      </c>
      <c r="AD11" s="150">
        <v>45.911932846000269</v>
      </c>
      <c r="AE11" s="150">
        <v>579.34139361199959</v>
      </c>
      <c r="AF11" s="150">
        <v>804.77769553100018</v>
      </c>
      <c r="AG11" s="150">
        <v>505.47646860300034</v>
      </c>
      <c r="AH11" s="150">
        <v>640.55964635999942</v>
      </c>
      <c r="AI11" s="150">
        <v>1004.4426237389997</v>
      </c>
      <c r="AJ11" s="150">
        <v>1345.9015765559991</v>
      </c>
      <c r="AK11" s="150">
        <v>33.335232283000046</v>
      </c>
      <c r="AL11" s="150">
        <v>74.950307479000543</v>
      </c>
      <c r="AM11" s="150">
        <v>282.64188128400019</v>
      </c>
      <c r="AN11" s="150">
        <v>82.185011137999595</v>
      </c>
      <c r="AO11" s="150">
        <v>517.91262334699991</v>
      </c>
      <c r="AP11" s="150">
        <v>640.0629545010006</v>
      </c>
      <c r="AQ11" s="150">
        <v>734.05126297699996</v>
      </c>
      <c r="AR11" s="150">
        <v>1156.9186182899987</v>
      </c>
      <c r="AS11" s="150">
        <v>-1444.2424489630002</v>
      </c>
      <c r="AT11" s="150">
        <v>-828.32428372099957</v>
      </c>
      <c r="AU11" s="150">
        <v>-513.16107922100036</v>
      </c>
      <c r="AV11" s="150">
        <v>42.142858563998516</v>
      </c>
      <c r="AW11" s="150">
        <v>210.02477362100069</v>
      </c>
      <c r="AX11" s="150">
        <v>497.21073041699992</v>
      </c>
      <c r="AY11" s="150">
        <v>398.9862604660002</v>
      </c>
      <c r="AZ11" s="150">
        <v>570.0554012710013</v>
      </c>
      <c r="BA11" s="150">
        <v>38.520185640000065</v>
      </c>
      <c r="BB11" s="150">
        <v>-18.786689411000623</v>
      </c>
      <c r="BC11" s="150">
        <v>-392.65585316500193</v>
      </c>
      <c r="BD11" s="150">
        <v>40.090549005999264</v>
      </c>
      <c r="BE11" s="150">
        <v>245.64979616500034</v>
      </c>
      <c r="BF11" s="150">
        <v>383.45662326899964</v>
      </c>
    </row>
    <row r="12" spans="1:58" ht="20.25" customHeight="1">
      <c r="A12" s="416"/>
      <c r="B12" s="422"/>
      <c r="C12" s="155"/>
      <c r="D12" s="157"/>
      <c r="E12" s="148"/>
      <c r="F12" s="148"/>
      <c r="G12" s="148"/>
      <c r="H12" s="152" t="s">
        <v>1533</v>
      </c>
      <c r="I12" s="150"/>
      <c r="J12" s="150"/>
      <c r="K12" s="150"/>
      <c r="L12" s="150"/>
      <c r="M12" s="150"/>
      <c r="N12" s="150"/>
      <c r="O12" s="150"/>
      <c r="P12" s="150"/>
      <c r="Q12" s="150"/>
      <c r="R12" s="150"/>
      <c r="S12" s="150"/>
      <c r="T12" s="150"/>
      <c r="U12" s="150"/>
      <c r="V12" s="150"/>
      <c r="W12" s="150"/>
      <c r="X12" s="150"/>
      <c r="Y12" s="150"/>
      <c r="Z12" s="150"/>
      <c r="AA12" s="150"/>
      <c r="AB12" s="150"/>
      <c r="AC12" s="150"/>
      <c r="AD12" s="150"/>
      <c r="AE12" s="150"/>
      <c r="AF12" s="150"/>
      <c r="AG12" s="150"/>
      <c r="AH12" s="150"/>
      <c r="AI12" s="150"/>
      <c r="AJ12" s="150"/>
      <c r="AK12" s="150"/>
      <c r="AL12" s="150"/>
      <c r="AM12" s="150"/>
      <c r="AN12" s="150"/>
      <c r="AO12" s="150"/>
      <c r="AP12" s="150"/>
      <c r="AQ12" s="150"/>
      <c r="AR12" s="150"/>
      <c r="AS12" s="150"/>
      <c r="AT12" s="494"/>
      <c r="AU12" s="494"/>
      <c r="AV12" s="494"/>
      <c r="AW12" s="494"/>
      <c r="AX12" s="494"/>
      <c r="AY12" s="494"/>
      <c r="AZ12" s="494"/>
      <c r="BA12" s="150">
        <v>234.73415673399998</v>
      </c>
      <c r="BB12" s="150">
        <v>680.11622529399995</v>
      </c>
      <c r="BC12" s="150">
        <v>852.872137049</v>
      </c>
      <c r="BD12" s="150">
        <v>807.964505605</v>
      </c>
      <c r="BE12" s="150">
        <v>-276.35204049800001</v>
      </c>
      <c r="BF12" s="150">
        <v>-338.32625035299998</v>
      </c>
    </row>
    <row r="13" spans="1:58" ht="20.25" customHeight="1">
      <c r="A13" s="416"/>
      <c r="B13" s="422" t="s">
        <v>239</v>
      </c>
      <c r="C13" s="146"/>
      <c r="D13" s="157"/>
      <c r="E13" s="148"/>
      <c r="F13" s="148"/>
      <c r="G13" s="148"/>
      <c r="H13" s="152" t="s">
        <v>255</v>
      </c>
      <c r="I13" s="150">
        <v>-30.826962291000001</v>
      </c>
      <c r="J13" s="150">
        <v>-64.990660083999998</v>
      </c>
      <c r="K13" s="150">
        <v>-99.674951062999995</v>
      </c>
      <c r="L13" s="150">
        <v>-119.20055150100001</v>
      </c>
      <c r="M13" s="150">
        <v>-41.634797503000001</v>
      </c>
      <c r="N13" s="150">
        <v>-98.145546339999996</v>
      </c>
      <c r="O13" s="150">
        <v>-155.448242693</v>
      </c>
      <c r="P13" s="150">
        <v>-211.375336769</v>
      </c>
      <c r="Q13" s="150">
        <v>80.126269291380524</v>
      </c>
      <c r="R13" s="150">
        <v>150.27172548250408</v>
      </c>
      <c r="S13" s="150">
        <v>221.19913070245519</v>
      </c>
      <c r="T13" s="150">
        <v>285.92498270200247</v>
      </c>
      <c r="U13" s="150">
        <v>79.043767339128749</v>
      </c>
      <c r="V13" s="150">
        <v>161.92415286979514</v>
      </c>
      <c r="W13" s="150">
        <v>245.56543668813919</v>
      </c>
      <c r="X13" s="150">
        <v>326.50072704006408</v>
      </c>
      <c r="Y13" s="150">
        <v>79.419774539255727</v>
      </c>
      <c r="Z13" s="150">
        <v>166.541863489897</v>
      </c>
      <c r="AA13" s="150">
        <v>261.67792117913984</v>
      </c>
      <c r="AB13" s="150">
        <v>355.03512992118118</v>
      </c>
      <c r="AC13" s="150">
        <v>106.98338538700558</v>
      </c>
      <c r="AD13" s="150">
        <v>201.9193648949981</v>
      </c>
      <c r="AE13" s="150">
        <v>330.23332133600178</v>
      </c>
      <c r="AF13" s="150">
        <v>426.83929141199701</v>
      </c>
      <c r="AG13" s="150">
        <v>117.66182983300038</v>
      </c>
      <c r="AH13" s="150">
        <v>236.73009910000042</v>
      </c>
      <c r="AI13" s="150">
        <v>348.90070267300604</v>
      </c>
      <c r="AJ13" s="150">
        <v>480.2099018830088</v>
      </c>
      <c r="AK13" s="150">
        <v>112.60159562899543</v>
      </c>
      <c r="AL13" s="150">
        <v>236.21374450000076</v>
      </c>
      <c r="AM13" s="150">
        <v>374.99867965100077</v>
      </c>
      <c r="AN13" s="150">
        <v>493.11604087200135</v>
      </c>
      <c r="AO13" s="150">
        <v>268.71232857251334</v>
      </c>
      <c r="AP13" s="150">
        <v>678.3094023871472</v>
      </c>
      <c r="AQ13" s="150">
        <v>989.65449593760786</v>
      </c>
      <c r="AR13" s="150">
        <v>1240.0280663399369</v>
      </c>
      <c r="AS13" s="150">
        <v>258.72095979484749</v>
      </c>
      <c r="AT13" s="150">
        <v>570.95830853999803</v>
      </c>
      <c r="AU13" s="150">
        <v>870.89427934591697</v>
      </c>
      <c r="AV13" s="150">
        <v>1123.6953319997006</v>
      </c>
      <c r="AW13" s="150">
        <v>282.13534078700002</v>
      </c>
      <c r="AX13" s="150">
        <v>543.41283397100005</v>
      </c>
      <c r="AY13" s="150">
        <v>738.12541998191693</v>
      </c>
      <c r="AZ13" s="150">
        <v>940.44712601897209</v>
      </c>
      <c r="BA13" s="150">
        <v>265.16597479400002</v>
      </c>
      <c r="BB13" s="150">
        <v>514.89398785699996</v>
      </c>
      <c r="BC13" s="150">
        <v>740.89186134299996</v>
      </c>
      <c r="BD13" s="150">
        <v>1041.3990326349999</v>
      </c>
      <c r="BE13" s="150">
        <v>236.807354401</v>
      </c>
      <c r="BF13" s="150">
        <v>497.57572890900002</v>
      </c>
    </row>
    <row r="14" spans="1:58" ht="20.25" customHeight="1">
      <c r="A14" s="416"/>
      <c r="B14" s="422" t="s">
        <v>80</v>
      </c>
      <c r="C14" s="158"/>
      <c r="D14" s="157"/>
      <c r="E14" s="167"/>
      <c r="F14" s="167"/>
      <c r="G14" s="167"/>
      <c r="H14" s="165" t="s">
        <v>256</v>
      </c>
      <c r="I14" s="166">
        <v>-166.72874259500003</v>
      </c>
      <c r="J14" s="166">
        <v>-343.52605333700001</v>
      </c>
      <c r="K14" s="166">
        <v>-304.86998781599999</v>
      </c>
      <c r="L14" s="166">
        <v>-508.655273287</v>
      </c>
      <c r="M14" s="166">
        <v>-159.034674583</v>
      </c>
      <c r="N14" s="166">
        <v>-258.0209711839999</v>
      </c>
      <c r="O14" s="166">
        <v>-469.66402580800002</v>
      </c>
      <c r="P14" s="166">
        <v>-716.50611111417402</v>
      </c>
      <c r="Q14" s="166">
        <v>-72.299036374999986</v>
      </c>
      <c r="R14" s="166">
        <v>-113.92433807</v>
      </c>
      <c r="S14" s="166">
        <v>-323.68389477000005</v>
      </c>
      <c r="T14" s="166">
        <v>-480.46097319400002</v>
      </c>
      <c r="U14" s="166">
        <v>-105.47273616700001</v>
      </c>
      <c r="V14" s="166">
        <v>-273.11077700099997</v>
      </c>
      <c r="W14" s="166">
        <v>-385.341945168</v>
      </c>
      <c r="X14" s="166">
        <v>-530.13794299100005</v>
      </c>
      <c r="Y14" s="166">
        <v>-122.50024590199999</v>
      </c>
      <c r="Z14" s="166">
        <v>-173.64455336900008</v>
      </c>
      <c r="AA14" s="166">
        <v>-265.32760559999997</v>
      </c>
      <c r="AB14" s="166">
        <v>-428.40674601900002</v>
      </c>
      <c r="AC14" s="166">
        <v>-187.34297347599997</v>
      </c>
      <c r="AD14" s="166">
        <v>-317.36564920699993</v>
      </c>
      <c r="AE14" s="166">
        <v>-522.97413257699998</v>
      </c>
      <c r="AF14" s="166">
        <v>-740.39488401099993</v>
      </c>
      <c r="AG14" s="166">
        <v>-163.80773387600001</v>
      </c>
      <c r="AH14" s="166">
        <v>-352.26133018800004</v>
      </c>
      <c r="AI14" s="166">
        <v>-566.790117861</v>
      </c>
      <c r="AJ14" s="166">
        <v>-735.24395484400009</v>
      </c>
      <c r="AK14" s="166">
        <v>-176.46866553199999</v>
      </c>
      <c r="AL14" s="166">
        <v>-361.818131048</v>
      </c>
      <c r="AM14" s="166">
        <v>-611.78298853899992</v>
      </c>
      <c r="AN14" s="166">
        <v>-824.18398333999994</v>
      </c>
      <c r="AO14" s="166">
        <v>-277.841172261</v>
      </c>
      <c r="AP14" s="166">
        <v>-574.39770589299997</v>
      </c>
      <c r="AQ14" s="166">
        <v>-890.12424782400001</v>
      </c>
      <c r="AR14" s="166">
        <v>-1178.7296415759999</v>
      </c>
      <c r="AS14" s="166">
        <v>-303.86357226799998</v>
      </c>
      <c r="AT14" s="166">
        <v>-610.83084582900005</v>
      </c>
      <c r="AU14" s="166">
        <v>-920.499688956</v>
      </c>
      <c r="AV14" s="166">
        <v>-1288.1233190529999</v>
      </c>
      <c r="AW14" s="166">
        <v>-355.94004455599998</v>
      </c>
      <c r="AX14" s="166">
        <v>-762.37001226799998</v>
      </c>
      <c r="AY14" s="166">
        <v>-1073.0017131459999</v>
      </c>
      <c r="AZ14" s="166">
        <v>-1426.1167795790002</v>
      </c>
      <c r="BA14" s="166">
        <v>-362.498002547</v>
      </c>
      <c r="BB14" s="166">
        <v>-681.37663296800008</v>
      </c>
      <c r="BC14" s="166">
        <v>-1078.9739662090001</v>
      </c>
      <c r="BD14" s="166">
        <v>-1710.3314211870002</v>
      </c>
      <c r="BE14" s="166">
        <v>-452.47935024900005</v>
      </c>
      <c r="BF14" s="166">
        <v>-897.5993168330001</v>
      </c>
    </row>
    <row r="15" spans="1:58" ht="20.25" customHeight="1">
      <c r="A15" s="416"/>
      <c r="B15" s="427" t="s">
        <v>258</v>
      </c>
      <c r="C15" s="141"/>
      <c r="D15" s="157"/>
      <c r="E15" s="159" t="s">
        <v>257</v>
      </c>
      <c r="F15" s="160"/>
      <c r="G15" s="160"/>
      <c r="H15" s="161"/>
      <c r="I15" s="162"/>
      <c r="J15" s="162"/>
      <c r="K15" s="162"/>
      <c r="L15" s="162"/>
      <c r="M15" s="162"/>
      <c r="N15" s="162"/>
      <c r="O15" s="162"/>
      <c r="P15" s="162"/>
      <c r="Q15" s="162"/>
      <c r="R15" s="162"/>
      <c r="S15" s="162"/>
      <c r="T15" s="162"/>
      <c r="U15" s="162"/>
      <c r="V15" s="162"/>
      <c r="W15" s="162"/>
      <c r="X15" s="162"/>
      <c r="Y15" s="162"/>
      <c r="Z15" s="162"/>
      <c r="AA15" s="162"/>
      <c r="AB15" s="162"/>
      <c r="AC15" s="162"/>
      <c r="AD15" s="162"/>
      <c r="AE15" s="162"/>
      <c r="AF15" s="162"/>
      <c r="AG15" s="162"/>
      <c r="AH15" s="162"/>
      <c r="AI15" s="162"/>
      <c r="AJ15" s="162"/>
      <c r="AK15" s="162"/>
      <c r="AL15" s="162"/>
      <c r="AM15" s="162"/>
      <c r="AN15" s="162"/>
      <c r="AO15" s="162"/>
      <c r="AP15" s="162"/>
      <c r="AQ15" s="162"/>
      <c r="AR15" s="162"/>
      <c r="AS15" s="162"/>
      <c r="AT15" s="162"/>
      <c r="AU15" s="162"/>
      <c r="AV15" s="162"/>
      <c r="AW15" s="162"/>
      <c r="AX15" s="162"/>
      <c r="AY15" s="162"/>
      <c r="AZ15" s="162"/>
      <c r="BA15" s="162"/>
      <c r="BB15" s="162"/>
      <c r="BC15" s="162"/>
      <c r="BD15" s="162"/>
      <c r="BE15" s="162"/>
      <c r="BF15" s="162"/>
    </row>
    <row r="16" spans="1:58" ht="20.25" customHeight="1">
      <c r="A16" s="416"/>
      <c r="B16" s="422" t="s">
        <v>84</v>
      </c>
      <c r="C16" s="141"/>
      <c r="D16" s="157"/>
      <c r="E16" s="148"/>
      <c r="F16" s="163"/>
      <c r="G16" s="163"/>
      <c r="H16" s="149" t="s">
        <v>249</v>
      </c>
      <c r="I16" s="150">
        <v>399.54524500699989</v>
      </c>
      <c r="J16" s="150">
        <v>961.23077838399968</v>
      </c>
      <c r="K16" s="150">
        <v>1009.758227196</v>
      </c>
      <c r="L16" s="150">
        <v>1211.5998614799996</v>
      </c>
      <c r="M16" s="150">
        <v>364.68797976799999</v>
      </c>
      <c r="N16" s="150">
        <v>549.89500477799993</v>
      </c>
      <c r="O16" s="150">
        <v>764.44325761400023</v>
      </c>
      <c r="P16" s="150">
        <v>862.91289824099999</v>
      </c>
      <c r="Q16" s="150">
        <v>249.97837621100021</v>
      </c>
      <c r="R16" s="150">
        <v>436.14416358699998</v>
      </c>
      <c r="S16" s="150">
        <v>686.10463694500004</v>
      </c>
      <c r="T16" s="150">
        <v>800.47488417199997</v>
      </c>
      <c r="U16" s="150">
        <v>172.31603327299996</v>
      </c>
      <c r="V16" s="150">
        <v>470.56131041399993</v>
      </c>
      <c r="W16" s="150">
        <v>707.83646222299967</v>
      </c>
      <c r="X16" s="150">
        <v>804.5221457639999</v>
      </c>
      <c r="Y16" s="150">
        <v>318.42252693899997</v>
      </c>
      <c r="Z16" s="150">
        <v>672.91270875199996</v>
      </c>
      <c r="AA16" s="150">
        <v>836.21293298599994</v>
      </c>
      <c r="AB16" s="150">
        <v>946.09242139599962</v>
      </c>
      <c r="AC16" s="150">
        <v>237.10319692400014</v>
      </c>
      <c r="AD16" s="150">
        <v>612.90260369499981</v>
      </c>
      <c r="AE16" s="150">
        <v>865.76992353500054</v>
      </c>
      <c r="AF16" s="150">
        <v>1033.1300982730004</v>
      </c>
      <c r="AG16" s="150">
        <v>223.74083006800004</v>
      </c>
      <c r="AH16" s="150">
        <v>476.28357896299997</v>
      </c>
      <c r="AI16" s="150">
        <v>748.22727531700059</v>
      </c>
      <c r="AJ16" s="150">
        <v>790.69944969200003</v>
      </c>
      <c r="AK16" s="150">
        <v>238.49549323700009</v>
      </c>
      <c r="AL16" s="150">
        <v>524.37173113000063</v>
      </c>
      <c r="AM16" s="150">
        <v>714.00658350900005</v>
      </c>
      <c r="AN16" s="150">
        <v>882.59552436999968</v>
      </c>
      <c r="AO16" s="150">
        <v>220.66379452699999</v>
      </c>
      <c r="AP16" s="150">
        <v>481.70459748699994</v>
      </c>
      <c r="AQ16" s="150">
        <v>739.06500225099944</v>
      </c>
      <c r="AR16" s="150">
        <v>885.31206106400066</v>
      </c>
      <c r="AS16" s="150">
        <v>196.67836073699991</v>
      </c>
      <c r="AT16" s="150">
        <v>465.26084317900012</v>
      </c>
      <c r="AU16" s="150">
        <v>681.96573209899987</v>
      </c>
      <c r="AV16" s="150">
        <v>869.26819055699855</v>
      </c>
      <c r="AW16" s="150">
        <v>195.90007258999989</v>
      </c>
      <c r="AX16" s="150">
        <v>379.84151703800001</v>
      </c>
      <c r="AY16" s="150">
        <v>549.12770567400003</v>
      </c>
      <c r="AZ16" s="150">
        <v>677.60186834999956</v>
      </c>
      <c r="BA16" s="150">
        <v>199.09135179799986</v>
      </c>
      <c r="BB16" s="150">
        <v>331.32236228099976</v>
      </c>
      <c r="BC16" s="150">
        <v>353.58122746000049</v>
      </c>
      <c r="BD16" s="150">
        <v>272.33304324599976</v>
      </c>
      <c r="BE16" s="150">
        <v>261.55711915500007</v>
      </c>
      <c r="BF16" s="150">
        <v>420.02006352500018</v>
      </c>
    </row>
    <row r="17" spans="1:58" ht="20.25" customHeight="1">
      <c r="A17" s="416"/>
      <c r="B17" s="422" t="s">
        <v>86</v>
      </c>
      <c r="D17" s="157"/>
      <c r="E17" s="148"/>
      <c r="F17" s="163"/>
      <c r="G17" s="163"/>
      <c r="H17" s="152" t="s">
        <v>250</v>
      </c>
      <c r="I17" s="150">
        <v>235.35080198599999</v>
      </c>
      <c r="J17" s="150">
        <v>465.893750598</v>
      </c>
      <c r="K17" s="150">
        <v>672.75412466199998</v>
      </c>
      <c r="L17" s="150">
        <v>885.60261433699998</v>
      </c>
      <c r="M17" s="150">
        <v>208.60395814500001</v>
      </c>
      <c r="N17" s="150">
        <v>423.71293564299998</v>
      </c>
      <c r="O17" s="150">
        <v>641.02806231900001</v>
      </c>
      <c r="P17" s="150">
        <v>836.28928875400004</v>
      </c>
      <c r="Q17" s="150">
        <v>193.197940418</v>
      </c>
      <c r="R17" s="150">
        <v>381.68562390900001</v>
      </c>
      <c r="S17" s="150">
        <v>559.93078066400005</v>
      </c>
      <c r="T17" s="150">
        <v>748.90004786999998</v>
      </c>
      <c r="U17" s="150">
        <v>181.97633361800001</v>
      </c>
      <c r="V17" s="150">
        <v>391.712155301</v>
      </c>
      <c r="W17" s="150">
        <v>591.82688326599998</v>
      </c>
      <c r="X17" s="150">
        <v>802.943741241</v>
      </c>
      <c r="Y17" s="150">
        <v>197.789240253</v>
      </c>
      <c r="Z17" s="150">
        <v>418.11713278899998</v>
      </c>
      <c r="AA17" s="150">
        <v>637.68358529600005</v>
      </c>
      <c r="AB17" s="150">
        <v>853.86329353500003</v>
      </c>
      <c r="AC17" s="150">
        <v>205.13964574600001</v>
      </c>
      <c r="AD17" s="150">
        <v>424.71183475300001</v>
      </c>
      <c r="AE17" s="150">
        <v>640.56353983199995</v>
      </c>
      <c r="AF17" s="150">
        <v>884.49835540399999</v>
      </c>
      <c r="AG17" s="150">
        <v>230.56004211199999</v>
      </c>
      <c r="AH17" s="150">
        <v>474.60328518799997</v>
      </c>
      <c r="AI17" s="150">
        <v>736.58524080899997</v>
      </c>
      <c r="AJ17" s="150">
        <v>991.07558668700005</v>
      </c>
      <c r="AK17" s="150">
        <v>258.96351974999999</v>
      </c>
      <c r="AL17" s="150">
        <v>529.52212372300005</v>
      </c>
      <c r="AM17" s="150">
        <v>778.73811118699996</v>
      </c>
      <c r="AN17" s="150">
        <v>1036.531557903</v>
      </c>
      <c r="AO17" s="150">
        <v>251.38425696300001</v>
      </c>
      <c r="AP17" s="150">
        <v>574.42009364600005</v>
      </c>
      <c r="AQ17" s="150">
        <v>847.18747347600004</v>
      </c>
      <c r="AR17" s="150">
        <v>1117.270888541</v>
      </c>
      <c r="AS17" s="150">
        <v>259.81951815600002</v>
      </c>
      <c r="AT17" s="150">
        <v>495.21509928400002</v>
      </c>
      <c r="AU17" s="150">
        <v>732.03646575100004</v>
      </c>
      <c r="AV17" s="150">
        <v>986.98546034000003</v>
      </c>
      <c r="AW17" s="150">
        <v>240.24542290400001</v>
      </c>
      <c r="AX17" s="150">
        <v>495.44833605600002</v>
      </c>
      <c r="AY17" s="150">
        <v>738.431508216</v>
      </c>
      <c r="AZ17" s="150">
        <v>977.69333084499999</v>
      </c>
      <c r="BA17" s="150">
        <v>265.67959884099997</v>
      </c>
      <c r="BB17" s="150">
        <v>503.50819149</v>
      </c>
      <c r="BC17" s="150">
        <v>726.21064389200001</v>
      </c>
      <c r="BD17" s="150">
        <v>955.30891478900003</v>
      </c>
      <c r="BE17" s="150">
        <v>236.50921234399999</v>
      </c>
      <c r="BF17" s="150">
        <v>475.99408177499998</v>
      </c>
    </row>
    <row r="18" spans="1:58" ht="20.25" customHeight="1">
      <c r="A18" s="416"/>
      <c r="B18" s="422" t="s">
        <v>87</v>
      </c>
      <c r="D18" s="157"/>
      <c r="E18" s="148"/>
      <c r="F18" s="163"/>
      <c r="G18" s="163"/>
      <c r="H18" s="153" t="s">
        <v>251</v>
      </c>
      <c r="I18" s="150">
        <v>14.204872372000001</v>
      </c>
      <c r="J18" s="150">
        <v>29.245099053000001</v>
      </c>
      <c r="K18" s="150">
        <v>43.110301370999998</v>
      </c>
      <c r="L18" s="150">
        <v>62.229826181000007</v>
      </c>
      <c r="M18" s="150">
        <v>9.8735547120000007</v>
      </c>
      <c r="N18" s="150">
        <v>19.624141751</v>
      </c>
      <c r="O18" s="150">
        <v>29.804093006999999</v>
      </c>
      <c r="P18" s="150">
        <v>40.631188008000002</v>
      </c>
      <c r="Q18" s="150">
        <v>10.992684101</v>
      </c>
      <c r="R18" s="150">
        <v>21.831161744999999</v>
      </c>
      <c r="S18" s="150">
        <v>32.311492253999994</v>
      </c>
      <c r="T18" s="150">
        <v>42.222486302999997</v>
      </c>
      <c r="U18" s="150">
        <v>11.060502640999999</v>
      </c>
      <c r="V18" s="150">
        <v>23.596178941999998</v>
      </c>
      <c r="W18" s="150">
        <v>35.987918673000003</v>
      </c>
      <c r="X18" s="150">
        <v>49.731468583000002</v>
      </c>
      <c r="Y18" s="150">
        <v>14.453600511000001</v>
      </c>
      <c r="Z18" s="150">
        <v>31.959003190000001</v>
      </c>
      <c r="AA18" s="150">
        <v>51.979487562999999</v>
      </c>
      <c r="AB18" s="150">
        <v>71.530940990000005</v>
      </c>
      <c r="AC18" s="150">
        <v>18.875280068000002</v>
      </c>
      <c r="AD18" s="150">
        <v>40.974330721999998</v>
      </c>
      <c r="AE18" s="150">
        <v>66.273847180000004</v>
      </c>
      <c r="AF18" s="150">
        <v>98.504762456999998</v>
      </c>
      <c r="AG18" s="150">
        <v>33.132507098999994</v>
      </c>
      <c r="AH18" s="150">
        <v>74.127915310000006</v>
      </c>
      <c r="AI18" s="150">
        <v>119.54668452599999</v>
      </c>
      <c r="AJ18" s="150">
        <v>169.60324403600001</v>
      </c>
      <c r="AK18" s="150">
        <v>53.026899865000004</v>
      </c>
      <c r="AL18" s="150">
        <v>111.20691642</v>
      </c>
      <c r="AM18" s="150">
        <v>153.33795747299999</v>
      </c>
      <c r="AN18" s="150">
        <v>199.261765612</v>
      </c>
      <c r="AO18" s="150">
        <v>57.099500386000003</v>
      </c>
      <c r="AP18" s="150">
        <v>123.00008927100001</v>
      </c>
      <c r="AQ18" s="150">
        <v>181.29724981599998</v>
      </c>
      <c r="AR18" s="150">
        <v>246.06920455900001</v>
      </c>
      <c r="AS18" s="150">
        <v>52.374459451</v>
      </c>
      <c r="AT18" s="150">
        <v>83.690983961000001</v>
      </c>
      <c r="AU18" s="150">
        <v>125.028554422</v>
      </c>
      <c r="AV18" s="150">
        <v>174.09546629000002</v>
      </c>
      <c r="AW18" s="150">
        <v>50.640350806999997</v>
      </c>
      <c r="AX18" s="150">
        <v>99.109475915999994</v>
      </c>
      <c r="AY18" s="150">
        <v>144.694111937</v>
      </c>
      <c r="AZ18" s="150">
        <v>193.47808610499999</v>
      </c>
      <c r="BA18" s="150">
        <v>49.162576496</v>
      </c>
      <c r="BB18" s="150">
        <v>95.138569344000004</v>
      </c>
      <c r="BC18" s="150">
        <v>136.99687295299998</v>
      </c>
      <c r="BD18" s="150">
        <v>178.63480102699998</v>
      </c>
      <c r="BE18" s="150">
        <v>45.357238769000006</v>
      </c>
      <c r="BF18" s="150">
        <v>90.32711753800001</v>
      </c>
    </row>
    <row r="19" spans="1:58" ht="20.25" customHeight="1">
      <c r="A19" s="416"/>
      <c r="B19" s="422" t="s">
        <v>88</v>
      </c>
      <c r="C19" s="164"/>
      <c r="D19" s="157"/>
      <c r="E19" s="148"/>
      <c r="F19" s="163"/>
      <c r="G19" s="163"/>
      <c r="H19" s="152" t="s">
        <v>252</v>
      </c>
      <c r="I19" s="150">
        <v>199.22861591799997</v>
      </c>
      <c r="J19" s="150">
        <v>565.3359386059999</v>
      </c>
      <c r="K19" s="150">
        <v>542.90047864300004</v>
      </c>
      <c r="L19" s="150">
        <v>619.25580412499994</v>
      </c>
      <c r="M19" s="150">
        <v>227.28974017699997</v>
      </c>
      <c r="N19" s="150">
        <v>265.17872903600005</v>
      </c>
      <c r="O19" s="150">
        <v>351.87998345400001</v>
      </c>
      <c r="P19" s="150">
        <v>385.33017072300004</v>
      </c>
      <c r="Q19" s="150">
        <v>163.11362830300001</v>
      </c>
      <c r="R19" s="150">
        <v>299.06177365500008</v>
      </c>
      <c r="S19" s="150">
        <v>390.41712558099999</v>
      </c>
      <c r="T19" s="150">
        <v>421.12194696799997</v>
      </c>
      <c r="U19" s="150">
        <v>55.941982595000013</v>
      </c>
      <c r="V19" s="150">
        <v>220.21573775799999</v>
      </c>
      <c r="W19" s="150">
        <v>364.26374119299993</v>
      </c>
      <c r="X19" s="150">
        <v>315.25242782600003</v>
      </c>
      <c r="Y19" s="150">
        <v>185.674297655</v>
      </c>
      <c r="Z19" s="150">
        <v>370.26371335699992</v>
      </c>
      <c r="AA19" s="150">
        <v>413.87324458899997</v>
      </c>
      <c r="AB19" s="150">
        <v>432.42316096399992</v>
      </c>
      <c r="AC19" s="150">
        <v>44.329006310000004</v>
      </c>
      <c r="AD19" s="150">
        <v>279.44917213000008</v>
      </c>
      <c r="AE19" s="150">
        <v>410.73129586099998</v>
      </c>
      <c r="AF19" s="150">
        <v>408.01863896500004</v>
      </c>
      <c r="AG19" s="150">
        <v>70.675005041000006</v>
      </c>
      <c r="AH19" s="150">
        <v>142.72905334599997</v>
      </c>
      <c r="AI19" s="150">
        <v>215.89418760500001</v>
      </c>
      <c r="AJ19" s="150">
        <v>96.158369595000039</v>
      </c>
      <c r="AK19" s="150">
        <v>52.652273911000002</v>
      </c>
      <c r="AL19" s="150">
        <v>148.97964396799998</v>
      </c>
      <c r="AM19" s="150">
        <v>226.79001716099998</v>
      </c>
      <c r="AN19" s="150">
        <v>213.039074054</v>
      </c>
      <c r="AO19" s="150">
        <v>98.027879814000002</v>
      </c>
      <c r="AP19" s="150">
        <v>132.30820874499997</v>
      </c>
      <c r="AQ19" s="150">
        <v>198.30964777599999</v>
      </c>
      <c r="AR19" s="150">
        <v>237.63228446000002</v>
      </c>
      <c r="AS19" s="150">
        <v>25.344397731000004</v>
      </c>
      <c r="AT19" s="150">
        <v>131.58487281400002</v>
      </c>
      <c r="AU19" s="150">
        <v>280.11400341899997</v>
      </c>
      <c r="AV19" s="150">
        <v>403.55237107599993</v>
      </c>
      <c r="AW19" s="150">
        <v>110.01322334000001</v>
      </c>
      <c r="AX19" s="150">
        <v>185.35848176499996</v>
      </c>
      <c r="AY19" s="150">
        <v>247.99626850599998</v>
      </c>
      <c r="AZ19" s="150">
        <v>248.90304075500001</v>
      </c>
      <c r="BA19" s="150">
        <v>-22.095503475000019</v>
      </c>
      <c r="BB19" s="150">
        <v>-66.781552755000007</v>
      </c>
      <c r="BC19" s="150">
        <v>-98.486433962000007</v>
      </c>
      <c r="BD19" s="150">
        <v>-21.633794152000004</v>
      </c>
      <c r="BE19" s="150">
        <v>219.425928769</v>
      </c>
      <c r="BF19" s="150">
        <v>359.22643102999996</v>
      </c>
    </row>
    <row r="20" spans="1:58" ht="20.25" customHeight="1">
      <c r="A20" s="416"/>
      <c r="B20" s="422" t="s">
        <v>187</v>
      </c>
      <c r="C20" s="164"/>
      <c r="D20" s="157"/>
      <c r="E20" s="148"/>
      <c r="F20" s="163"/>
      <c r="G20" s="163"/>
      <c r="H20" s="153" t="s">
        <v>253</v>
      </c>
      <c r="I20" s="150">
        <v>124.456746252</v>
      </c>
      <c r="J20" s="150">
        <v>509.90052135499997</v>
      </c>
      <c r="K20" s="150">
        <v>552.16773813500004</v>
      </c>
      <c r="L20" s="150">
        <v>642.723931311</v>
      </c>
      <c r="M20" s="150">
        <v>178.91554776299998</v>
      </c>
      <c r="N20" s="150">
        <v>202.65705961099999</v>
      </c>
      <c r="O20" s="150">
        <v>252.14047261100001</v>
      </c>
      <c r="P20" s="150">
        <v>313.638192957</v>
      </c>
      <c r="Q20" s="150">
        <v>133.5724065</v>
      </c>
      <c r="R20" s="150">
        <v>264.18472182700003</v>
      </c>
      <c r="S20" s="150">
        <v>397.34977940700003</v>
      </c>
      <c r="T20" s="150">
        <v>485.83337120099998</v>
      </c>
      <c r="U20" s="150">
        <v>134.666837751</v>
      </c>
      <c r="V20" s="150">
        <v>282.98787097799999</v>
      </c>
      <c r="W20" s="150">
        <v>399.74839523999998</v>
      </c>
      <c r="X20" s="150">
        <v>427.99217419400003</v>
      </c>
      <c r="Y20" s="150">
        <v>145.113743497</v>
      </c>
      <c r="Z20" s="150">
        <v>345.09276838299996</v>
      </c>
      <c r="AA20" s="150">
        <v>408.84034042299999</v>
      </c>
      <c r="AB20" s="150">
        <v>422.27865514399997</v>
      </c>
      <c r="AC20" s="150">
        <v>48.84679775</v>
      </c>
      <c r="AD20" s="150">
        <v>290.68252470700003</v>
      </c>
      <c r="AE20" s="150">
        <v>393.18790092199998</v>
      </c>
      <c r="AF20" s="150">
        <v>411.42978079900001</v>
      </c>
      <c r="AG20" s="150">
        <v>40.841965365999997</v>
      </c>
      <c r="AH20" s="150">
        <v>99.270706609999991</v>
      </c>
      <c r="AI20" s="150">
        <v>175.75021670199999</v>
      </c>
      <c r="AJ20" s="150">
        <v>195.84454722200002</v>
      </c>
      <c r="AK20" s="150">
        <v>6.2283133099999999</v>
      </c>
      <c r="AL20" s="150">
        <v>10.036695977999999</v>
      </c>
      <c r="AM20" s="150">
        <v>12.334377261</v>
      </c>
      <c r="AN20" s="150">
        <v>16.387358044999999</v>
      </c>
      <c r="AO20" s="150">
        <v>13.033620822</v>
      </c>
      <c r="AP20" s="150">
        <v>41.974301054999998</v>
      </c>
      <c r="AQ20" s="150">
        <v>98.670629099999999</v>
      </c>
      <c r="AR20" s="150">
        <v>107.69205606499999</v>
      </c>
      <c r="AS20" s="150">
        <v>65.419771701000002</v>
      </c>
      <c r="AT20" s="150">
        <v>127.560807932</v>
      </c>
      <c r="AU20" s="150">
        <v>200.31772485299999</v>
      </c>
      <c r="AV20" s="150">
        <v>207.93372240099998</v>
      </c>
      <c r="AW20" s="150">
        <v>35.403814806</v>
      </c>
      <c r="AX20" s="150">
        <v>53.334019983000005</v>
      </c>
      <c r="AY20" s="150">
        <v>65.742566683999996</v>
      </c>
      <c r="AZ20" s="150">
        <v>66.754912474000008</v>
      </c>
      <c r="BA20" s="150">
        <v>3.3195000770000003</v>
      </c>
      <c r="BB20" s="150">
        <v>1.6287055630000009</v>
      </c>
      <c r="BC20" s="150">
        <v>0.79233236100000148</v>
      </c>
      <c r="BD20" s="150">
        <v>-1.2688032589999985</v>
      </c>
      <c r="BE20" s="150">
        <v>9.1666052969999985</v>
      </c>
      <c r="BF20" s="150">
        <v>15.150446260000001</v>
      </c>
    </row>
    <row r="21" spans="1:58" ht="20.25" customHeight="1">
      <c r="A21" s="416"/>
      <c r="B21" s="422" t="s">
        <v>100</v>
      </c>
      <c r="C21" s="164"/>
      <c r="D21" s="157"/>
      <c r="E21" s="148"/>
      <c r="F21" s="148"/>
      <c r="G21" s="148"/>
      <c r="H21" s="153" t="s">
        <v>947</v>
      </c>
      <c r="I21" s="494"/>
      <c r="J21" s="494"/>
      <c r="K21" s="494"/>
      <c r="L21" s="494"/>
      <c r="M21" s="494"/>
      <c r="N21" s="494"/>
      <c r="O21" s="494"/>
      <c r="P21" s="494"/>
      <c r="Q21" s="494"/>
      <c r="R21" s="494"/>
      <c r="S21" s="494"/>
      <c r="T21" s="494"/>
      <c r="U21" s="494"/>
      <c r="V21" s="494"/>
      <c r="W21" s="494"/>
      <c r="X21" s="494"/>
      <c r="Y21" s="494"/>
      <c r="Z21" s="494"/>
      <c r="AA21" s="494"/>
      <c r="AB21" s="494"/>
      <c r="AC21" s="494"/>
      <c r="AD21" s="494"/>
      <c r="AE21" s="494"/>
      <c r="AF21" s="494"/>
      <c r="AG21" s="494"/>
      <c r="AH21" s="494"/>
      <c r="AI21" s="494"/>
      <c r="AJ21" s="494"/>
      <c r="AK21" s="150">
        <v>33.580317837000003</v>
      </c>
      <c r="AL21" s="150">
        <v>124.35498275199998</v>
      </c>
      <c r="AM21" s="150">
        <v>195.048757309</v>
      </c>
      <c r="AN21" s="150">
        <v>188.26325876899998</v>
      </c>
      <c r="AO21" s="150">
        <v>81.200177112000006</v>
      </c>
      <c r="AP21" s="150">
        <v>89.601107702000007</v>
      </c>
      <c r="AQ21" s="150">
        <v>98.749977994000005</v>
      </c>
      <c r="AR21" s="150">
        <v>119.67441690699999</v>
      </c>
      <c r="AS21" s="150">
        <v>-47.128252902999996</v>
      </c>
      <c r="AT21" s="150">
        <v>-3.2598886389999961</v>
      </c>
      <c r="AU21" s="150">
        <v>68.238699978</v>
      </c>
      <c r="AV21" s="150">
        <v>182.55830275699998</v>
      </c>
      <c r="AW21" s="150">
        <v>64.543617854000004</v>
      </c>
      <c r="AX21" s="150">
        <v>121.83174977299998</v>
      </c>
      <c r="AY21" s="150">
        <v>168.37383349799998</v>
      </c>
      <c r="AZ21" s="150">
        <v>182.82051800699998</v>
      </c>
      <c r="BA21" s="150">
        <v>-34.616538231000021</v>
      </c>
      <c r="BB21" s="150">
        <v>-85.599118700000005</v>
      </c>
      <c r="BC21" s="150">
        <v>-121.84979881400002</v>
      </c>
      <c r="BD21" s="150">
        <v>-44.105098644000009</v>
      </c>
      <c r="BE21" s="150">
        <v>167.669849658</v>
      </c>
      <c r="BF21" s="150">
        <v>296.94602189199998</v>
      </c>
    </row>
    <row r="22" spans="1:58" ht="20.25" customHeight="1">
      <c r="A22" s="416"/>
      <c r="B22" s="422" t="s">
        <v>102</v>
      </c>
      <c r="C22" s="164"/>
      <c r="D22" s="157"/>
      <c r="E22" s="148"/>
      <c r="F22" s="163"/>
      <c r="G22" s="163"/>
      <c r="H22" s="152" t="s">
        <v>254</v>
      </c>
      <c r="I22" s="150">
        <v>79.909776029999904</v>
      </c>
      <c r="J22" s="150">
        <v>158.66975081499987</v>
      </c>
      <c r="K22" s="150">
        <v>169.826388812</v>
      </c>
      <c r="L22" s="150">
        <v>219.36853573899978</v>
      </c>
      <c r="M22" s="150">
        <v>68.071579154000005</v>
      </c>
      <c r="N22" s="150">
        <v>104.19403527799992</v>
      </c>
      <c r="O22" s="150">
        <v>154.3789968050001</v>
      </c>
      <c r="P22" s="150">
        <v>159.50019393899993</v>
      </c>
      <c r="Q22" s="150">
        <v>35.79400517900018</v>
      </c>
      <c r="R22" s="150">
        <v>33.502453960999866</v>
      </c>
      <c r="S22" s="150">
        <v>113.01072338399996</v>
      </c>
      <c r="T22" s="150">
        <v>138.97120185599979</v>
      </c>
      <c r="U22" s="150">
        <v>69.12075178399995</v>
      </c>
      <c r="V22" s="150">
        <v>107.56712580399991</v>
      </c>
      <c r="W22" s="150">
        <v>141.23879868999984</v>
      </c>
      <c r="X22" s="150">
        <v>198.920250724</v>
      </c>
      <c r="Y22" s="150">
        <v>51.282622707999963</v>
      </c>
      <c r="Z22" s="150">
        <v>98.174050429000047</v>
      </c>
      <c r="AA22" s="150">
        <v>150.85909812999995</v>
      </c>
      <c r="AB22" s="150">
        <v>176.84300356199981</v>
      </c>
      <c r="AC22" s="150">
        <v>141.31527593400011</v>
      </c>
      <c r="AD22" s="150">
        <v>208.28810104399989</v>
      </c>
      <c r="AE22" s="150">
        <v>262.05692441100058</v>
      </c>
      <c r="AF22" s="150">
        <v>348.64540122200026</v>
      </c>
      <c r="AG22" s="150">
        <v>78.889290911000046</v>
      </c>
      <c r="AH22" s="150">
        <v>151.71240633699995</v>
      </c>
      <c r="AI22" s="150">
        <v>246.48983369300043</v>
      </c>
      <c r="AJ22" s="150">
        <v>329.6098683269999</v>
      </c>
      <c r="AK22" s="150">
        <v>84.374124610000095</v>
      </c>
      <c r="AL22" s="150">
        <v>158.80602560200066</v>
      </c>
      <c r="AM22" s="150">
        <v>207.50591923100029</v>
      </c>
      <c r="AN22" s="150">
        <v>311.99302984399969</v>
      </c>
      <c r="AO22" s="150">
        <v>82.339617062999977</v>
      </c>
      <c r="AP22" s="150">
        <v>211.80260585099995</v>
      </c>
      <c r="AQ22" s="150">
        <v>342.79242402199952</v>
      </c>
      <c r="AR22" s="150">
        <v>436.3157463370008</v>
      </c>
      <c r="AS22" s="150">
        <v>127.94459845799983</v>
      </c>
      <c r="AT22" s="150">
        <v>241.11253788900012</v>
      </c>
      <c r="AU22" s="150">
        <v>329.38826733999991</v>
      </c>
      <c r="AV22" s="150">
        <v>380.21969602399855</v>
      </c>
      <c r="AW22" s="150">
        <v>47.920467994999868</v>
      </c>
      <c r="AX22" s="150">
        <v>139.92260470700006</v>
      </c>
      <c r="AY22" s="150">
        <v>214.92506527900008</v>
      </c>
      <c r="AZ22" s="150">
        <v>342.45201286199955</v>
      </c>
      <c r="BA22" s="150">
        <v>164.4821367209999</v>
      </c>
      <c r="BB22" s="150">
        <v>282.01474457799964</v>
      </c>
      <c r="BC22" s="150">
        <v>345.41028013700026</v>
      </c>
      <c r="BD22" s="150">
        <v>415.7778424499997</v>
      </c>
      <c r="BE22" s="150">
        <v>85.30039987300006</v>
      </c>
      <c r="BF22" s="150">
        <v>146.3980957700002</v>
      </c>
    </row>
    <row r="23" spans="1:58" ht="20.25" customHeight="1">
      <c r="A23" s="416"/>
      <c r="B23" s="422"/>
      <c r="C23" s="164"/>
      <c r="D23" s="157"/>
      <c r="E23" s="148"/>
      <c r="F23" s="163"/>
      <c r="G23" s="163"/>
      <c r="H23" s="152" t="s">
        <v>1533</v>
      </c>
      <c r="I23" s="150"/>
      <c r="J23" s="150"/>
      <c r="K23" s="150"/>
      <c r="L23" s="150"/>
      <c r="M23" s="150"/>
      <c r="N23" s="150"/>
      <c r="O23" s="150"/>
      <c r="P23" s="150"/>
      <c r="Q23" s="150"/>
      <c r="R23" s="150"/>
      <c r="S23" s="150"/>
      <c r="T23" s="150"/>
      <c r="U23" s="150"/>
      <c r="V23" s="150"/>
      <c r="W23" s="150"/>
      <c r="X23" s="150"/>
      <c r="Y23" s="150"/>
      <c r="Z23" s="150"/>
      <c r="AA23" s="150"/>
      <c r="AB23" s="150"/>
      <c r="AC23" s="150"/>
      <c r="AD23" s="150"/>
      <c r="AE23" s="150"/>
      <c r="AF23" s="150"/>
      <c r="AG23" s="150"/>
      <c r="AH23" s="150"/>
      <c r="AI23" s="150"/>
      <c r="AJ23" s="150"/>
      <c r="AK23" s="150"/>
      <c r="AL23" s="150"/>
      <c r="AM23" s="150"/>
      <c r="AN23" s="150"/>
      <c r="AO23" s="150"/>
      <c r="AP23" s="150"/>
      <c r="AQ23" s="150"/>
      <c r="AR23" s="150"/>
      <c r="AS23" s="150"/>
      <c r="AT23" s="150">
        <v>0</v>
      </c>
      <c r="AU23" s="150">
        <v>0</v>
      </c>
      <c r="AV23" s="150">
        <v>0</v>
      </c>
      <c r="AW23" s="150">
        <v>0</v>
      </c>
      <c r="AX23" s="150">
        <v>0</v>
      </c>
      <c r="AY23" s="150">
        <v>0</v>
      </c>
      <c r="AZ23" s="150">
        <v>0</v>
      </c>
      <c r="BA23" s="150">
        <v>0</v>
      </c>
      <c r="BB23" s="150">
        <v>0</v>
      </c>
      <c r="BC23" s="150">
        <v>0</v>
      </c>
      <c r="BD23" s="150">
        <v>0</v>
      </c>
      <c r="BE23" s="150">
        <v>0</v>
      </c>
      <c r="BF23" s="150">
        <v>0</v>
      </c>
    </row>
    <row r="24" spans="1:58" ht="20.25" customHeight="1">
      <c r="A24" s="416"/>
      <c r="B24" s="419"/>
      <c r="C24" s="164"/>
      <c r="D24" s="157"/>
      <c r="E24" s="148"/>
      <c r="F24" s="163"/>
      <c r="G24" s="163"/>
      <c r="H24" s="152" t="s">
        <v>255</v>
      </c>
      <c r="I24" s="150">
        <v>0</v>
      </c>
      <c r="J24" s="150">
        <v>0</v>
      </c>
      <c r="K24" s="150">
        <v>0</v>
      </c>
      <c r="L24" s="150">
        <v>0</v>
      </c>
      <c r="M24" s="150">
        <v>0</v>
      </c>
      <c r="N24" s="150">
        <v>0</v>
      </c>
      <c r="O24" s="150">
        <v>0</v>
      </c>
      <c r="P24" s="150">
        <v>0</v>
      </c>
      <c r="Q24" s="150">
        <v>0</v>
      </c>
      <c r="R24" s="150">
        <v>0</v>
      </c>
      <c r="S24" s="150">
        <v>0</v>
      </c>
      <c r="T24" s="150">
        <v>0</v>
      </c>
      <c r="U24" s="150">
        <v>0</v>
      </c>
      <c r="V24" s="150">
        <v>0</v>
      </c>
      <c r="W24" s="150">
        <v>0</v>
      </c>
      <c r="X24" s="150">
        <v>0</v>
      </c>
      <c r="Y24" s="150">
        <v>0</v>
      </c>
      <c r="Z24" s="150">
        <v>0</v>
      </c>
      <c r="AA24" s="150">
        <v>0</v>
      </c>
      <c r="AB24" s="150">
        <v>0</v>
      </c>
      <c r="AC24" s="150">
        <v>0</v>
      </c>
      <c r="AD24" s="150">
        <v>0</v>
      </c>
      <c r="AE24" s="150">
        <v>0</v>
      </c>
      <c r="AF24" s="150">
        <v>0</v>
      </c>
      <c r="AG24" s="150">
        <v>0</v>
      </c>
      <c r="AH24" s="150">
        <v>0</v>
      </c>
      <c r="AI24" s="150">
        <v>0</v>
      </c>
      <c r="AJ24" s="150">
        <v>0</v>
      </c>
      <c r="AK24" s="150">
        <v>0</v>
      </c>
      <c r="AL24" s="150">
        <v>0</v>
      </c>
      <c r="AM24" s="150">
        <v>0</v>
      </c>
      <c r="AN24" s="150">
        <v>0</v>
      </c>
      <c r="AO24" s="150">
        <v>0</v>
      </c>
      <c r="AP24" s="150">
        <v>0</v>
      </c>
      <c r="AQ24" s="150">
        <v>0</v>
      </c>
      <c r="AR24" s="150">
        <v>0</v>
      </c>
      <c r="AS24" s="150">
        <v>0</v>
      </c>
      <c r="AT24" s="150">
        <v>0</v>
      </c>
      <c r="AU24" s="150">
        <v>0</v>
      </c>
      <c r="AV24" s="150">
        <v>0</v>
      </c>
      <c r="AW24" s="150">
        <v>0</v>
      </c>
      <c r="AX24" s="150">
        <v>0</v>
      </c>
      <c r="AY24" s="150">
        <v>0</v>
      </c>
      <c r="AZ24" s="150">
        <v>0</v>
      </c>
      <c r="BA24" s="150">
        <v>0</v>
      </c>
      <c r="BB24" s="150">
        <v>0</v>
      </c>
      <c r="BC24" s="150">
        <v>0</v>
      </c>
      <c r="BD24" s="150">
        <v>0</v>
      </c>
      <c r="BE24" s="150">
        <v>0</v>
      </c>
      <c r="BF24" s="150">
        <v>0</v>
      </c>
    </row>
    <row r="25" spans="1:58" ht="20.25" customHeight="1">
      <c r="A25" s="416"/>
      <c r="B25" s="419" t="s">
        <v>192</v>
      </c>
      <c r="C25" s="164"/>
      <c r="D25" s="157"/>
      <c r="E25" s="167"/>
      <c r="F25" s="167"/>
      <c r="G25" s="167"/>
      <c r="H25" s="165" t="s">
        <v>256</v>
      </c>
      <c r="I25" s="166">
        <v>-114.94394892699999</v>
      </c>
      <c r="J25" s="166">
        <v>-228.66866163500001</v>
      </c>
      <c r="K25" s="166">
        <v>-375.72276492099996</v>
      </c>
      <c r="L25" s="166">
        <v>-512.62709272100005</v>
      </c>
      <c r="M25" s="166">
        <v>-139.27729770799999</v>
      </c>
      <c r="N25" s="166">
        <v>-243.19069517900002</v>
      </c>
      <c r="O25" s="166">
        <v>-382.84378496400001</v>
      </c>
      <c r="P25" s="166">
        <v>-518.2067551749999</v>
      </c>
      <c r="Q25" s="166">
        <v>-142.12719768899998</v>
      </c>
      <c r="R25" s="166">
        <v>-278.10568793799996</v>
      </c>
      <c r="S25" s="166">
        <v>-377.25399268399997</v>
      </c>
      <c r="T25" s="166">
        <v>-508.51831252199986</v>
      </c>
      <c r="U25" s="166">
        <v>-134.723034724</v>
      </c>
      <c r="V25" s="166">
        <v>-248.93370844899999</v>
      </c>
      <c r="W25" s="166">
        <v>-389.49296092600002</v>
      </c>
      <c r="X25" s="166">
        <v>-512.5942740270001</v>
      </c>
      <c r="Y25" s="166">
        <v>-116.32363367700003</v>
      </c>
      <c r="Z25" s="166">
        <v>-213.642187823</v>
      </c>
      <c r="AA25" s="166">
        <v>-366.20299502900002</v>
      </c>
      <c r="AB25" s="166">
        <v>-517.03703666500007</v>
      </c>
      <c r="AC25" s="166">
        <v>-153.68073106600002</v>
      </c>
      <c r="AD25" s="166">
        <v>-299.54650423200007</v>
      </c>
      <c r="AE25" s="166">
        <v>-447.58183656900002</v>
      </c>
      <c r="AF25" s="166">
        <v>-608.03229731800002</v>
      </c>
      <c r="AG25" s="166">
        <v>-156.38350799599999</v>
      </c>
      <c r="AH25" s="166">
        <v>-292.76116590799995</v>
      </c>
      <c r="AI25" s="166">
        <v>-450.74198678999994</v>
      </c>
      <c r="AJ25" s="166">
        <v>-626.14437491699994</v>
      </c>
      <c r="AK25" s="166">
        <v>-157.49442503399999</v>
      </c>
      <c r="AL25" s="166">
        <v>-312.93606216300003</v>
      </c>
      <c r="AM25" s="166">
        <v>-499.02746407000006</v>
      </c>
      <c r="AN25" s="166">
        <v>-678.96813743099995</v>
      </c>
      <c r="AO25" s="166">
        <v>-211.087959313</v>
      </c>
      <c r="AP25" s="166">
        <v>-436.82631075500007</v>
      </c>
      <c r="AQ25" s="166">
        <v>-649.22454302300002</v>
      </c>
      <c r="AR25" s="166">
        <v>-905.906858274</v>
      </c>
      <c r="AS25" s="166">
        <v>-216.43015360799998</v>
      </c>
      <c r="AT25" s="166">
        <v>-402.65166680800002</v>
      </c>
      <c r="AU25" s="166">
        <v>-659.57300441099994</v>
      </c>
      <c r="AV25" s="166">
        <v>-901.48933688299996</v>
      </c>
      <c r="AW25" s="166">
        <v>-202.27904164899999</v>
      </c>
      <c r="AX25" s="166">
        <v>-440.88790548999998</v>
      </c>
      <c r="AY25" s="166">
        <v>-652.22513632699997</v>
      </c>
      <c r="AZ25" s="166">
        <v>-891.44651611200004</v>
      </c>
      <c r="BA25" s="166">
        <v>-208.97488028900003</v>
      </c>
      <c r="BB25" s="166">
        <v>-387.41902103199993</v>
      </c>
      <c r="BC25" s="166">
        <v>-619.55326260699985</v>
      </c>
      <c r="BD25" s="166">
        <v>-1077.119919841</v>
      </c>
      <c r="BE25" s="166">
        <v>-279.67842183099998</v>
      </c>
      <c r="BF25" s="166">
        <v>-561.59854504999998</v>
      </c>
    </row>
    <row r="26" spans="1:58" ht="20.25" customHeight="1">
      <c r="A26" s="416"/>
      <c r="B26" s="419"/>
      <c r="C26" s="164"/>
      <c r="D26" s="157"/>
      <c r="E26" s="159" t="s">
        <v>259</v>
      </c>
      <c r="F26" s="160"/>
      <c r="G26" s="160"/>
      <c r="H26" s="161"/>
      <c r="I26" s="162"/>
      <c r="J26" s="162"/>
      <c r="K26" s="162"/>
      <c r="L26" s="162"/>
      <c r="M26" s="162"/>
      <c r="N26" s="162"/>
      <c r="O26" s="162"/>
      <c r="P26" s="162"/>
      <c r="Q26" s="162"/>
      <c r="R26" s="162"/>
      <c r="S26" s="162"/>
      <c r="T26" s="162"/>
      <c r="U26" s="162"/>
      <c r="V26" s="162"/>
      <c r="W26" s="162"/>
      <c r="X26" s="162"/>
      <c r="Y26" s="162"/>
      <c r="Z26" s="162"/>
      <c r="AA26" s="162"/>
      <c r="AB26" s="162"/>
      <c r="AC26" s="162"/>
      <c r="AD26" s="162"/>
      <c r="AE26" s="162"/>
      <c r="AF26" s="162"/>
      <c r="AG26" s="162"/>
      <c r="AH26" s="162"/>
      <c r="AI26" s="162"/>
      <c r="AJ26" s="162"/>
      <c r="AK26" s="162"/>
      <c r="AL26" s="162"/>
      <c r="AM26" s="162"/>
      <c r="AN26" s="162"/>
      <c r="AO26" s="162"/>
      <c r="AP26" s="162"/>
      <c r="AQ26" s="162"/>
      <c r="AR26" s="162"/>
      <c r="AS26" s="162"/>
      <c r="AT26" s="162"/>
      <c r="AU26" s="162"/>
      <c r="AV26" s="162"/>
      <c r="AW26" s="162"/>
      <c r="AX26" s="162"/>
      <c r="AY26" s="162"/>
      <c r="AZ26" s="162"/>
      <c r="BA26" s="162"/>
      <c r="BB26" s="162"/>
      <c r="BC26" s="162"/>
      <c r="BD26" s="162"/>
      <c r="BE26" s="162"/>
      <c r="BF26" s="162"/>
    </row>
    <row r="27" spans="1:58" ht="20.25" customHeight="1">
      <c r="A27" s="416"/>
      <c r="B27" s="419" t="s">
        <v>188</v>
      </c>
      <c r="C27" s="164"/>
      <c r="D27" s="157"/>
      <c r="E27" s="148"/>
      <c r="F27" s="163"/>
      <c r="G27" s="163"/>
      <c r="H27" s="149" t="s">
        <v>249</v>
      </c>
      <c r="I27" s="150">
        <v>117.92062727999999</v>
      </c>
      <c r="J27" s="150">
        <v>224.14879402300002</v>
      </c>
      <c r="K27" s="150">
        <v>340.84504189900002</v>
      </c>
      <c r="L27" s="150">
        <v>535.10425601399993</v>
      </c>
      <c r="M27" s="150">
        <v>97.613981691999996</v>
      </c>
      <c r="N27" s="150">
        <v>284.98673880699999</v>
      </c>
      <c r="O27" s="150">
        <v>360.13790841999992</v>
      </c>
      <c r="P27" s="150">
        <v>449.99185080199993</v>
      </c>
      <c r="Q27" s="150">
        <v>103.29530371799999</v>
      </c>
      <c r="R27" s="150">
        <v>299.10552343799998</v>
      </c>
      <c r="S27" s="150">
        <v>402.900047852</v>
      </c>
      <c r="T27" s="150">
        <v>500.12419488699999</v>
      </c>
      <c r="U27" s="150">
        <v>97.569354529000009</v>
      </c>
      <c r="V27" s="150">
        <v>258.69522382600002</v>
      </c>
      <c r="W27" s="150">
        <v>423.13668505000004</v>
      </c>
      <c r="X27" s="150">
        <v>547.85650663299998</v>
      </c>
      <c r="Y27" s="150">
        <v>104.53072076399999</v>
      </c>
      <c r="Z27" s="150">
        <v>281.00458077000002</v>
      </c>
      <c r="AA27" s="150">
        <v>463.48227158500003</v>
      </c>
      <c r="AB27" s="150">
        <v>602.765333016</v>
      </c>
      <c r="AC27" s="150">
        <v>88.118304136999996</v>
      </c>
      <c r="AD27" s="150">
        <v>261.21548008600001</v>
      </c>
      <c r="AE27" s="150">
        <v>387.95691906499997</v>
      </c>
      <c r="AF27" s="150">
        <v>554.10192287500001</v>
      </c>
      <c r="AG27" s="150">
        <v>68.019913123999999</v>
      </c>
      <c r="AH27" s="150">
        <v>255.78809161700002</v>
      </c>
      <c r="AI27" s="150">
        <v>309.07536089399997</v>
      </c>
      <c r="AJ27" s="150">
        <v>486.04429655900009</v>
      </c>
      <c r="AK27" s="150">
        <v>70.872794154999994</v>
      </c>
      <c r="AL27" s="150">
        <v>174.78192269200002</v>
      </c>
      <c r="AM27" s="150">
        <v>244.52147322999997</v>
      </c>
      <c r="AN27" s="150">
        <v>305.522996138</v>
      </c>
      <c r="AO27" s="150">
        <v>56.637588499000003</v>
      </c>
      <c r="AP27" s="150">
        <v>111.10158231599999</v>
      </c>
      <c r="AQ27" s="150">
        <v>151.34122616499997</v>
      </c>
      <c r="AR27" s="150">
        <v>183.45804224100004</v>
      </c>
      <c r="AS27" s="150">
        <v>27.798723270999975</v>
      </c>
      <c r="AT27" s="150">
        <v>111.71051502899999</v>
      </c>
      <c r="AU27" s="150">
        <v>163.15196731799995</v>
      </c>
      <c r="AV27" s="150">
        <v>132.55671645100009</v>
      </c>
      <c r="AW27" s="150">
        <v>47.980788071000006</v>
      </c>
      <c r="AX27" s="150">
        <v>139.335698342</v>
      </c>
      <c r="AY27" s="150">
        <v>210.57221460000005</v>
      </c>
      <c r="AZ27" s="150">
        <v>282.21715512699996</v>
      </c>
      <c r="BA27" s="150">
        <v>91.272835768999954</v>
      </c>
      <c r="BB27" s="150">
        <v>183.39844289900009</v>
      </c>
      <c r="BC27" s="150">
        <v>224.63713356799997</v>
      </c>
      <c r="BD27" s="150">
        <v>254.52475183600006</v>
      </c>
      <c r="BE27" s="150">
        <v>119.29046632799999</v>
      </c>
      <c r="BF27" s="150">
        <v>212.63445685699992</v>
      </c>
    </row>
    <row r="28" spans="1:58" ht="20.25" customHeight="1">
      <c r="A28" s="416"/>
      <c r="B28" s="419"/>
      <c r="C28" s="164"/>
      <c r="D28" s="156"/>
      <c r="E28" s="148"/>
      <c r="F28" s="163"/>
      <c r="G28" s="163"/>
      <c r="H28" s="152" t="s">
        <v>250</v>
      </c>
      <c r="I28" s="150">
        <v>76.267157408000003</v>
      </c>
      <c r="J28" s="150">
        <v>164.14279824299999</v>
      </c>
      <c r="K28" s="150">
        <v>240.980370252</v>
      </c>
      <c r="L28" s="150">
        <v>319.84542267699999</v>
      </c>
      <c r="M28" s="150">
        <v>62.318891878999999</v>
      </c>
      <c r="N28" s="150">
        <v>132.658422737</v>
      </c>
      <c r="O28" s="150">
        <v>181.046514188</v>
      </c>
      <c r="P28" s="150">
        <v>246.00041722</v>
      </c>
      <c r="Q28" s="150">
        <v>17.320669969000001</v>
      </c>
      <c r="R28" s="150">
        <v>93.033848183999993</v>
      </c>
      <c r="S28" s="150">
        <v>113.65220969799999</v>
      </c>
      <c r="T28" s="150">
        <v>166.12892583600001</v>
      </c>
      <c r="U28" s="150">
        <v>52.230575393999999</v>
      </c>
      <c r="V28" s="150">
        <v>135.25665536700001</v>
      </c>
      <c r="W28" s="150">
        <v>199.58764217000001</v>
      </c>
      <c r="X28" s="150">
        <v>256.80947899900002</v>
      </c>
      <c r="Y28" s="150">
        <v>62.803093378</v>
      </c>
      <c r="Z28" s="150">
        <v>122.126268643</v>
      </c>
      <c r="AA28" s="150">
        <v>187.39025077900001</v>
      </c>
      <c r="AB28" s="150">
        <v>255.965686909</v>
      </c>
      <c r="AC28" s="150">
        <v>55.659884241</v>
      </c>
      <c r="AD28" s="150">
        <v>133.00691596600001</v>
      </c>
      <c r="AE28" s="150">
        <v>172.503575138</v>
      </c>
      <c r="AF28" s="150">
        <v>227.05722510499999</v>
      </c>
      <c r="AG28" s="150">
        <v>34.709676704000003</v>
      </c>
      <c r="AH28" s="150">
        <v>93.499981575999996</v>
      </c>
      <c r="AI28" s="150">
        <v>136.46552801999999</v>
      </c>
      <c r="AJ28" s="150">
        <v>168.19021837099999</v>
      </c>
      <c r="AK28" s="150">
        <v>34.528111713000001</v>
      </c>
      <c r="AL28" s="150">
        <v>92.242187513000005</v>
      </c>
      <c r="AM28" s="150">
        <v>167.49897857900001</v>
      </c>
      <c r="AN28" s="150">
        <v>232.35116219899999</v>
      </c>
      <c r="AO28" s="150">
        <v>58.489682862999999</v>
      </c>
      <c r="AP28" s="150">
        <v>119.960320744</v>
      </c>
      <c r="AQ28" s="150">
        <v>174.665259212</v>
      </c>
      <c r="AR28" s="150">
        <v>220.87378381799999</v>
      </c>
      <c r="AS28" s="150">
        <v>40.552348543000001</v>
      </c>
      <c r="AT28" s="150">
        <v>150.841038502</v>
      </c>
      <c r="AU28" s="150">
        <v>236.65642996099999</v>
      </c>
      <c r="AV28" s="150">
        <v>302.32695139700002</v>
      </c>
      <c r="AW28" s="150">
        <v>87.250019729000002</v>
      </c>
      <c r="AX28" s="150">
        <v>226.525250562</v>
      </c>
      <c r="AY28" s="150">
        <v>348.36048894100003</v>
      </c>
      <c r="AZ28" s="150">
        <v>461.63523152900001</v>
      </c>
      <c r="BA28" s="150">
        <v>137.12983985299999</v>
      </c>
      <c r="BB28" s="150">
        <v>301.52675321499999</v>
      </c>
      <c r="BC28" s="150">
        <v>424.06285480600002</v>
      </c>
      <c r="BD28" s="150">
        <v>537.07241915999998</v>
      </c>
      <c r="BE28" s="150">
        <v>154.854045488</v>
      </c>
      <c r="BF28" s="150">
        <v>333.76412164999999</v>
      </c>
    </row>
    <row r="29" spans="1:58" ht="20.25" customHeight="1">
      <c r="A29" s="416"/>
      <c r="B29" s="419" t="s">
        <v>1297</v>
      </c>
      <c r="D29" s="156"/>
      <c r="E29" s="148"/>
      <c r="F29" s="163"/>
      <c r="G29" s="163"/>
      <c r="H29" s="153" t="s">
        <v>251</v>
      </c>
      <c r="I29" s="150">
        <v>0</v>
      </c>
      <c r="J29" s="150">
        <v>0</v>
      </c>
      <c r="K29" s="150">
        <v>0</v>
      </c>
      <c r="L29" s="150">
        <v>0</v>
      </c>
      <c r="M29" s="150">
        <v>0</v>
      </c>
      <c r="N29" s="150">
        <v>0</v>
      </c>
      <c r="O29" s="150">
        <v>0</v>
      </c>
      <c r="P29" s="150">
        <v>0</v>
      </c>
      <c r="Q29" s="150">
        <v>0</v>
      </c>
      <c r="R29" s="150">
        <v>0</v>
      </c>
      <c r="S29" s="150">
        <v>0</v>
      </c>
      <c r="T29" s="150">
        <v>0</v>
      </c>
      <c r="U29" s="150">
        <v>0</v>
      </c>
      <c r="V29" s="150">
        <v>0</v>
      </c>
      <c r="W29" s="150">
        <v>0</v>
      </c>
      <c r="X29" s="150">
        <v>0</v>
      </c>
      <c r="Y29" s="150">
        <v>0</v>
      </c>
      <c r="Z29" s="150">
        <v>0</v>
      </c>
      <c r="AA29" s="150">
        <v>0</v>
      </c>
      <c r="AB29" s="150">
        <v>0</v>
      </c>
      <c r="AC29" s="150">
        <v>0</v>
      </c>
      <c r="AD29" s="150">
        <v>0</v>
      </c>
      <c r="AE29" s="150">
        <v>0</v>
      </c>
      <c r="AF29" s="150">
        <v>0</v>
      </c>
      <c r="AG29" s="150">
        <v>0</v>
      </c>
      <c r="AH29" s="150">
        <v>0</v>
      </c>
      <c r="AI29" s="150">
        <v>0</v>
      </c>
      <c r="AJ29" s="150">
        <v>0</v>
      </c>
      <c r="AK29" s="150">
        <v>0</v>
      </c>
      <c r="AL29" s="150">
        <v>0</v>
      </c>
      <c r="AM29" s="150">
        <v>0</v>
      </c>
      <c r="AN29" s="150">
        <v>0</v>
      </c>
      <c r="AO29" s="150">
        <v>0</v>
      </c>
      <c r="AP29" s="150">
        <v>0</v>
      </c>
      <c r="AQ29" s="150">
        <v>0</v>
      </c>
      <c r="AR29" s="150">
        <v>0</v>
      </c>
      <c r="AS29" s="150">
        <v>0</v>
      </c>
      <c r="AT29" s="150">
        <v>0</v>
      </c>
      <c r="AU29" s="150">
        <v>0</v>
      </c>
      <c r="AV29" s="150">
        <v>0</v>
      </c>
      <c r="AW29" s="150">
        <v>0</v>
      </c>
      <c r="AX29" s="150">
        <v>0</v>
      </c>
      <c r="AY29" s="150">
        <v>0</v>
      </c>
      <c r="AZ29" s="150">
        <v>0</v>
      </c>
      <c r="BA29" s="150">
        <v>0</v>
      </c>
      <c r="BB29" s="150">
        <v>0</v>
      </c>
      <c r="BC29" s="150">
        <v>0</v>
      </c>
      <c r="BD29" s="150">
        <v>0</v>
      </c>
      <c r="BE29" s="150">
        <v>0</v>
      </c>
      <c r="BF29" s="150">
        <v>0</v>
      </c>
    </row>
    <row r="30" spans="1:58" s="36" customFormat="1" ht="20.25" customHeight="1">
      <c r="A30" s="416"/>
      <c r="B30" s="419"/>
      <c r="C30" s="145"/>
      <c r="D30" s="156"/>
      <c r="E30" s="148"/>
      <c r="F30" s="163"/>
      <c r="G30" s="163"/>
      <c r="H30" s="152" t="s">
        <v>252</v>
      </c>
      <c r="I30" s="150">
        <v>35.496639948999999</v>
      </c>
      <c r="J30" s="150">
        <v>46.539063560999999</v>
      </c>
      <c r="K30" s="150">
        <v>78.109534482000001</v>
      </c>
      <c r="L30" s="150">
        <v>186.05870631899998</v>
      </c>
      <c r="M30" s="150">
        <v>28.370315032000001</v>
      </c>
      <c r="N30" s="150">
        <v>138.35091849400001</v>
      </c>
      <c r="O30" s="150">
        <v>157.77846885599999</v>
      </c>
      <c r="P30" s="150">
        <v>169.04845414799999</v>
      </c>
      <c r="Q30" s="150">
        <v>59.888192914000001</v>
      </c>
      <c r="R30" s="150">
        <v>107.011683148</v>
      </c>
      <c r="S30" s="150">
        <v>160.85097425400002</v>
      </c>
      <c r="T30" s="150">
        <v>176.16109196100001</v>
      </c>
      <c r="U30" s="150">
        <v>18.782124282999998</v>
      </c>
      <c r="V30" s="150">
        <v>81.903325883000008</v>
      </c>
      <c r="W30" s="150">
        <v>156.191639114</v>
      </c>
      <c r="X30" s="150">
        <v>202.45573537199999</v>
      </c>
      <c r="Y30" s="150">
        <v>16.423922476000001</v>
      </c>
      <c r="Z30" s="150">
        <v>92.468594265999997</v>
      </c>
      <c r="AA30" s="150">
        <v>179.01959188100003</v>
      </c>
      <c r="AB30" s="150">
        <v>225.45714988699996</v>
      </c>
      <c r="AC30" s="150">
        <v>14.61808458</v>
      </c>
      <c r="AD30" s="150">
        <v>69.371208324000008</v>
      </c>
      <c r="AE30" s="150">
        <v>141.78223461200002</v>
      </c>
      <c r="AF30" s="150">
        <v>242.560543158</v>
      </c>
      <c r="AG30" s="150">
        <v>16.554844481</v>
      </c>
      <c r="AH30" s="150">
        <v>135.045532364</v>
      </c>
      <c r="AI30" s="150">
        <v>135.61964280800001</v>
      </c>
      <c r="AJ30" s="150">
        <v>268.80338949200006</v>
      </c>
      <c r="AK30" s="150">
        <v>28.517807949999998</v>
      </c>
      <c r="AL30" s="150">
        <v>46.513020446999995</v>
      </c>
      <c r="AM30" s="150">
        <v>45.693209172999993</v>
      </c>
      <c r="AN30" s="150">
        <v>47.504220233999995</v>
      </c>
      <c r="AO30" s="150">
        <v>8.3316906119999992</v>
      </c>
      <c r="AP30" s="150">
        <v>10.298182416</v>
      </c>
      <c r="AQ30" s="150">
        <v>9.7129822089999998</v>
      </c>
      <c r="AR30" s="150">
        <v>12.014754747</v>
      </c>
      <c r="AS30" s="150">
        <v>14.004248255</v>
      </c>
      <c r="AT30" s="150">
        <v>16.409902782</v>
      </c>
      <c r="AU30" s="150">
        <v>16.476756585</v>
      </c>
      <c r="AV30" s="150">
        <v>18.063790652999998</v>
      </c>
      <c r="AW30" s="150">
        <v>8.2170306320000002</v>
      </c>
      <c r="AX30" s="150">
        <v>9.9325184289999999</v>
      </c>
      <c r="AY30" s="150">
        <v>9.3279632699999997</v>
      </c>
      <c r="AZ30" s="150">
        <v>10.951136195</v>
      </c>
      <c r="BA30" s="150">
        <v>10.838839348</v>
      </c>
      <c r="BB30" s="150">
        <v>13.752767982</v>
      </c>
      <c r="BC30" s="150">
        <v>13.887719825</v>
      </c>
      <c r="BD30" s="150">
        <v>20.208249181999999</v>
      </c>
      <c r="BE30" s="150">
        <v>11.980626628999998</v>
      </c>
      <c r="BF30" s="150">
        <v>17.874134788999999</v>
      </c>
    </row>
    <row r="31" spans="1:58" s="36" customFormat="1" ht="20.25" customHeight="1">
      <c r="A31" s="416"/>
      <c r="B31" s="419" t="s">
        <v>196</v>
      </c>
      <c r="C31" s="145"/>
      <c r="D31" s="156"/>
      <c r="E31" s="148"/>
      <c r="F31" s="163"/>
      <c r="G31" s="163"/>
      <c r="H31" s="153" t="s">
        <v>253</v>
      </c>
      <c r="I31" s="150">
        <v>9.4934326000000002</v>
      </c>
      <c r="J31" s="150">
        <v>9.4934326000000002</v>
      </c>
      <c r="K31" s="150">
        <v>19.958166182999999</v>
      </c>
      <c r="L31" s="150">
        <v>109.02269941900001</v>
      </c>
      <c r="M31" s="150">
        <v>7.8710647030000001</v>
      </c>
      <c r="N31" s="150">
        <v>106.84460503</v>
      </c>
      <c r="O31" s="150">
        <v>112.64619343</v>
      </c>
      <c r="P31" s="150">
        <v>112.64619343</v>
      </c>
      <c r="Q31" s="150">
        <v>43.523491483000001</v>
      </c>
      <c r="R31" s="150">
        <v>82.325961819</v>
      </c>
      <c r="S31" s="150">
        <v>121.691176793</v>
      </c>
      <c r="T31" s="150">
        <v>128.74407215900001</v>
      </c>
      <c r="U31" s="150">
        <v>2.3194211</v>
      </c>
      <c r="V31" s="150">
        <v>57.304555123</v>
      </c>
      <c r="W31" s="150">
        <v>119.00086903899999</v>
      </c>
      <c r="X31" s="150">
        <v>157.325663158</v>
      </c>
      <c r="Y31" s="150">
        <v>1.9494407</v>
      </c>
      <c r="Z31" s="150">
        <v>69.622786747000006</v>
      </c>
      <c r="AA31" s="150">
        <v>144.47001180500001</v>
      </c>
      <c r="AB31" s="150">
        <v>183.58098443099999</v>
      </c>
      <c r="AC31" s="150">
        <v>1.5155095000000001</v>
      </c>
      <c r="AD31" s="150">
        <v>49.748918515</v>
      </c>
      <c r="AE31" s="150">
        <v>111.57367977200001</v>
      </c>
      <c r="AF31" s="150">
        <v>208.449500457</v>
      </c>
      <c r="AG31" s="150">
        <v>3.7882803150000002</v>
      </c>
      <c r="AH31" s="150">
        <v>119.624209642</v>
      </c>
      <c r="AI31" s="150">
        <v>119.624209642</v>
      </c>
      <c r="AJ31" s="150">
        <v>250.57187445400001</v>
      </c>
      <c r="AK31" s="150">
        <v>0</v>
      </c>
      <c r="AL31" s="150">
        <v>0</v>
      </c>
      <c r="AM31" s="150">
        <v>0</v>
      </c>
      <c r="AN31" s="150">
        <v>0</v>
      </c>
      <c r="AO31" s="150">
        <v>0</v>
      </c>
      <c r="AP31" s="150">
        <v>0</v>
      </c>
      <c r="AQ31" s="150">
        <v>0</v>
      </c>
      <c r="AR31" s="150">
        <v>0</v>
      </c>
      <c r="AS31" s="150">
        <v>0</v>
      </c>
      <c r="AT31" s="150">
        <v>0</v>
      </c>
      <c r="AU31" s="150">
        <v>0</v>
      </c>
      <c r="AV31" s="150">
        <v>0</v>
      </c>
      <c r="AW31" s="150">
        <v>0</v>
      </c>
      <c r="AX31" s="150">
        <v>0</v>
      </c>
      <c r="AY31" s="150">
        <v>0</v>
      </c>
      <c r="AZ31" s="150">
        <v>0</v>
      </c>
      <c r="BA31" s="150">
        <v>0</v>
      </c>
      <c r="BB31" s="150">
        <v>0</v>
      </c>
      <c r="BC31" s="150">
        <v>0</v>
      </c>
      <c r="BD31" s="150">
        <v>0</v>
      </c>
      <c r="BE31" s="150">
        <v>0</v>
      </c>
      <c r="BF31" s="150">
        <v>0</v>
      </c>
    </row>
    <row r="32" spans="1:58" s="36" customFormat="1" ht="20.25" customHeight="1">
      <c r="A32" s="416"/>
      <c r="B32" s="419"/>
      <c r="C32" s="145"/>
      <c r="D32" s="156"/>
      <c r="E32" s="148"/>
      <c r="F32" s="148"/>
      <c r="G32" s="148"/>
      <c r="H32" s="153" t="s">
        <v>947</v>
      </c>
      <c r="I32" s="494"/>
      <c r="J32" s="494"/>
      <c r="K32" s="494"/>
      <c r="L32" s="494"/>
      <c r="M32" s="494"/>
      <c r="N32" s="494"/>
      <c r="O32" s="494"/>
      <c r="P32" s="494"/>
      <c r="Q32" s="494"/>
      <c r="R32" s="494"/>
      <c r="S32" s="494"/>
      <c r="T32" s="494"/>
      <c r="U32" s="494"/>
      <c r="V32" s="494"/>
      <c r="W32" s="494"/>
      <c r="X32" s="494"/>
      <c r="Y32" s="494"/>
      <c r="Z32" s="494"/>
      <c r="AA32" s="494"/>
      <c r="AB32" s="494"/>
      <c r="AC32" s="494"/>
      <c r="AD32" s="494"/>
      <c r="AE32" s="494"/>
      <c r="AF32" s="494"/>
      <c r="AG32" s="494"/>
      <c r="AH32" s="494"/>
      <c r="AI32" s="494"/>
      <c r="AJ32" s="494"/>
      <c r="AK32" s="150">
        <v>4.6211670260000002</v>
      </c>
      <c r="AL32" s="150">
        <v>45.339572724999996</v>
      </c>
      <c r="AM32" s="150">
        <v>44.299761450999995</v>
      </c>
      <c r="AN32" s="150">
        <v>46.110772511999997</v>
      </c>
      <c r="AO32" s="150">
        <v>7.4957928899999997</v>
      </c>
      <c r="AP32" s="150">
        <v>9.4572845139999995</v>
      </c>
      <c r="AQ32" s="150">
        <v>8.8720843069999997</v>
      </c>
      <c r="AR32" s="150">
        <v>11.173856845</v>
      </c>
      <c r="AS32" s="150">
        <v>13.065248255</v>
      </c>
      <c r="AT32" s="150">
        <v>15.470902782</v>
      </c>
      <c r="AU32" s="150">
        <v>15.522756585</v>
      </c>
      <c r="AV32" s="150">
        <v>17.109790652999997</v>
      </c>
      <c r="AW32" s="150">
        <v>7.8068333509999999</v>
      </c>
      <c r="AX32" s="150">
        <v>9.5023211480000001</v>
      </c>
      <c r="AY32" s="150">
        <v>8.8977659889999998</v>
      </c>
      <c r="AZ32" s="150">
        <v>10.544478834</v>
      </c>
      <c r="BA32" s="150">
        <v>10.348745086000001</v>
      </c>
      <c r="BB32" s="150">
        <v>13.077961577</v>
      </c>
      <c r="BC32" s="150">
        <v>13.546444805</v>
      </c>
      <c r="BD32" s="150">
        <v>19.866974161999998</v>
      </c>
      <c r="BE32" s="150">
        <v>11.627618996999999</v>
      </c>
      <c r="BF32" s="150">
        <v>17.420458688</v>
      </c>
    </row>
    <row r="33" spans="1:58" s="36" customFormat="1" ht="20.25" customHeight="1">
      <c r="A33" s="416"/>
      <c r="B33" s="419" t="s">
        <v>197</v>
      </c>
      <c r="C33" s="145"/>
      <c r="D33" s="156"/>
      <c r="E33" s="148"/>
      <c r="F33" s="148"/>
      <c r="G33" s="148"/>
      <c r="H33" s="152" t="s">
        <v>254</v>
      </c>
      <c r="I33" s="150">
        <v>49.190788660000003</v>
      </c>
      <c r="J33" s="150">
        <v>100.934835682</v>
      </c>
      <c r="K33" s="150">
        <v>-83.159408014999997</v>
      </c>
      <c r="L33" s="150">
        <v>-29.416242347000001</v>
      </c>
      <c r="M33" s="150">
        <v>30.663681837999999</v>
      </c>
      <c r="N33" s="150">
        <v>19.753636856</v>
      </c>
      <c r="O33" s="150">
        <v>82.857488735999993</v>
      </c>
      <c r="P33" s="150">
        <v>168.07246248199999</v>
      </c>
      <c r="Q33" s="150">
        <v>-66.185836609000006</v>
      </c>
      <c r="R33" s="150">
        <v>-124.398414311</v>
      </c>
      <c r="S33" s="150">
        <v>14.564100388</v>
      </c>
      <c r="T33" s="150">
        <v>54.458152409</v>
      </c>
      <c r="U33" s="150">
        <v>-17.767612312000001</v>
      </c>
      <c r="V33" s="150">
        <v>45.053210604</v>
      </c>
      <c r="W33" s="150">
        <v>6.4559910120000001</v>
      </c>
      <c r="X33" s="150">
        <v>-74.341276281999995</v>
      </c>
      <c r="Y33" s="150">
        <v>-4.4775823199999998</v>
      </c>
      <c r="Z33" s="150">
        <v>-31.686734919999999</v>
      </c>
      <c r="AA33" s="150">
        <v>-144.54245247599999</v>
      </c>
      <c r="AB33" s="150">
        <v>-97.236182021999994</v>
      </c>
      <c r="AC33" s="150">
        <v>50.774780284999999</v>
      </c>
      <c r="AD33" s="150">
        <v>35.265610733000003</v>
      </c>
      <c r="AE33" s="150">
        <v>170.417722032</v>
      </c>
      <c r="AF33" s="150">
        <v>-15.253415897</v>
      </c>
      <c r="AG33" s="150">
        <v>170.21220101200001</v>
      </c>
      <c r="AH33" s="150">
        <v>121.146789106</v>
      </c>
      <c r="AI33" s="150">
        <v>110.881277406</v>
      </c>
      <c r="AJ33" s="150">
        <v>279.72610811499999</v>
      </c>
      <c r="AK33" s="150">
        <v>8.368780697</v>
      </c>
      <c r="AL33" s="150">
        <v>-86.215564221999998</v>
      </c>
      <c r="AM33" s="150">
        <v>-57.126777615000002</v>
      </c>
      <c r="AN33" s="150">
        <v>-62.516236833000001</v>
      </c>
      <c r="AO33" s="150">
        <v>-34.355708829999998</v>
      </c>
      <c r="AP33" s="150">
        <v>-67.928389727999999</v>
      </c>
      <c r="AQ33" s="150">
        <v>-127.948669952</v>
      </c>
      <c r="AR33" s="150">
        <v>34.232955705000002</v>
      </c>
      <c r="AS33" s="150">
        <v>1.5703768849999733</v>
      </c>
      <c r="AT33" s="150">
        <v>4.4173153560000031</v>
      </c>
      <c r="AU33" s="150">
        <v>10.288664097999998</v>
      </c>
      <c r="AV33" s="150">
        <v>14.807707640000018</v>
      </c>
      <c r="AW33" s="150">
        <v>4.6193911299999968</v>
      </c>
      <c r="AX33" s="150">
        <v>10.607484044999993</v>
      </c>
      <c r="AY33" s="150">
        <v>24.089065227999981</v>
      </c>
      <c r="AZ33" s="150">
        <v>27.970293746999999</v>
      </c>
      <c r="BA33" s="150">
        <v>13.983748446999996</v>
      </c>
      <c r="BB33" s="150">
        <v>20.02638770400003</v>
      </c>
      <c r="BC33" s="150">
        <v>23.402453271000013</v>
      </c>
      <c r="BD33" s="150">
        <v>30.276168665999961</v>
      </c>
      <c r="BE33" s="150">
        <v>10.471239882999996</v>
      </c>
      <c r="BF33" s="150">
        <v>15.906715413999976</v>
      </c>
    </row>
    <row r="34" spans="1:58" s="36" customFormat="1" ht="20.25" customHeight="1">
      <c r="A34" s="416"/>
      <c r="B34" s="419"/>
      <c r="C34" s="145"/>
      <c r="D34" s="156"/>
      <c r="E34" s="148"/>
      <c r="F34" s="148"/>
      <c r="G34" s="148"/>
      <c r="H34" s="152" t="s">
        <v>1533</v>
      </c>
      <c r="I34" s="150"/>
      <c r="J34" s="150"/>
      <c r="K34" s="150"/>
      <c r="L34" s="150"/>
      <c r="M34" s="150"/>
      <c r="N34" s="150"/>
      <c r="O34" s="150"/>
      <c r="P34" s="150"/>
      <c r="Q34" s="150"/>
      <c r="R34" s="150"/>
      <c r="S34" s="150"/>
      <c r="T34" s="150"/>
      <c r="U34" s="150"/>
      <c r="V34" s="150"/>
      <c r="W34" s="150"/>
      <c r="X34" s="150"/>
      <c r="Y34" s="150"/>
      <c r="Z34" s="150"/>
      <c r="AA34" s="150"/>
      <c r="AB34" s="150"/>
      <c r="AC34" s="150"/>
      <c r="AD34" s="150"/>
      <c r="AE34" s="150"/>
      <c r="AF34" s="150"/>
      <c r="AG34" s="150"/>
      <c r="AH34" s="150"/>
      <c r="AI34" s="150"/>
      <c r="AJ34" s="150"/>
      <c r="AK34" s="150"/>
      <c r="AL34" s="150"/>
      <c r="AM34" s="150"/>
      <c r="AN34" s="150"/>
      <c r="AO34" s="150"/>
      <c r="AP34" s="150"/>
      <c r="AQ34" s="150"/>
      <c r="AR34" s="150"/>
      <c r="AS34" s="150"/>
      <c r="AT34" s="150">
        <v>0</v>
      </c>
      <c r="AU34" s="150">
        <v>0</v>
      </c>
      <c r="AV34" s="150">
        <v>0</v>
      </c>
      <c r="AW34" s="150">
        <v>0</v>
      </c>
      <c r="AX34" s="150">
        <v>0</v>
      </c>
      <c r="AY34" s="150">
        <v>0</v>
      </c>
      <c r="AZ34" s="150">
        <v>0</v>
      </c>
      <c r="BA34" s="150">
        <v>0</v>
      </c>
      <c r="BB34" s="150">
        <v>0</v>
      </c>
      <c r="BC34" s="150">
        <v>0</v>
      </c>
      <c r="BD34" s="150">
        <v>0</v>
      </c>
      <c r="BE34" s="150">
        <v>0</v>
      </c>
      <c r="BF34" s="150">
        <v>0</v>
      </c>
    </row>
    <row r="35" spans="1:58" s="36" customFormat="1" ht="20.25" customHeight="1">
      <c r="A35" s="416"/>
      <c r="B35" s="419"/>
      <c r="C35" s="145"/>
      <c r="D35" s="156"/>
      <c r="E35" s="148"/>
      <c r="F35" s="148"/>
      <c r="G35" s="148"/>
      <c r="H35" s="152" t="s">
        <v>255</v>
      </c>
      <c r="I35" s="150">
        <v>0</v>
      </c>
      <c r="J35" s="150">
        <v>0</v>
      </c>
      <c r="K35" s="150">
        <v>0</v>
      </c>
      <c r="L35" s="150">
        <v>0</v>
      </c>
      <c r="M35" s="150">
        <v>0</v>
      </c>
      <c r="N35" s="150">
        <v>0</v>
      </c>
      <c r="O35" s="150">
        <v>0</v>
      </c>
      <c r="P35" s="150">
        <v>0</v>
      </c>
      <c r="Q35" s="150">
        <v>0</v>
      </c>
      <c r="R35" s="150">
        <v>0</v>
      </c>
      <c r="S35" s="150">
        <v>0</v>
      </c>
      <c r="T35" s="150">
        <v>0</v>
      </c>
      <c r="U35" s="150">
        <v>0</v>
      </c>
      <c r="V35" s="150">
        <v>0</v>
      </c>
      <c r="W35" s="150">
        <v>0</v>
      </c>
      <c r="X35" s="150">
        <v>0</v>
      </c>
      <c r="Y35" s="150">
        <v>0</v>
      </c>
      <c r="Z35" s="150">
        <v>0</v>
      </c>
      <c r="AA35" s="150">
        <v>0</v>
      </c>
      <c r="AB35" s="150">
        <v>0</v>
      </c>
      <c r="AC35" s="150">
        <v>0</v>
      </c>
      <c r="AD35" s="150">
        <v>0</v>
      </c>
      <c r="AE35" s="150">
        <v>0</v>
      </c>
      <c r="AF35" s="150">
        <v>0</v>
      </c>
      <c r="AG35" s="150">
        <v>0</v>
      </c>
      <c r="AH35" s="150">
        <v>0</v>
      </c>
      <c r="AI35" s="150">
        <v>0</v>
      </c>
      <c r="AJ35" s="150">
        <v>0</v>
      </c>
      <c r="AK35" s="150">
        <v>0</v>
      </c>
      <c r="AL35" s="150">
        <v>0</v>
      </c>
      <c r="AM35" s="150">
        <v>0</v>
      </c>
      <c r="AN35" s="150">
        <v>0</v>
      </c>
      <c r="AO35" s="150">
        <v>0</v>
      </c>
      <c r="AP35" s="150">
        <v>0</v>
      </c>
      <c r="AQ35" s="150">
        <v>0</v>
      </c>
      <c r="AR35" s="150">
        <v>0</v>
      </c>
      <c r="AS35" s="150">
        <v>0</v>
      </c>
      <c r="AT35" s="150">
        <v>0</v>
      </c>
      <c r="AU35" s="150">
        <v>0</v>
      </c>
      <c r="AV35" s="150">
        <v>0</v>
      </c>
      <c r="AW35" s="150">
        <v>0</v>
      </c>
      <c r="AX35" s="150">
        <v>0</v>
      </c>
      <c r="AY35" s="150">
        <v>0</v>
      </c>
      <c r="AZ35" s="150">
        <v>0</v>
      </c>
      <c r="BA35" s="150">
        <v>0</v>
      </c>
      <c r="BB35" s="150">
        <v>0</v>
      </c>
      <c r="BC35" s="150">
        <v>0</v>
      </c>
      <c r="BD35" s="150">
        <v>0</v>
      </c>
      <c r="BE35" s="150">
        <v>0</v>
      </c>
      <c r="BF35" s="150">
        <v>0</v>
      </c>
    </row>
    <row r="36" spans="1:58" s="36" customFormat="1" ht="20.25" customHeight="1">
      <c r="A36" s="416"/>
      <c r="B36" s="419"/>
      <c r="C36" s="145"/>
      <c r="D36" s="156"/>
      <c r="E36" s="167"/>
      <c r="F36" s="167"/>
      <c r="G36" s="167"/>
      <c r="H36" s="165" t="s">
        <v>256</v>
      </c>
      <c r="I36" s="166">
        <v>-43.033958736999999</v>
      </c>
      <c r="J36" s="166">
        <v>-87.467903462999999</v>
      </c>
      <c r="K36" s="166">
        <v>104.91454517999999</v>
      </c>
      <c r="L36" s="166">
        <v>58.616369364999997</v>
      </c>
      <c r="M36" s="166">
        <v>-23.738907057000002</v>
      </c>
      <c r="N36" s="166">
        <v>-5.7762392800000013</v>
      </c>
      <c r="O36" s="166">
        <v>-61.544563360000012</v>
      </c>
      <c r="P36" s="166">
        <v>-133.12948304799997</v>
      </c>
      <c r="Q36" s="166">
        <v>92.272277443999997</v>
      </c>
      <c r="R36" s="166">
        <v>223.45840641699999</v>
      </c>
      <c r="S36" s="166">
        <v>113.832763512</v>
      </c>
      <c r="T36" s="166">
        <v>103.37602468099999</v>
      </c>
      <c r="U36" s="166">
        <v>44.324267164000005</v>
      </c>
      <c r="V36" s="166">
        <v>-3.5179680280000056</v>
      </c>
      <c r="W36" s="166">
        <v>60.901412753999999</v>
      </c>
      <c r="X36" s="166">
        <v>162.93256854399999</v>
      </c>
      <c r="Y36" s="166">
        <v>29.781287229999997</v>
      </c>
      <c r="Z36" s="166">
        <v>98.096452781000011</v>
      </c>
      <c r="AA36" s="166">
        <v>241.61488140099999</v>
      </c>
      <c r="AB36" s="166">
        <v>218.57867824200002</v>
      </c>
      <c r="AC36" s="166">
        <v>-32.934444968999998</v>
      </c>
      <c r="AD36" s="166">
        <v>23.571745063000002</v>
      </c>
      <c r="AE36" s="166">
        <v>-96.746612717000033</v>
      </c>
      <c r="AF36" s="166">
        <v>99.737570508999994</v>
      </c>
      <c r="AG36" s="166">
        <v>-153.45680907300002</v>
      </c>
      <c r="AH36" s="166">
        <v>-93.904211429</v>
      </c>
      <c r="AI36" s="166">
        <v>-73.891087340000013</v>
      </c>
      <c r="AJ36" s="166">
        <v>-230.67541941899998</v>
      </c>
      <c r="AK36" s="166">
        <v>-0.54190620499999831</v>
      </c>
      <c r="AL36" s="166">
        <v>122.242278954</v>
      </c>
      <c r="AM36" s="166">
        <v>88.456063092999983</v>
      </c>
      <c r="AN36" s="166">
        <v>88.183850538000002</v>
      </c>
      <c r="AO36" s="166">
        <v>24.171923853999996</v>
      </c>
      <c r="AP36" s="166">
        <v>48.771468883999994</v>
      </c>
      <c r="AQ36" s="166">
        <v>94.911654695999999</v>
      </c>
      <c r="AR36" s="166">
        <v>-83.663452028999998</v>
      </c>
      <c r="AS36" s="166">
        <v>-28.328250411999999</v>
      </c>
      <c r="AT36" s="166">
        <v>-59.957741610999989</v>
      </c>
      <c r="AU36" s="166">
        <v>-100.269883326</v>
      </c>
      <c r="AV36" s="166">
        <v>-202.64173323899999</v>
      </c>
      <c r="AW36" s="166">
        <v>-52.105653419999996</v>
      </c>
      <c r="AX36" s="166">
        <v>-107.72955469399999</v>
      </c>
      <c r="AY36" s="166">
        <v>-171.20530283899996</v>
      </c>
      <c r="AZ36" s="166">
        <v>-218.339506344</v>
      </c>
      <c r="BA36" s="166">
        <v>-70.679591879000014</v>
      </c>
      <c r="BB36" s="166">
        <v>-151.90746600199998</v>
      </c>
      <c r="BC36" s="166">
        <v>-236.71589433400004</v>
      </c>
      <c r="BD36" s="166">
        <v>-333.03208517199994</v>
      </c>
      <c r="BE36" s="166">
        <v>-58.015445671999984</v>
      </c>
      <c r="BF36" s="166">
        <v>-154.91051499600002</v>
      </c>
    </row>
    <row r="37" spans="1:58" s="36" customFormat="1" ht="20.25" customHeight="1">
      <c r="A37" s="416"/>
      <c r="B37" s="419"/>
      <c r="C37" s="145"/>
      <c r="D37" s="156"/>
      <c r="E37" s="159" t="s">
        <v>1414</v>
      </c>
      <c r="F37" s="159"/>
      <c r="G37" s="159"/>
      <c r="H37" s="161"/>
      <c r="I37" s="162"/>
      <c r="J37" s="162"/>
      <c r="K37" s="162"/>
      <c r="L37" s="162"/>
      <c r="M37" s="162"/>
      <c r="N37" s="162"/>
      <c r="O37" s="162"/>
      <c r="P37" s="162"/>
      <c r="Q37" s="162"/>
      <c r="R37" s="162"/>
      <c r="S37" s="162"/>
      <c r="T37" s="162"/>
      <c r="U37" s="162"/>
      <c r="V37" s="162"/>
      <c r="W37" s="162"/>
      <c r="X37" s="162"/>
      <c r="Y37" s="162"/>
      <c r="Z37" s="162"/>
      <c r="AA37" s="162"/>
      <c r="AB37" s="162"/>
      <c r="AC37" s="162"/>
      <c r="AD37" s="162"/>
      <c r="AE37" s="162"/>
      <c r="AF37" s="162"/>
      <c r="AG37" s="162"/>
      <c r="AH37" s="162"/>
      <c r="AI37" s="162"/>
      <c r="AJ37" s="162"/>
      <c r="AK37" s="162"/>
      <c r="AL37" s="162"/>
      <c r="AM37" s="162"/>
      <c r="AN37" s="162"/>
      <c r="AO37" s="162"/>
      <c r="AP37" s="162"/>
      <c r="AQ37" s="162"/>
      <c r="AR37" s="162"/>
      <c r="AS37" s="162"/>
      <c r="AT37" s="162"/>
      <c r="AU37" s="162"/>
      <c r="AV37" s="162"/>
      <c r="AW37" s="162"/>
      <c r="AX37" s="162"/>
      <c r="AY37" s="162"/>
      <c r="AZ37" s="162"/>
      <c r="BA37" s="162"/>
      <c r="BB37" s="162"/>
      <c r="BC37" s="162"/>
      <c r="BD37" s="162"/>
      <c r="BE37" s="162"/>
      <c r="BF37" s="162"/>
    </row>
    <row r="38" spans="1:58" s="36" customFormat="1" ht="20.25" customHeight="1">
      <c r="A38" s="416"/>
      <c r="B38" s="419"/>
      <c r="C38" s="145"/>
      <c r="D38" s="156"/>
      <c r="E38" s="148"/>
      <c r="F38" s="148"/>
      <c r="G38" s="148"/>
      <c r="H38" s="149" t="s">
        <v>249</v>
      </c>
      <c r="I38" s="150">
        <v>76.02612170999997</v>
      </c>
      <c r="J38" s="150">
        <v>132.51760657100002</v>
      </c>
      <c r="K38" s="150">
        <v>201.70790179499994</v>
      </c>
      <c r="L38" s="150">
        <v>246.83073640900014</v>
      </c>
      <c r="M38" s="150">
        <v>59.221960519999989</v>
      </c>
      <c r="N38" s="150">
        <v>86.711144976999975</v>
      </c>
      <c r="O38" s="150">
        <v>144.87452270999998</v>
      </c>
      <c r="P38" s="150">
        <v>171.38018958900017</v>
      </c>
      <c r="Q38" s="150">
        <v>96.788588481000048</v>
      </c>
      <c r="R38" s="150">
        <v>138.07134020399994</v>
      </c>
      <c r="S38" s="150">
        <v>170.10547052700005</v>
      </c>
      <c r="T38" s="150">
        <v>193.60691491900008</v>
      </c>
      <c r="U38" s="150">
        <v>45.712020564999946</v>
      </c>
      <c r="V38" s="150">
        <v>75.918963820999977</v>
      </c>
      <c r="W38" s="150">
        <v>120.25170304199997</v>
      </c>
      <c r="X38" s="150">
        <v>142.46506962399988</v>
      </c>
      <c r="Y38" s="150">
        <v>54.787608749000043</v>
      </c>
      <c r="Z38" s="150">
        <v>174.94003356499999</v>
      </c>
      <c r="AA38" s="150">
        <v>265.64113776999989</v>
      </c>
      <c r="AB38" s="150">
        <v>300.3282628500001</v>
      </c>
      <c r="AC38" s="150">
        <v>38.374671360999997</v>
      </c>
      <c r="AD38" s="150">
        <v>79.810523396999955</v>
      </c>
      <c r="AE38" s="150">
        <v>142.94783192300017</v>
      </c>
      <c r="AF38" s="150">
        <v>180.24376967399979</v>
      </c>
      <c r="AG38" s="150">
        <v>45.844156555999895</v>
      </c>
      <c r="AH38" s="150">
        <v>106.0861143800001</v>
      </c>
      <c r="AI38" s="150">
        <v>187.13039068500024</v>
      </c>
      <c r="AJ38" s="150">
        <v>268.44635864299983</v>
      </c>
      <c r="AK38" s="150">
        <v>135.32065442600003</v>
      </c>
      <c r="AL38" s="150">
        <v>275.61969299800006</v>
      </c>
      <c r="AM38" s="150">
        <v>347.33688420599992</v>
      </c>
      <c r="AN38" s="150">
        <v>406.18014117899997</v>
      </c>
      <c r="AO38" s="150">
        <v>96.048178843000073</v>
      </c>
      <c r="AP38" s="150">
        <v>194.74165735999995</v>
      </c>
      <c r="AQ38" s="150">
        <v>276.1631229850002</v>
      </c>
      <c r="AR38" s="150">
        <v>292.02192620599982</v>
      </c>
      <c r="AS38" s="150">
        <v>60.618558667000009</v>
      </c>
      <c r="AT38" s="150">
        <v>285.04195524099976</v>
      </c>
      <c r="AU38" s="150">
        <v>394.37970055800008</v>
      </c>
      <c r="AV38" s="150">
        <v>535.04291780300071</v>
      </c>
      <c r="AW38" s="150">
        <v>247.23575075399992</v>
      </c>
      <c r="AX38" s="150">
        <v>459.19816155300015</v>
      </c>
      <c r="AY38" s="150">
        <v>623.00427442600005</v>
      </c>
      <c r="AZ38" s="150">
        <v>837.96284021600036</v>
      </c>
      <c r="BA38" s="150">
        <v>185.94914009600015</v>
      </c>
      <c r="BB38" s="150">
        <v>365.93627822400026</v>
      </c>
      <c r="BC38" s="150">
        <v>485.56829521199944</v>
      </c>
      <c r="BD38" s="150">
        <v>392.57788527999998</v>
      </c>
      <c r="BE38" s="150">
        <v>248.90994564999994</v>
      </c>
      <c r="BF38" s="150">
        <v>481.35978853400002</v>
      </c>
    </row>
    <row r="39" spans="1:58" s="36" customFormat="1" ht="20.25" customHeight="1">
      <c r="A39" s="416"/>
      <c r="B39" s="419"/>
      <c r="C39" s="145"/>
      <c r="D39" s="156"/>
      <c r="E39" s="148"/>
      <c r="F39" s="148"/>
      <c r="G39" s="148"/>
      <c r="H39" s="152" t="s">
        <v>250</v>
      </c>
      <c r="I39" s="150">
        <v>80.818960662999999</v>
      </c>
      <c r="J39" s="150">
        <v>164.54291202799999</v>
      </c>
      <c r="K39" s="150">
        <v>244.94682653800001</v>
      </c>
      <c r="L39" s="150">
        <v>319.11481024900002</v>
      </c>
      <c r="M39" s="150">
        <v>73.865401575000007</v>
      </c>
      <c r="N39" s="150">
        <v>122.133981969</v>
      </c>
      <c r="O39" s="150">
        <v>186.24288397000001</v>
      </c>
      <c r="P39" s="150">
        <v>236.57314255599999</v>
      </c>
      <c r="Q39" s="150">
        <v>53.143742811000003</v>
      </c>
      <c r="R39" s="150">
        <v>112.88760909299999</v>
      </c>
      <c r="S39" s="150">
        <v>166.54410178399999</v>
      </c>
      <c r="T39" s="150">
        <v>212.27644988599999</v>
      </c>
      <c r="U39" s="150">
        <v>48.386628158999997</v>
      </c>
      <c r="V39" s="150">
        <v>100.418173448</v>
      </c>
      <c r="W39" s="150">
        <v>150.05305691699999</v>
      </c>
      <c r="X39" s="150">
        <v>197.74719170899999</v>
      </c>
      <c r="Y39" s="150">
        <v>54.22994388</v>
      </c>
      <c r="Z39" s="150">
        <v>138.08648909600001</v>
      </c>
      <c r="AA39" s="150">
        <v>209.70564443200001</v>
      </c>
      <c r="AB39" s="150">
        <v>266.52878896099998</v>
      </c>
      <c r="AC39" s="150">
        <v>53.873580056999998</v>
      </c>
      <c r="AD39" s="150">
        <v>128.10406872300001</v>
      </c>
      <c r="AE39" s="150">
        <v>196.59800788699999</v>
      </c>
      <c r="AF39" s="150">
        <v>248.84509184999999</v>
      </c>
      <c r="AG39" s="150">
        <v>64.341237418000006</v>
      </c>
      <c r="AH39" s="150">
        <v>137.97801508500001</v>
      </c>
      <c r="AI39" s="150">
        <v>215.70300253100001</v>
      </c>
      <c r="AJ39" s="150">
        <v>297.71806792899997</v>
      </c>
      <c r="AK39" s="150">
        <v>109.90986314600001</v>
      </c>
      <c r="AL39" s="150">
        <v>217.873651948</v>
      </c>
      <c r="AM39" s="150">
        <v>307.03880840800002</v>
      </c>
      <c r="AN39" s="150">
        <v>388.94408593399999</v>
      </c>
      <c r="AO39" s="150">
        <v>76.823347767000001</v>
      </c>
      <c r="AP39" s="150">
        <v>184.05499593900001</v>
      </c>
      <c r="AQ39" s="150">
        <v>264.85603573100002</v>
      </c>
      <c r="AR39" s="150">
        <v>351.30268054999999</v>
      </c>
      <c r="AS39" s="150">
        <v>107.154430936</v>
      </c>
      <c r="AT39" s="150">
        <v>223.67081720199999</v>
      </c>
      <c r="AU39" s="150">
        <v>388.81775117900003</v>
      </c>
      <c r="AV39" s="150">
        <v>544.18258999099999</v>
      </c>
      <c r="AW39" s="150">
        <v>174.62690036399999</v>
      </c>
      <c r="AX39" s="150">
        <v>316.23172946699998</v>
      </c>
      <c r="AY39" s="150">
        <v>467.65539532000003</v>
      </c>
      <c r="AZ39" s="150">
        <v>601.79346063399998</v>
      </c>
      <c r="BA39" s="150">
        <v>179.370228854</v>
      </c>
      <c r="BB39" s="150">
        <v>316.33413712399999</v>
      </c>
      <c r="BC39" s="150">
        <v>408.51738360399997</v>
      </c>
      <c r="BD39" s="150">
        <v>484.63188396999999</v>
      </c>
      <c r="BE39" s="150">
        <v>115.253013446</v>
      </c>
      <c r="BF39" s="150">
        <v>250.99963102500001</v>
      </c>
    </row>
    <row r="40" spans="1:58" s="36" customFormat="1" ht="20.25" customHeight="1">
      <c r="A40" s="416"/>
      <c r="B40" s="419"/>
      <c r="C40" s="145"/>
      <c r="D40" s="156"/>
      <c r="E40" s="148"/>
      <c r="F40" s="148"/>
      <c r="G40" s="148"/>
      <c r="H40" s="153" t="s">
        <v>251</v>
      </c>
      <c r="I40" s="150">
        <v>1.855435266</v>
      </c>
      <c r="J40" s="150">
        <v>3.3606809470000001</v>
      </c>
      <c r="K40" s="150">
        <v>4.7256757130000002</v>
      </c>
      <c r="L40" s="150">
        <v>5.9839264910000001</v>
      </c>
      <c r="M40" s="150">
        <v>2.1585736889999998</v>
      </c>
      <c r="N40" s="150">
        <v>3.5004659340000002</v>
      </c>
      <c r="O40" s="150">
        <v>4.894963154</v>
      </c>
      <c r="P40" s="150">
        <v>6.2205900080000003</v>
      </c>
      <c r="Q40" s="150">
        <v>1.823608227</v>
      </c>
      <c r="R40" s="150">
        <v>4.0587560610000004</v>
      </c>
      <c r="S40" s="150">
        <v>6.1508546629999996</v>
      </c>
      <c r="T40" s="150">
        <v>8.2458299630000003</v>
      </c>
      <c r="U40" s="150">
        <v>2.2554515249999998</v>
      </c>
      <c r="V40" s="150">
        <v>4.7388541379999998</v>
      </c>
      <c r="W40" s="150">
        <v>7.5890708910000004</v>
      </c>
      <c r="X40" s="150">
        <v>10.758226485</v>
      </c>
      <c r="Y40" s="150">
        <v>3.8450706750000001</v>
      </c>
      <c r="Z40" s="150">
        <v>7.7212904980000001</v>
      </c>
      <c r="AA40" s="150">
        <v>11.136282062999999</v>
      </c>
      <c r="AB40" s="150">
        <v>14.392091417</v>
      </c>
      <c r="AC40" s="150">
        <v>4.5303121849999997</v>
      </c>
      <c r="AD40" s="150">
        <v>9.0451783060000004</v>
      </c>
      <c r="AE40" s="150">
        <v>13.212494699000001</v>
      </c>
      <c r="AF40" s="150">
        <v>16.775668143000001</v>
      </c>
      <c r="AG40" s="150">
        <v>4.7566802490000004</v>
      </c>
      <c r="AH40" s="150">
        <v>9.3184819369999996</v>
      </c>
      <c r="AI40" s="150">
        <v>14.398943868</v>
      </c>
      <c r="AJ40" s="150">
        <v>20.799647842999999</v>
      </c>
      <c r="AK40" s="150">
        <v>7.716966394</v>
      </c>
      <c r="AL40" s="150">
        <v>17.474386093</v>
      </c>
      <c r="AM40" s="150">
        <v>27.158676291999999</v>
      </c>
      <c r="AN40" s="150">
        <v>35.370643971</v>
      </c>
      <c r="AO40" s="150">
        <v>6.6530297520000001</v>
      </c>
      <c r="AP40" s="150">
        <v>17.680189082999998</v>
      </c>
      <c r="AQ40" s="150">
        <v>25.371922693999998</v>
      </c>
      <c r="AR40" s="150">
        <v>31.120533965</v>
      </c>
      <c r="AS40" s="150">
        <v>4.1413455389999996</v>
      </c>
      <c r="AT40" s="150">
        <v>7.8982521419999996</v>
      </c>
      <c r="AU40" s="150">
        <v>11.868027514</v>
      </c>
      <c r="AV40" s="150">
        <v>15.302409473999999</v>
      </c>
      <c r="AW40" s="150">
        <v>3.4157142569999999</v>
      </c>
      <c r="AX40" s="150">
        <v>6.8488128650000002</v>
      </c>
      <c r="AY40" s="150">
        <v>10.913435539</v>
      </c>
      <c r="AZ40" s="150">
        <v>14.519222286</v>
      </c>
      <c r="BA40" s="150">
        <v>3.7430612729999999</v>
      </c>
      <c r="BB40" s="150">
        <v>7.5818337739999997</v>
      </c>
      <c r="BC40" s="150">
        <v>11.441488229000001</v>
      </c>
      <c r="BD40" s="150">
        <v>14.941643629</v>
      </c>
      <c r="BE40" s="150">
        <v>4.0152072460000001</v>
      </c>
      <c r="BF40" s="150">
        <v>7.9825587990000004</v>
      </c>
    </row>
    <row r="41" spans="1:58" s="36" customFormat="1" ht="20.25" customHeight="1">
      <c r="A41" s="416"/>
      <c r="B41" s="419"/>
      <c r="C41" s="145"/>
      <c r="D41" s="156"/>
      <c r="E41" s="148"/>
      <c r="F41" s="148"/>
      <c r="G41" s="148"/>
      <c r="H41" s="152" t="s">
        <v>252</v>
      </c>
      <c r="I41" s="150">
        <v>-30.092352660000003</v>
      </c>
      <c r="J41" s="150">
        <v>-56.018786024999997</v>
      </c>
      <c r="K41" s="150">
        <v>435.58032322899999</v>
      </c>
      <c r="L41" s="150">
        <v>141.93246616500002</v>
      </c>
      <c r="M41" s="150">
        <v>-215.867751271</v>
      </c>
      <c r="N41" s="150">
        <v>-104.388964558</v>
      </c>
      <c r="O41" s="150">
        <v>-296.41618841600001</v>
      </c>
      <c r="P41" s="150">
        <v>-525.08962761999987</v>
      </c>
      <c r="Q41" s="150">
        <v>37.381501372000002</v>
      </c>
      <c r="R41" s="150">
        <v>271.16659845999993</v>
      </c>
      <c r="S41" s="150">
        <v>-63.868224061999989</v>
      </c>
      <c r="T41" s="150">
        <v>-94.61624928699996</v>
      </c>
      <c r="U41" s="150">
        <v>-31.932404022</v>
      </c>
      <c r="V41" s="150">
        <v>-196.47391570900004</v>
      </c>
      <c r="W41" s="150">
        <v>-105.87514322799997</v>
      </c>
      <c r="X41" s="150">
        <v>-177.44141373099998</v>
      </c>
      <c r="Y41" s="150">
        <v>-29.474215050999998</v>
      </c>
      <c r="Z41" s="150">
        <v>105.75053164100005</v>
      </c>
      <c r="AA41" s="150">
        <v>860.74106739900003</v>
      </c>
      <c r="AB41" s="150">
        <v>637.72893041500004</v>
      </c>
      <c r="AC41" s="150">
        <v>91.212211191000023</v>
      </c>
      <c r="AD41" s="150">
        <v>140.70067776299999</v>
      </c>
      <c r="AE41" s="150">
        <v>-302.73396400300004</v>
      </c>
      <c r="AF41" s="150">
        <v>-441.11530850599996</v>
      </c>
      <c r="AG41" s="150">
        <v>-445.91215537300002</v>
      </c>
      <c r="AH41" s="150">
        <v>-491.33051883399997</v>
      </c>
      <c r="AI41" s="150">
        <v>-731.9214698369999</v>
      </c>
      <c r="AJ41" s="150">
        <v>-993.25537333500006</v>
      </c>
      <c r="AK41" s="150">
        <v>69.276352259000006</v>
      </c>
      <c r="AL41" s="150">
        <v>121.20713833999999</v>
      </c>
      <c r="AM41" s="150">
        <v>-60.598357467000085</v>
      </c>
      <c r="AN41" s="150">
        <v>208.85196654600009</v>
      </c>
      <c r="AO41" s="150">
        <v>-416.947693173</v>
      </c>
      <c r="AP41" s="150">
        <v>-407.84987048699998</v>
      </c>
      <c r="AQ41" s="150">
        <v>-338.11038213900002</v>
      </c>
      <c r="AR41" s="150">
        <v>-789.71605056500005</v>
      </c>
      <c r="AS41" s="150">
        <v>1545.4402383700001</v>
      </c>
      <c r="AT41" s="150">
        <v>1084.4551778389998</v>
      </c>
      <c r="AU41" s="150">
        <v>932.403937176</v>
      </c>
      <c r="AV41" s="150">
        <v>334.00530293600002</v>
      </c>
      <c r="AW41" s="150">
        <v>-60.084491800999999</v>
      </c>
      <c r="AX41" s="150">
        <v>-193.13126130199987</v>
      </c>
      <c r="AY41" s="150">
        <v>43.446955058999976</v>
      </c>
      <c r="AZ41" s="150">
        <v>74.148635244000047</v>
      </c>
      <c r="BA41" s="150">
        <v>172.412837537</v>
      </c>
      <c r="BB41" s="150">
        <v>440.281289609</v>
      </c>
      <c r="BC41" s="150">
        <v>999.36259129300015</v>
      </c>
      <c r="BD41" s="150">
        <v>321.82719460199991</v>
      </c>
      <c r="BE41" s="150">
        <v>11.114999873000011</v>
      </c>
      <c r="BF41" s="150">
        <v>8.3626962649999719</v>
      </c>
    </row>
    <row r="42" spans="1:58" s="36" customFormat="1" ht="20.25" customHeight="1">
      <c r="A42" s="416"/>
      <c r="B42" s="419"/>
      <c r="C42" s="145"/>
      <c r="D42" s="156"/>
      <c r="E42" s="148"/>
      <c r="F42" s="148"/>
      <c r="G42" s="148"/>
      <c r="H42" s="153" t="s">
        <v>253</v>
      </c>
      <c r="I42" s="150">
        <v>0.21033348100000002</v>
      </c>
      <c r="J42" s="150">
        <v>0.13926349599999999</v>
      </c>
      <c r="K42" s="150">
        <v>1.169081531</v>
      </c>
      <c r="L42" s="150">
        <v>2.2014712149999998</v>
      </c>
      <c r="M42" s="150">
        <v>1.4418538359999999</v>
      </c>
      <c r="N42" s="150">
        <v>6.6284883590000003</v>
      </c>
      <c r="O42" s="150">
        <v>16.198629079</v>
      </c>
      <c r="P42" s="150">
        <v>20.012797277000001</v>
      </c>
      <c r="Q42" s="150">
        <v>2.4505577440000001</v>
      </c>
      <c r="R42" s="150">
        <v>38.570504669000002</v>
      </c>
      <c r="S42" s="150">
        <v>40.613431399999996</v>
      </c>
      <c r="T42" s="150">
        <v>41.064251936000005</v>
      </c>
      <c r="U42" s="150">
        <v>-0.51762090199999999</v>
      </c>
      <c r="V42" s="150">
        <v>-1.5860703660000002</v>
      </c>
      <c r="W42" s="150">
        <v>-0.43243417899999992</v>
      </c>
      <c r="X42" s="150">
        <v>0.20671552199999965</v>
      </c>
      <c r="Y42" s="150">
        <v>0.13923772400000001</v>
      </c>
      <c r="Z42" s="150">
        <v>20.417761779999999</v>
      </c>
      <c r="AA42" s="150">
        <v>24.262649004</v>
      </c>
      <c r="AB42" s="150">
        <v>28.195465678999998</v>
      </c>
      <c r="AC42" s="150">
        <v>-0.7768857119999999</v>
      </c>
      <c r="AD42" s="150">
        <v>0.95931614099999996</v>
      </c>
      <c r="AE42" s="150">
        <v>3.2862015630000001</v>
      </c>
      <c r="AF42" s="150">
        <v>-5.0401646329999998</v>
      </c>
      <c r="AG42" s="150">
        <v>-1.0357199529999999</v>
      </c>
      <c r="AH42" s="150">
        <v>1.44283793</v>
      </c>
      <c r="AI42" s="150">
        <v>4.2312757679999997</v>
      </c>
      <c r="AJ42" s="150">
        <v>4.5059093380000013</v>
      </c>
      <c r="AK42" s="150">
        <v>-1.229526082</v>
      </c>
      <c r="AL42" s="150">
        <v>-1.1361166220000001</v>
      </c>
      <c r="AM42" s="150">
        <v>-0.15682347200000013</v>
      </c>
      <c r="AN42" s="150">
        <v>5.4754541000000323E-2</v>
      </c>
      <c r="AO42" s="150">
        <v>0.94422825300000002</v>
      </c>
      <c r="AP42" s="150">
        <v>2.9490483520000002</v>
      </c>
      <c r="AQ42" s="150">
        <v>7.1970132019999999</v>
      </c>
      <c r="AR42" s="150">
        <v>6.7154515859999986</v>
      </c>
      <c r="AS42" s="150">
        <v>5.5048031880000003</v>
      </c>
      <c r="AT42" s="150">
        <v>7.7152910080000012</v>
      </c>
      <c r="AU42" s="150">
        <v>10.074743428000001</v>
      </c>
      <c r="AV42" s="150">
        <v>7.387814219</v>
      </c>
      <c r="AW42" s="150">
        <v>0.41842483900000005</v>
      </c>
      <c r="AX42" s="150">
        <v>2.7350463390000002</v>
      </c>
      <c r="AY42" s="150">
        <v>0.32306791099999987</v>
      </c>
      <c r="AZ42" s="150">
        <v>-10.837291223999998</v>
      </c>
      <c r="BA42" s="150">
        <v>-0.324075483</v>
      </c>
      <c r="BB42" s="150">
        <v>-1.893349548</v>
      </c>
      <c r="BC42" s="150">
        <v>-5.2603428030000003</v>
      </c>
      <c r="BD42" s="150">
        <v>-14.768567615</v>
      </c>
      <c r="BE42" s="150">
        <v>2.2646437669999999</v>
      </c>
      <c r="BF42" s="150">
        <v>3.6647189099999999</v>
      </c>
    </row>
    <row r="43" spans="1:58" s="36" customFormat="1" ht="20.25" customHeight="1">
      <c r="A43" s="416"/>
      <c r="B43" s="419"/>
      <c r="C43" s="145"/>
      <c r="D43" s="156"/>
      <c r="E43" s="148"/>
      <c r="F43" s="148"/>
      <c r="G43" s="148"/>
      <c r="H43" s="153" t="s">
        <v>947</v>
      </c>
      <c r="I43" s="494"/>
      <c r="J43" s="494"/>
      <c r="K43" s="494"/>
      <c r="L43" s="494"/>
      <c r="M43" s="494"/>
      <c r="N43" s="494"/>
      <c r="O43" s="494"/>
      <c r="P43" s="494"/>
      <c r="Q43" s="494"/>
      <c r="R43" s="494"/>
      <c r="S43" s="494"/>
      <c r="T43" s="494"/>
      <c r="U43" s="494"/>
      <c r="V43" s="494"/>
      <c r="W43" s="494"/>
      <c r="X43" s="494"/>
      <c r="Y43" s="494"/>
      <c r="Z43" s="494"/>
      <c r="AA43" s="494"/>
      <c r="AB43" s="494"/>
      <c r="AC43" s="494"/>
      <c r="AD43" s="494"/>
      <c r="AE43" s="494"/>
      <c r="AF43" s="494"/>
      <c r="AG43" s="494"/>
      <c r="AH43" s="494"/>
      <c r="AI43" s="494"/>
      <c r="AJ43" s="494"/>
      <c r="AK43" s="150">
        <v>64.931416971000004</v>
      </c>
      <c r="AL43" s="150">
        <v>78.826237558999992</v>
      </c>
      <c r="AM43" s="150">
        <v>-109.38747718200008</v>
      </c>
      <c r="AN43" s="150">
        <v>156.14735010300009</v>
      </c>
      <c r="AO43" s="150">
        <v>-427.93683631700003</v>
      </c>
      <c r="AP43" s="150">
        <v>-441.67539521999998</v>
      </c>
      <c r="AQ43" s="150">
        <v>-382.22938686100002</v>
      </c>
      <c r="AR43" s="150">
        <v>-840.22582383700001</v>
      </c>
      <c r="AS43" s="150">
        <v>1528.5629480790001</v>
      </c>
      <c r="AT43" s="150">
        <v>1039.328815097</v>
      </c>
      <c r="AU43" s="150">
        <v>877.485960998</v>
      </c>
      <c r="AV43" s="150">
        <v>275.52909672999999</v>
      </c>
      <c r="AW43" s="150">
        <v>-73.774021294999997</v>
      </c>
      <c r="AX43" s="150">
        <v>-242.44656987399986</v>
      </c>
      <c r="AY43" s="150">
        <v>-13.045623896000023</v>
      </c>
      <c r="AZ43" s="150">
        <v>19.051596577000041</v>
      </c>
      <c r="BA43" s="150">
        <v>154.96575616600001</v>
      </c>
      <c r="BB43" s="150">
        <v>382.04404383600001</v>
      </c>
      <c r="BC43" s="150">
        <v>929.9767897480001</v>
      </c>
      <c r="BD43" s="150">
        <v>252.19295392299989</v>
      </c>
      <c r="BE43" s="150">
        <v>-6.3754668409999908</v>
      </c>
      <c r="BF43" s="150">
        <v>-51.179809377000026</v>
      </c>
    </row>
    <row r="44" spans="1:58" s="36" customFormat="1" ht="20.25" customHeight="1">
      <c r="A44" s="416"/>
      <c r="B44" s="419"/>
      <c r="C44" s="145"/>
      <c r="D44" s="156"/>
      <c r="E44" s="148"/>
      <c r="F44" s="148"/>
      <c r="G44" s="148"/>
      <c r="H44" s="152" t="s">
        <v>254</v>
      </c>
      <c r="I44" s="150">
        <v>20.610221353999979</v>
      </c>
      <c r="J44" s="150">
        <v>19.648254419000008</v>
      </c>
      <c r="K44" s="150">
        <v>-483.03882120500003</v>
      </c>
      <c r="L44" s="150">
        <v>-218.35829313099993</v>
      </c>
      <c r="M44" s="150">
        <v>201.432734087</v>
      </c>
      <c r="N44" s="150">
        <v>69.555821431999973</v>
      </c>
      <c r="O44" s="150">
        <v>254.32168639699998</v>
      </c>
      <c r="P44" s="150">
        <v>463.57348848000004</v>
      </c>
      <c r="Q44" s="150">
        <v>0.12957425800003874</v>
      </c>
      <c r="R44" s="150">
        <v>-251.32536825699998</v>
      </c>
      <c r="S44" s="150">
        <v>70.613732546000051</v>
      </c>
      <c r="T44" s="150">
        <v>77.53786145600003</v>
      </c>
      <c r="U44" s="150">
        <v>29.136515570999951</v>
      </c>
      <c r="V44" s="150">
        <v>171.34930405100002</v>
      </c>
      <c r="W44" s="150">
        <v>75.518640589999947</v>
      </c>
      <c r="X44" s="150">
        <v>122.62017976599986</v>
      </c>
      <c r="Y44" s="150">
        <v>28.697022943000036</v>
      </c>
      <c r="Z44" s="150">
        <v>-71.337206745000074</v>
      </c>
      <c r="AA44" s="150">
        <v>-806.00948252800026</v>
      </c>
      <c r="AB44" s="150">
        <v>-604.10941132899995</v>
      </c>
      <c r="AC44" s="150">
        <v>-107.20380347700002</v>
      </c>
      <c r="AD44" s="150">
        <v>-189.34260501400004</v>
      </c>
      <c r="AE44" s="150">
        <v>248.8265829190002</v>
      </c>
      <c r="AF44" s="150">
        <v>371.74955253099978</v>
      </c>
      <c r="AG44" s="150">
        <v>426.71084772799992</v>
      </c>
      <c r="AH44" s="150">
        <v>458.28950826100009</v>
      </c>
      <c r="AI44" s="150">
        <v>702.08418099500011</v>
      </c>
      <c r="AJ44" s="150">
        <v>962.19820432199992</v>
      </c>
      <c r="AK44" s="150">
        <v>-44.261475371999964</v>
      </c>
      <c r="AL44" s="150">
        <v>-64.00990934999993</v>
      </c>
      <c r="AM44" s="150">
        <v>99.102207320000005</v>
      </c>
      <c r="AN44" s="150">
        <v>-194.17677001600009</v>
      </c>
      <c r="AO44" s="150">
        <v>432.61519717500005</v>
      </c>
      <c r="AP44" s="150">
        <v>413.14958264799992</v>
      </c>
      <c r="AQ44" s="150">
        <v>343.62690964800021</v>
      </c>
      <c r="AR44" s="150">
        <v>722.47531649799987</v>
      </c>
      <c r="AS44" s="150">
        <v>-1591.370563661</v>
      </c>
      <c r="AT44" s="150">
        <v>-1025.7606913050001</v>
      </c>
      <c r="AU44" s="150">
        <v>-870.13252970499991</v>
      </c>
      <c r="AV44" s="150">
        <v>-346.0297608519993</v>
      </c>
      <c r="AW44" s="150">
        <v>133.51670667699995</v>
      </c>
      <c r="AX44" s="150">
        <v>323.59616198400005</v>
      </c>
      <c r="AY44" s="150">
        <v>102.51158697300009</v>
      </c>
      <c r="AZ44" s="150">
        <v>154.52700035300035</v>
      </c>
      <c r="BA44" s="150">
        <v>-163.32504953099988</v>
      </c>
      <c r="BB44" s="150">
        <v>-385.34050428499978</v>
      </c>
      <c r="BC44" s="150">
        <v>-932.70792114500057</v>
      </c>
      <c r="BD44" s="150">
        <v>-404.72064632299998</v>
      </c>
      <c r="BE44" s="150">
        <v>122.24762671099992</v>
      </c>
      <c r="BF44" s="150">
        <v>220.16144136400001</v>
      </c>
    </row>
    <row r="45" spans="1:58" s="36" customFormat="1" ht="20.25" customHeight="1">
      <c r="A45" s="416"/>
      <c r="B45" s="419"/>
      <c r="C45" s="145"/>
      <c r="D45" s="156"/>
      <c r="E45" s="148"/>
      <c r="F45" s="148"/>
      <c r="G45" s="148"/>
      <c r="H45" s="152" t="s">
        <v>1533</v>
      </c>
      <c r="I45" s="150"/>
      <c r="J45" s="150"/>
      <c r="K45" s="150"/>
      <c r="L45" s="150"/>
      <c r="M45" s="150"/>
      <c r="N45" s="150"/>
      <c r="O45" s="150"/>
      <c r="P45" s="150"/>
      <c r="Q45" s="150"/>
      <c r="R45" s="150"/>
      <c r="S45" s="150"/>
      <c r="T45" s="150"/>
      <c r="U45" s="150"/>
      <c r="V45" s="150"/>
      <c r="W45" s="150"/>
      <c r="X45" s="150"/>
      <c r="Y45" s="150"/>
      <c r="Z45" s="150"/>
      <c r="AA45" s="150"/>
      <c r="AB45" s="150"/>
      <c r="AC45" s="150"/>
      <c r="AD45" s="150"/>
      <c r="AE45" s="150"/>
      <c r="AF45" s="150"/>
      <c r="AG45" s="150"/>
      <c r="AH45" s="150"/>
      <c r="AI45" s="150"/>
      <c r="AJ45" s="150"/>
      <c r="AK45" s="150"/>
      <c r="AL45" s="150"/>
      <c r="AM45" s="150"/>
      <c r="AN45" s="150"/>
      <c r="AO45" s="150"/>
      <c r="AP45" s="150"/>
      <c r="AQ45" s="150"/>
      <c r="AR45" s="150"/>
      <c r="AS45" s="150"/>
      <c r="AT45" s="150">
        <v>0</v>
      </c>
      <c r="AU45" s="150">
        <v>0</v>
      </c>
      <c r="AV45" s="150">
        <v>0</v>
      </c>
      <c r="AW45" s="150">
        <v>0</v>
      </c>
      <c r="AX45" s="150">
        <v>0</v>
      </c>
      <c r="AY45" s="150">
        <v>0</v>
      </c>
      <c r="AZ45" s="150">
        <v>0</v>
      </c>
      <c r="BA45" s="150">
        <v>0</v>
      </c>
      <c r="BB45" s="150">
        <v>0</v>
      </c>
      <c r="BC45" s="150">
        <v>0</v>
      </c>
      <c r="BD45" s="150">
        <v>0</v>
      </c>
      <c r="BE45" s="150">
        <v>0</v>
      </c>
      <c r="BF45" s="150">
        <v>0</v>
      </c>
    </row>
    <row r="46" spans="1:58" s="36" customFormat="1" ht="20.25" customHeight="1">
      <c r="A46" s="416"/>
      <c r="B46" s="419"/>
      <c r="C46" s="145"/>
      <c r="D46" s="156"/>
      <c r="E46" s="148"/>
      <c r="F46" s="148"/>
      <c r="G46" s="148"/>
      <c r="H46" s="152" t="s">
        <v>255</v>
      </c>
      <c r="I46" s="150">
        <v>0</v>
      </c>
      <c r="J46" s="150">
        <v>0</v>
      </c>
      <c r="K46" s="150">
        <v>0</v>
      </c>
      <c r="L46" s="150">
        <v>0</v>
      </c>
      <c r="M46" s="150">
        <v>0</v>
      </c>
      <c r="N46" s="150">
        <v>0</v>
      </c>
      <c r="O46" s="150">
        <v>0</v>
      </c>
      <c r="P46" s="150">
        <v>0</v>
      </c>
      <c r="Q46" s="150">
        <v>0</v>
      </c>
      <c r="R46" s="150">
        <v>0</v>
      </c>
      <c r="S46" s="150">
        <v>0</v>
      </c>
      <c r="T46" s="150">
        <v>0</v>
      </c>
      <c r="U46" s="150">
        <v>0</v>
      </c>
      <c r="V46" s="150">
        <v>0</v>
      </c>
      <c r="W46" s="150">
        <v>0</v>
      </c>
      <c r="X46" s="150">
        <v>0</v>
      </c>
      <c r="Y46" s="150">
        <v>0</v>
      </c>
      <c r="Z46" s="150">
        <v>0</v>
      </c>
      <c r="AA46" s="150">
        <v>0</v>
      </c>
      <c r="AB46" s="150">
        <v>0</v>
      </c>
      <c r="AC46" s="150">
        <v>0</v>
      </c>
      <c r="AD46" s="150">
        <v>0</v>
      </c>
      <c r="AE46" s="150">
        <v>0</v>
      </c>
      <c r="AF46" s="150">
        <v>0</v>
      </c>
      <c r="AG46" s="150">
        <v>0</v>
      </c>
      <c r="AH46" s="150">
        <v>0</v>
      </c>
      <c r="AI46" s="150">
        <v>0</v>
      </c>
      <c r="AJ46" s="150">
        <v>0</v>
      </c>
      <c r="AK46" s="150">
        <v>0</v>
      </c>
      <c r="AL46" s="150">
        <v>0</v>
      </c>
      <c r="AM46" s="150">
        <v>0</v>
      </c>
      <c r="AN46" s="150">
        <v>0</v>
      </c>
      <c r="AO46" s="150">
        <v>0</v>
      </c>
      <c r="AP46" s="150">
        <v>0</v>
      </c>
      <c r="AQ46" s="150">
        <v>0</v>
      </c>
      <c r="AR46" s="150">
        <v>0</v>
      </c>
      <c r="AS46" s="150">
        <v>0</v>
      </c>
      <c r="AT46" s="150">
        <v>0</v>
      </c>
      <c r="AU46" s="150">
        <v>0</v>
      </c>
      <c r="AV46" s="150">
        <v>0</v>
      </c>
      <c r="AW46" s="150">
        <v>0</v>
      </c>
      <c r="AX46" s="150">
        <v>0</v>
      </c>
      <c r="AY46" s="150">
        <v>0</v>
      </c>
      <c r="AZ46" s="150">
        <v>0</v>
      </c>
      <c r="BA46" s="150">
        <v>0</v>
      </c>
      <c r="BB46" s="150">
        <v>0</v>
      </c>
      <c r="BC46" s="150">
        <v>0</v>
      </c>
      <c r="BD46" s="150">
        <v>0</v>
      </c>
      <c r="BE46" s="150">
        <v>0</v>
      </c>
      <c r="BF46" s="150">
        <v>0</v>
      </c>
    </row>
    <row r="47" spans="1:58" s="36" customFormat="1" ht="20.25" customHeight="1">
      <c r="A47" s="416"/>
      <c r="B47" s="419"/>
      <c r="C47" s="145"/>
      <c r="D47" s="156"/>
      <c r="E47" s="167"/>
      <c r="F47" s="167"/>
      <c r="G47" s="167"/>
      <c r="H47" s="165" t="s">
        <v>256</v>
      </c>
      <c r="I47" s="166">
        <v>4.6892923529999999</v>
      </c>
      <c r="J47" s="166">
        <v>4.3452261490000001</v>
      </c>
      <c r="K47" s="166">
        <v>4.2195732330000002</v>
      </c>
      <c r="L47" s="166">
        <v>4.1417531260000002</v>
      </c>
      <c r="M47" s="166">
        <v>-0.20842387100000004</v>
      </c>
      <c r="N47" s="166">
        <v>-0.58969386600000007</v>
      </c>
      <c r="O47" s="166">
        <v>0.72614075899999997</v>
      </c>
      <c r="P47" s="166">
        <v>-3.6768138270000001</v>
      </c>
      <c r="Q47" s="166">
        <v>6.1337700399999999</v>
      </c>
      <c r="R47" s="166">
        <v>5.3425009079999999</v>
      </c>
      <c r="S47" s="166">
        <v>-3.1841397410000019</v>
      </c>
      <c r="T47" s="166">
        <v>-1.5911471360000018</v>
      </c>
      <c r="U47" s="166">
        <v>0.12128085699999999</v>
      </c>
      <c r="V47" s="166">
        <v>0.62540203100000002</v>
      </c>
      <c r="W47" s="166">
        <v>0.55514876300000005</v>
      </c>
      <c r="X47" s="166">
        <v>-0.4608881199999999</v>
      </c>
      <c r="Y47" s="166">
        <v>1.3348569770000001</v>
      </c>
      <c r="Z47" s="166">
        <v>2.4402195730000003</v>
      </c>
      <c r="AA47" s="166">
        <v>1.203908467</v>
      </c>
      <c r="AB47" s="166">
        <v>0.17995480299999977</v>
      </c>
      <c r="AC47" s="166">
        <v>0.49268358999999995</v>
      </c>
      <c r="AD47" s="166">
        <v>0.34838192499999998</v>
      </c>
      <c r="AE47" s="166">
        <v>0.25720511999999984</v>
      </c>
      <c r="AF47" s="166">
        <v>0.76443379900000008</v>
      </c>
      <c r="AG47" s="166">
        <v>0.70422678299999997</v>
      </c>
      <c r="AH47" s="166">
        <v>1.149109868</v>
      </c>
      <c r="AI47" s="166">
        <v>1.2646769959999999</v>
      </c>
      <c r="AJ47" s="166">
        <v>1.7854597270000001</v>
      </c>
      <c r="AK47" s="166">
        <v>0.39591439299999998</v>
      </c>
      <c r="AL47" s="166">
        <v>0.54881205999999993</v>
      </c>
      <c r="AM47" s="166">
        <v>1.7942259450000002</v>
      </c>
      <c r="AN47" s="166">
        <v>2.5608587150000002</v>
      </c>
      <c r="AO47" s="166">
        <v>3.5573270739999998</v>
      </c>
      <c r="AP47" s="166">
        <v>5.3869492599999997</v>
      </c>
      <c r="AQ47" s="166">
        <v>5.7905597450000004</v>
      </c>
      <c r="AR47" s="166">
        <v>7.9599797229999991</v>
      </c>
      <c r="AS47" s="166">
        <v>-0.60554697800000001</v>
      </c>
      <c r="AT47" s="166">
        <v>2.6766515049999997</v>
      </c>
      <c r="AU47" s="166">
        <v>-56.709458091999998</v>
      </c>
      <c r="AV47" s="166">
        <v>2.8847857280000002</v>
      </c>
      <c r="AW47" s="166">
        <v>-0.82336448600000001</v>
      </c>
      <c r="AX47" s="166">
        <v>12.501531404000001</v>
      </c>
      <c r="AY47" s="166">
        <v>9.3903370739999996</v>
      </c>
      <c r="AZ47" s="166">
        <v>7.4937439850000018</v>
      </c>
      <c r="BA47" s="166">
        <v>-2.508876764</v>
      </c>
      <c r="BB47" s="166">
        <v>-5.3386442240000003</v>
      </c>
      <c r="BC47" s="166">
        <v>10.396241459999999</v>
      </c>
      <c r="BD47" s="166">
        <v>-9.1605469690000003</v>
      </c>
      <c r="BE47" s="166">
        <v>0.29430562000000027</v>
      </c>
      <c r="BF47" s="166">
        <v>1.8360198799999994</v>
      </c>
    </row>
    <row r="48" spans="1:58" s="36" customFormat="1" ht="20.25" customHeight="1">
      <c r="A48" s="416"/>
      <c r="B48" s="419"/>
      <c r="C48" s="145"/>
      <c r="D48" s="156"/>
      <c r="E48" s="159" t="s">
        <v>209</v>
      </c>
      <c r="F48" s="159"/>
      <c r="G48" s="159"/>
      <c r="H48" s="161"/>
      <c r="I48" s="162"/>
      <c r="J48" s="162"/>
      <c r="K48" s="162"/>
      <c r="L48" s="162"/>
      <c r="M48" s="162"/>
      <c r="N48" s="162"/>
      <c r="O48" s="162"/>
      <c r="P48" s="162"/>
      <c r="Q48" s="162"/>
      <c r="R48" s="162"/>
      <c r="S48" s="162"/>
      <c r="T48" s="162"/>
      <c r="U48" s="162"/>
      <c r="V48" s="162"/>
      <c r="W48" s="162"/>
      <c r="X48" s="162"/>
      <c r="Y48" s="162"/>
      <c r="Z48" s="162"/>
      <c r="AA48" s="162"/>
      <c r="AB48" s="162"/>
      <c r="AC48" s="162"/>
      <c r="AD48" s="162"/>
      <c r="AE48" s="162"/>
      <c r="AF48" s="162"/>
      <c r="AG48" s="162"/>
      <c r="AH48" s="162"/>
      <c r="AI48" s="162"/>
      <c r="AJ48" s="162"/>
      <c r="AK48" s="162"/>
      <c r="AL48" s="162"/>
      <c r="AM48" s="162"/>
      <c r="AN48" s="162"/>
      <c r="AO48" s="162"/>
      <c r="AP48" s="162"/>
      <c r="AQ48" s="162"/>
      <c r="AR48" s="162"/>
      <c r="AS48" s="162"/>
      <c r="AT48" s="162"/>
      <c r="AU48" s="162"/>
      <c r="AV48" s="162"/>
      <c r="AW48" s="162"/>
      <c r="AX48" s="162"/>
      <c r="AY48" s="162"/>
      <c r="AZ48" s="162"/>
      <c r="BA48" s="162"/>
      <c r="BB48" s="162"/>
      <c r="BC48" s="162"/>
      <c r="BD48" s="162"/>
      <c r="BE48" s="162"/>
      <c r="BF48" s="162"/>
    </row>
    <row r="49" spans="1:59" s="36" customFormat="1" ht="20.25" customHeight="1">
      <c r="A49" s="416"/>
      <c r="B49" s="419"/>
      <c r="C49" s="145"/>
      <c r="D49" s="156"/>
      <c r="E49" s="148"/>
      <c r="F49" s="148"/>
      <c r="G49" s="148"/>
      <c r="H49" s="149" t="s">
        <v>249</v>
      </c>
      <c r="I49" s="150">
        <v>-0.30081172799999933</v>
      </c>
      <c r="J49" s="150">
        <v>-18.572524263000005</v>
      </c>
      <c r="K49" s="150">
        <v>-27.812547942999998</v>
      </c>
      <c r="L49" s="150">
        <v>-36.560104435</v>
      </c>
      <c r="M49" s="150">
        <v>-9.232847294999992</v>
      </c>
      <c r="N49" s="150">
        <v>-21.687614319999994</v>
      </c>
      <c r="O49" s="150">
        <v>-42.406565478999994</v>
      </c>
      <c r="P49" s="150">
        <v>-80.892809087000018</v>
      </c>
      <c r="Q49" s="150">
        <v>115.74203746938052</v>
      </c>
      <c r="R49" s="150">
        <v>209.98737991150409</v>
      </c>
      <c r="S49" s="150">
        <v>295.32719380545518</v>
      </c>
      <c r="T49" s="150">
        <v>373.12839218200247</v>
      </c>
      <c r="U49" s="150">
        <v>106.42964597612875</v>
      </c>
      <c r="V49" s="150">
        <v>214.82930606379517</v>
      </c>
      <c r="W49" s="150">
        <v>321.31209547313921</v>
      </c>
      <c r="X49" s="150">
        <v>427.19732866506405</v>
      </c>
      <c r="Y49" s="150">
        <v>135.31136486025574</v>
      </c>
      <c r="Z49" s="150">
        <v>254.72364927289701</v>
      </c>
      <c r="AA49" s="150">
        <v>358.13813503613983</v>
      </c>
      <c r="AB49" s="150">
        <v>451.77098869718122</v>
      </c>
      <c r="AC49" s="150">
        <v>120.4181180370056</v>
      </c>
      <c r="AD49" s="150">
        <v>241.66629006599811</v>
      </c>
      <c r="AE49" s="150">
        <v>387.01070707300175</v>
      </c>
      <c r="AF49" s="150">
        <v>517.77633134399696</v>
      </c>
      <c r="AG49" s="150">
        <v>148.63335514600035</v>
      </c>
      <c r="AH49" s="150">
        <v>313.77098934100042</v>
      </c>
      <c r="AI49" s="150">
        <v>455.254879181006</v>
      </c>
      <c r="AJ49" s="150">
        <v>596.95835748900879</v>
      </c>
      <c r="AK49" s="150">
        <v>151.56393393899543</v>
      </c>
      <c r="AL49" s="150">
        <v>311.36697745400079</v>
      </c>
      <c r="AM49" s="150">
        <v>500.65803404800079</v>
      </c>
      <c r="AN49" s="150">
        <v>621.50998770900128</v>
      </c>
      <c r="AO49" s="150">
        <v>180.19088467300685</v>
      </c>
      <c r="AP49" s="150">
        <v>327.70037860900601</v>
      </c>
      <c r="AQ49" s="150">
        <v>468.61821650800687</v>
      </c>
      <c r="AR49" s="150">
        <v>598.38239634201113</v>
      </c>
      <c r="AS49" s="150">
        <v>154.90567829699597</v>
      </c>
      <c r="AT49" s="150">
        <v>321.49731116199808</v>
      </c>
      <c r="AU49" s="150">
        <v>474.99057658399897</v>
      </c>
      <c r="AV49" s="150">
        <v>608.55199833507936</v>
      </c>
      <c r="AW49" s="150">
        <v>205.30401236199864</v>
      </c>
      <c r="AX49" s="150">
        <v>356.24223084099998</v>
      </c>
      <c r="AY49" s="150">
        <v>1010.752768396917</v>
      </c>
      <c r="AZ49" s="150">
        <v>1236.1813462129721</v>
      </c>
      <c r="BA49" s="150">
        <v>206.09614164199996</v>
      </c>
      <c r="BB49" s="150">
        <v>-218.49937404100001</v>
      </c>
      <c r="BC49" s="150">
        <v>711.89760242299963</v>
      </c>
      <c r="BD49" s="150">
        <v>858.55573678700011</v>
      </c>
      <c r="BE49" s="150">
        <v>273.9202307920001</v>
      </c>
      <c r="BF49" s="150">
        <v>666.98974556500002</v>
      </c>
    </row>
    <row r="50" spans="1:59" s="36" customFormat="1" ht="20.25" customHeight="1">
      <c r="A50" s="416"/>
      <c r="B50" s="419"/>
      <c r="C50" s="145"/>
      <c r="D50" s="156"/>
      <c r="E50" s="148"/>
      <c r="F50" s="148"/>
      <c r="G50" s="148"/>
      <c r="H50" s="152" t="s">
        <v>250</v>
      </c>
      <c r="I50" s="150">
        <v>9.6593352859999992</v>
      </c>
      <c r="J50" s="150">
        <v>18.472859325000002</v>
      </c>
      <c r="K50" s="150">
        <v>22.752624806</v>
      </c>
      <c r="L50" s="150">
        <v>27.532952115000001</v>
      </c>
      <c r="M50" s="150">
        <v>5.7030169080000004</v>
      </c>
      <c r="N50" s="150">
        <v>17.608431735</v>
      </c>
      <c r="O50" s="150">
        <v>25.829293190000001</v>
      </c>
      <c r="P50" s="150">
        <v>34.944984241</v>
      </c>
      <c r="Q50" s="150">
        <v>8.3401304510000003</v>
      </c>
      <c r="R50" s="150">
        <v>14.209018005000001</v>
      </c>
      <c r="S50" s="150">
        <v>22.357695683999999</v>
      </c>
      <c r="T50" s="150">
        <v>32.270305939000004</v>
      </c>
      <c r="U50" s="150">
        <v>7.4513340909999997</v>
      </c>
      <c r="V50" s="150">
        <v>14.434453086</v>
      </c>
      <c r="W50" s="150">
        <v>21.509947869000001</v>
      </c>
      <c r="X50" s="150">
        <v>27.364695573999999</v>
      </c>
      <c r="Y50" s="150">
        <v>6.9982694470000002</v>
      </c>
      <c r="Z50" s="150">
        <v>20.253441223999999</v>
      </c>
      <c r="AA50" s="150">
        <v>23.795823334000001</v>
      </c>
      <c r="AB50" s="150">
        <v>32.231989038999998</v>
      </c>
      <c r="AC50" s="150">
        <v>4.5049599589999998</v>
      </c>
      <c r="AD50" s="150">
        <v>10.553582292</v>
      </c>
      <c r="AE50" s="150">
        <v>15.825343312999999</v>
      </c>
      <c r="AF50" s="150">
        <v>19.067929445000001</v>
      </c>
      <c r="AG50" s="150">
        <v>10.334715378</v>
      </c>
      <c r="AH50" s="150">
        <v>23.097569449000002</v>
      </c>
      <c r="AI50" s="150">
        <v>42.304389909999998</v>
      </c>
      <c r="AJ50" s="150">
        <v>53.270902741999997</v>
      </c>
      <c r="AK50" s="150">
        <v>29.586655736000001</v>
      </c>
      <c r="AL50" s="150">
        <v>52.350197860000002</v>
      </c>
      <c r="AM50" s="150">
        <v>62.999497081999998</v>
      </c>
      <c r="AN50" s="150">
        <v>69.779887346999999</v>
      </c>
      <c r="AO50" s="150">
        <v>8.3026534759999997</v>
      </c>
      <c r="AP50" s="150">
        <v>17.495654738999999</v>
      </c>
      <c r="AQ50" s="150">
        <v>27.444610378</v>
      </c>
      <c r="AR50" s="150">
        <v>32.509244654</v>
      </c>
      <c r="AS50" s="150">
        <v>8.3832012329999994</v>
      </c>
      <c r="AT50" s="150">
        <v>18.678616121000001</v>
      </c>
      <c r="AU50" s="150">
        <v>23.761388397000001</v>
      </c>
      <c r="AV50" s="150">
        <v>33.563505270999997</v>
      </c>
      <c r="AW50" s="150">
        <v>33.055926516</v>
      </c>
      <c r="AX50" s="150">
        <v>84.856523080000002</v>
      </c>
      <c r="AY50" s="150">
        <v>70.433075606000003</v>
      </c>
      <c r="AZ50" s="150">
        <v>109.771530157</v>
      </c>
      <c r="BA50" s="150">
        <v>0.39802102099999997</v>
      </c>
      <c r="BB50" s="150">
        <v>0.87294558</v>
      </c>
      <c r="BC50" s="150">
        <v>-1.3288651659999999</v>
      </c>
      <c r="BD50" s="150">
        <v>-4.3478586540000004</v>
      </c>
      <c r="BE50" s="150">
        <v>-0.54991918799999995</v>
      </c>
      <c r="BF50" s="150">
        <v>-1.3543483329999999</v>
      </c>
    </row>
    <row r="51" spans="1:59" s="36" customFormat="1" ht="20.25" customHeight="1">
      <c r="A51" s="416"/>
      <c r="B51" s="419"/>
      <c r="C51" s="145"/>
      <c r="D51" s="156"/>
      <c r="E51" s="148"/>
      <c r="F51" s="148"/>
      <c r="G51" s="148"/>
      <c r="H51" s="153" t="s">
        <v>251</v>
      </c>
      <c r="I51" s="150">
        <v>-7.6079148999999999E-2</v>
      </c>
      <c r="J51" s="150">
        <v>-0.15653121</v>
      </c>
      <c r="K51" s="150">
        <v>-0.21993184199999999</v>
      </c>
      <c r="L51" s="150">
        <v>-0.274261535</v>
      </c>
      <c r="M51" s="150">
        <v>-4.0773491000000002E-2</v>
      </c>
      <c r="N51" s="150">
        <v>-0.12503259</v>
      </c>
      <c r="O51" s="150">
        <v>-0.25110271299999998</v>
      </c>
      <c r="P51" s="150">
        <v>-0.37169823499999999</v>
      </c>
      <c r="Q51" s="150">
        <v>-8.0437247000000003E-2</v>
      </c>
      <c r="R51" s="150">
        <v>-0.13278026300000001</v>
      </c>
      <c r="S51" s="150">
        <v>-0.15971776600000001</v>
      </c>
      <c r="T51" s="150">
        <v>-0.17483606199999999</v>
      </c>
      <c r="U51" s="150">
        <v>-1.6560083E-2</v>
      </c>
      <c r="V51" s="150">
        <v>-7.8872228000000003E-2</v>
      </c>
      <c r="W51" s="150">
        <v>-0.14338915399999999</v>
      </c>
      <c r="X51" s="150">
        <v>-0.21957855100000001</v>
      </c>
      <c r="Y51" s="150">
        <v>-7.9199123999999996E-2</v>
      </c>
      <c r="Z51" s="150">
        <v>-0.42505170199999998</v>
      </c>
      <c r="AA51" s="150">
        <v>-0.50980388300000001</v>
      </c>
      <c r="AB51" s="150">
        <v>-0.59433071199999998</v>
      </c>
      <c r="AC51" s="150">
        <v>-8.1211233999999993E-2</v>
      </c>
      <c r="AD51" s="150">
        <v>-6.9416742000000003E-2</v>
      </c>
      <c r="AE51" s="150">
        <v>-0.12949001199999999</v>
      </c>
      <c r="AF51" s="150">
        <v>-0.22568734500000001</v>
      </c>
      <c r="AG51" s="150">
        <v>-6.6372990000000007E-2</v>
      </c>
      <c r="AH51" s="150">
        <v>-0.133486735</v>
      </c>
      <c r="AI51" s="150">
        <v>-0.201460891</v>
      </c>
      <c r="AJ51" s="150">
        <v>-0.269398937</v>
      </c>
      <c r="AK51" s="150">
        <v>-6.6358668999999995E-2</v>
      </c>
      <c r="AL51" s="150">
        <v>-0.13354376000000001</v>
      </c>
      <c r="AM51" s="150">
        <v>-0.20172585500000001</v>
      </c>
      <c r="AN51" s="150">
        <v>-0.26969298400000002</v>
      </c>
      <c r="AO51" s="150">
        <v>-6.6596991999999994E-2</v>
      </c>
      <c r="AP51" s="150">
        <v>-0.144472982</v>
      </c>
      <c r="AQ51" s="150">
        <v>-0.28275087700000001</v>
      </c>
      <c r="AR51" s="150">
        <v>-0.41513155299999999</v>
      </c>
      <c r="AS51" s="150">
        <v>-0.13715524600000001</v>
      </c>
      <c r="AT51" s="150">
        <v>-0.27403258899999999</v>
      </c>
      <c r="AU51" s="150">
        <v>-4.4395094799999999</v>
      </c>
      <c r="AV51" s="150">
        <v>-5.023288204</v>
      </c>
      <c r="AW51" s="150">
        <v>-0.12486414</v>
      </c>
      <c r="AX51" s="150">
        <v>-0.24190845399999999</v>
      </c>
      <c r="AY51" s="150">
        <v>0</v>
      </c>
      <c r="AZ51" s="150">
        <v>0</v>
      </c>
      <c r="BA51" s="150">
        <v>0</v>
      </c>
      <c r="BB51" s="150">
        <v>0</v>
      </c>
      <c r="BC51" s="150">
        <v>0</v>
      </c>
      <c r="BD51" s="150">
        <v>0</v>
      </c>
      <c r="BE51" s="150">
        <v>0</v>
      </c>
      <c r="BF51" s="150">
        <v>0</v>
      </c>
    </row>
    <row r="52" spans="1:59" s="39" customFormat="1" ht="20.25" customHeight="1">
      <c r="A52" s="416"/>
      <c r="B52" s="419"/>
      <c r="C52" s="145"/>
      <c r="D52" s="156"/>
      <c r="E52" s="148"/>
      <c r="F52" s="148"/>
      <c r="G52" s="148"/>
      <c r="H52" s="152" t="s">
        <v>252</v>
      </c>
      <c r="I52" s="150">
        <v>37.806400146999998</v>
      </c>
      <c r="J52" s="150">
        <v>57.917408127999991</v>
      </c>
      <c r="K52" s="150">
        <v>87.160791496999991</v>
      </c>
      <c r="L52" s="150">
        <v>106.271141962</v>
      </c>
      <c r="M52" s="150">
        <v>35.390655379000002</v>
      </c>
      <c r="N52" s="150">
        <v>78.334149473000011</v>
      </c>
      <c r="O52" s="150">
        <v>112.96448927500001</v>
      </c>
      <c r="P52" s="150">
        <v>134.06821451600001</v>
      </c>
      <c r="Q52" s="150">
        <v>40.575371351999998</v>
      </c>
      <c r="R52" s="150">
        <v>66.303826176000001</v>
      </c>
      <c r="S52" s="150">
        <v>87.016610023000013</v>
      </c>
      <c r="T52" s="150">
        <v>98.812696828</v>
      </c>
      <c r="U52" s="150">
        <v>32.057095438000005</v>
      </c>
      <c r="V52" s="150">
        <v>61.845176879000007</v>
      </c>
      <c r="W52" s="150">
        <v>88.329334212999996</v>
      </c>
      <c r="X52" s="150">
        <v>114.98449927299998</v>
      </c>
      <c r="Y52" s="150">
        <v>60.418375793999999</v>
      </c>
      <c r="Z52" s="150">
        <v>88.414641860000003</v>
      </c>
      <c r="AA52" s="150">
        <v>107.68068363900001</v>
      </c>
      <c r="AB52" s="150">
        <v>110.67708971699999</v>
      </c>
      <c r="AC52" s="150">
        <v>23.637762626999997</v>
      </c>
      <c r="AD52" s="150">
        <v>51.997177366999999</v>
      </c>
      <c r="AE52" s="150">
        <v>75.432478896999996</v>
      </c>
      <c r="AF52" s="150">
        <v>119.16760050100001</v>
      </c>
      <c r="AG52" s="150">
        <v>33.690772330999998</v>
      </c>
      <c r="AH52" s="150">
        <v>83.780845845000016</v>
      </c>
      <c r="AI52" s="150">
        <v>109.84807508300001</v>
      </c>
      <c r="AJ52" s="150">
        <v>127.260960428</v>
      </c>
      <c r="AK52" s="150">
        <v>21.249983104999991</v>
      </c>
      <c r="AL52" s="150">
        <v>50.961590277000006</v>
      </c>
      <c r="AM52" s="150">
        <v>90.446765507999999</v>
      </c>
      <c r="AN52" s="150">
        <v>112.38268898999999</v>
      </c>
      <c r="AO52" s="150">
        <v>51.221696790999999</v>
      </c>
      <c r="AP52" s="150">
        <v>94.437979143999996</v>
      </c>
      <c r="AQ52" s="150">
        <v>135.20969151200001</v>
      </c>
      <c r="AR52" s="150">
        <v>180.44593721299998</v>
      </c>
      <c r="AS52" s="150">
        <v>70.487367903999996</v>
      </c>
      <c r="AT52" s="150">
        <v>123.751797522</v>
      </c>
      <c r="AU52" s="150">
        <v>164.82522913499997</v>
      </c>
      <c r="AV52" s="150">
        <v>196.478341379</v>
      </c>
      <c r="AW52" s="150">
        <v>71.734214429999994</v>
      </c>
      <c r="AX52" s="150">
        <v>112.65749165399998</v>
      </c>
      <c r="AY52" s="150">
        <v>177.96926820199999</v>
      </c>
      <c r="AZ52" s="150">
        <v>234.72560484100001</v>
      </c>
      <c r="BA52" s="150">
        <v>-236.02350516000001</v>
      </c>
      <c r="BB52" s="150">
        <v>-674.27785021900002</v>
      </c>
      <c r="BC52" s="150">
        <v>-845.0926160920003</v>
      </c>
      <c r="BD52" s="150">
        <v>-732.94532304799998</v>
      </c>
      <c r="BE52" s="150">
        <v>393.66198107800005</v>
      </c>
      <c r="BF52" s="150">
        <v>634.29050495900003</v>
      </c>
    </row>
    <row r="53" spans="1:59" s="39" customFormat="1" ht="20.25" customHeight="1">
      <c r="A53" s="416"/>
      <c r="B53" s="419"/>
      <c r="C53" s="145"/>
      <c r="D53" s="156"/>
      <c r="E53" s="148"/>
      <c r="F53" s="148"/>
      <c r="G53" s="148"/>
      <c r="H53" s="153" t="s">
        <v>253</v>
      </c>
      <c r="I53" s="150">
        <v>26.424322247999999</v>
      </c>
      <c r="J53" s="150">
        <v>39.552955312999998</v>
      </c>
      <c r="K53" s="150">
        <v>68.033880228000001</v>
      </c>
      <c r="L53" s="150">
        <v>84.293654695000001</v>
      </c>
      <c r="M53" s="150">
        <v>25.979183247000002</v>
      </c>
      <c r="N53" s="150">
        <v>61.991019292000004</v>
      </c>
      <c r="O53" s="150">
        <v>87.773687680999998</v>
      </c>
      <c r="P53" s="150">
        <v>102.333693313</v>
      </c>
      <c r="Q53" s="150">
        <v>27.369762757</v>
      </c>
      <c r="R53" s="150">
        <v>48.563500736000002</v>
      </c>
      <c r="S53" s="150">
        <v>54.917206738000004</v>
      </c>
      <c r="T53" s="150">
        <v>66.155693717000005</v>
      </c>
      <c r="U53" s="150">
        <v>22.079703378999998</v>
      </c>
      <c r="V53" s="150">
        <v>37.433367303000004</v>
      </c>
      <c r="W53" s="150">
        <v>54.158554322000001</v>
      </c>
      <c r="X53" s="150">
        <v>74.049551750999996</v>
      </c>
      <c r="Y53" s="150">
        <v>47.981671181999999</v>
      </c>
      <c r="Z53" s="150">
        <v>58.754543671</v>
      </c>
      <c r="AA53" s="150">
        <v>64.476183514000013</v>
      </c>
      <c r="AB53" s="150">
        <v>69.879009839999995</v>
      </c>
      <c r="AC53" s="150">
        <v>3.339355243</v>
      </c>
      <c r="AD53" s="150">
        <v>10.460743926999999</v>
      </c>
      <c r="AE53" s="150">
        <v>16.497873081000002</v>
      </c>
      <c r="AF53" s="150">
        <v>25.676048037000001</v>
      </c>
      <c r="AG53" s="150">
        <v>11.184025123</v>
      </c>
      <c r="AH53" s="150">
        <v>30.291557264999998</v>
      </c>
      <c r="AI53" s="150">
        <v>36.092802140000003</v>
      </c>
      <c r="AJ53" s="150">
        <v>45.750016136999996</v>
      </c>
      <c r="AK53" s="150">
        <v>0.53866196200000005</v>
      </c>
      <c r="AL53" s="150">
        <v>1.384722338</v>
      </c>
      <c r="AM53" s="150">
        <v>2.8839799830000001</v>
      </c>
      <c r="AN53" s="150">
        <v>2.9557168369999998</v>
      </c>
      <c r="AO53" s="150">
        <v>4.5402151479999997</v>
      </c>
      <c r="AP53" s="150">
        <v>9.5571665600000006</v>
      </c>
      <c r="AQ53" s="150">
        <v>12.741279142000002</v>
      </c>
      <c r="AR53" s="150">
        <v>18.294746379999996</v>
      </c>
      <c r="AS53" s="150">
        <v>26.737244481000001</v>
      </c>
      <c r="AT53" s="150">
        <v>31.433717598000001</v>
      </c>
      <c r="AU53" s="150">
        <v>31.898461824999998</v>
      </c>
      <c r="AV53" s="150">
        <v>31.971514436999996</v>
      </c>
      <c r="AW53" s="150">
        <v>10.537859174999999</v>
      </c>
      <c r="AX53" s="150">
        <v>13.885016969999999</v>
      </c>
      <c r="AY53" s="150">
        <v>23.405315879</v>
      </c>
      <c r="AZ53" s="150">
        <v>32.553189368000005</v>
      </c>
      <c r="BA53" s="150">
        <v>14.715756358</v>
      </c>
      <c r="BB53" s="150">
        <v>27.680047242000001</v>
      </c>
      <c r="BC53" s="150">
        <v>55.065732422000004</v>
      </c>
      <c r="BD53" s="150">
        <v>16.061368421000005</v>
      </c>
      <c r="BE53" s="150">
        <v>39.521973079999995</v>
      </c>
      <c r="BF53" s="150">
        <v>44.190361945999996</v>
      </c>
    </row>
    <row r="54" spans="1:59" s="39" customFormat="1" ht="20.25" customHeight="1">
      <c r="A54" s="416"/>
      <c r="B54" s="419"/>
      <c r="C54" s="145"/>
      <c r="D54" s="156"/>
      <c r="E54" s="148"/>
      <c r="F54" s="148"/>
      <c r="G54" s="148"/>
      <c r="H54" s="153" t="s">
        <v>947</v>
      </c>
      <c r="I54" s="494"/>
      <c r="J54" s="494"/>
      <c r="K54" s="494"/>
      <c r="L54" s="494"/>
      <c r="M54" s="494"/>
      <c r="N54" s="494"/>
      <c r="O54" s="494"/>
      <c r="P54" s="494"/>
      <c r="Q54" s="494"/>
      <c r="R54" s="494"/>
      <c r="S54" s="494"/>
      <c r="T54" s="494"/>
      <c r="U54" s="494"/>
      <c r="V54" s="494"/>
      <c r="W54" s="494"/>
      <c r="X54" s="494"/>
      <c r="Y54" s="494"/>
      <c r="Z54" s="494"/>
      <c r="AA54" s="494"/>
      <c r="AB54" s="494"/>
      <c r="AC54" s="494"/>
      <c r="AD54" s="494"/>
      <c r="AE54" s="494"/>
      <c r="AF54" s="494"/>
      <c r="AG54" s="494"/>
      <c r="AH54" s="494"/>
      <c r="AI54" s="494"/>
      <c r="AJ54" s="494"/>
      <c r="AK54" s="150">
        <v>19.026068065999993</v>
      </c>
      <c r="AL54" s="150">
        <v>46.110116873999999</v>
      </c>
      <c r="AM54" s="150">
        <v>83.308239791999995</v>
      </c>
      <c r="AN54" s="150">
        <v>108.369520601</v>
      </c>
      <c r="AO54" s="150">
        <v>45.397018357999997</v>
      </c>
      <c r="AP54" s="150">
        <v>82.075230978999997</v>
      </c>
      <c r="AQ54" s="150">
        <v>118.38595233800001</v>
      </c>
      <c r="AR54" s="150">
        <v>155.069161845</v>
      </c>
      <c r="AS54" s="150">
        <v>42.336348287999996</v>
      </c>
      <c r="AT54" s="150">
        <v>88.722386349999994</v>
      </c>
      <c r="AU54" s="150">
        <v>127.93681890399998</v>
      </c>
      <c r="AV54" s="150">
        <v>157.04707030900002</v>
      </c>
      <c r="AW54" s="150">
        <v>59.247651589</v>
      </c>
      <c r="AX54" s="150">
        <v>94.882848298999988</v>
      </c>
      <c r="AY54" s="150">
        <v>148.75125951000001</v>
      </c>
      <c r="AZ54" s="150">
        <v>200.658899174</v>
      </c>
      <c r="BA54" s="150">
        <v>-258.37001914500001</v>
      </c>
      <c r="BB54" s="150">
        <v>-718.20652076900012</v>
      </c>
      <c r="BC54" s="150">
        <v>-922.09933772000022</v>
      </c>
      <c r="BD54" s="150">
        <v>-793.76366439599997</v>
      </c>
      <c r="BE54" s="150">
        <v>349.14777839100003</v>
      </c>
      <c r="BF54" s="150">
        <v>573.22660927499999</v>
      </c>
    </row>
    <row r="55" spans="1:59" s="39" customFormat="1" ht="20.25" customHeight="1">
      <c r="A55" s="416"/>
      <c r="B55" s="419"/>
      <c r="C55" s="145"/>
      <c r="D55" s="156"/>
      <c r="E55" s="148"/>
      <c r="F55" s="148"/>
      <c r="G55" s="148"/>
      <c r="H55" s="152" t="s">
        <v>254</v>
      </c>
      <c r="I55" s="150">
        <v>-4.4952706190000002</v>
      </c>
      <c r="J55" s="150">
        <v>-6.290212437000001</v>
      </c>
      <c r="K55" s="150">
        <v>-5.3766035800000012</v>
      </c>
      <c r="L55" s="150">
        <v>-10.112567125000002</v>
      </c>
      <c r="M55" s="150">
        <v>-0.16905039300000002</v>
      </c>
      <c r="N55" s="150">
        <v>-2.5797891590000002</v>
      </c>
      <c r="O55" s="150">
        <v>-1.56316973</v>
      </c>
      <c r="P55" s="150">
        <v>-2.4843596539999999</v>
      </c>
      <c r="Q55" s="150">
        <v>4.6540115530000001</v>
      </c>
      <c r="R55" s="150">
        <v>15.005840307999998</v>
      </c>
      <c r="S55" s="150">
        <v>-16.075771948</v>
      </c>
      <c r="T55" s="150">
        <v>-24.320615926000002</v>
      </c>
      <c r="U55" s="150">
        <v>4.7622855820000005</v>
      </c>
      <c r="V55" s="150">
        <v>-26.518921277</v>
      </c>
      <c r="W55" s="150">
        <v>-4.3748698360000002</v>
      </c>
      <c r="X55" s="150">
        <v>36.884530589000001</v>
      </c>
      <c r="Y55" s="150">
        <v>7.2071328299999999</v>
      </c>
      <c r="Z55" s="150">
        <v>30.491945403999999</v>
      </c>
      <c r="AA55" s="150">
        <v>115.863368943</v>
      </c>
      <c r="AB55" s="150">
        <v>91.687167400999996</v>
      </c>
      <c r="AC55" s="150">
        <v>-33.000442530000001</v>
      </c>
      <c r="AD55" s="150">
        <v>-15.083847543999999</v>
      </c>
      <c r="AE55" s="150">
        <v>-144.048379436</v>
      </c>
      <c r="AF55" s="150">
        <v>134.74436221299999</v>
      </c>
      <c r="AG55" s="150">
        <v>-264.762138999</v>
      </c>
      <c r="AH55" s="150">
        <v>-158.53316710500002</v>
      </c>
      <c r="AI55" s="150">
        <v>-109.67226571100001</v>
      </c>
      <c r="AJ55" s="150">
        <v>-372.42931501300001</v>
      </c>
      <c r="AK55" s="150">
        <v>-26.784628525000002</v>
      </c>
      <c r="AL55" s="150">
        <v>113.61189666</v>
      </c>
      <c r="AM55" s="150">
        <v>95.025956102999999</v>
      </c>
      <c r="AN55" s="150">
        <v>102.801168296</v>
      </c>
      <c r="AO55" s="150">
        <v>48.299850705999994</v>
      </c>
      <c r="AP55" s="150">
        <v>115.22413108900001</v>
      </c>
      <c r="AQ55" s="150">
        <v>230.941115497</v>
      </c>
      <c r="AR55" s="150">
        <v>-32.696679084999985</v>
      </c>
      <c r="AS55" s="150">
        <v>-7.7388575030000197</v>
      </c>
      <c r="AT55" s="150">
        <v>-9.9542063979999966</v>
      </c>
      <c r="AU55" s="150">
        <v>-15.088619078999983</v>
      </c>
      <c r="AV55" s="150">
        <v>-24.35295235400001</v>
      </c>
      <c r="AW55" s="150">
        <v>7.8930768129999933</v>
      </c>
      <c r="AX55" s="150">
        <v>5.9952678620000057</v>
      </c>
      <c r="AY55" s="150">
        <v>24.146057177000017</v>
      </c>
      <c r="AZ55" s="150">
        <v>8.7119235090000018</v>
      </c>
      <c r="BA55" s="150">
        <v>26.325750682000006</v>
      </c>
      <c r="BB55" s="150">
        <v>70.447271441999987</v>
      </c>
      <c r="BC55" s="150">
        <v>141.88615622499992</v>
      </c>
      <c r="BD55" s="150">
        <v>45.223956426999962</v>
      </c>
      <c r="BE55" s="150">
        <v>0.78572440700001778</v>
      </c>
      <c r="BF55" s="150">
        <v>-10.127197582000008</v>
      </c>
    </row>
    <row r="56" spans="1:59" s="39" customFormat="1" ht="20.25" customHeight="1">
      <c r="A56" s="416"/>
      <c r="B56" s="419"/>
      <c r="C56" s="145"/>
      <c r="D56" s="156"/>
      <c r="E56" s="148"/>
      <c r="F56" s="148"/>
      <c r="G56" s="148"/>
      <c r="H56" s="152" t="s">
        <v>1533</v>
      </c>
      <c r="I56" s="150"/>
      <c r="J56" s="150"/>
      <c r="K56" s="150"/>
      <c r="L56" s="150"/>
      <c r="M56" s="150"/>
      <c r="N56" s="150"/>
      <c r="O56" s="150"/>
      <c r="P56" s="150"/>
      <c r="Q56" s="150"/>
      <c r="R56" s="150"/>
      <c r="S56" s="150"/>
      <c r="T56" s="150"/>
      <c r="U56" s="150"/>
      <c r="V56" s="150"/>
      <c r="W56" s="150"/>
      <c r="X56" s="150"/>
      <c r="Y56" s="150"/>
      <c r="Z56" s="150"/>
      <c r="AA56" s="150"/>
      <c r="AB56" s="150"/>
      <c r="AC56" s="150"/>
      <c r="AD56" s="150"/>
      <c r="AE56" s="150"/>
      <c r="AF56" s="150"/>
      <c r="AG56" s="150"/>
      <c r="AH56" s="150"/>
      <c r="AI56" s="150"/>
      <c r="AJ56" s="150"/>
      <c r="AK56" s="150"/>
      <c r="AL56" s="150"/>
      <c r="AM56" s="150"/>
      <c r="AN56" s="150"/>
      <c r="AO56" s="150"/>
      <c r="AP56" s="150"/>
      <c r="AQ56" s="150"/>
      <c r="AR56" s="150"/>
      <c r="AS56" s="150"/>
      <c r="AT56" s="494"/>
      <c r="AU56" s="494"/>
      <c r="AV56" s="494"/>
      <c r="AW56" s="494"/>
      <c r="AX56" s="494"/>
      <c r="AY56" s="494"/>
      <c r="AZ56" s="494"/>
      <c r="BA56" s="150">
        <v>234.95609276799999</v>
      </c>
      <c r="BB56" s="150">
        <v>-681.06792189800001</v>
      </c>
      <c r="BC56" s="150">
        <v>855.11211461099992</v>
      </c>
      <c r="BD56" s="150">
        <v>808.63994228399997</v>
      </c>
      <c r="BE56" s="150">
        <v>-276.09203763200003</v>
      </c>
      <c r="BF56" s="150">
        <v>-338.00389597200001</v>
      </c>
    </row>
    <row r="57" spans="1:59" s="39" customFormat="1" ht="20.25" customHeight="1">
      <c r="A57" s="416"/>
      <c r="B57" s="419"/>
      <c r="C57" s="145"/>
      <c r="D57" s="156"/>
      <c r="E57" s="148"/>
      <c r="F57" s="148"/>
      <c r="G57" s="148"/>
      <c r="H57" s="152" t="s">
        <v>255</v>
      </c>
      <c r="I57" s="150">
        <v>-38.971835124999998</v>
      </c>
      <c r="J57" s="150">
        <v>-80.688357107000002</v>
      </c>
      <c r="K57" s="150">
        <v>-118.61491892799999</v>
      </c>
      <c r="L57" s="150">
        <v>-144.316803518</v>
      </c>
      <c r="M57" s="150">
        <v>-49.576684505999999</v>
      </c>
      <c r="N57" s="150">
        <v>-112.805015029</v>
      </c>
      <c r="O57" s="150">
        <v>-176.71566235899999</v>
      </c>
      <c r="P57" s="150">
        <v>-240.76582236300001</v>
      </c>
      <c r="Q57" s="150">
        <v>72.751132712380524</v>
      </c>
      <c r="R57" s="150">
        <v>136.62371016750407</v>
      </c>
      <c r="S57" s="150">
        <v>202.7237883784552</v>
      </c>
      <c r="T57" s="150">
        <v>261.73289147700245</v>
      </c>
      <c r="U57" s="150">
        <v>73.066337855128751</v>
      </c>
      <c r="V57" s="150">
        <v>149.85449959079514</v>
      </c>
      <c r="W57" s="150">
        <v>227.91893854213919</v>
      </c>
      <c r="X57" s="150">
        <v>302.37785713406407</v>
      </c>
      <c r="Y57" s="150">
        <v>72.874089654255727</v>
      </c>
      <c r="Z57" s="150">
        <v>153.82839308589701</v>
      </c>
      <c r="AA57" s="150">
        <v>243.27935866413981</v>
      </c>
      <c r="AB57" s="150">
        <v>330.29857765618118</v>
      </c>
      <c r="AC57" s="150">
        <v>100.96427578600559</v>
      </c>
      <c r="AD57" s="150">
        <v>189.60896642099812</v>
      </c>
      <c r="AE57" s="150">
        <v>312.29418618400177</v>
      </c>
      <c r="AF57" s="150">
        <v>402.94641609899702</v>
      </c>
      <c r="AG57" s="150">
        <v>111.74329615000038</v>
      </c>
      <c r="AH57" s="150">
        <v>224.96466353400044</v>
      </c>
      <c r="AI57" s="150">
        <v>332.15715290600599</v>
      </c>
      <c r="AJ57" s="150">
        <v>458.15766841800877</v>
      </c>
      <c r="AK57" s="150">
        <v>106.70568195799544</v>
      </c>
      <c r="AL57" s="150">
        <v>224.66603251000078</v>
      </c>
      <c r="AM57" s="150">
        <v>358.31903125300079</v>
      </c>
      <c r="AN57" s="150">
        <v>471.02064509300135</v>
      </c>
      <c r="AO57" s="150">
        <v>134.88301698500686</v>
      </c>
      <c r="AP57" s="150">
        <v>249.22818761500599</v>
      </c>
      <c r="AQ57" s="150">
        <v>356.64481502100688</v>
      </c>
      <c r="AR57" s="150">
        <v>454.05597203801113</v>
      </c>
      <c r="AS57" s="150">
        <v>93.559535844995992</v>
      </c>
      <c r="AT57" s="150">
        <v>207.92270237299806</v>
      </c>
      <c r="AU57" s="150">
        <v>331.04314139199897</v>
      </c>
      <c r="AV57" s="150">
        <v>435.8148527870793</v>
      </c>
      <c r="AW57" s="150">
        <v>122.25075192199864</v>
      </c>
      <c r="AX57" s="150">
        <v>231.44404265899999</v>
      </c>
      <c r="AY57" s="150">
        <v>775.410937278917</v>
      </c>
      <c r="AZ57" s="150">
        <v>927.2955125339721</v>
      </c>
      <c r="BA57" s="150">
        <v>188.328373175</v>
      </c>
      <c r="BB57" s="150">
        <v>389.92177667200002</v>
      </c>
      <c r="BC57" s="150">
        <v>563.27473394000003</v>
      </c>
      <c r="BD57" s="150">
        <v>733.31970462100003</v>
      </c>
      <c r="BE57" s="150">
        <v>185.026881532</v>
      </c>
      <c r="BF57" s="150">
        <v>390.25859879400002</v>
      </c>
      <c r="BG57" s="1"/>
    </row>
    <row r="58" spans="1:59" s="39" customFormat="1" ht="20.25" customHeight="1">
      <c r="A58" s="416"/>
      <c r="B58" s="419"/>
      <c r="C58" s="145"/>
      <c r="D58" s="156"/>
      <c r="E58" s="167"/>
      <c r="F58" s="167"/>
      <c r="G58" s="167"/>
      <c r="H58" s="165" t="s">
        <v>256</v>
      </c>
      <c r="I58" s="166">
        <v>-4.2994414169999997</v>
      </c>
      <c r="J58" s="166">
        <v>-7.984222172</v>
      </c>
      <c r="K58" s="166">
        <v>-13.734441738000001</v>
      </c>
      <c r="L58" s="166">
        <v>-15.934827868999999</v>
      </c>
      <c r="M58" s="166">
        <v>-0.58078468300000008</v>
      </c>
      <c r="N58" s="166">
        <v>-2.2453913400000003</v>
      </c>
      <c r="O58" s="166">
        <v>-2.9215158550000004</v>
      </c>
      <c r="P58" s="166">
        <v>-6.6558258270000001</v>
      </c>
      <c r="Q58" s="166">
        <v>-10.578608598999999</v>
      </c>
      <c r="R58" s="166">
        <v>-22.155014744999999</v>
      </c>
      <c r="S58" s="166">
        <v>-0.69512833200000124</v>
      </c>
      <c r="T58" s="166">
        <v>4.6331138639999985</v>
      </c>
      <c r="U58" s="166">
        <v>-10.907406989999998</v>
      </c>
      <c r="V58" s="166">
        <v>15.214097785</v>
      </c>
      <c r="W58" s="166">
        <v>-12.071255314999998</v>
      </c>
      <c r="X58" s="166">
        <v>-54.414253905000002</v>
      </c>
      <c r="Y58" s="166">
        <v>-12.186502865000001</v>
      </c>
      <c r="Z58" s="166">
        <v>-38.264772301000001</v>
      </c>
      <c r="AA58" s="166">
        <v>-132.48109954399999</v>
      </c>
      <c r="AB58" s="166">
        <v>-113.12383511600001</v>
      </c>
      <c r="AC58" s="166">
        <v>24.311562195</v>
      </c>
      <c r="AD58" s="166">
        <v>4.5904115300000026</v>
      </c>
      <c r="AE58" s="166">
        <v>127.50707811500001</v>
      </c>
      <c r="AF58" s="166">
        <v>-158.14997691399998</v>
      </c>
      <c r="AG58" s="166">
        <v>257.62671028599999</v>
      </c>
      <c r="AH58" s="166">
        <v>140.46107761799999</v>
      </c>
      <c r="AI58" s="166">
        <v>80.617526992999998</v>
      </c>
      <c r="AJ58" s="166">
        <v>330.69814091400002</v>
      </c>
      <c r="AK58" s="166">
        <v>20.806241664999998</v>
      </c>
      <c r="AL58" s="166">
        <v>-130.22273985299998</v>
      </c>
      <c r="AM58" s="166">
        <v>-106.13321589799999</v>
      </c>
      <c r="AN58" s="166">
        <v>-134.47440201699999</v>
      </c>
      <c r="AO58" s="166">
        <v>-62.516333285000002</v>
      </c>
      <c r="AP58" s="166">
        <v>-148.68557397799998</v>
      </c>
      <c r="AQ58" s="166">
        <v>-281.62201590000001</v>
      </c>
      <c r="AR58" s="166">
        <v>-35.932078478000001</v>
      </c>
      <c r="AS58" s="166">
        <v>-9.7855691819999997</v>
      </c>
      <c r="AT58" s="166">
        <v>-18.901598455999999</v>
      </c>
      <c r="AU58" s="166">
        <v>-29.550563260999997</v>
      </c>
      <c r="AV58" s="166">
        <v>-32.951748748</v>
      </c>
      <c r="AW58" s="166">
        <v>-29.629957318999999</v>
      </c>
      <c r="AX58" s="166">
        <v>-78.711094414000002</v>
      </c>
      <c r="AY58" s="166">
        <v>-37.206569867000006</v>
      </c>
      <c r="AZ58" s="166">
        <v>-44.323224827999994</v>
      </c>
      <c r="BA58" s="166">
        <v>-7.8885908439999959</v>
      </c>
      <c r="BB58" s="166">
        <v>-5.463517515999996</v>
      </c>
      <c r="BC58" s="166">
        <v>-1.9539210949999983</v>
      </c>
      <c r="BD58" s="166">
        <v>8.6653151570000091</v>
      </c>
      <c r="BE58" s="166">
        <v>-28.912399405000002</v>
      </c>
      <c r="BF58" s="166">
        <v>-8.0739163010000112</v>
      </c>
    </row>
    <row r="59" spans="1:59" s="39" customFormat="1" ht="20.25" customHeight="1">
      <c r="A59" s="416"/>
      <c r="B59" s="419"/>
      <c r="C59" s="145"/>
      <c r="D59" s="156"/>
      <c r="E59" s="159" t="s">
        <v>1153</v>
      </c>
      <c r="F59" s="159"/>
      <c r="G59" s="159"/>
      <c r="H59" s="161"/>
      <c r="I59" s="162"/>
      <c r="J59" s="162"/>
      <c r="K59" s="162"/>
      <c r="L59" s="162"/>
      <c r="M59" s="162"/>
      <c r="N59" s="162"/>
      <c r="O59" s="162"/>
      <c r="P59" s="162"/>
      <c r="Q59" s="162"/>
      <c r="R59" s="162"/>
      <c r="S59" s="162"/>
      <c r="T59" s="162"/>
      <c r="U59" s="162"/>
      <c r="V59" s="162"/>
      <c r="W59" s="162"/>
      <c r="X59" s="162"/>
      <c r="Y59" s="162"/>
      <c r="Z59" s="162"/>
      <c r="AA59" s="162"/>
      <c r="AB59" s="162"/>
      <c r="AC59" s="162"/>
      <c r="AD59" s="162"/>
      <c r="AE59" s="162"/>
      <c r="AF59" s="162"/>
      <c r="AG59" s="162"/>
      <c r="AH59" s="162"/>
      <c r="AI59" s="162"/>
      <c r="AJ59" s="162"/>
      <c r="AK59" s="162"/>
      <c r="AL59" s="162"/>
      <c r="AM59" s="162"/>
      <c r="AN59" s="162"/>
      <c r="AO59" s="162"/>
      <c r="AP59" s="162"/>
      <c r="AQ59" s="162"/>
      <c r="AR59" s="162"/>
      <c r="AS59" s="162"/>
      <c r="AT59" s="162"/>
      <c r="AU59" s="162"/>
      <c r="AV59" s="162"/>
      <c r="AW59" s="162"/>
      <c r="AX59" s="162"/>
      <c r="AY59" s="162"/>
      <c r="AZ59" s="162"/>
      <c r="BA59" s="162"/>
      <c r="BB59" s="162"/>
      <c r="BC59" s="162"/>
      <c r="BD59" s="162"/>
      <c r="BE59" s="162"/>
      <c r="BF59" s="162"/>
    </row>
    <row r="60" spans="1:59" s="39" customFormat="1" ht="20.25" customHeight="1">
      <c r="A60" s="416"/>
      <c r="B60" s="419"/>
      <c r="C60" s="145"/>
      <c r="D60" s="156"/>
      <c r="E60" s="148"/>
      <c r="F60" s="148"/>
      <c r="G60" s="148"/>
      <c r="H60" s="149" t="s">
        <v>249</v>
      </c>
      <c r="I60" s="150">
        <v>21.110494541999998</v>
      </c>
      <c r="J60" s="150">
        <v>41.852667101999998</v>
      </c>
      <c r="K60" s="150">
        <v>61.552573144</v>
      </c>
      <c r="L60" s="150">
        <v>80.302815065999994</v>
      </c>
      <c r="M60" s="150">
        <v>19.988728156000001</v>
      </c>
      <c r="N60" s="150">
        <v>38.958076064000004</v>
      </c>
      <c r="O60" s="150">
        <v>58.143413469000002</v>
      </c>
      <c r="P60" s="150">
        <v>78.06183842099999</v>
      </c>
      <c r="Q60" s="150">
        <v>18.624840558999999</v>
      </c>
      <c r="R60" s="150">
        <v>37.122981523</v>
      </c>
      <c r="S60" s="150">
        <v>55.836401375999998</v>
      </c>
      <c r="T60" s="150">
        <v>74.371778536999997</v>
      </c>
      <c r="U60" s="150">
        <v>17.611940044999997</v>
      </c>
      <c r="V60" s="150">
        <v>35.814952272999996</v>
      </c>
      <c r="W60" s="150">
        <v>53.409248206999997</v>
      </c>
      <c r="X60" s="150">
        <v>70.79237529400001</v>
      </c>
      <c r="Y60" s="150">
        <v>16.490176411000004</v>
      </c>
      <c r="Z60" s="150">
        <v>38.226384949999996</v>
      </c>
      <c r="AA60" s="150">
        <v>54.348698398000003</v>
      </c>
      <c r="AB60" s="150">
        <v>70.02420882700001</v>
      </c>
      <c r="AC60" s="150">
        <v>15.113525564</v>
      </c>
      <c r="AD60" s="150">
        <v>29.730742353</v>
      </c>
      <c r="AE60" s="150">
        <v>44.791100231999998</v>
      </c>
      <c r="AF60" s="150">
        <v>59.565392871999997</v>
      </c>
      <c r="AG60" s="150">
        <v>14.572411896</v>
      </c>
      <c r="AH60" s="150">
        <v>31.537379653000002</v>
      </c>
      <c r="AI60" s="150">
        <v>48.965609259000004</v>
      </c>
      <c r="AJ60" s="150">
        <v>66.343178344000009</v>
      </c>
      <c r="AK60" s="150">
        <v>17.343899198999999</v>
      </c>
      <c r="AL60" s="150">
        <v>34.264953077999998</v>
      </c>
      <c r="AM60" s="150">
        <v>50.837004108999999</v>
      </c>
      <c r="AN60" s="150">
        <v>66.937072700000002</v>
      </c>
      <c r="AO60" s="150">
        <v>18.002123211000001</v>
      </c>
      <c r="AP60" s="150">
        <v>36.581782830000002</v>
      </c>
      <c r="AQ60" s="150">
        <v>55.611897857000002</v>
      </c>
      <c r="AR60" s="150">
        <v>75.574529876</v>
      </c>
      <c r="AS60" s="150">
        <v>17.428833525000002</v>
      </c>
      <c r="AT60" s="150">
        <v>37.570060082000005</v>
      </c>
      <c r="AU60" s="150">
        <v>59.038473885999998</v>
      </c>
      <c r="AV60" s="150">
        <v>80.888548509999993</v>
      </c>
      <c r="AW60" s="150">
        <v>27.753951961000002</v>
      </c>
      <c r="AX60" s="150">
        <v>49.943530435999996</v>
      </c>
      <c r="AY60" s="150">
        <v>72.335276151000002</v>
      </c>
      <c r="AZ60" s="150">
        <v>98.061333992000002</v>
      </c>
      <c r="BA60" s="150">
        <v>55.513816974999997</v>
      </c>
      <c r="BB60" s="150">
        <v>95.737080197000012</v>
      </c>
      <c r="BC60" s="150">
        <v>115.51328783699999</v>
      </c>
      <c r="BD60" s="150">
        <v>133.05970819900003</v>
      </c>
      <c r="BE60" s="150">
        <v>29.071265347000001</v>
      </c>
      <c r="BF60" s="150">
        <v>61.593690489000004</v>
      </c>
    </row>
    <row r="61" spans="1:59" s="39" customFormat="1" ht="20.25" customHeight="1">
      <c r="A61" s="416"/>
      <c r="B61" s="419"/>
      <c r="C61" s="145"/>
      <c r="D61" s="156"/>
      <c r="E61" s="148"/>
      <c r="F61" s="148"/>
      <c r="G61" s="148"/>
      <c r="H61" s="152" t="s">
        <v>250</v>
      </c>
      <c r="I61" s="150">
        <v>21.228857532999999</v>
      </c>
      <c r="J61" s="150">
        <v>42.302104944</v>
      </c>
      <c r="K61" s="150">
        <v>62.114351933000002</v>
      </c>
      <c r="L61" s="150">
        <v>81.056363348999994</v>
      </c>
      <c r="M61" s="150">
        <v>19.507946003000001</v>
      </c>
      <c r="N61" s="150">
        <v>38.472697885999999</v>
      </c>
      <c r="O61" s="150">
        <v>57.579378964999997</v>
      </c>
      <c r="P61" s="150">
        <v>77.063817646999993</v>
      </c>
      <c r="Q61" s="150">
        <v>18.624056900999999</v>
      </c>
      <c r="R61" s="150">
        <v>37.121596214</v>
      </c>
      <c r="S61" s="150">
        <v>55.814363637</v>
      </c>
      <c r="T61" s="150">
        <v>74.346623751999999</v>
      </c>
      <c r="U61" s="150">
        <v>17.613274878999999</v>
      </c>
      <c r="V61" s="150">
        <v>35.805226441999999</v>
      </c>
      <c r="W61" s="150">
        <v>53.623379874999998</v>
      </c>
      <c r="X61" s="150">
        <v>71.095958941000006</v>
      </c>
      <c r="Y61" s="150">
        <v>16.522876964000002</v>
      </c>
      <c r="Z61" s="150">
        <v>38.333189107999999</v>
      </c>
      <c r="AA61" s="150">
        <v>54.521141409000002</v>
      </c>
      <c r="AB61" s="150">
        <v>70.301951825000003</v>
      </c>
      <c r="AC61" s="150">
        <v>15.053675586000001</v>
      </c>
      <c r="AD61" s="150">
        <v>29.800730439999999</v>
      </c>
      <c r="AE61" s="150">
        <v>44.908675957</v>
      </c>
      <c r="AF61" s="150">
        <v>59.869430674</v>
      </c>
      <c r="AG61" s="150">
        <v>14.596271397000001</v>
      </c>
      <c r="AH61" s="150">
        <v>31.530752526000001</v>
      </c>
      <c r="AI61" s="150">
        <v>48.967395742000001</v>
      </c>
      <c r="AJ61" s="150">
        <v>66.740237605000004</v>
      </c>
      <c r="AK61" s="150">
        <v>17.411883178</v>
      </c>
      <c r="AL61" s="150">
        <v>34.493069945999999</v>
      </c>
      <c r="AM61" s="150">
        <v>50.865173046999999</v>
      </c>
      <c r="AN61" s="150">
        <v>67.813396664999999</v>
      </c>
      <c r="AO61" s="150">
        <v>17.337898062000001</v>
      </c>
      <c r="AP61" s="150">
        <v>35.782417844999998</v>
      </c>
      <c r="AQ61" s="150">
        <v>54.588993866999999</v>
      </c>
      <c r="AR61" s="150">
        <v>74.056717202000002</v>
      </c>
      <c r="AS61" s="150">
        <v>19.203534003000001</v>
      </c>
      <c r="AT61" s="150">
        <v>38.368134707999999</v>
      </c>
      <c r="AU61" s="150">
        <v>58.924756852000002</v>
      </c>
      <c r="AV61" s="150">
        <v>79.924435036000006</v>
      </c>
      <c r="AW61" s="150">
        <v>27.162952807</v>
      </c>
      <c r="AX61" s="150">
        <v>48.837237496</v>
      </c>
      <c r="AY61" s="150">
        <v>71.191331931999997</v>
      </c>
      <c r="AZ61" s="150">
        <v>95.480530583000004</v>
      </c>
      <c r="BA61" s="150">
        <v>29.926722610999999</v>
      </c>
      <c r="BB61" s="150">
        <v>55.630251156999996</v>
      </c>
      <c r="BC61" s="150">
        <v>82.606579584000002</v>
      </c>
      <c r="BD61" s="150">
        <v>110.444518946</v>
      </c>
      <c r="BE61" s="150">
        <v>27.248093421</v>
      </c>
      <c r="BF61" s="150">
        <v>58.135015478</v>
      </c>
    </row>
    <row r="62" spans="1:59" s="39" customFormat="1" ht="20.25" customHeight="1">
      <c r="A62" s="416"/>
      <c r="B62" s="419"/>
      <c r="C62" s="145"/>
      <c r="D62" s="156"/>
      <c r="E62" s="148"/>
      <c r="F62" s="148"/>
      <c r="G62" s="148"/>
      <c r="H62" s="153" t="s">
        <v>251</v>
      </c>
      <c r="I62" s="150">
        <v>0</v>
      </c>
      <c r="J62" s="150">
        <v>0</v>
      </c>
      <c r="K62" s="150">
        <v>0</v>
      </c>
      <c r="L62" s="150">
        <v>0</v>
      </c>
      <c r="M62" s="150">
        <v>0</v>
      </c>
      <c r="N62" s="150">
        <v>0</v>
      </c>
      <c r="O62" s="150">
        <v>0</v>
      </c>
      <c r="P62" s="150">
        <v>0</v>
      </c>
      <c r="Q62" s="150">
        <v>0</v>
      </c>
      <c r="R62" s="150">
        <v>0</v>
      </c>
      <c r="S62" s="150">
        <v>0</v>
      </c>
      <c r="T62" s="150">
        <v>0</v>
      </c>
      <c r="U62" s="150">
        <v>0</v>
      </c>
      <c r="V62" s="150">
        <v>0</v>
      </c>
      <c r="W62" s="150">
        <v>0</v>
      </c>
      <c r="X62" s="150">
        <v>0</v>
      </c>
      <c r="Y62" s="150">
        <v>0</v>
      </c>
      <c r="Z62" s="150">
        <v>0</v>
      </c>
      <c r="AA62" s="150">
        <v>0</v>
      </c>
      <c r="AB62" s="150">
        <v>0</v>
      </c>
      <c r="AC62" s="150">
        <v>0</v>
      </c>
      <c r="AD62" s="150">
        <v>0</v>
      </c>
      <c r="AE62" s="150">
        <v>0</v>
      </c>
      <c r="AF62" s="150">
        <v>0</v>
      </c>
      <c r="AG62" s="150">
        <v>0</v>
      </c>
      <c r="AH62" s="150">
        <v>0</v>
      </c>
      <c r="AI62" s="150">
        <v>0</v>
      </c>
      <c r="AJ62" s="150">
        <v>0</v>
      </c>
      <c r="AK62" s="150">
        <v>0</v>
      </c>
      <c r="AL62" s="150">
        <v>0</v>
      </c>
      <c r="AM62" s="150">
        <v>0</v>
      </c>
      <c r="AN62" s="150">
        <v>0</v>
      </c>
      <c r="AO62" s="150">
        <v>0</v>
      </c>
      <c r="AP62" s="150">
        <v>0</v>
      </c>
      <c r="AQ62" s="150">
        <v>0</v>
      </c>
      <c r="AR62" s="150">
        <v>0</v>
      </c>
      <c r="AS62" s="150">
        <v>0</v>
      </c>
      <c r="AT62" s="150">
        <v>0</v>
      </c>
      <c r="AU62" s="150">
        <v>0</v>
      </c>
      <c r="AV62" s="150">
        <v>0</v>
      </c>
      <c r="AW62" s="150">
        <v>0</v>
      </c>
      <c r="AX62" s="150">
        <v>0</v>
      </c>
      <c r="AY62" s="150">
        <v>0</v>
      </c>
      <c r="AZ62" s="150">
        <v>0</v>
      </c>
      <c r="BA62" s="150">
        <v>0</v>
      </c>
      <c r="BB62" s="150">
        <v>0</v>
      </c>
      <c r="BC62" s="150">
        <v>0</v>
      </c>
      <c r="BD62" s="150">
        <v>0</v>
      </c>
      <c r="BE62" s="150">
        <v>0</v>
      </c>
      <c r="BF62" s="150">
        <v>0</v>
      </c>
    </row>
    <row r="63" spans="1:59" s="39" customFormat="1" ht="20.25" customHeight="1">
      <c r="A63" s="416"/>
      <c r="B63" s="419"/>
      <c r="C63" s="145"/>
      <c r="D63" s="156"/>
      <c r="E63" s="148"/>
      <c r="F63" s="148"/>
      <c r="G63" s="148"/>
      <c r="H63" s="152" t="s">
        <v>252</v>
      </c>
      <c r="I63" s="150">
        <v>0</v>
      </c>
      <c r="J63" s="150">
        <v>0</v>
      </c>
      <c r="K63" s="150">
        <v>7.7601329999999998E-3</v>
      </c>
      <c r="L63" s="150">
        <v>7.7601329999999998E-3</v>
      </c>
      <c r="M63" s="150">
        <v>0.51829418900000002</v>
      </c>
      <c r="N63" s="150">
        <v>0.51829418900000002</v>
      </c>
      <c r="O63" s="150">
        <v>0.51829418900000002</v>
      </c>
      <c r="P63" s="150">
        <v>1.066986843</v>
      </c>
      <c r="Q63" s="150">
        <v>0</v>
      </c>
      <c r="R63" s="150">
        <v>0</v>
      </c>
      <c r="S63" s="150">
        <v>0</v>
      </c>
      <c r="T63" s="150">
        <v>0</v>
      </c>
      <c r="U63" s="150">
        <v>0</v>
      </c>
      <c r="V63" s="150">
        <v>0</v>
      </c>
      <c r="W63" s="150">
        <v>0</v>
      </c>
      <c r="X63" s="150">
        <v>0</v>
      </c>
      <c r="Y63" s="150">
        <v>0</v>
      </c>
      <c r="Z63" s="150">
        <v>0</v>
      </c>
      <c r="AA63" s="150">
        <v>5.6881866000000003E-2</v>
      </c>
      <c r="AB63" s="150">
        <v>5.6881866000000003E-2</v>
      </c>
      <c r="AC63" s="150">
        <v>8.1483469000000003E-2</v>
      </c>
      <c r="AD63" s="150">
        <v>7.6556210000000013E-3</v>
      </c>
      <c r="AE63" s="150">
        <v>8.5646369999999999E-3</v>
      </c>
      <c r="AF63" s="150">
        <v>-4.8225032999999987E-2</v>
      </c>
      <c r="AG63" s="150">
        <v>0</v>
      </c>
      <c r="AH63" s="150">
        <v>0</v>
      </c>
      <c r="AI63" s="150">
        <v>-7.0616950000000006E-3</v>
      </c>
      <c r="AJ63" s="150">
        <v>-0.40666169499999999</v>
      </c>
      <c r="AK63" s="150">
        <v>-6.4197219999999999E-2</v>
      </c>
      <c r="AL63" s="150">
        <v>-0.203796952</v>
      </c>
      <c r="AM63" s="150">
        <v>2.5321130000000025E-3</v>
      </c>
      <c r="AN63" s="150">
        <v>-0.83752303900000014</v>
      </c>
      <c r="AO63" s="150">
        <v>0.67553791499999993</v>
      </c>
      <c r="AP63" s="150">
        <v>0.81675099200000001</v>
      </c>
      <c r="AQ63" s="150">
        <v>1.0446421319999999</v>
      </c>
      <c r="AR63" s="150">
        <v>1.542754491</v>
      </c>
      <c r="AS63" s="150">
        <v>-1.7573658720000001</v>
      </c>
      <c r="AT63" s="150">
        <v>-0.78293073400000002</v>
      </c>
      <c r="AU63" s="150">
        <v>0.12826097799999994</v>
      </c>
      <c r="AV63" s="150">
        <v>0.97225856600000005</v>
      </c>
      <c r="AW63" s="150">
        <v>0.59772036300000009</v>
      </c>
      <c r="AX63" s="150">
        <v>1.116553374</v>
      </c>
      <c r="AY63" s="150">
        <v>1.1580528110000001</v>
      </c>
      <c r="AZ63" s="150">
        <v>2.570493414</v>
      </c>
      <c r="BA63" s="150">
        <v>44.918562260000002</v>
      </c>
      <c r="BB63" s="150">
        <v>64.706329514000004</v>
      </c>
      <c r="BC63" s="150">
        <v>55.090407206000002</v>
      </c>
      <c r="BD63" s="150">
        <v>41.346613069</v>
      </c>
      <c r="BE63" s="150">
        <v>2.0565821469999999</v>
      </c>
      <c r="BF63" s="150">
        <v>4.0891758359999999</v>
      </c>
    </row>
    <row r="64" spans="1:59" s="39" customFormat="1" ht="20.25" customHeight="1">
      <c r="A64" s="416"/>
      <c r="B64" s="419"/>
      <c r="C64" s="145"/>
      <c r="D64" s="156"/>
      <c r="E64" s="148"/>
      <c r="F64" s="148"/>
      <c r="G64" s="148"/>
      <c r="H64" s="153" t="s">
        <v>253</v>
      </c>
      <c r="I64" s="150">
        <v>0</v>
      </c>
      <c r="J64" s="150">
        <v>0</v>
      </c>
      <c r="K64" s="150">
        <v>1.3533000000000001E-5</v>
      </c>
      <c r="L64" s="150">
        <v>1.3533000000000001E-5</v>
      </c>
      <c r="M64" s="150">
        <v>0.51829418900000002</v>
      </c>
      <c r="N64" s="150">
        <v>0.51829418900000002</v>
      </c>
      <c r="O64" s="150">
        <v>0.51829418900000002</v>
      </c>
      <c r="P64" s="150">
        <v>1.066986843</v>
      </c>
      <c r="Q64" s="150">
        <v>0</v>
      </c>
      <c r="R64" s="150">
        <v>0</v>
      </c>
      <c r="S64" s="150">
        <v>0</v>
      </c>
      <c r="T64" s="150">
        <v>0</v>
      </c>
      <c r="U64" s="150">
        <v>0</v>
      </c>
      <c r="V64" s="150">
        <v>0</v>
      </c>
      <c r="W64" s="150">
        <v>0</v>
      </c>
      <c r="X64" s="150">
        <v>0</v>
      </c>
      <c r="Y64" s="150">
        <v>0</v>
      </c>
      <c r="Z64" s="150">
        <v>0</v>
      </c>
      <c r="AA64" s="150">
        <v>5.6881866000000003E-2</v>
      </c>
      <c r="AB64" s="150">
        <v>5.6881866000000003E-2</v>
      </c>
      <c r="AC64" s="150">
        <v>1.558E-2</v>
      </c>
      <c r="AD64" s="150">
        <v>-5.8247848000000005E-2</v>
      </c>
      <c r="AE64" s="150">
        <v>-5.8247848000000005E-2</v>
      </c>
      <c r="AF64" s="150">
        <v>-0.11503751799999999</v>
      </c>
      <c r="AG64" s="150">
        <v>0</v>
      </c>
      <c r="AH64" s="150">
        <v>0</v>
      </c>
      <c r="AI64" s="150">
        <v>-7.0616950000000006E-3</v>
      </c>
      <c r="AJ64" s="150">
        <v>-7.0616950000000006E-3</v>
      </c>
      <c r="AK64" s="150">
        <v>0</v>
      </c>
      <c r="AL64" s="150">
        <v>6.9530999999999998E-4</v>
      </c>
      <c r="AM64" s="150">
        <v>8.5230700000000006E-3</v>
      </c>
      <c r="AN64" s="150">
        <v>8.5230700000000006E-3</v>
      </c>
      <c r="AO64" s="150">
        <v>0</v>
      </c>
      <c r="AP64" s="150">
        <v>0</v>
      </c>
      <c r="AQ64" s="150">
        <v>0</v>
      </c>
      <c r="AR64" s="150">
        <v>3.05445E-4</v>
      </c>
      <c r="AS64" s="150">
        <v>1.9203779999999999E-3</v>
      </c>
      <c r="AT64" s="150">
        <v>2.9687393999999999E-2</v>
      </c>
      <c r="AU64" s="150">
        <v>0</v>
      </c>
      <c r="AV64" s="150">
        <v>0</v>
      </c>
      <c r="AW64" s="150">
        <v>0</v>
      </c>
      <c r="AX64" s="150">
        <v>0</v>
      </c>
      <c r="AY64" s="150">
        <v>0</v>
      </c>
      <c r="AZ64" s="150">
        <v>0</v>
      </c>
      <c r="BA64" s="150">
        <v>0</v>
      </c>
      <c r="BB64" s="150">
        <v>0</v>
      </c>
      <c r="BC64" s="150">
        <v>0</v>
      </c>
      <c r="BD64" s="150">
        <v>0</v>
      </c>
      <c r="BE64" s="150">
        <v>0.35789333400000001</v>
      </c>
      <c r="BF64" s="150">
        <v>0.35789333400000001</v>
      </c>
    </row>
    <row r="65" spans="1:58" s="39" customFormat="1" ht="20.25" customHeight="1">
      <c r="A65" s="416"/>
      <c r="B65" s="419"/>
      <c r="C65" s="145"/>
      <c r="D65" s="156"/>
      <c r="E65" s="148"/>
      <c r="F65" s="148"/>
      <c r="G65" s="148"/>
      <c r="H65" s="153" t="s">
        <v>947</v>
      </c>
      <c r="I65" s="494"/>
      <c r="J65" s="494"/>
      <c r="K65" s="494"/>
      <c r="L65" s="494"/>
      <c r="M65" s="494"/>
      <c r="N65" s="494"/>
      <c r="O65" s="494"/>
      <c r="P65" s="494"/>
      <c r="Q65" s="494"/>
      <c r="R65" s="494"/>
      <c r="S65" s="494"/>
      <c r="T65" s="494"/>
      <c r="U65" s="494"/>
      <c r="V65" s="494"/>
      <c r="W65" s="494"/>
      <c r="X65" s="494"/>
      <c r="Y65" s="494"/>
      <c r="Z65" s="494"/>
      <c r="AA65" s="494"/>
      <c r="AB65" s="494"/>
      <c r="AC65" s="494"/>
      <c r="AD65" s="494"/>
      <c r="AE65" s="494"/>
      <c r="AF65" s="494"/>
      <c r="AG65" s="494"/>
      <c r="AH65" s="494"/>
      <c r="AI65" s="494"/>
      <c r="AJ65" s="494"/>
      <c r="AK65" s="150">
        <v>-6.4197219999999999E-2</v>
      </c>
      <c r="AL65" s="150">
        <v>-0.20449226200000001</v>
      </c>
      <c r="AM65" s="150">
        <v>-5.9909569999999981E-3</v>
      </c>
      <c r="AN65" s="150">
        <v>-0.8460461090000001</v>
      </c>
      <c r="AO65" s="150">
        <v>0.67553791499999993</v>
      </c>
      <c r="AP65" s="150">
        <v>0.81675099200000001</v>
      </c>
      <c r="AQ65" s="150">
        <v>1.0446421319999999</v>
      </c>
      <c r="AR65" s="150">
        <v>1.542449046</v>
      </c>
      <c r="AS65" s="150">
        <v>-1.7592862499999999</v>
      </c>
      <c r="AT65" s="150">
        <v>-0.812618128</v>
      </c>
      <c r="AU65" s="150">
        <v>0.12826097799999994</v>
      </c>
      <c r="AV65" s="150">
        <v>0.97225856600000005</v>
      </c>
      <c r="AW65" s="150">
        <v>0.59772036300000009</v>
      </c>
      <c r="AX65" s="150">
        <v>1.116553374</v>
      </c>
      <c r="AY65" s="150">
        <v>1.1580528110000001</v>
      </c>
      <c r="AZ65" s="150">
        <v>2.570493414</v>
      </c>
      <c r="BA65" s="150">
        <v>44.908475844000002</v>
      </c>
      <c r="BB65" s="150">
        <v>64.597806473000006</v>
      </c>
      <c r="BC65" s="150">
        <v>54.879960019000002</v>
      </c>
      <c r="BD65" s="150">
        <v>40.911669183000001</v>
      </c>
      <c r="BE65" s="150">
        <v>1.656109286</v>
      </c>
      <c r="BF65" s="150">
        <v>3.5787725240000001</v>
      </c>
    </row>
    <row r="66" spans="1:58" s="39" customFormat="1" ht="20.25" customHeight="1">
      <c r="A66" s="416"/>
      <c r="B66" s="419"/>
      <c r="C66" s="145"/>
      <c r="D66" s="156"/>
      <c r="E66" s="148"/>
      <c r="F66" s="148"/>
      <c r="G66" s="148"/>
      <c r="H66" s="152" t="s">
        <v>254</v>
      </c>
      <c r="I66" s="150">
        <v>0</v>
      </c>
      <c r="J66" s="150">
        <v>0</v>
      </c>
      <c r="K66" s="150">
        <v>0</v>
      </c>
      <c r="L66" s="150">
        <v>0</v>
      </c>
      <c r="M66" s="150">
        <v>0</v>
      </c>
      <c r="N66" s="150">
        <v>0</v>
      </c>
      <c r="O66" s="150">
        <v>0</v>
      </c>
      <c r="P66" s="150">
        <v>2.4002890999999998E-2</v>
      </c>
      <c r="Q66" s="150">
        <v>7.8365800000000001E-4</v>
      </c>
      <c r="R66" s="150">
        <v>1.3853089999999999E-3</v>
      </c>
      <c r="S66" s="150">
        <v>2.2037739000000001E-2</v>
      </c>
      <c r="T66" s="150">
        <v>2.5154784999999999E-2</v>
      </c>
      <c r="U66" s="150">
        <v>-1.334834E-3</v>
      </c>
      <c r="V66" s="150">
        <v>9.7258310000000008E-3</v>
      </c>
      <c r="W66" s="150">
        <v>8.6624860000000005E-3</v>
      </c>
      <c r="X66" s="150">
        <v>-5.2945865000000002E-2</v>
      </c>
      <c r="Y66" s="150">
        <v>2.9995400000000002E-3</v>
      </c>
      <c r="Z66" s="150">
        <v>-5.9573109999999999E-3</v>
      </c>
      <c r="AA66" s="150">
        <v>-1.9758400999999998E-2</v>
      </c>
      <c r="AB66" s="150">
        <v>-1.3422079999999999E-3</v>
      </c>
      <c r="AC66" s="150">
        <v>-3.7597329999999999E-3</v>
      </c>
      <c r="AD66" s="150">
        <v>-5.3883899999999998E-3</v>
      </c>
      <c r="AE66" s="150">
        <v>7.510259E-3</v>
      </c>
      <c r="AF66" s="150">
        <v>-9.7159759999999994E-3</v>
      </c>
      <c r="AG66" s="150">
        <v>7.166609E-3</v>
      </c>
      <c r="AH66" s="150">
        <v>6.627127E-3</v>
      </c>
      <c r="AI66" s="150">
        <v>5.2752119999999996E-3</v>
      </c>
      <c r="AJ66" s="150">
        <v>9.602434E-3</v>
      </c>
      <c r="AK66" s="150">
        <v>-3.7867589999999998E-3</v>
      </c>
      <c r="AL66" s="150">
        <v>-2.4319916E-2</v>
      </c>
      <c r="AM66" s="150">
        <v>-3.0701051E-2</v>
      </c>
      <c r="AN66" s="150">
        <v>-3.8800925999999999E-2</v>
      </c>
      <c r="AO66" s="150">
        <v>-1.1312766E-2</v>
      </c>
      <c r="AP66" s="150">
        <v>-1.7386006999999998E-2</v>
      </c>
      <c r="AQ66" s="150">
        <v>-2.1738141999999998E-2</v>
      </c>
      <c r="AR66" s="150">
        <v>-2.4941817000000002E-2</v>
      </c>
      <c r="AS66" s="150">
        <v>-1.7334605999999999E-2</v>
      </c>
      <c r="AT66" s="150">
        <v>-1.5143892000000001E-2</v>
      </c>
      <c r="AU66" s="150">
        <v>-1.4543944E-2</v>
      </c>
      <c r="AV66" s="150">
        <v>0</v>
      </c>
      <c r="AW66" s="150">
        <v>0</v>
      </c>
      <c r="AX66" s="150">
        <v>0</v>
      </c>
      <c r="AY66" s="150">
        <v>0</v>
      </c>
      <c r="AZ66" s="150">
        <v>0</v>
      </c>
      <c r="BA66" s="150">
        <v>3.0441707999999998E-2</v>
      </c>
      <c r="BB66" s="150">
        <v>0.16769765599999997</v>
      </c>
      <c r="BC66" s="150">
        <v>0.41754121900000007</v>
      </c>
      <c r="BD66" s="150">
        <v>-9.8573797999999699E-2</v>
      </c>
      <c r="BE66" s="150">
        <v>4.9336819000000087E-2</v>
      </c>
      <c r="BF66" s="150">
        <v>-2.5675070000000799E-3</v>
      </c>
    </row>
    <row r="67" spans="1:58" s="39" customFormat="1" ht="20.25" customHeight="1">
      <c r="A67" s="416"/>
      <c r="B67" s="419"/>
      <c r="C67" s="145"/>
      <c r="D67" s="156"/>
      <c r="E67" s="148"/>
      <c r="F67" s="148"/>
      <c r="G67" s="148"/>
      <c r="H67" s="152" t="s">
        <v>1533</v>
      </c>
      <c r="I67" s="150"/>
      <c r="J67" s="150"/>
      <c r="K67" s="150"/>
      <c r="L67" s="150"/>
      <c r="M67" s="150"/>
      <c r="N67" s="150"/>
      <c r="O67" s="150"/>
      <c r="P67" s="150"/>
      <c r="Q67" s="150"/>
      <c r="R67" s="150"/>
      <c r="S67" s="150"/>
      <c r="T67" s="150"/>
      <c r="U67" s="150"/>
      <c r="V67" s="150"/>
      <c r="W67" s="150"/>
      <c r="X67" s="150"/>
      <c r="Y67" s="150"/>
      <c r="Z67" s="150"/>
      <c r="AA67" s="150"/>
      <c r="AB67" s="150"/>
      <c r="AC67" s="150"/>
      <c r="AD67" s="150"/>
      <c r="AE67" s="150"/>
      <c r="AF67" s="150"/>
      <c r="AG67" s="150"/>
      <c r="AH67" s="150"/>
      <c r="AI67" s="150"/>
      <c r="AJ67" s="150"/>
      <c r="AK67" s="150"/>
      <c r="AL67" s="150"/>
      <c r="AM67" s="150"/>
      <c r="AN67" s="150"/>
      <c r="AO67" s="150"/>
      <c r="AP67" s="150"/>
      <c r="AQ67" s="150"/>
      <c r="AR67" s="150"/>
      <c r="AS67" s="150"/>
      <c r="AT67" s="150">
        <v>0</v>
      </c>
      <c r="AU67" s="150">
        <v>0</v>
      </c>
      <c r="AV67" s="150">
        <v>0</v>
      </c>
      <c r="AW67" s="150">
        <v>0</v>
      </c>
      <c r="AX67" s="150">
        <v>0</v>
      </c>
      <c r="AY67" s="150">
        <v>0</v>
      </c>
      <c r="AZ67" s="150">
        <v>0</v>
      </c>
      <c r="BA67" s="150">
        <v>0</v>
      </c>
      <c r="BB67" s="150">
        <v>0</v>
      </c>
      <c r="BC67" s="150">
        <v>0</v>
      </c>
      <c r="BD67" s="150">
        <v>0</v>
      </c>
      <c r="BE67" s="150">
        <v>0</v>
      </c>
      <c r="BF67" s="150">
        <v>0</v>
      </c>
    </row>
    <row r="68" spans="1:58" s="39" customFormat="1" ht="20.25" customHeight="1">
      <c r="A68" s="416"/>
      <c r="B68" s="419"/>
      <c r="C68" s="145"/>
      <c r="D68" s="156"/>
      <c r="E68" s="148"/>
      <c r="F68" s="148"/>
      <c r="G68" s="148"/>
      <c r="H68" s="152" t="s">
        <v>255</v>
      </c>
      <c r="I68" s="150">
        <v>0</v>
      </c>
      <c r="J68" s="150">
        <v>0</v>
      </c>
      <c r="K68" s="150">
        <v>0</v>
      </c>
      <c r="L68" s="150">
        <v>0</v>
      </c>
      <c r="M68" s="150">
        <v>0</v>
      </c>
      <c r="N68" s="150">
        <v>0</v>
      </c>
      <c r="O68" s="150">
        <v>0</v>
      </c>
      <c r="P68" s="150">
        <v>0</v>
      </c>
      <c r="Q68" s="150">
        <v>0</v>
      </c>
      <c r="R68" s="150">
        <v>0</v>
      </c>
      <c r="S68" s="150">
        <v>0</v>
      </c>
      <c r="T68" s="150">
        <v>0</v>
      </c>
      <c r="U68" s="150">
        <v>0</v>
      </c>
      <c r="V68" s="150">
        <v>0</v>
      </c>
      <c r="W68" s="150">
        <v>0</v>
      </c>
      <c r="X68" s="150">
        <v>0</v>
      </c>
      <c r="Y68" s="150">
        <v>0</v>
      </c>
      <c r="Z68" s="150">
        <v>0</v>
      </c>
      <c r="AA68" s="150">
        <v>0</v>
      </c>
      <c r="AB68" s="150">
        <v>0</v>
      </c>
      <c r="AC68" s="150">
        <v>0</v>
      </c>
      <c r="AD68" s="150">
        <v>0</v>
      </c>
      <c r="AE68" s="150">
        <v>0</v>
      </c>
      <c r="AF68" s="150">
        <v>0</v>
      </c>
      <c r="AG68" s="150">
        <v>0</v>
      </c>
      <c r="AH68" s="150">
        <v>0</v>
      </c>
      <c r="AI68" s="150">
        <v>0</v>
      </c>
      <c r="AJ68" s="150">
        <v>0</v>
      </c>
      <c r="AK68" s="150">
        <v>0</v>
      </c>
      <c r="AL68" s="150">
        <v>0</v>
      </c>
      <c r="AM68" s="150">
        <v>0</v>
      </c>
      <c r="AN68" s="150">
        <v>0</v>
      </c>
      <c r="AO68" s="150">
        <v>0</v>
      </c>
      <c r="AP68" s="150">
        <v>0</v>
      </c>
      <c r="AQ68" s="150">
        <v>0</v>
      </c>
      <c r="AR68" s="150">
        <v>0</v>
      </c>
      <c r="AS68" s="150">
        <v>0</v>
      </c>
      <c r="AT68" s="150">
        <v>0</v>
      </c>
      <c r="AU68" s="150">
        <v>0</v>
      </c>
      <c r="AV68" s="150">
        <v>0</v>
      </c>
      <c r="AW68" s="150">
        <v>0</v>
      </c>
      <c r="AX68" s="150">
        <v>0</v>
      </c>
      <c r="AY68" s="150">
        <v>0</v>
      </c>
      <c r="AZ68" s="150">
        <v>0</v>
      </c>
      <c r="BA68" s="150">
        <v>0</v>
      </c>
      <c r="BB68" s="150">
        <v>0</v>
      </c>
      <c r="BC68" s="150">
        <v>0</v>
      </c>
      <c r="BD68" s="150">
        <v>0</v>
      </c>
      <c r="BE68" s="150">
        <v>0</v>
      </c>
      <c r="BF68" s="150">
        <v>0</v>
      </c>
    </row>
    <row r="69" spans="1:58" s="39" customFormat="1" ht="20.25" customHeight="1">
      <c r="A69" s="416"/>
      <c r="B69" s="419"/>
      <c r="C69" s="145"/>
      <c r="D69" s="156"/>
      <c r="E69" s="167"/>
      <c r="F69" s="167"/>
      <c r="G69" s="167"/>
      <c r="H69" s="165" t="s">
        <v>256</v>
      </c>
      <c r="I69" s="166">
        <v>-0.11836299100000001</v>
      </c>
      <c r="J69" s="166">
        <v>-0.44943784200000003</v>
      </c>
      <c r="K69" s="166">
        <v>-0.569538922</v>
      </c>
      <c r="L69" s="166">
        <v>-0.76130841599999999</v>
      </c>
      <c r="M69" s="166">
        <v>-3.7512036000000012E-2</v>
      </c>
      <c r="N69" s="166">
        <v>-3.2916010999999967E-2</v>
      </c>
      <c r="O69" s="166">
        <v>4.5740314999999976E-2</v>
      </c>
      <c r="P69" s="166">
        <v>-9.2968959999999989E-2</v>
      </c>
      <c r="Q69" s="166">
        <v>0</v>
      </c>
      <c r="R69" s="166">
        <v>0</v>
      </c>
      <c r="S69" s="166">
        <v>0</v>
      </c>
      <c r="T69" s="166">
        <v>0</v>
      </c>
      <c r="U69" s="166">
        <v>0</v>
      </c>
      <c r="V69" s="166">
        <v>0</v>
      </c>
      <c r="W69" s="166">
        <v>-0.22279415399999999</v>
      </c>
      <c r="X69" s="166">
        <v>-0.25063778199999998</v>
      </c>
      <c r="Y69" s="166">
        <v>-3.5700093000000002E-2</v>
      </c>
      <c r="Z69" s="166">
        <v>-0.100846847</v>
      </c>
      <c r="AA69" s="166">
        <v>-0.209566476</v>
      </c>
      <c r="AB69" s="166">
        <v>-0.33328265600000001</v>
      </c>
      <c r="AC69" s="166">
        <v>-1.7873758E-2</v>
      </c>
      <c r="AD69" s="166">
        <v>-7.2255317999999999E-2</v>
      </c>
      <c r="AE69" s="166">
        <v>-0.133650621</v>
      </c>
      <c r="AF69" s="166">
        <v>-0.24609679300000001</v>
      </c>
      <c r="AG69" s="166">
        <v>-3.1026109999999999E-2</v>
      </c>
      <c r="AH69" s="166">
        <v>0</v>
      </c>
      <c r="AI69" s="166">
        <v>0</v>
      </c>
      <c r="AJ69" s="166">
        <v>0</v>
      </c>
      <c r="AK69" s="166">
        <v>0</v>
      </c>
      <c r="AL69" s="166">
        <v>0</v>
      </c>
      <c r="AM69" s="166">
        <v>0</v>
      </c>
      <c r="AN69" s="166">
        <v>0</v>
      </c>
      <c r="AO69" s="166">
        <v>0</v>
      </c>
      <c r="AP69" s="166">
        <v>0</v>
      </c>
      <c r="AQ69" s="166">
        <v>0</v>
      </c>
      <c r="AR69" s="166">
        <v>0</v>
      </c>
      <c r="AS69" s="166">
        <v>0</v>
      </c>
      <c r="AT69" s="166">
        <v>0</v>
      </c>
      <c r="AU69" s="166">
        <v>0</v>
      </c>
      <c r="AV69" s="166">
        <v>0</v>
      </c>
      <c r="AW69" s="166">
        <v>0</v>
      </c>
      <c r="AX69" s="166">
        <v>0</v>
      </c>
      <c r="AY69" s="166">
        <v>0</v>
      </c>
      <c r="AZ69" s="166">
        <v>0</v>
      </c>
      <c r="BA69" s="166">
        <v>-19.361909604000001</v>
      </c>
      <c r="BB69" s="166">
        <v>-24.767198129999997</v>
      </c>
      <c r="BC69" s="166">
        <v>-22.601240172000001</v>
      </c>
      <c r="BD69" s="166">
        <v>-18.632850017999999</v>
      </c>
      <c r="BE69" s="166">
        <v>-0.28274704000000006</v>
      </c>
      <c r="BF69" s="166">
        <v>-0.62793331799999996</v>
      </c>
    </row>
    <row r="70" spans="1:58" s="39" customFormat="1" ht="20.25" customHeight="1">
      <c r="A70" s="416"/>
      <c r="B70" s="419"/>
      <c r="C70" s="145"/>
      <c r="D70" s="156"/>
      <c r="E70" s="159" t="s">
        <v>190</v>
      </c>
      <c r="F70" s="159"/>
      <c r="G70" s="159"/>
      <c r="H70" s="161"/>
      <c r="I70" s="162"/>
      <c r="J70" s="162"/>
      <c r="K70" s="162"/>
      <c r="L70" s="162"/>
      <c r="M70" s="162"/>
      <c r="N70" s="162"/>
      <c r="O70" s="162"/>
      <c r="P70" s="162"/>
      <c r="Q70" s="162"/>
      <c r="R70" s="162"/>
      <c r="S70" s="162"/>
      <c r="T70" s="162"/>
      <c r="U70" s="162"/>
      <c r="V70" s="162"/>
      <c r="W70" s="162"/>
      <c r="X70" s="162"/>
      <c r="Y70" s="162"/>
      <c r="Z70" s="162"/>
      <c r="AA70" s="162"/>
      <c r="AB70" s="162"/>
      <c r="AC70" s="162"/>
      <c r="AD70" s="162"/>
      <c r="AE70" s="162"/>
      <c r="AF70" s="162"/>
      <c r="AG70" s="162"/>
      <c r="AH70" s="162"/>
      <c r="AI70" s="162"/>
      <c r="AJ70" s="162"/>
      <c r="AK70" s="162"/>
      <c r="AL70" s="162"/>
      <c r="AM70" s="162"/>
      <c r="AN70" s="162"/>
      <c r="AO70" s="162"/>
      <c r="AP70" s="162"/>
      <c r="AQ70" s="162"/>
      <c r="AR70" s="162"/>
      <c r="AS70" s="162"/>
      <c r="AT70" s="162"/>
      <c r="AU70" s="162"/>
      <c r="AV70" s="162"/>
      <c r="AW70" s="162"/>
      <c r="AX70" s="162"/>
      <c r="AY70" s="162"/>
      <c r="AZ70" s="162"/>
      <c r="BA70" s="162"/>
      <c r="BB70" s="162"/>
      <c r="BC70" s="162"/>
      <c r="BD70" s="162"/>
      <c r="BE70" s="162"/>
      <c r="BF70" s="162"/>
    </row>
    <row r="71" spans="1:58" s="39" customFormat="1" ht="20.25" customHeight="1">
      <c r="A71" s="416"/>
      <c r="B71" s="419"/>
      <c r="C71" s="145"/>
      <c r="D71" s="156"/>
      <c r="E71" s="148"/>
      <c r="F71" s="148"/>
      <c r="G71" s="148"/>
      <c r="H71" s="149" t="s">
        <v>249</v>
      </c>
      <c r="I71" s="150">
        <v>7.692800060999998</v>
      </c>
      <c r="J71" s="150">
        <v>8.426330112999997</v>
      </c>
      <c r="K71" s="150">
        <v>10.912520625999999</v>
      </c>
      <c r="L71" s="150">
        <v>6.5782022660000017</v>
      </c>
      <c r="M71" s="150">
        <v>2.1748575990000001</v>
      </c>
      <c r="N71" s="150">
        <v>14.035994061</v>
      </c>
      <c r="O71" s="150">
        <v>20.982874168999999</v>
      </c>
      <c r="P71" s="150">
        <v>27.547810592999998</v>
      </c>
      <c r="Q71" s="150">
        <v>4.4257763410000006</v>
      </c>
      <c r="R71" s="150">
        <v>8.0341751879999972</v>
      </c>
      <c r="S71" s="150">
        <v>14.183906416000003</v>
      </c>
      <c r="T71" s="150">
        <v>15.508084017000002</v>
      </c>
      <c r="U71" s="150">
        <v>2.2789987279999999</v>
      </c>
      <c r="V71" s="150">
        <v>10.288417008000003</v>
      </c>
      <c r="W71" s="150">
        <v>12.950613574000002</v>
      </c>
      <c r="X71" s="150">
        <v>30.189014709999995</v>
      </c>
      <c r="Y71" s="150">
        <v>12.013351218</v>
      </c>
      <c r="Z71" s="150">
        <v>55.049106914999989</v>
      </c>
      <c r="AA71" s="150">
        <v>64.759217246999995</v>
      </c>
      <c r="AB71" s="150">
        <v>80.021027423999996</v>
      </c>
      <c r="AC71" s="150">
        <v>5.968025493999999</v>
      </c>
      <c r="AD71" s="150">
        <v>17.794600423000002</v>
      </c>
      <c r="AE71" s="150">
        <v>33.888979140000004</v>
      </c>
      <c r="AF71" s="150">
        <v>45.584770332999994</v>
      </c>
      <c r="AG71" s="150">
        <v>11.918850576000004</v>
      </c>
      <c r="AH71" s="150">
        <v>25.986850768000004</v>
      </c>
      <c r="AI71" s="150">
        <v>38.671294521999997</v>
      </c>
      <c r="AJ71" s="150">
        <v>50.047945505999998</v>
      </c>
      <c r="AK71" s="150">
        <v>17.473830721999995</v>
      </c>
      <c r="AL71" s="150">
        <v>55.746121503999994</v>
      </c>
      <c r="AM71" s="150">
        <v>64.598152321000001</v>
      </c>
      <c r="AN71" s="150">
        <v>68.574592962999986</v>
      </c>
      <c r="AO71" s="150">
        <v>39.203560516999993</v>
      </c>
      <c r="AP71" s="150">
        <v>47.727261026000001</v>
      </c>
      <c r="AQ71" s="150">
        <v>59.682884963000006</v>
      </c>
      <c r="AR71" s="150">
        <v>75.572504643999991</v>
      </c>
      <c r="AS71" s="150">
        <v>23.776764635999996</v>
      </c>
      <c r="AT71" s="150">
        <v>63.174053790999992</v>
      </c>
      <c r="AU71" s="150">
        <v>89.273249114000009</v>
      </c>
      <c r="AV71" s="150">
        <v>141.87526884600001</v>
      </c>
      <c r="AW71" s="150">
        <v>48.621948855000014</v>
      </c>
      <c r="AX71" s="150">
        <v>95.833518365000018</v>
      </c>
      <c r="AY71" s="150">
        <v>146.15650909999999</v>
      </c>
      <c r="AZ71" s="150">
        <v>223.455417458</v>
      </c>
      <c r="BA71" s="150">
        <v>63.520384170000007</v>
      </c>
      <c r="BB71" s="150">
        <v>113.07419477199997</v>
      </c>
      <c r="BC71" s="150">
        <v>163.07410770099997</v>
      </c>
      <c r="BD71" s="150">
        <v>189.14229609899996</v>
      </c>
      <c r="BE71" s="150">
        <v>112.11468229899998</v>
      </c>
      <c r="BF71" s="150">
        <v>187.28875052800001</v>
      </c>
    </row>
    <row r="72" spans="1:58" s="39" customFormat="1" ht="20.25" customHeight="1">
      <c r="A72" s="416"/>
      <c r="B72" s="419"/>
      <c r="C72" s="145"/>
      <c r="D72" s="156"/>
      <c r="E72" s="148"/>
      <c r="F72" s="148"/>
      <c r="G72" s="148"/>
      <c r="H72" s="152" t="s">
        <v>250</v>
      </c>
      <c r="I72" s="150">
        <v>2.48256706</v>
      </c>
      <c r="J72" s="150">
        <v>5.6634574329999996</v>
      </c>
      <c r="K72" s="150">
        <v>6.6199972699999998</v>
      </c>
      <c r="L72" s="150">
        <v>7.970779361</v>
      </c>
      <c r="M72" s="150">
        <v>1.0039383420000001</v>
      </c>
      <c r="N72" s="150">
        <v>1.129163015</v>
      </c>
      <c r="O72" s="150">
        <v>1.2435878279999999</v>
      </c>
      <c r="P72" s="150">
        <v>1.4382633380000001</v>
      </c>
      <c r="Q72" s="150">
        <v>0.73568288999999998</v>
      </c>
      <c r="R72" s="150">
        <v>1.567698042</v>
      </c>
      <c r="S72" s="150">
        <v>3.2850663450000002</v>
      </c>
      <c r="T72" s="150">
        <v>5.5213860129999999</v>
      </c>
      <c r="U72" s="150">
        <v>2.553678729</v>
      </c>
      <c r="V72" s="150">
        <v>6.6941922140000001</v>
      </c>
      <c r="W72" s="150">
        <v>10.657336151000001</v>
      </c>
      <c r="X72" s="150">
        <v>14.389527938000001</v>
      </c>
      <c r="Y72" s="150">
        <v>4.4463107559999999</v>
      </c>
      <c r="Z72" s="150">
        <v>9.1845889419999995</v>
      </c>
      <c r="AA72" s="150">
        <v>12.725991856</v>
      </c>
      <c r="AB72" s="150">
        <v>16.944428229</v>
      </c>
      <c r="AC72" s="150">
        <v>3.8203890789999999</v>
      </c>
      <c r="AD72" s="150">
        <v>7.125665809</v>
      </c>
      <c r="AE72" s="150">
        <v>11.891379061</v>
      </c>
      <c r="AF72" s="150">
        <v>14.476904917000001</v>
      </c>
      <c r="AG72" s="150">
        <v>3.64462682</v>
      </c>
      <c r="AH72" s="150">
        <v>6.4845334579999996</v>
      </c>
      <c r="AI72" s="150">
        <v>9.620521213</v>
      </c>
      <c r="AJ72" s="150">
        <v>13.229340251</v>
      </c>
      <c r="AK72" s="150">
        <v>2.295320711</v>
      </c>
      <c r="AL72" s="150">
        <v>5.231516697</v>
      </c>
      <c r="AM72" s="150">
        <v>7.7897039870000002</v>
      </c>
      <c r="AN72" s="150">
        <v>11.074495225</v>
      </c>
      <c r="AO72" s="150">
        <v>1.403136505</v>
      </c>
      <c r="AP72" s="150">
        <v>3.8242525189999999</v>
      </c>
      <c r="AQ72" s="150">
        <v>6.5093347210000001</v>
      </c>
      <c r="AR72" s="150">
        <v>11.160179530000001</v>
      </c>
      <c r="AS72" s="150">
        <v>4.4065760999999997</v>
      </c>
      <c r="AT72" s="150">
        <v>7.9530435700000002</v>
      </c>
      <c r="AU72" s="150">
        <v>14.906052725</v>
      </c>
      <c r="AV72" s="150">
        <v>21.345604374000001</v>
      </c>
      <c r="AW72" s="150">
        <v>6.5389192329999997</v>
      </c>
      <c r="AX72" s="150">
        <v>15.067862086</v>
      </c>
      <c r="AY72" s="150">
        <v>20.260891974</v>
      </c>
      <c r="AZ72" s="150">
        <v>28.812058841999999</v>
      </c>
      <c r="BA72" s="150">
        <v>9.5675338009999997</v>
      </c>
      <c r="BB72" s="150">
        <v>18.536015415000001</v>
      </c>
      <c r="BC72" s="150">
        <v>26.607830007</v>
      </c>
      <c r="BD72" s="150">
        <v>30.587394455999998</v>
      </c>
      <c r="BE72" s="150">
        <v>5.5918051530000001</v>
      </c>
      <c r="BF72" s="150">
        <v>7.8946578049999996</v>
      </c>
    </row>
    <row r="73" spans="1:58" s="39" customFormat="1" ht="20.25" customHeight="1">
      <c r="A73" s="416"/>
      <c r="B73" s="419"/>
      <c r="C73" s="145"/>
      <c r="D73" s="156"/>
      <c r="E73" s="148"/>
      <c r="F73" s="148"/>
      <c r="G73" s="148"/>
      <c r="H73" s="153" t="s">
        <v>251</v>
      </c>
      <c r="I73" s="150">
        <v>0</v>
      </c>
      <c r="J73" s="150">
        <v>0</v>
      </c>
      <c r="K73" s="150">
        <v>0</v>
      </c>
      <c r="L73" s="150">
        <v>0</v>
      </c>
      <c r="M73" s="150">
        <v>0</v>
      </c>
      <c r="N73" s="150">
        <v>0</v>
      </c>
      <c r="O73" s="150">
        <v>0</v>
      </c>
      <c r="P73" s="150">
        <v>0</v>
      </c>
      <c r="Q73" s="150">
        <v>0</v>
      </c>
      <c r="R73" s="150">
        <v>0</v>
      </c>
      <c r="S73" s="150">
        <v>0</v>
      </c>
      <c r="T73" s="150">
        <v>0</v>
      </c>
      <c r="U73" s="150">
        <v>0</v>
      </c>
      <c r="V73" s="150">
        <v>0</v>
      </c>
      <c r="W73" s="150">
        <v>0</v>
      </c>
      <c r="X73" s="150">
        <v>0</v>
      </c>
      <c r="Y73" s="150">
        <v>0</v>
      </c>
      <c r="Z73" s="150">
        <v>0</v>
      </c>
      <c r="AA73" s="150">
        <v>0</v>
      </c>
      <c r="AB73" s="150">
        <v>0</v>
      </c>
      <c r="AC73" s="150">
        <v>0</v>
      </c>
      <c r="AD73" s="150">
        <v>0</v>
      </c>
      <c r="AE73" s="150">
        <v>0</v>
      </c>
      <c r="AF73" s="150">
        <v>0</v>
      </c>
      <c r="AG73" s="150">
        <v>0</v>
      </c>
      <c r="AH73" s="150">
        <v>0</v>
      </c>
      <c r="AI73" s="150">
        <v>0</v>
      </c>
      <c r="AJ73" s="150">
        <v>0</v>
      </c>
      <c r="AK73" s="150">
        <v>0</v>
      </c>
      <c r="AL73" s="150">
        <v>0</v>
      </c>
      <c r="AM73" s="150">
        <v>0</v>
      </c>
      <c r="AN73" s="150">
        <v>0</v>
      </c>
      <c r="AO73" s="150">
        <v>0</v>
      </c>
      <c r="AP73" s="150">
        <v>0</v>
      </c>
      <c r="AQ73" s="150">
        <v>0</v>
      </c>
      <c r="AR73" s="150">
        <v>0</v>
      </c>
      <c r="AS73" s="150">
        <v>0</v>
      </c>
      <c r="AT73" s="150">
        <v>0</v>
      </c>
      <c r="AU73" s="150">
        <v>0</v>
      </c>
      <c r="AV73" s="150">
        <v>0</v>
      </c>
      <c r="AW73" s="150">
        <v>0</v>
      </c>
      <c r="AX73" s="150">
        <v>0</v>
      </c>
      <c r="AY73" s="150">
        <v>0</v>
      </c>
      <c r="AZ73" s="150">
        <v>0</v>
      </c>
      <c r="BA73" s="150">
        <v>0</v>
      </c>
      <c r="BB73" s="150">
        <v>0</v>
      </c>
      <c r="BC73" s="150">
        <v>0</v>
      </c>
      <c r="BD73" s="150">
        <v>0</v>
      </c>
      <c r="BE73" s="150">
        <v>0</v>
      </c>
      <c r="BF73" s="150">
        <v>0</v>
      </c>
    </row>
    <row r="74" spans="1:58" s="39" customFormat="1" ht="20.25" customHeight="1">
      <c r="A74" s="416"/>
      <c r="B74" s="419"/>
      <c r="C74" s="145"/>
      <c r="D74" s="156"/>
      <c r="E74" s="148"/>
      <c r="F74" s="148"/>
      <c r="G74" s="148"/>
      <c r="H74" s="152" t="s">
        <v>252</v>
      </c>
      <c r="I74" s="150">
        <v>10.449692376</v>
      </c>
      <c r="J74" s="150">
        <v>9.0715104139999987</v>
      </c>
      <c r="K74" s="150">
        <v>12.647000741999998</v>
      </c>
      <c r="L74" s="150">
        <v>6.6584341980000019</v>
      </c>
      <c r="M74" s="150">
        <v>5.1267218460000006</v>
      </c>
      <c r="N74" s="150">
        <v>18.836346698</v>
      </c>
      <c r="O74" s="150">
        <v>26.096066986</v>
      </c>
      <c r="P74" s="150">
        <v>34.126187954999999</v>
      </c>
      <c r="Q74" s="150">
        <v>6.6075191600000007</v>
      </c>
      <c r="R74" s="150">
        <v>16.043751305999997</v>
      </c>
      <c r="S74" s="150">
        <v>23.786713397000003</v>
      </c>
      <c r="T74" s="150">
        <v>25.306560435999998</v>
      </c>
      <c r="U74" s="150">
        <v>3.7812291939999998</v>
      </c>
      <c r="V74" s="150">
        <v>7.0941952700000002</v>
      </c>
      <c r="W74" s="150">
        <v>5.9871488350000002</v>
      </c>
      <c r="X74" s="150">
        <v>19.677748442999999</v>
      </c>
      <c r="Y74" s="150">
        <v>7.2740429690000008</v>
      </c>
      <c r="Z74" s="150">
        <v>25.515574181999995</v>
      </c>
      <c r="AA74" s="150">
        <v>34.006039403000003</v>
      </c>
      <c r="AB74" s="150">
        <v>39.550026365000001</v>
      </c>
      <c r="AC74" s="150">
        <v>3.5491809789999995</v>
      </c>
      <c r="AD74" s="150">
        <v>9.7516093650000002</v>
      </c>
      <c r="AE74" s="150">
        <v>18.618215929000002</v>
      </c>
      <c r="AF74" s="150">
        <v>28.304321366999996</v>
      </c>
      <c r="AG74" s="150">
        <v>12.196409685000001</v>
      </c>
      <c r="AH74" s="150">
        <v>17.301869134</v>
      </c>
      <c r="AI74" s="150">
        <v>29.718468485999995</v>
      </c>
      <c r="AJ74" s="150">
        <v>36.445801938000002</v>
      </c>
      <c r="AK74" s="150">
        <v>16.117976436999999</v>
      </c>
      <c r="AL74" s="150">
        <v>50.237228996999995</v>
      </c>
      <c r="AM74" s="150">
        <v>57.294788625999999</v>
      </c>
      <c r="AN74" s="150">
        <v>59.53396437699999</v>
      </c>
      <c r="AO74" s="150">
        <v>35.168470872</v>
      </c>
      <c r="AP74" s="150">
        <v>41.538442400000001</v>
      </c>
      <c r="AQ74" s="150">
        <v>51.639939761000001</v>
      </c>
      <c r="AR74" s="150">
        <v>64.307215422999988</v>
      </c>
      <c r="AS74" s="150">
        <v>21.563740238999998</v>
      </c>
      <c r="AT74" s="150">
        <v>60.138222884999998</v>
      </c>
      <c r="AU74" s="150">
        <v>77.38308561700002</v>
      </c>
      <c r="AV74" s="150">
        <v>123.42242790100001</v>
      </c>
      <c r="AW74" s="150">
        <v>40.219808940000007</v>
      </c>
      <c r="AX74" s="150">
        <v>81.194272689000016</v>
      </c>
      <c r="AY74" s="150">
        <v>128.715097112</v>
      </c>
      <c r="AZ74" s="150">
        <v>197.12405317899999</v>
      </c>
      <c r="BA74" s="150">
        <v>55.474200692000004</v>
      </c>
      <c r="BB74" s="150">
        <v>97.810665918999987</v>
      </c>
      <c r="BC74" s="150">
        <v>144.59492062799998</v>
      </c>
      <c r="BD74" s="150">
        <v>162.42804175299997</v>
      </c>
      <c r="BE74" s="150">
        <v>106.66495663299999</v>
      </c>
      <c r="BF74" s="150">
        <v>177.47039351000001</v>
      </c>
    </row>
    <row r="75" spans="1:58" s="39" customFormat="1" ht="20.25" customHeight="1">
      <c r="A75" s="416"/>
      <c r="B75" s="419"/>
      <c r="C75" s="145"/>
      <c r="D75" s="156"/>
      <c r="E75" s="148"/>
      <c r="F75" s="148"/>
      <c r="G75" s="148"/>
      <c r="H75" s="153" t="s">
        <v>253</v>
      </c>
      <c r="I75" s="150">
        <v>1.8543211849999999</v>
      </c>
      <c r="J75" s="150">
        <v>1.6165244430000001</v>
      </c>
      <c r="K75" s="150">
        <v>3.3541495320000001</v>
      </c>
      <c r="L75" s="150">
        <v>7.4586565070000006</v>
      </c>
      <c r="M75" s="150">
        <v>0.84987347400000002</v>
      </c>
      <c r="N75" s="150">
        <v>1.7877379459999998</v>
      </c>
      <c r="O75" s="150">
        <v>5.0232321570000007</v>
      </c>
      <c r="P75" s="150">
        <v>15.127561272000001</v>
      </c>
      <c r="Q75" s="150">
        <v>3.002612869</v>
      </c>
      <c r="R75" s="150">
        <v>6.9852531170000001</v>
      </c>
      <c r="S75" s="150">
        <v>8.9733551150000004</v>
      </c>
      <c r="T75" s="150">
        <v>12.539241032000001</v>
      </c>
      <c r="U75" s="150">
        <v>1.128660416</v>
      </c>
      <c r="V75" s="150">
        <v>2.3955146759999999</v>
      </c>
      <c r="W75" s="150">
        <v>-1.1644808789999996</v>
      </c>
      <c r="X75" s="150">
        <v>-0.61764480999999982</v>
      </c>
      <c r="Y75" s="150">
        <v>4.2505211900000006</v>
      </c>
      <c r="Z75" s="150">
        <v>11.933308176999999</v>
      </c>
      <c r="AA75" s="150">
        <v>23.713481046000002</v>
      </c>
      <c r="AB75" s="150">
        <v>38.182791619999996</v>
      </c>
      <c r="AC75" s="150">
        <v>0.534004123</v>
      </c>
      <c r="AD75" s="150">
        <v>3.8461174309999997</v>
      </c>
      <c r="AE75" s="150">
        <v>5.2617027310000006</v>
      </c>
      <c r="AF75" s="150">
        <v>6.0274843760000003</v>
      </c>
      <c r="AG75" s="150">
        <v>-0.96789425000000007</v>
      </c>
      <c r="AH75" s="150">
        <v>-0.27463834599999992</v>
      </c>
      <c r="AI75" s="150">
        <v>1.776240314</v>
      </c>
      <c r="AJ75" s="150">
        <v>2.9803283920000001</v>
      </c>
      <c r="AK75" s="150">
        <v>0</v>
      </c>
      <c r="AL75" s="150">
        <v>0</v>
      </c>
      <c r="AM75" s="150">
        <v>0</v>
      </c>
      <c r="AN75" s="150">
        <v>0</v>
      </c>
      <c r="AO75" s="150">
        <v>0</v>
      </c>
      <c r="AP75" s="150">
        <v>0</v>
      </c>
      <c r="AQ75" s="150">
        <v>0</v>
      </c>
      <c r="AR75" s="150">
        <v>0</v>
      </c>
      <c r="AS75" s="150">
        <v>0</v>
      </c>
      <c r="AT75" s="150">
        <v>0</v>
      </c>
      <c r="AU75" s="150">
        <v>0</v>
      </c>
      <c r="AV75" s="150">
        <v>0</v>
      </c>
      <c r="AW75" s="150">
        <v>0</v>
      </c>
      <c r="AX75" s="150">
        <v>0</v>
      </c>
      <c r="AY75" s="150">
        <v>0</v>
      </c>
      <c r="AZ75" s="150">
        <v>0</v>
      </c>
      <c r="BA75" s="150">
        <v>0</v>
      </c>
      <c r="BB75" s="150">
        <v>0</v>
      </c>
      <c r="BC75" s="150">
        <v>0</v>
      </c>
      <c r="BD75" s="150">
        <v>0</v>
      </c>
      <c r="BE75" s="150">
        <v>0</v>
      </c>
      <c r="BF75" s="150">
        <v>0</v>
      </c>
    </row>
    <row r="76" spans="1:58" s="39" customFormat="1" ht="20.25" customHeight="1">
      <c r="A76" s="416"/>
      <c r="B76" s="419"/>
      <c r="C76" s="145"/>
      <c r="D76" s="156"/>
      <c r="E76" s="148"/>
      <c r="F76" s="148"/>
      <c r="G76" s="148"/>
      <c r="H76" s="153" t="s">
        <v>947</v>
      </c>
      <c r="I76" s="494"/>
      <c r="J76" s="494"/>
      <c r="K76" s="494"/>
      <c r="L76" s="494"/>
      <c r="M76" s="494"/>
      <c r="N76" s="494"/>
      <c r="O76" s="494"/>
      <c r="P76" s="494"/>
      <c r="Q76" s="494"/>
      <c r="R76" s="494"/>
      <c r="S76" s="494"/>
      <c r="T76" s="494"/>
      <c r="U76" s="494"/>
      <c r="V76" s="494"/>
      <c r="W76" s="494"/>
      <c r="X76" s="494"/>
      <c r="Y76" s="494"/>
      <c r="Z76" s="494"/>
      <c r="AA76" s="494"/>
      <c r="AB76" s="494"/>
      <c r="AC76" s="494"/>
      <c r="AD76" s="494"/>
      <c r="AE76" s="494"/>
      <c r="AF76" s="494"/>
      <c r="AG76" s="494"/>
      <c r="AH76" s="494"/>
      <c r="AI76" s="494"/>
      <c r="AJ76" s="494"/>
      <c r="AK76" s="150">
        <v>15.560244944000001</v>
      </c>
      <c r="AL76" s="150">
        <v>49.341493128999993</v>
      </c>
      <c r="AM76" s="150">
        <v>55.534579766</v>
      </c>
      <c r="AN76" s="150">
        <v>57.445488428999994</v>
      </c>
      <c r="AO76" s="150">
        <v>34.680524585000001</v>
      </c>
      <c r="AP76" s="150">
        <v>40.916822912999997</v>
      </c>
      <c r="AQ76" s="150">
        <v>50.923514648999998</v>
      </c>
      <c r="AR76" s="150">
        <v>62.365295963999991</v>
      </c>
      <c r="AS76" s="150">
        <v>21.502090557999999</v>
      </c>
      <c r="AT76" s="150">
        <v>59.132753508999997</v>
      </c>
      <c r="AU76" s="150">
        <v>75.954630352000009</v>
      </c>
      <c r="AV76" s="150">
        <v>121.167802964</v>
      </c>
      <c r="AW76" s="150">
        <v>39.033155484000005</v>
      </c>
      <c r="AX76" s="150">
        <v>78.525674589000005</v>
      </c>
      <c r="AY76" s="150">
        <v>124.55033087299999</v>
      </c>
      <c r="AZ76" s="150">
        <v>190.73565843799997</v>
      </c>
      <c r="BA76" s="150">
        <v>53.732315513000003</v>
      </c>
      <c r="BB76" s="150">
        <v>93.982573144999989</v>
      </c>
      <c r="BC76" s="150">
        <v>138.83367481799999</v>
      </c>
      <c r="BD76" s="150">
        <v>154.41346127899999</v>
      </c>
      <c r="BE76" s="150">
        <v>104.29651012599999</v>
      </c>
      <c r="BF76" s="150">
        <v>172.37673878499999</v>
      </c>
    </row>
    <row r="77" spans="1:58" s="39" customFormat="1" ht="20.25" customHeight="1">
      <c r="A77" s="416"/>
      <c r="B77" s="419"/>
      <c r="C77" s="145"/>
      <c r="D77" s="156"/>
      <c r="E77" s="148"/>
      <c r="F77" s="148"/>
      <c r="G77" s="148"/>
      <c r="H77" s="152" t="s">
        <v>254</v>
      </c>
      <c r="I77" s="150">
        <v>-1.8510813419999999</v>
      </c>
      <c r="J77" s="150">
        <v>-2.9571516949999999</v>
      </c>
      <c r="K77" s="150">
        <v>-2.132273326</v>
      </c>
      <c r="L77" s="150">
        <v>1.3787726230000001</v>
      </c>
      <c r="M77" s="150">
        <v>-0.88719522399999984</v>
      </c>
      <c r="N77" s="150">
        <v>-0.60988983600000035</v>
      </c>
      <c r="O77" s="150">
        <v>1.0492177570000001</v>
      </c>
      <c r="P77" s="150">
        <v>1.5177892359999998</v>
      </c>
      <c r="Q77" s="150">
        <v>-9.3563419000000037E-2</v>
      </c>
      <c r="R77" s="150">
        <v>2.1309982390000002</v>
      </c>
      <c r="S77" s="150">
        <v>1.5228642370000003</v>
      </c>
      <c r="T77" s="150">
        <v>1.8187596910000008</v>
      </c>
      <c r="U77" s="150">
        <v>-0.21637726899999998</v>
      </c>
      <c r="V77" s="150">
        <v>2.5247406900000007</v>
      </c>
      <c r="W77" s="150">
        <v>4.8088293459999996</v>
      </c>
      <c r="X77" s="150">
        <v>7.5802675009999971</v>
      </c>
      <c r="Y77" s="150">
        <v>3.1446114429999996</v>
      </c>
      <c r="Z77" s="150">
        <v>24.065429735999999</v>
      </c>
      <c r="AA77" s="150">
        <v>26.012110996000001</v>
      </c>
      <c r="AB77" s="150">
        <v>34.611804399999997</v>
      </c>
      <c r="AC77" s="150">
        <v>1.3490986309999997</v>
      </c>
      <c r="AD77" s="150">
        <v>6.0407709250000012</v>
      </c>
      <c r="AE77" s="150">
        <v>9.0884367220000009</v>
      </c>
      <c r="AF77" s="150">
        <v>10.218597302999997</v>
      </c>
      <c r="AG77" s="150">
        <v>2.5737841850000001</v>
      </c>
      <c r="AH77" s="150">
        <v>9.946762255000003</v>
      </c>
      <c r="AI77" s="150">
        <v>7.921342718</v>
      </c>
      <c r="AJ77" s="150">
        <v>12.210200216999999</v>
      </c>
      <c r="AK77" s="150">
        <v>0.87034949600000011</v>
      </c>
      <c r="AL77" s="150">
        <v>2.1120255630000004</v>
      </c>
      <c r="AM77" s="150">
        <v>2.8365572899999996</v>
      </c>
      <c r="AN77" s="150">
        <v>2.6609396030000001</v>
      </c>
      <c r="AO77" s="150">
        <v>2.3303481569999995</v>
      </c>
      <c r="AP77" s="150">
        <v>2.8222618689999996</v>
      </c>
      <c r="AQ77" s="150">
        <v>3.7558377780000005</v>
      </c>
      <c r="AR77" s="150">
        <v>2.3751282719999995</v>
      </c>
      <c r="AS77" s="150">
        <v>-1.1549951380000003</v>
      </c>
      <c r="AT77" s="150">
        <v>-3.1622736200000015</v>
      </c>
      <c r="AU77" s="150">
        <v>-2.3304401810000011</v>
      </c>
      <c r="AV77" s="150">
        <v>-8.0960657009999988</v>
      </c>
      <c r="AW77" s="150">
        <v>2.1171022800000019</v>
      </c>
      <c r="AX77" s="150">
        <v>1.3883761110000004</v>
      </c>
      <c r="AY77" s="150">
        <v>0.36367915899999959</v>
      </c>
      <c r="AZ77" s="150">
        <v>0.59293816300000002</v>
      </c>
      <c r="BA77" s="150">
        <v>-1.035166281</v>
      </c>
      <c r="BB77" s="150">
        <v>-3.1060660449999999</v>
      </c>
      <c r="BC77" s="150">
        <v>-7.9757519260000009</v>
      </c>
      <c r="BD77" s="150">
        <v>-2.6909632719999999</v>
      </c>
      <c r="BE77" s="150">
        <v>-0.63728684499999999</v>
      </c>
      <c r="BF77" s="150">
        <v>1.4407792449999999</v>
      </c>
    </row>
    <row r="78" spans="1:58" s="39" customFormat="1" ht="20.25" customHeight="1">
      <c r="A78" s="416"/>
      <c r="B78" s="419"/>
      <c r="C78" s="145"/>
      <c r="D78" s="156"/>
      <c r="E78" s="148"/>
      <c r="F78" s="148"/>
      <c r="G78" s="148"/>
      <c r="H78" s="152" t="s">
        <v>1533</v>
      </c>
      <c r="I78" s="150"/>
      <c r="J78" s="150"/>
      <c r="K78" s="150"/>
      <c r="L78" s="150"/>
      <c r="M78" s="150"/>
      <c r="N78" s="150"/>
      <c r="O78" s="150"/>
      <c r="P78" s="150"/>
      <c r="Q78" s="150"/>
      <c r="R78" s="150"/>
      <c r="S78" s="150"/>
      <c r="T78" s="150"/>
      <c r="U78" s="150"/>
      <c r="V78" s="150"/>
      <c r="W78" s="150"/>
      <c r="X78" s="150"/>
      <c r="Y78" s="150"/>
      <c r="Z78" s="150"/>
      <c r="AA78" s="150"/>
      <c r="AB78" s="150"/>
      <c r="AC78" s="150"/>
      <c r="AD78" s="150"/>
      <c r="AE78" s="150"/>
      <c r="AF78" s="150"/>
      <c r="AG78" s="150"/>
      <c r="AH78" s="150"/>
      <c r="AI78" s="150"/>
      <c r="AJ78" s="150"/>
      <c r="AK78" s="150"/>
      <c r="AL78" s="150"/>
      <c r="AM78" s="150"/>
      <c r="AN78" s="150"/>
      <c r="AO78" s="150"/>
      <c r="AP78" s="150"/>
      <c r="AQ78" s="150"/>
      <c r="AR78" s="150"/>
      <c r="AS78" s="150"/>
      <c r="AT78" s="150">
        <v>0</v>
      </c>
      <c r="AU78" s="150">
        <v>0</v>
      </c>
      <c r="AV78" s="150">
        <v>0</v>
      </c>
      <c r="AW78" s="150">
        <v>0</v>
      </c>
      <c r="AX78" s="150">
        <v>0</v>
      </c>
      <c r="AY78" s="150">
        <v>0</v>
      </c>
      <c r="AZ78" s="150">
        <v>0</v>
      </c>
      <c r="BA78" s="150">
        <v>0</v>
      </c>
      <c r="BB78" s="150">
        <v>0</v>
      </c>
      <c r="BC78" s="150">
        <v>0</v>
      </c>
      <c r="BD78" s="150">
        <v>0</v>
      </c>
      <c r="BE78" s="150">
        <v>0</v>
      </c>
      <c r="BF78" s="150">
        <v>0</v>
      </c>
    </row>
    <row r="79" spans="1:58" s="39" customFormat="1" ht="20.25" customHeight="1">
      <c r="A79" s="416"/>
      <c r="B79" s="419"/>
      <c r="C79" s="145"/>
      <c r="D79" s="156"/>
      <c r="E79" s="148"/>
      <c r="F79" s="148"/>
      <c r="G79" s="148"/>
      <c r="H79" s="152" t="s">
        <v>255</v>
      </c>
      <c r="I79" s="150">
        <v>0</v>
      </c>
      <c r="J79" s="150">
        <v>0</v>
      </c>
      <c r="K79" s="150">
        <v>0</v>
      </c>
      <c r="L79" s="150">
        <v>0</v>
      </c>
      <c r="M79" s="150">
        <v>0</v>
      </c>
      <c r="N79" s="150">
        <v>0</v>
      </c>
      <c r="O79" s="150">
        <v>0</v>
      </c>
      <c r="P79" s="150">
        <v>0</v>
      </c>
      <c r="Q79" s="150">
        <v>0</v>
      </c>
      <c r="R79" s="150">
        <v>0</v>
      </c>
      <c r="S79" s="150">
        <v>0</v>
      </c>
      <c r="T79" s="150">
        <v>0</v>
      </c>
      <c r="U79" s="150">
        <v>0</v>
      </c>
      <c r="V79" s="150">
        <v>0</v>
      </c>
      <c r="W79" s="150">
        <v>0</v>
      </c>
      <c r="X79" s="150">
        <v>0</v>
      </c>
      <c r="Y79" s="150">
        <v>0</v>
      </c>
      <c r="Z79" s="150">
        <v>0</v>
      </c>
      <c r="AA79" s="150">
        <v>0</v>
      </c>
      <c r="AB79" s="150">
        <v>0</v>
      </c>
      <c r="AC79" s="150">
        <v>0</v>
      </c>
      <c r="AD79" s="150">
        <v>0</v>
      </c>
      <c r="AE79" s="150">
        <v>0</v>
      </c>
      <c r="AF79" s="150">
        <v>0</v>
      </c>
      <c r="AG79" s="150">
        <v>0</v>
      </c>
      <c r="AH79" s="150">
        <v>0</v>
      </c>
      <c r="AI79" s="150">
        <v>0</v>
      </c>
      <c r="AJ79" s="150">
        <v>0</v>
      </c>
      <c r="AK79" s="150">
        <v>0</v>
      </c>
      <c r="AL79" s="150">
        <v>0</v>
      </c>
      <c r="AM79" s="150">
        <v>0</v>
      </c>
      <c r="AN79" s="150">
        <v>0</v>
      </c>
      <c r="AO79" s="150">
        <v>0</v>
      </c>
      <c r="AP79" s="150">
        <v>0</v>
      </c>
      <c r="AQ79" s="150">
        <v>0</v>
      </c>
      <c r="AR79" s="150">
        <v>0</v>
      </c>
      <c r="AS79" s="150">
        <v>0</v>
      </c>
      <c r="AT79" s="150">
        <v>0</v>
      </c>
      <c r="AU79" s="150">
        <v>0</v>
      </c>
      <c r="AV79" s="150">
        <v>0</v>
      </c>
      <c r="AW79" s="150">
        <v>0</v>
      </c>
      <c r="AX79" s="150">
        <v>0</v>
      </c>
      <c r="AY79" s="150">
        <v>0</v>
      </c>
      <c r="AZ79" s="150">
        <v>0</v>
      </c>
      <c r="BA79" s="150">
        <v>0</v>
      </c>
      <c r="BB79" s="150">
        <v>0</v>
      </c>
      <c r="BC79" s="150">
        <v>0</v>
      </c>
      <c r="BD79" s="150">
        <v>0</v>
      </c>
      <c r="BE79" s="150">
        <v>0</v>
      </c>
      <c r="BF79" s="150">
        <v>0</v>
      </c>
    </row>
    <row r="80" spans="1:58" s="39" customFormat="1" ht="20.25" customHeight="1">
      <c r="A80" s="416"/>
      <c r="B80" s="419"/>
      <c r="C80" s="145"/>
      <c r="D80" s="156"/>
      <c r="E80" s="167"/>
      <c r="F80" s="167"/>
      <c r="G80" s="167"/>
      <c r="H80" s="165" t="s">
        <v>256</v>
      </c>
      <c r="I80" s="166">
        <v>-3.388378033</v>
      </c>
      <c r="J80" s="166">
        <v>-3.3514860390000005</v>
      </c>
      <c r="K80" s="166">
        <v>-6.2222040600000001</v>
      </c>
      <c r="L80" s="166">
        <v>-9.4297839160000017</v>
      </c>
      <c r="M80" s="166">
        <v>-3.0686073650000001</v>
      </c>
      <c r="N80" s="166">
        <v>-5.3196258159999994</v>
      </c>
      <c r="O80" s="166">
        <v>-7.4059984019999998</v>
      </c>
      <c r="P80" s="166">
        <v>-9.5344299359999987</v>
      </c>
      <c r="Q80" s="166">
        <v>-2.8238622900000001</v>
      </c>
      <c r="R80" s="166">
        <v>-11.708272399</v>
      </c>
      <c r="S80" s="166">
        <v>-14.410737563000001</v>
      </c>
      <c r="T80" s="166">
        <v>-17.138622122999998</v>
      </c>
      <c r="U80" s="166">
        <v>-3.8395319259999998</v>
      </c>
      <c r="V80" s="166">
        <v>-6.0247111660000003</v>
      </c>
      <c r="W80" s="166">
        <v>-8.5027007579999996</v>
      </c>
      <c r="X80" s="166">
        <v>-11.458529172</v>
      </c>
      <c r="Y80" s="166">
        <v>-2.85161395</v>
      </c>
      <c r="Z80" s="166">
        <v>-3.7164859450000005</v>
      </c>
      <c r="AA80" s="166">
        <v>-7.9849250080000012</v>
      </c>
      <c r="AB80" s="166">
        <v>-11.085231570000001</v>
      </c>
      <c r="AC80" s="166">
        <v>-2.7506431950000003</v>
      </c>
      <c r="AD80" s="166">
        <v>-5.1234456760000002</v>
      </c>
      <c r="AE80" s="166">
        <v>-5.7090525720000009</v>
      </c>
      <c r="AF80" s="166">
        <v>-7.415053254</v>
      </c>
      <c r="AG80" s="166">
        <v>-6.4959701139999995</v>
      </c>
      <c r="AH80" s="166">
        <v>-7.7463140790000002</v>
      </c>
      <c r="AI80" s="166">
        <v>-8.5890378950000006</v>
      </c>
      <c r="AJ80" s="166">
        <v>-11.8373969</v>
      </c>
      <c r="AK80" s="166">
        <v>-1.8098159220000003</v>
      </c>
      <c r="AL80" s="166">
        <v>-1.8346497530000001</v>
      </c>
      <c r="AM80" s="166">
        <v>-3.322897582</v>
      </c>
      <c r="AN80" s="166">
        <v>-4.6948062419999985</v>
      </c>
      <c r="AO80" s="166">
        <v>0.30160498300000005</v>
      </c>
      <c r="AP80" s="166">
        <v>-0.45769576199999951</v>
      </c>
      <c r="AQ80" s="166">
        <v>-2.2222272969999994</v>
      </c>
      <c r="AR80" s="166">
        <v>-2.270018581</v>
      </c>
      <c r="AS80" s="166">
        <v>-1.0385565650000002</v>
      </c>
      <c r="AT80" s="166">
        <v>-1.7549390440000003</v>
      </c>
      <c r="AU80" s="166">
        <v>-0.68544904699999987</v>
      </c>
      <c r="AV80" s="166">
        <v>5.2033022720000002</v>
      </c>
      <c r="AW80" s="166">
        <v>-0.25388159799999999</v>
      </c>
      <c r="AX80" s="166">
        <v>-1.8169925210000002</v>
      </c>
      <c r="AY80" s="166">
        <v>-3.1831591449999999</v>
      </c>
      <c r="AZ80" s="166">
        <v>-3.0736327260000005</v>
      </c>
      <c r="BA80" s="166">
        <v>-0.48618404199999998</v>
      </c>
      <c r="BB80" s="166">
        <v>-0.16642051699999993</v>
      </c>
      <c r="BC80" s="166">
        <v>-0.15289100799999988</v>
      </c>
      <c r="BD80" s="166">
        <v>-1.182176838</v>
      </c>
      <c r="BE80" s="166">
        <v>0.49520735799999999</v>
      </c>
      <c r="BF80" s="166">
        <v>0.48291996799999992</v>
      </c>
    </row>
    <row r="81" spans="1:58" s="39" customFormat="1" ht="20.25" customHeight="1">
      <c r="A81" s="416"/>
      <c r="B81" s="419"/>
      <c r="C81" s="145"/>
      <c r="D81" s="156"/>
      <c r="E81" s="159" t="s">
        <v>205</v>
      </c>
      <c r="F81" s="159"/>
      <c r="G81" s="159"/>
      <c r="H81" s="161"/>
      <c r="I81" s="162"/>
      <c r="J81" s="162"/>
      <c r="K81" s="162"/>
      <c r="L81" s="162"/>
      <c r="M81" s="162"/>
      <c r="N81" s="162"/>
      <c r="O81" s="162"/>
      <c r="P81" s="162"/>
      <c r="Q81" s="162"/>
      <c r="R81" s="162"/>
      <c r="S81" s="162"/>
      <c r="T81" s="162"/>
      <c r="U81" s="162"/>
      <c r="V81" s="162"/>
      <c r="W81" s="162"/>
      <c r="X81" s="162"/>
      <c r="Y81" s="162"/>
      <c r="Z81" s="162"/>
      <c r="AA81" s="162"/>
      <c r="AB81" s="162"/>
      <c r="AC81" s="162"/>
      <c r="AD81" s="162"/>
      <c r="AE81" s="162"/>
      <c r="AF81" s="162"/>
      <c r="AG81" s="162"/>
      <c r="AH81" s="162"/>
      <c r="AI81" s="162"/>
      <c r="AJ81" s="162"/>
      <c r="AK81" s="162"/>
      <c r="AL81" s="162"/>
      <c r="AM81" s="162"/>
      <c r="AN81" s="162"/>
      <c r="AO81" s="162"/>
      <c r="AP81" s="162"/>
      <c r="AQ81" s="162"/>
      <c r="AR81" s="162"/>
      <c r="AS81" s="162"/>
      <c r="AT81" s="162"/>
      <c r="AU81" s="162"/>
      <c r="AV81" s="162"/>
      <c r="AW81" s="162"/>
      <c r="AX81" s="162"/>
      <c r="AY81" s="162"/>
      <c r="AZ81" s="162"/>
      <c r="BA81" s="162"/>
      <c r="BB81" s="162"/>
      <c r="BC81" s="162"/>
      <c r="BD81" s="162"/>
      <c r="BE81" s="162"/>
      <c r="BF81" s="162"/>
    </row>
    <row r="82" spans="1:58" s="39" customFormat="1" ht="20.25" customHeight="1">
      <c r="A82" s="416"/>
      <c r="B82" s="419"/>
      <c r="C82" s="145"/>
      <c r="D82" s="156"/>
      <c r="E82" s="148"/>
      <c r="F82" s="148"/>
      <c r="G82" s="148"/>
      <c r="H82" s="149" t="s">
        <v>249</v>
      </c>
      <c r="I82" s="150">
        <v>2.0577611970000005</v>
      </c>
      <c r="J82" s="150">
        <v>0.56705811700000019</v>
      </c>
      <c r="K82" s="150">
        <v>3.7115871069999997</v>
      </c>
      <c r="L82" s="150">
        <v>4.8637772269999999</v>
      </c>
      <c r="M82" s="150">
        <v>2.2997738390000002</v>
      </c>
      <c r="N82" s="150">
        <v>4.3273513189999999</v>
      </c>
      <c r="O82" s="150">
        <v>7.6583073120000007</v>
      </c>
      <c r="P82" s="150">
        <v>7.1535745870000014</v>
      </c>
      <c r="Q82" s="150">
        <v>5.7497857099999994</v>
      </c>
      <c r="R82" s="150">
        <v>7.5971697799999989</v>
      </c>
      <c r="S82" s="150">
        <v>9.0317174390000012</v>
      </c>
      <c r="T82" s="150">
        <v>9.0479239529999997</v>
      </c>
      <c r="U82" s="150">
        <v>5.8111909999998268E-3</v>
      </c>
      <c r="V82" s="150">
        <v>2.2384855929999992</v>
      </c>
      <c r="W82" s="150">
        <v>4.4350000419999986</v>
      </c>
      <c r="X82" s="150">
        <v>8.2610270210000021</v>
      </c>
      <c r="Y82" s="150">
        <v>2.5831064009999998</v>
      </c>
      <c r="Z82" s="150">
        <v>5.1344583139999989</v>
      </c>
      <c r="AA82" s="150">
        <v>7.5265578050000013</v>
      </c>
      <c r="AB82" s="150">
        <v>7.6084277859999982</v>
      </c>
      <c r="AC82" s="150">
        <v>1.8278699189999998</v>
      </c>
      <c r="AD82" s="150">
        <v>3.6247180619999995</v>
      </c>
      <c r="AE82" s="150">
        <v>5.4592900120000021</v>
      </c>
      <c r="AF82" s="150">
        <v>6.4196768069999983</v>
      </c>
      <c r="AG82" s="150">
        <v>2.4484586279999991</v>
      </c>
      <c r="AH82" s="150">
        <v>3.8992474870000002</v>
      </c>
      <c r="AI82" s="150">
        <v>4.8226460640000006</v>
      </c>
      <c r="AJ82" s="150">
        <v>2.3962162909999982</v>
      </c>
      <c r="AK82" s="150">
        <v>1.6126321700000004</v>
      </c>
      <c r="AL82" s="150">
        <v>2.5881132189999994</v>
      </c>
      <c r="AM82" s="150">
        <v>3.5156665109999992</v>
      </c>
      <c r="AN82" s="150">
        <v>4.5208087079999988</v>
      </c>
      <c r="AO82" s="150">
        <v>1.5173458759999994</v>
      </c>
      <c r="AP82" s="150">
        <v>3.8913599469999998</v>
      </c>
      <c r="AQ82" s="150">
        <v>5.8029590410000012</v>
      </c>
      <c r="AR82" s="150">
        <v>10.064723230000006</v>
      </c>
      <c r="AS82" s="150">
        <v>1.0890878289999995</v>
      </c>
      <c r="AT82" s="150">
        <v>3.0989154310000009</v>
      </c>
      <c r="AU82" s="150">
        <v>5.3569989980000017</v>
      </c>
      <c r="AV82" s="150">
        <v>6.5714119629999992</v>
      </c>
      <c r="AW82" s="150">
        <v>-0.42486528899999998</v>
      </c>
      <c r="AX82" s="150">
        <v>-0.7756732839999998</v>
      </c>
      <c r="AY82" s="150">
        <v>-1.9273934839999995</v>
      </c>
      <c r="AZ82" s="150">
        <v>-2.7133971789999975</v>
      </c>
      <c r="BA82" s="150">
        <v>-1.2810402810000001</v>
      </c>
      <c r="BB82" s="150">
        <v>-3.4709054880000005</v>
      </c>
      <c r="BC82" s="150">
        <v>-5.7722862090000007</v>
      </c>
      <c r="BD82" s="150">
        <v>-7.5565649379999975</v>
      </c>
      <c r="BE82" s="150">
        <v>-1.572446877</v>
      </c>
      <c r="BF82" s="150">
        <v>-1.4738330909999995</v>
      </c>
    </row>
    <row r="83" spans="1:58" s="39" customFormat="1" ht="20.25" customHeight="1">
      <c r="A83" s="416"/>
      <c r="B83" s="419"/>
      <c r="C83" s="145"/>
      <c r="D83" s="156"/>
      <c r="E83" s="148"/>
      <c r="F83" s="148"/>
      <c r="G83" s="148"/>
      <c r="H83" s="152" t="s">
        <v>250</v>
      </c>
      <c r="I83" s="150">
        <v>3.1942714630000002</v>
      </c>
      <c r="J83" s="150">
        <v>6.1929935279999997</v>
      </c>
      <c r="K83" s="150">
        <v>9.7533898800000003</v>
      </c>
      <c r="L83" s="150">
        <v>13.124816431999999</v>
      </c>
      <c r="M83" s="150">
        <v>3.2407715370000001</v>
      </c>
      <c r="N83" s="150">
        <v>6.1472397650000001</v>
      </c>
      <c r="O83" s="150">
        <v>9.389995614</v>
      </c>
      <c r="P83" s="150">
        <v>10.847941211</v>
      </c>
      <c r="Q83" s="150">
        <v>2.9721461159999998</v>
      </c>
      <c r="R83" s="150">
        <v>5.2400639660000001</v>
      </c>
      <c r="S83" s="150">
        <v>8.0000765400000002</v>
      </c>
      <c r="T83" s="150">
        <v>10.615834753</v>
      </c>
      <c r="U83" s="150">
        <v>2.7278679119999998</v>
      </c>
      <c r="V83" s="150">
        <v>6.235403582</v>
      </c>
      <c r="W83" s="150">
        <v>9.1957612629999996</v>
      </c>
      <c r="X83" s="150">
        <v>12.895175389</v>
      </c>
      <c r="Y83" s="150">
        <v>2.9952016700000001</v>
      </c>
      <c r="Z83" s="150">
        <v>6.2097294349999999</v>
      </c>
      <c r="AA83" s="150">
        <v>9.7756010149999994</v>
      </c>
      <c r="AB83" s="150">
        <v>12.734090460999999</v>
      </c>
      <c r="AC83" s="150">
        <v>3.3551825110000002</v>
      </c>
      <c r="AD83" s="150">
        <v>6.90503014</v>
      </c>
      <c r="AE83" s="150">
        <v>10.624912919</v>
      </c>
      <c r="AF83" s="150">
        <v>14.143189762</v>
      </c>
      <c r="AG83" s="150">
        <v>4.3100716329999997</v>
      </c>
      <c r="AH83" s="150">
        <v>8.2988505589999999</v>
      </c>
      <c r="AI83" s="150">
        <v>12.321630611</v>
      </c>
      <c r="AJ83" s="150">
        <v>16.937298240000001</v>
      </c>
      <c r="AK83" s="150">
        <v>4.0183656900000004</v>
      </c>
      <c r="AL83" s="150">
        <v>7.5088733699999999</v>
      </c>
      <c r="AM83" s="150">
        <v>11.006657024000001</v>
      </c>
      <c r="AN83" s="150">
        <v>14.806764748999999</v>
      </c>
      <c r="AO83" s="150">
        <v>4.0111622139999996</v>
      </c>
      <c r="AP83" s="150">
        <v>7.651392059</v>
      </c>
      <c r="AQ83" s="150">
        <v>11.249066101</v>
      </c>
      <c r="AR83" s="150">
        <v>15.502840707000001</v>
      </c>
      <c r="AS83" s="150">
        <v>4.1832214849999998</v>
      </c>
      <c r="AT83" s="150">
        <v>8.8094562710000002</v>
      </c>
      <c r="AU83" s="150">
        <v>12.651604874</v>
      </c>
      <c r="AV83" s="150">
        <v>16.582033551999999</v>
      </c>
      <c r="AW83" s="150">
        <v>3.5361568370000001</v>
      </c>
      <c r="AX83" s="150">
        <v>7.1722091470000002</v>
      </c>
      <c r="AY83" s="150">
        <v>10.332602915000001</v>
      </c>
      <c r="AZ83" s="150">
        <v>13.814359631</v>
      </c>
      <c r="BA83" s="150">
        <v>3.0993395439999998</v>
      </c>
      <c r="BB83" s="150">
        <v>5.5038255530000004</v>
      </c>
      <c r="BC83" s="150">
        <v>8.0833176059999996</v>
      </c>
      <c r="BD83" s="150">
        <v>11.119816874</v>
      </c>
      <c r="BE83" s="150">
        <v>2.9260699090000002</v>
      </c>
      <c r="BF83" s="150">
        <v>5.5885185499999999</v>
      </c>
    </row>
    <row r="84" spans="1:58" s="39" customFormat="1" ht="20.25" customHeight="1">
      <c r="A84" s="416"/>
      <c r="B84" s="419"/>
      <c r="C84" s="145"/>
      <c r="D84" s="156"/>
      <c r="E84" s="148"/>
      <c r="F84" s="148"/>
      <c r="G84" s="148"/>
      <c r="H84" s="153" t="s">
        <v>251</v>
      </c>
      <c r="I84" s="150">
        <v>2.0065489999999998E-2</v>
      </c>
      <c r="J84" s="150">
        <v>4.2513454000000006E-2</v>
      </c>
      <c r="K84" s="150">
        <v>6.6447325000000002E-2</v>
      </c>
      <c r="L84" s="150">
        <v>0.10694141900000001</v>
      </c>
      <c r="M84" s="150">
        <v>1.8270102999999999E-2</v>
      </c>
      <c r="N84" s="150">
        <v>3.7598257000000003E-2</v>
      </c>
      <c r="O84" s="150">
        <v>5.8920331999999999E-2</v>
      </c>
      <c r="P84" s="150">
        <v>8.0914298000000009E-2</v>
      </c>
      <c r="Q84" s="150">
        <v>2.8259204999999999E-2</v>
      </c>
      <c r="R84" s="150">
        <v>5.8782688999999999E-2</v>
      </c>
      <c r="S84" s="150">
        <v>8.3914674999999994E-2</v>
      </c>
      <c r="T84" s="150">
        <v>0.10555521200000001</v>
      </c>
      <c r="U84" s="150">
        <v>2.7165841E-2</v>
      </c>
      <c r="V84" s="150">
        <v>5.5558536000000006E-2</v>
      </c>
      <c r="W84" s="150">
        <v>9.7124223999999995E-2</v>
      </c>
      <c r="X84" s="150">
        <v>0.135969963</v>
      </c>
      <c r="Y84" s="150">
        <v>3.8132244999999995E-2</v>
      </c>
      <c r="Z84" s="150">
        <v>7.3603637E-2</v>
      </c>
      <c r="AA84" s="150">
        <v>0.129501915</v>
      </c>
      <c r="AB84" s="150">
        <v>0.21913332199999999</v>
      </c>
      <c r="AC84" s="150">
        <v>6.1352672999999996E-2</v>
      </c>
      <c r="AD84" s="150">
        <v>0.12709746199999999</v>
      </c>
      <c r="AE84" s="150">
        <v>0.213481964</v>
      </c>
      <c r="AF84" s="150">
        <v>0.30570762800000001</v>
      </c>
      <c r="AG84" s="150">
        <v>0.103643086</v>
      </c>
      <c r="AH84" s="150">
        <v>0.20603127399999999</v>
      </c>
      <c r="AI84" s="150">
        <v>0.30112120199999998</v>
      </c>
      <c r="AJ84" s="150">
        <v>0.39949890500000002</v>
      </c>
      <c r="AK84" s="150">
        <v>0.119615202</v>
      </c>
      <c r="AL84" s="150">
        <v>0.238830922</v>
      </c>
      <c r="AM84" s="150">
        <v>0.50920867199999997</v>
      </c>
      <c r="AN84" s="150">
        <v>0.63879713700000007</v>
      </c>
      <c r="AO84" s="150">
        <v>0.18340789199999999</v>
      </c>
      <c r="AP84" s="150">
        <v>0.49318873200000002</v>
      </c>
      <c r="AQ84" s="150">
        <v>0.74574571900000008</v>
      </c>
      <c r="AR84" s="150">
        <v>1.046361511</v>
      </c>
      <c r="AS84" s="150">
        <v>0.13044155099999999</v>
      </c>
      <c r="AT84" s="150">
        <v>0.17563005400000001</v>
      </c>
      <c r="AU84" s="150">
        <v>0.25449829000000002</v>
      </c>
      <c r="AV84" s="150">
        <v>0.29849007900000002</v>
      </c>
      <c r="AW84" s="150">
        <v>7.4597753000000003E-2</v>
      </c>
      <c r="AX84" s="150">
        <v>0.125358258</v>
      </c>
      <c r="AY84" s="150">
        <v>0.21014440100000001</v>
      </c>
      <c r="AZ84" s="150">
        <v>0.28397329500000001</v>
      </c>
      <c r="BA84" s="150">
        <v>5.0648555999999997E-2</v>
      </c>
      <c r="BB84" s="150">
        <v>0.13274498700000001</v>
      </c>
      <c r="BC84" s="150">
        <v>0.19638604000000001</v>
      </c>
      <c r="BD84" s="150">
        <v>0.266396258</v>
      </c>
      <c r="BE84" s="150">
        <v>6.4596872E-2</v>
      </c>
      <c r="BF84" s="150">
        <v>0.13511389699999998</v>
      </c>
    </row>
    <row r="85" spans="1:58" s="39" customFormat="1" ht="20.25" customHeight="1">
      <c r="A85" s="416"/>
      <c r="B85" s="419"/>
      <c r="C85" s="145"/>
      <c r="D85" s="156"/>
      <c r="E85" s="148"/>
      <c r="F85" s="148"/>
      <c r="G85" s="148"/>
      <c r="H85" s="152" t="s">
        <v>252</v>
      </c>
      <c r="I85" s="150">
        <v>0.38383951199999999</v>
      </c>
      <c r="J85" s="150">
        <v>0.72010250300000012</v>
      </c>
      <c r="K85" s="150">
        <v>1.5458885790000001</v>
      </c>
      <c r="L85" s="150">
        <v>0.98611478099999994</v>
      </c>
      <c r="M85" s="150">
        <v>0.455022435</v>
      </c>
      <c r="N85" s="150">
        <v>1.011256269</v>
      </c>
      <c r="O85" s="150">
        <v>2.2258318039999998</v>
      </c>
      <c r="P85" s="150">
        <v>2.320415439</v>
      </c>
      <c r="Q85" s="150">
        <v>1.63501707</v>
      </c>
      <c r="R85" s="150">
        <v>1.9341826090000001</v>
      </c>
      <c r="S85" s="150">
        <v>2.205030549</v>
      </c>
      <c r="T85" s="150">
        <v>0.78209075899999991</v>
      </c>
      <c r="U85" s="150">
        <v>-1.247943493</v>
      </c>
      <c r="V85" s="150">
        <v>-1.1937883300000001</v>
      </c>
      <c r="W85" s="150">
        <v>-0.459021503</v>
      </c>
      <c r="X85" s="150">
        <v>0.49013054400000033</v>
      </c>
      <c r="Y85" s="150">
        <v>1.358744819</v>
      </c>
      <c r="Z85" s="150">
        <v>2.3687922269999997</v>
      </c>
      <c r="AA85" s="150">
        <v>2.8046112150000004</v>
      </c>
      <c r="AB85" s="150">
        <v>2.7698625430000003</v>
      </c>
      <c r="AC85" s="150">
        <v>0.47211649199999994</v>
      </c>
      <c r="AD85" s="150">
        <v>0.53881883200000003</v>
      </c>
      <c r="AE85" s="150">
        <v>0.82372171400000005</v>
      </c>
      <c r="AF85" s="150">
        <v>1.2607933</v>
      </c>
      <c r="AG85" s="150">
        <v>0.33232646699999996</v>
      </c>
      <c r="AH85" s="150">
        <v>0.398389628</v>
      </c>
      <c r="AI85" s="150">
        <v>0.39865129799999999</v>
      </c>
      <c r="AJ85" s="150">
        <v>-3.5428231539999997</v>
      </c>
      <c r="AK85" s="150">
        <v>0.11484092999999999</v>
      </c>
      <c r="AL85" s="150">
        <v>0.44198708799999997</v>
      </c>
      <c r="AM85" s="150">
        <v>0.96896713699999992</v>
      </c>
      <c r="AN85" s="150">
        <v>1.609494196</v>
      </c>
      <c r="AO85" s="150">
        <v>0.39146272900000001</v>
      </c>
      <c r="AP85" s="150">
        <v>1.2456245500000001</v>
      </c>
      <c r="AQ85" s="150">
        <v>1.245908274</v>
      </c>
      <c r="AR85" s="150">
        <v>2.1687989779999999</v>
      </c>
      <c r="AS85" s="150">
        <v>5.1608999999999995E-3</v>
      </c>
      <c r="AT85" s="150">
        <v>1.2902925970000001</v>
      </c>
      <c r="AU85" s="150">
        <v>1.8170336600000001</v>
      </c>
      <c r="AV85" s="150">
        <v>3.0358454090000002</v>
      </c>
      <c r="AW85" s="150">
        <v>3.8709225000000007E-2</v>
      </c>
      <c r="AX85" s="150">
        <v>3.7788702999999993E-2</v>
      </c>
      <c r="AY85" s="150">
        <v>4.0100304999999996E-2</v>
      </c>
      <c r="AZ85" s="150">
        <v>0.12276563000000001</v>
      </c>
      <c r="BA85" s="150">
        <v>-1.5419749999999999E-2</v>
      </c>
      <c r="BB85" s="150">
        <v>-1.2688076999999999E-2</v>
      </c>
      <c r="BC85" s="150">
        <v>3.3512854000000002E-2</v>
      </c>
      <c r="BD85" s="150">
        <v>0.28845647599999991</v>
      </c>
      <c r="BE85" s="150">
        <v>0.24626345999999999</v>
      </c>
      <c r="BF85" s="150">
        <v>0.47037242800000001</v>
      </c>
    </row>
    <row r="86" spans="1:58" s="39" customFormat="1" ht="20.25" customHeight="1">
      <c r="A86" s="416"/>
      <c r="B86" s="419"/>
      <c r="C86" s="145"/>
      <c r="D86" s="156"/>
      <c r="E86" s="148"/>
      <c r="F86" s="148"/>
      <c r="G86" s="148"/>
      <c r="H86" s="153" t="s">
        <v>253</v>
      </c>
      <c r="I86" s="150">
        <v>4.2528528000000003E-2</v>
      </c>
      <c r="J86" s="150">
        <v>0.360463743</v>
      </c>
      <c r="K86" s="150">
        <v>0.82648829700000004</v>
      </c>
      <c r="L86" s="150">
        <v>1.216443387</v>
      </c>
      <c r="M86" s="150">
        <v>0.44652930000000002</v>
      </c>
      <c r="N86" s="150">
        <v>0.72969969400000001</v>
      </c>
      <c r="O86" s="150">
        <v>1.7734361009999999</v>
      </c>
      <c r="P86" s="150">
        <v>2.227564374</v>
      </c>
      <c r="Q86" s="150">
        <v>1.597605693</v>
      </c>
      <c r="R86" s="150">
        <v>1.889187215</v>
      </c>
      <c r="S86" s="150">
        <v>2.1303356089999999</v>
      </c>
      <c r="T86" s="150">
        <v>2.1303411579999998</v>
      </c>
      <c r="U86" s="150">
        <v>0.36115635800000001</v>
      </c>
      <c r="V86" s="150">
        <v>0.72223751800000002</v>
      </c>
      <c r="W86" s="150">
        <v>1.4259340190000001</v>
      </c>
      <c r="X86" s="150">
        <v>2.5008068360000002</v>
      </c>
      <c r="Y86" s="150">
        <v>1.3192883369999999</v>
      </c>
      <c r="Z86" s="150">
        <v>2.290761254</v>
      </c>
      <c r="AA86" s="150">
        <v>2.5134756740000004</v>
      </c>
      <c r="AB86" s="150">
        <v>2.5134756740000004</v>
      </c>
      <c r="AC86" s="150">
        <v>0.53949950499999999</v>
      </c>
      <c r="AD86" s="150">
        <v>0.59392350400000005</v>
      </c>
      <c r="AE86" s="150">
        <v>0.83705247500000002</v>
      </c>
      <c r="AF86" s="150">
        <v>1.2741540729999998</v>
      </c>
      <c r="AG86" s="150">
        <v>0.28423642999999998</v>
      </c>
      <c r="AH86" s="150">
        <v>0.33300148600000001</v>
      </c>
      <c r="AI86" s="150">
        <v>0.33300148600000001</v>
      </c>
      <c r="AJ86" s="150">
        <v>0.88515990099999997</v>
      </c>
      <c r="AK86" s="150">
        <v>4.2330060000000001E-3</v>
      </c>
      <c r="AL86" s="150">
        <v>4.1884957E-2</v>
      </c>
      <c r="AM86" s="150">
        <v>0.45576977400000002</v>
      </c>
      <c r="AN86" s="150">
        <v>1.119923478</v>
      </c>
      <c r="AO86" s="150">
        <v>0.39641538399999998</v>
      </c>
      <c r="AP86" s="150">
        <v>1.2470531680000001</v>
      </c>
      <c r="AQ86" s="150">
        <v>1.254525836</v>
      </c>
      <c r="AR86" s="150">
        <v>2.1703856369999999</v>
      </c>
      <c r="AS86" s="150">
        <v>1.3978671999999999E-2</v>
      </c>
      <c r="AT86" s="150">
        <v>1.2796440280000001</v>
      </c>
      <c r="AU86" s="150">
        <v>1.807359959</v>
      </c>
      <c r="AV86" s="150">
        <v>3.026445432</v>
      </c>
      <c r="AW86" s="150">
        <v>1.0868635E-2</v>
      </c>
      <c r="AX86" s="150">
        <v>1.6585651999999999E-2</v>
      </c>
      <c r="AY86" s="150">
        <v>2.3611500000000001E-2</v>
      </c>
      <c r="AZ86" s="150">
        <v>2.3741148E-2</v>
      </c>
      <c r="BA86" s="150">
        <v>7.4926799999999998E-4</v>
      </c>
      <c r="BB86" s="150">
        <v>9.9377499999999991E-4</v>
      </c>
      <c r="BC86" s="150">
        <v>9.9377499999999991E-4</v>
      </c>
      <c r="BD86" s="150">
        <v>9.9377499999999991E-4</v>
      </c>
      <c r="BE86" s="150">
        <v>9.9425862000000004E-2</v>
      </c>
      <c r="BF86" s="150">
        <v>0.205359766</v>
      </c>
    </row>
    <row r="87" spans="1:58" s="39" customFormat="1" ht="20.25" customHeight="1">
      <c r="A87" s="416"/>
      <c r="B87" s="419"/>
      <c r="C87" s="145"/>
      <c r="D87" s="156"/>
      <c r="E87" s="148"/>
      <c r="F87" s="148"/>
      <c r="G87" s="148"/>
      <c r="H87" s="153" t="s">
        <v>947</v>
      </c>
      <c r="I87" s="494"/>
      <c r="J87" s="494"/>
      <c r="K87" s="494"/>
      <c r="L87" s="494"/>
      <c r="M87" s="494"/>
      <c r="N87" s="494"/>
      <c r="O87" s="494"/>
      <c r="P87" s="494"/>
      <c r="Q87" s="494"/>
      <c r="R87" s="494"/>
      <c r="S87" s="494"/>
      <c r="T87" s="494"/>
      <c r="U87" s="494"/>
      <c r="V87" s="494"/>
      <c r="W87" s="494"/>
      <c r="X87" s="494"/>
      <c r="Y87" s="494"/>
      <c r="Z87" s="494"/>
      <c r="AA87" s="494"/>
      <c r="AB87" s="494"/>
      <c r="AC87" s="494"/>
      <c r="AD87" s="494"/>
      <c r="AE87" s="494"/>
      <c r="AF87" s="494"/>
      <c r="AG87" s="494"/>
      <c r="AH87" s="494"/>
      <c r="AI87" s="494"/>
      <c r="AJ87" s="494"/>
      <c r="AK87" s="150">
        <v>0</v>
      </c>
      <c r="AL87" s="150">
        <v>0</v>
      </c>
      <c r="AM87" s="150">
        <v>0</v>
      </c>
      <c r="AN87" s="150">
        <v>0</v>
      </c>
      <c r="AO87" s="150">
        <v>0</v>
      </c>
      <c r="AP87" s="150">
        <v>0</v>
      </c>
      <c r="AQ87" s="150">
        <v>0</v>
      </c>
      <c r="AR87" s="150">
        <v>0</v>
      </c>
      <c r="AS87" s="150">
        <v>0</v>
      </c>
      <c r="AT87" s="150">
        <v>2.3919326000000001E-2</v>
      </c>
      <c r="AU87" s="150">
        <v>4.2928756999999998E-2</v>
      </c>
      <c r="AV87" s="150">
        <v>5.9218795999999997E-2</v>
      </c>
      <c r="AW87" s="150">
        <v>2.3406202000000001E-2</v>
      </c>
      <c r="AX87" s="150">
        <v>1.7835944999999999E-2</v>
      </c>
      <c r="AY87" s="150">
        <v>3.4049423999999995E-2</v>
      </c>
      <c r="AZ87" s="150">
        <v>5.1463698000000002E-2</v>
      </c>
      <c r="BA87" s="150">
        <v>-1.2036212999999999E-2</v>
      </c>
      <c r="BB87" s="150">
        <v>-2.7321329999999994E-3</v>
      </c>
      <c r="BC87" s="150">
        <v>5.3309569000000001E-2</v>
      </c>
      <c r="BD87" s="150">
        <v>0.30273505899999997</v>
      </c>
      <c r="BE87" s="150">
        <v>0.16757147</v>
      </c>
      <c r="BF87" s="150">
        <v>0.28630815499999995</v>
      </c>
    </row>
    <row r="88" spans="1:58" s="39" customFormat="1" ht="20.25" customHeight="1">
      <c r="A88" s="416"/>
      <c r="B88" s="419"/>
      <c r="C88" s="145"/>
      <c r="D88" s="156"/>
      <c r="E88" s="148"/>
      <c r="F88" s="148"/>
      <c r="G88" s="148"/>
      <c r="H88" s="152" t="s">
        <v>254</v>
      </c>
      <c r="I88" s="150">
        <v>0.39631794799999998</v>
      </c>
      <c r="J88" s="150">
        <v>0.90370838399999998</v>
      </c>
      <c r="K88" s="150">
        <v>1.6297459270000001</v>
      </c>
      <c r="L88" s="150">
        <v>2.3206186870000001</v>
      </c>
      <c r="M88" s="150">
        <v>0.58198293899999998</v>
      </c>
      <c r="N88" s="150">
        <v>1.377657326</v>
      </c>
      <c r="O88" s="150">
        <v>2.2465504439999999</v>
      </c>
      <c r="P88" s="150">
        <v>2.8615650760000002</v>
      </c>
      <c r="Q88" s="150">
        <v>0.51323770199999996</v>
      </c>
      <c r="R88" s="150">
        <v>1.388188711</v>
      </c>
      <c r="S88" s="150">
        <v>2.5234920320000001</v>
      </c>
      <c r="T88" s="150">
        <v>3.3100838549999998</v>
      </c>
      <c r="U88" s="150">
        <v>0.69441060600000004</v>
      </c>
      <c r="V88" s="150">
        <v>1.608945297</v>
      </c>
      <c r="W88" s="150">
        <v>2.676093431</v>
      </c>
      <c r="X88" s="150">
        <v>3.633219548</v>
      </c>
      <c r="Y88" s="150">
        <v>0.78024762999999997</v>
      </c>
      <c r="Z88" s="150">
        <v>1.7655558579999999</v>
      </c>
      <c r="AA88" s="150">
        <v>2.97238493</v>
      </c>
      <c r="AB88" s="150">
        <v>3.9678751179999998</v>
      </c>
      <c r="AC88" s="150">
        <v>1.2050078950000001</v>
      </c>
      <c r="AD88" s="150">
        <v>2.4063206749999999</v>
      </c>
      <c r="AE88" s="150">
        <v>3.5580225780000001</v>
      </c>
      <c r="AF88" s="150">
        <v>4.5887329799999996</v>
      </c>
      <c r="AG88" s="150">
        <v>1.111371071</v>
      </c>
      <c r="AH88" s="150">
        <v>1.949331245</v>
      </c>
      <c r="AI88" s="150">
        <v>3.0740279149999998</v>
      </c>
      <c r="AJ88" s="150">
        <v>3.8873209019999999</v>
      </c>
      <c r="AK88" s="150">
        <v>0.94748728800000004</v>
      </c>
      <c r="AL88" s="150">
        <v>1.876754668</v>
      </c>
      <c r="AM88" s="150">
        <v>2.5852556020000002</v>
      </c>
      <c r="AN88" s="150">
        <v>3.3695974550000001</v>
      </c>
      <c r="AO88" s="150">
        <v>0.96453676499999996</v>
      </c>
      <c r="AP88" s="150">
        <v>2.62538326</v>
      </c>
      <c r="AQ88" s="150">
        <v>4.7947768120000003</v>
      </c>
      <c r="AR88" s="150">
        <v>7.9210303910000004</v>
      </c>
      <c r="AS88" s="150">
        <v>0.69582293799999995</v>
      </c>
      <c r="AT88" s="150">
        <v>0.82588571899999996</v>
      </c>
      <c r="AU88" s="150">
        <v>1.015130168</v>
      </c>
      <c r="AV88" s="150">
        <v>1.240699652</v>
      </c>
      <c r="AW88" s="150">
        <v>9.5921461E-2</v>
      </c>
      <c r="AX88" s="150">
        <v>0.21669379699999999</v>
      </c>
      <c r="AY88" s="150">
        <v>0.30450194899999999</v>
      </c>
      <c r="AZ88" s="150">
        <v>0.49847408100000001</v>
      </c>
      <c r="BA88" s="150">
        <v>0.12546515699999999</v>
      </c>
      <c r="BB88" s="150">
        <v>0.26296050700000001</v>
      </c>
      <c r="BC88" s="150">
        <v>0.49505944000000002</v>
      </c>
      <c r="BD88" s="150">
        <v>0.567679088</v>
      </c>
      <c r="BE88" s="150">
        <v>0.18806262600000001</v>
      </c>
      <c r="BF88" s="150">
        <v>0.57183479199999998</v>
      </c>
    </row>
    <row r="89" spans="1:58" s="39" customFormat="1" ht="20.25" customHeight="1">
      <c r="A89" s="416"/>
      <c r="B89" s="419"/>
      <c r="C89" s="145"/>
      <c r="D89" s="156"/>
      <c r="E89" s="148"/>
      <c r="F89" s="148"/>
      <c r="G89" s="148"/>
      <c r="H89" s="152" t="s">
        <v>1533</v>
      </c>
      <c r="I89" s="150"/>
      <c r="J89" s="150"/>
      <c r="K89" s="150"/>
      <c r="L89" s="150"/>
      <c r="M89" s="150"/>
      <c r="N89" s="150"/>
      <c r="O89" s="150"/>
      <c r="P89" s="150"/>
      <c r="Q89" s="150"/>
      <c r="R89" s="150"/>
      <c r="S89" s="150"/>
      <c r="T89" s="150"/>
      <c r="U89" s="150"/>
      <c r="V89" s="150"/>
      <c r="W89" s="150"/>
      <c r="X89" s="150"/>
      <c r="Y89" s="150"/>
      <c r="Z89" s="150"/>
      <c r="AA89" s="150"/>
      <c r="AB89" s="150"/>
      <c r="AC89" s="150"/>
      <c r="AD89" s="150"/>
      <c r="AE89" s="150"/>
      <c r="AF89" s="150"/>
      <c r="AG89" s="150"/>
      <c r="AH89" s="150"/>
      <c r="AI89" s="150"/>
      <c r="AJ89" s="150"/>
      <c r="AK89" s="150"/>
      <c r="AL89" s="150"/>
      <c r="AM89" s="150"/>
      <c r="AN89" s="150"/>
      <c r="AO89" s="150"/>
      <c r="AP89" s="150"/>
      <c r="AQ89" s="150"/>
      <c r="AR89" s="150"/>
      <c r="AS89" s="150"/>
      <c r="AT89" s="150">
        <v>0</v>
      </c>
      <c r="AU89" s="150">
        <v>0</v>
      </c>
      <c r="AV89" s="150">
        <v>0</v>
      </c>
      <c r="AW89" s="150">
        <v>0</v>
      </c>
      <c r="AX89" s="150">
        <v>0</v>
      </c>
      <c r="AY89" s="150">
        <v>0</v>
      </c>
      <c r="AZ89" s="150">
        <v>0</v>
      </c>
      <c r="BA89" s="150">
        <v>0</v>
      </c>
      <c r="BB89" s="150">
        <v>0</v>
      </c>
      <c r="BC89" s="150">
        <v>0</v>
      </c>
      <c r="BD89" s="150">
        <v>0</v>
      </c>
      <c r="BE89" s="150">
        <v>0</v>
      </c>
      <c r="BF89" s="150">
        <v>0</v>
      </c>
    </row>
    <row r="90" spans="1:58" s="39" customFormat="1" ht="20.25" customHeight="1">
      <c r="A90" s="416"/>
      <c r="B90" s="419"/>
      <c r="C90" s="145"/>
      <c r="D90" s="156"/>
      <c r="E90" s="148"/>
      <c r="F90" s="148"/>
      <c r="G90" s="148"/>
      <c r="H90" s="152" t="s">
        <v>255</v>
      </c>
      <c r="I90" s="150">
        <v>0</v>
      </c>
      <c r="J90" s="150">
        <v>0</v>
      </c>
      <c r="K90" s="150">
        <v>0</v>
      </c>
      <c r="L90" s="150">
        <v>0</v>
      </c>
      <c r="M90" s="150">
        <v>0</v>
      </c>
      <c r="N90" s="150">
        <v>0</v>
      </c>
      <c r="O90" s="150">
        <v>0</v>
      </c>
      <c r="P90" s="150">
        <v>0</v>
      </c>
      <c r="Q90" s="150">
        <v>0</v>
      </c>
      <c r="R90" s="150">
        <v>0</v>
      </c>
      <c r="S90" s="150">
        <v>0</v>
      </c>
      <c r="T90" s="150">
        <v>0</v>
      </c>
      <c r="U90" s="150">
        <v>0</v>
      </c>
      <c r="V90" s="150">
        <v>0</v>
      </c>
      <c r="W90" s="150">
        <v>0</v>
      </c>
      <c r="X90" s="150">
        <v>0</v>
      </c>
      <c r="Y90" s="150">
        <v>0</v>
      </c>
      <c r="Z90" s="150">
        <v>0</v>
      </c>
      <c r="AA90" s="150">
        <v>0</v>
      </c>
      <c r="AB90" s="150">
        <v>0</v>
      </c>
      <c r="AC90" s="150">
        <v>0</v>
      </c>
      <c r="AD90" s="150">
        <v>0</v>
      </c>
      <c r="AE90" s="150">
        <v>0</v>
      </c>
      <c r="AF90" s="150">
        <v>0</v>
      </c>
      <c r="AG90" s="150">
        <v>0</v>
      </c>
      <c r="AH90" s="150">
        <v>0</v>
      </c>
      <c r="AI90" s="150">
        <v>0</v>
      </c>
      <c r="AJ90" s="150">
        <v>0</v>
      </c>
      <c r="AK90" s="150">
        <v>0</v>
      </c>
      <c r="AL90" s="150">
        <v>0</v>
      </c>
      <c r="AM90" s="150">
        <v>0</v>
      </c>
      <c r="AN90" s="150">
        <v>0</v>
      </c>
      <c r="AO90" s="150">
        <v>0</v>
      </c>
      <c r="AP90" s="150">
        <v>0</v>
      </c>
      <c r="AQ90" s="150">
        <v>0</v>
      </c>
      <c r="AR90" s="150">
        <v>0</v>
      </c>
      <c r="AS90" s="150">
        <v>0</v>
      </c>
      <c r="AT90" s="150">
        <v>0</v>
      </c>
      <c r="AU90" s="150">
        <v>0</v>
      </c>
      <c r="AV90" s="150">
        <v>0</v>
      </c>
      <c r="AW90" s="150">
        <v>0</v>
      </c>
      <c r="AX90" s="150">
        <v>0</v>
      </c>
      <c r="AY90" s="150">
        <v>0</v>
      </c>
      <c r="AZ90" s="150">
        <v>0</v>
      </c>
      <c r="BA90" s="150">
        <v>0</v>
      </c>
      <c r="BB90" s="150">
        <v>0</v>
      </c>
      <c r="BC90" s="150">
        <v>0</v>
      </c>
      <c r="BD90" s="150">
        <v>0</v>
      </c>
      <c r="BE90" s="150">
        <v>0</v>
      </c>
      <c r="BF90" s="150">
        <v>0</v>
      </c>
    </row>
    <row r="91" spans="1:58" s="39" customFormat="1" ht="20.25" customHeight="1">
      <c r="A91" s="416"/>
      <c r="B91" s="419"/>
      <c r="C91" s="145"/>
      <c r="D91" s="156"/>
      <c r="E91" s="167"/>
      <c r="F91" s="167"/>
      <c r="G91" s="167"/>
      <c r="H91" s="165" t="s">
        <v>256</v>
      </c>
      <c r="I91" s="166">
        <v>-1.916667726</v>
      </c>
      <c r="J91" s="166">
        <v>-7.2497462979999998</v>
      </c>
      <c r="K91" s="166">
        <v>-9.2174372790000003</v>
      </c>
      <c r="L91" s="166">
        <v>-11.567772673</v>
      </c>
      <c r="M91" s="166">
        <v>-1.9780030720000001</v>
      </c>
      <c r="N91" s="166">
        <v>-4.2088020410000002</v>
      </c>
      <c r="O91" s="166">
        <v>-6.20407055</v>
      </c>
      <c r="P91" s="166">
        <v>-8.8763471389999999</v>
      </c>
      <c r="Q91" s="166">
        <v>0.62938482200000001</v>
      </c>
      <c r="R91" s="166">
        <v>-0.96526550600000061</v>
      </c>
      <c r="S91" s="166">
        <v>-3.6968816819999999</v>
      </c>
      <c r="T91" s="166">
        <v>-5.660085414000001</v>
      </c>
      <c r="U91" s="166">
        <v>-2.1685238340000002</v>
      </c>
      <c r="V91" s="166">
        <v>-4.4120749560000005</v>
      </c>
      <c r="W91" s="166">
        <v>-6.9778331490000003</v>
      </c>
      <c r="X91" s="166">
        <v>-8.757498459999999</v>
      </c>
      <c r="Y91" s="166">
        <v>-2.5510877180000002</v>
      </c>
      <c r="Z91" s="166">
        <v>-5.2096192060000002</v>
      </c>
      <c r="AA91" s="166">
        <v>-8.026039355</v>
      </c>
      <c r="AB91" s="166">
        <v>-11.863400336</v>
      </c>
      <c r="AC91" s="166">
        <v>-3.204436979</v>
      </c>
      <c r="AD91" s="166">
        <v>-6.2254515850000001</v>
      </c>
      <c r="AE91" s="166">
        <v>-9.5473671989999982</v>
      </c>
      <c r="AF91" s="166">
        <v>-13.573039235</v>
      </c>
      <c r="AG91" s="166">
        <v>-3.305310543</v>
      </c>
      <c r="AH91" s="166">
        <v>-6.7473239449999998</v>
      </c>
      <c r="AI91" s="166">
        <v>-10.97166376</v>
      </c>
      <c r="AJ91" s="166">
        <v>-14.885579697000001</v>
      </c>
      <c r="AK91" s="166">
        <v>-3.4680617380000003</v>
      </c>
      <c r="AL91" s="166">
        <v>-7.2395019070000002</v>
      </c>
      <c r="AM91" s="166">
        <v>-11.045213252000002</v>
      </c>
      <c r="AN91" s="166">
        <v>-15.265047692000001</v>
      </c>
      <c r="AO91" s="166">
        <v>-3.849815832</v>
      </c>
      <c r="AP91" s="166">
        <v>-7.6310399219999994</v>
      </c>
      <c r="AQ91" s="166">
        <v>-11.486792145999999</v>
      </c>
      <c r="AR91" s="166">
        <v>-15.527946845999999</v>
      </c>
      <c r="AS91" s="166">
        <v>-3.7951174940000003</v>
      </c>
      <c r="AT91" s="166">
        <v>-7.8267191560000002</v>
      </c>
      <c r="AU91" s="166">
        <v>-10.126769703999999</v>
      </c>
      <c r="AV91" s="166">
        <v>-14.28716665</v>
      </c>
      <c r="AW91" s="166">
        <v>-4.095652812</v>
      </c>
      <c r="AX91" s="166">
        <v>-8.202364931</v>
      </c>
      <c r="AY91" s="166">
        <v>-12.604598653</v>
      </c>
      <c r="AZ91" s="166">
        <v>-17.148996520999997</v>
      </c>
      <c r="BA91" s="166">
        <v>-4.4904252319999998</v>
      </c>
      <c r="BB91" s="166">
        <v>-9.2250034710000008</v>
      </c>
      <c r="BC91" s="166">
        <v>-14.384176109</v>
      </c>
      <c r="BD91" s="166">
        <v>-19.532517375999998</v>
      </c>
      <c r="BE91" s="166">
        <v>-4.9328428720000002</v>
      </c>
      <c r="BF91" s="166">
        <v>-8.1045588609999992</v>
      </c>
    </row>
    <row r="92" spans="1:58" s="39" customFormat="1" ht="20.25" customHeight="1">
      <c r="A92" s="416"/>
      <c r="B92" s="419"/>
      <c r="C92" s="145"/>
      <c r="D92" s="156"/>
      <c r="E92" s="159" t="s">
        <v>260</v>
      </c>
      <c r="F92" s="159"/>
      <c r="G92" s="159"/>
      <c r="H92" s="161"/>
      <c r="I92" s="162"/>
      <c r="J92" s="162"/>
      <c r="K92" s="162"/>
      <c r="L92" s="162"/>
      <c r="M92" s="162"/>
      <c r="N92" s="162"/>
      <c r="O92" s="162"/>
      <c r="P92" s="162"/>
      <c r="Q92" s="162"/>
      <c r="R92" s="162"/>
      <c r="S92" s="162"/>
      <c r="T92" s="162"/>
      <c r="U92" s="162"/>
      <c r="V92" s="162"/>
      <c r="W92" s="162"/>
      <c r="X92" s="162"/>
      <c r="Y92" s="162"/>
      <c r="Z92" s="162"/>
      <c r="AA92" s="162"/>
      <c r="AB92" s="162"/>
      <c r="AC92" s="162"/>
      <c r="AD92" s="162"/>
      <c r="AE92" s="162"/>
      <c r="AF92" s="162"/>
      <c r="AG92" s="162"/>
      <c r="AH92" s="162"/>
      <c r="AI92" s="162"/>
      <c r="AJ92" s="162"/>
      <c r="AK92" s="162"/>
      <c r="AL92" s="162"/>
      <c r="AM92" s="162"/>
      <c r="AN92" s="162"/>
      <c r="AO92" s="162"/>
      <c r="AP92" s="162"/>
      <c r="AQ92" s="162"/>
      <c r="AR92" s="162"/>
      <c r="AS92" s="162"/>
      <c r="AT92" s="162"/>
      <c r="AU92" s="162"/>
      <c r="AV92" s="162"/>
      <c r="AW92" s="162"/>
      <c r="AX92" s="162"/>
      <c r="AY92" s="162"/>
      <c r="AZ92" s="162"/>
      <c r="BA92" s="162"/>
      <c r="BB92" s="162"/>
      <c r="BC92" s="162"/>
      <c r="BD92" s="162"/>
      <c r="BE92" s="162"/>
      <c r="BF92" s="162"/>
    </row>
    <row r="93" spans="1:58" s="39" customFormat="1" ht="20.25" customHeight="1">
      <c r="A93" s="416"/>
      <c r="B93" s="419"/>
      <c r="C93" s="145"/>
      <c r="D93" s="156"/>
      <c r="E93" s="148"/>
      <c r="F93" s="148"/>
      <c r="G93" s="148"/>
      <c r="H93" s="149" t="s">
        <v>249</v>
      </c>
      <c r="I93" s="150">
        <v>0</v>
      </c>
      <c r="J93" s="150">
        <v>0</v>
      </c>
      <c r="K93" s="150">
        <v>0</v>
      </c>
      <c r="L93" s="150">
        <v>0</v>
      </c>
      <c r="M93" s="150">
        <v>-0.75350568099999993</v>
      </c>
      <c r="N93" s="150">
        <v>-0.4926663019999995</v>
      </c>
      <c r="O93" s="150">
        <v>3.7784847689999981</v>
      </c>
      <c r="P93" s="150">
        <v>0.32136362999999957</v>
      </c>
      <c r="Q93" s="150">
        <v>-0.26403681800000012</v>
      </c>
      <c r="R93" s="150">
        <v>-1.4632636460000001</v>
      </c>
      <c r="S93" s="150">
        <v>-2.552306937</v>
      </c>
      <c r="T93" s="150">
        <v>-5.5773006020000002</v>
      </c>
      <c r="U93" s="150">
        <v>-0.45077888199999994</v>
      </c>
      <c r="V93" s="150">
        <v>6.2746985660000014</v>
      </c>
      <c r="W93" s="150">
        <v>8.3102572989999999</v>
      </c>
      <c r="X93" s="150">
        <v>12.276666086999999</v>
      </c>
      <c r="Y93" s="150">
        <v>1.6751076339999997</v>
      </c>
      <c r="Z93" s="150">
        <v>0.82415919300000007</v>
      </c>
      <c r="AA93" s="150">
        <v>0.14174272499999985</v>
      </c>
      <c r="AB93" s="150">
        <v>-0.67434963100000012</v>
      </c>
      <c r="AC93" s="150">
        <v>-0.90880152999999997</v>
      </c>
      <c r="AD93" s="150">
        <v>-2.111983924</v>
      </c>
      <c r="AE93" s="150">
        <v>-2.8746240970000003</v>
      </c>
      <c r="AF93" s="150">
        <v>-3.756991331</v>
      </c>
      <c r="AG93" s="150">
        <v>-1.202643675</v>
      </c>
      <c r="AH93" s="150">
        <v>-1.2055957720000001</v>
      </c>
      <c r="AI93" s="150">
        <v>-1.4079495</v>
      </c>
      <c r="AJ93" s="150">
        <v>-2.6299328850000001</v>
      </c>
      <c r="AK93" s="150">
        <v>-0.69601032699999998</v>
      </c>
      <c r="AL93" s="150">
        <v>-1.803645814</v>
      </c>
      <c r="AM93" s="150">
        <v>-2.9740116250000002</v>
      </c>
      <c r="AN93" s="150">
        <v>-3.9870758029999993</v>
      </c>
      <c r="AO93" s="150">
        <v>-1.0585986089999999</v>
      </c>
      <c r="AP93" s="150">
        <v>-1.8847370680000002</v>
      </c>
      <c r="AQ93" s="150">
        <v>1.2280823119999997</v>
      </c>
      <c r="AR93" s="150">
        <v>-0.30507540699999969</v>
      </c>
      <c r="AS93" s="150">
        <v>-0.912401024</v>
      </c>
      <c r="AT93" s="150">
        <v>1.8031359709999997</v>
      </c>
      <c r="AU93" s="150">
        <v>1.8422120789999998</v>
      </c>
      <c r="AV93" s="150">
        <v>0.33710429100000017</v>
      </c>
      <c r="AW93" s="150">
        <v>-1.6849770210000001</v>
      </c>
      <c r="AX93" s="150">
        <v>0.10937317999999993</v>
      </c>
      <c r="AY93" s="150">
        <v>-1.5454423210000001</v>
      </c>
      <c r="AZ93" s="150">
        <v>-1.6708770950000007</v>
      </c>
      <c r="BA93" s="150">
        <v>2.6706493440000001</v>
      </c>
      <c r="BB93" s="150">
        <v>5.9916598100000016</v>
      </c>
      <c r="BC93" s="150">
        <v>5.1941483849999983</v>
      </c>
      <c r="BD93" s="150">
        <v>1.9200508660000004</v>
      </c>
      <c r="BE93" s="150">
        <v>0.23440610399999989</v>
      </c>
      <c r="BF93" s="150">
        <v>-2.4942378659999997</v>
      </c>
    </row>
    <row r="94" spans="1:58" s="39" customFormat="1" ht="20.25" customHeight="1">
      <c r="A94" s="416"/>
      <c r="B94" s="419"/>
      <c r="C94" s="145"/>
      <c r="D94" s="156"/>
      <c r="E94" s="148"/>
      <c r="F94" s="148"/>
      <c r="G94" s="148"/>
      <c r="H94" s="152" t="s">
        <v>250</v>
      </c>
      <c r="I94" s="150">
        <v>0</v>
      </c>
      <c r="J94" s="150">
        <v>0</v>
      </c>
      <c r="K94" s="150">
        <v>0</v>
      </c>
      <c r="L94" s="150">
        <v>0</v>
      </c>
      <c r="M94" s="150">
        <v>-1.138473665</v>
      </c>
      <c r="N94" s="150">
        <v>-1.850651963</v>
      </c>
      <c r="O94" s="150">
        <v>-2.0544169299999999</v>
      </c>
      <c r="P94" s="150">
        <v>-2.1140932939999999</v>
      </c>
      <c r="Q94" s="150">
        <v>-0.430265012</v>
      </c>
      <c r="R94" s="150">
        <v>-0.47909533000000004</v>
      </c>
      <c r="S94" s="150">
        <v>-0.43836707499999999</v>
      </c>
      <c r="T94" s="150">
        <v>-0.96650259299999997</v>
      </c>
      <c r="U94" s="150">
        <v>-0.155383307</v>
      </c>
      <c r="V94" s="150">
        <v>-0.15263928700000001</v>
      </c>
      <c r="W94" s="150">
        <v>-0.308278834</v>
      </c>
      <c r="X94" s="150">
        <v>-0.50885426600000006</v>
      </c>
      <c r="Y94" s="150">
        <v>-4.9966231999999999E-2</v>
      </c>
      <c r="Z94" s="150">
        <v>-8.9914256999999997E-2</v>
      </c>
      <c r="AA94" s="150">
        <v>4.4004771999999998E-2</v>
      </c>
      <c r="AB94" s="150">
        <v>-3.1120737999999998E-2</v>
      </c>
      <c r="AC94" s="150">
        <v>3.775125E-2</v>
      </c>
      <c r="AD94" s="150">
        <v>2.6506766000000001E-2</v>
      </c>
      <c r="AE94" s="150">
        <v>0.207252029</v>
      </c>
      <c r="AF94" s="150">
        <v>0.19786427600000001</v>
      </c>
      <c r="AG94" s="150">
        <v>-3.7709283000000003E-2</v>
      </c>
      <c r="AH94" s="150">
        <v>0.245002303</v>
      </c>
      <c r="AI94" s="150">
        <v>0.44157840100000001</v>
      </c>
      <c r="AJ94" s="150">
        <v>0.42631154900000001</v>
      </c>
      <c r="AK94" s="150">
        <v>0.49831671300000002</v>
      </c>
      <c r="AL94" s="150">
        <v>0.58298944399999997</v>
      </c>
      <c r="AM94" s="150">
        <v>0.75116311199999997</v>
      </c>
      <c r="AN94" s="150">
        <v>1.085251</v>
      </c>
      <c r="AO94" s="150">
        <v>0.14860006000000001</v>
      </c>
      <c r="AP94" s="150">
        <v>0.54950932799999996</v>
      </c>
      <c r="AQ94" s="150">
        <v>0.74821625700000005</v>
      </c>
      <c r="AR94" s="150">
        <v>0.51289813799999995</v>
      </c>
      <c r="AS94" s="150">
        <v>0.101216984</v>
      </c>
      <c r="AT94" s="150">
        <v>0.42467249200000001</v>
      </c>
      <c r="AU94" s="150">
        <v>0.62716209499999998</v>
      </c>
      <c r="AV94" s="150">
        <v>0.62880335200000004</v>
      </c>
      <c r="AW94" s="150">
        <v>-0.255428763</v>
      </c>
      <c r="AX94" s="150">
        <v>1.4376806000000001E-2</v>
      </c>
      <c r="AY94" s="150">
        <v>0.137565241</v>
      </c>
      <c r="AZ94" s="150">
        <v>1.6863856209999999</v>
      </c>
      <c r="BA94" s="150">
        <v>0.49094231700000002</v>
      </c>
      <c r="BB94" s="150">
        <v>1.318650289</v>
      </c>
      <c r="BC94" s="150">
        <v>1.079030779</v>
      </c>
      <c r="BD94" s="150">
        <v>0.59511758699999995</v>
      </c>
      <c r="BE94" s="150">
        <v>-0.165027761</v>
      </c>
      <c r="BF94" s="150">
        <v>-0.885748761</v>
      </c>
    </row>
    <row r="95" spans="1:58" s="39" customFormat="1" ht="20.25" customHeight="1">
      <c r="A95" s="416"/>
      <c r="B95" s="419"/>
      <c r="C95" s="145"/>
      <c r="D95" s="156"/>
      <c r="E95" s="148"/>
      <c r="F95" s="148"/>
      <c r="G95" s="148"/>
      <c r="H95" s="153" t="s">
        <v>251</v>
      </c>
      <c r="I95" s="150">
        <v>0</v>
      </c>
      <c r="J95" s="150">
        <v>0</v>
      </c>
      <c r="K95" s="150">
        <v>0</v>
      </c>
      <c r="L95" s="150">
        <v>0</v>
      </c>
      <c r="M95" s="150">
        <v>0</v>
      </c>
      <c r="N95" s="150">
        <v>0</v>
      </c>
      <c r="O95" s="150">
        <v>0</v>
      </c>
      <c r="P95" s="150">
        <v>0</v>
      </c>
      <c r="Q95" s="150">
        <v>0</v>
      </c>
      <c r="R95" s="150">
        <v>0</v>
      </c>
      <c r="S95" s="150">
        <v>0</v>
      </c>
      <c r="T95" s="150">
        <v>0</v>
      </c>
      <c r="U95" s="150">
        <v>0</v>
      </c>
      <c r="V95" s="150">
        <v>0</v>
      </c>
      <c r="W95" s="150">
        <v>0</v>
      </c>
      <c r="X95" s="150">
        <v>0</v>
      </c>
      <c r="Y95" s="150">
        <v>0</v>
      </c>
      <c r="Z95" s="150">
        <v>0</v>
      </c>
      <c r="AA95" s="150">
        <v>0</v>
      </c>
      <c r="AB95" s="150">
        <v>0</v>
      </c>
      <c r="AC95" s="150">
        <v>0</v>
      </c>
      <c r="AD95" s="150">
        <v>0</v>
      </c>
      <c r="AE95" s="150">
        <v>0</v>
      </c>
      <c r="AF95" s="150">
        <v>0</v>
      </c>
      <c r="AG95" s="150">
        <v>0</v>
      </c>
      <c r="AH95" s="150">
        <v>0</v>
      </c>
      <c r="AI95" s="150">
        <v>0</v>
      </c>
      <c r="AJ95" s="150">
        <v>0</v>
      </c>
      <c r="AK95" s="150">
        <v>0</v>
      </c>
      <c r="AL95" s="150">
        <v>0</v>
      </c>
      <c r="AM95" s="150">
        <v>0</v>
      </c>
      <c r="AN95" s="150">
        <v>0</v>
      </c>
      <c r="AO95" s="150">
        <v>0</v>
      </c>
      <c r="AP95" s="150">
        <v>0</v>
      </c>
      <c r="AQ95" s="150">
        <v>0</v>
      </c>
      <c r="AR95" s="150">
        <v>0</v>
      </c>
      <c r="AS95" s="150">
        <v>0</v>
      </c>
      <c r="AT95" s="150">
        <v>0</v>
      </c>
      <c r="AU95" s="150">
        <v>0</v>
      </c>
      <c r="AV95" s="150">
        <v>0</v>
      </c>
      <c r="AW95" s="150">
        <v>0</v>
      </c>
      <c r="AX95" s="150">
        <v>0</v>
      </c>
      <c r="AY95" s="150">
        <v>0</v>
      </c>
      <c r="AZ95" s="150">
        <v>0</v>
      </c>
      <c r="BA95" s="150">
        <v>0</v>
      </c>
      <c r="BB95" s="150">
        <v>0</v>
      </c>
      <c r="BC95" s="150">
        <v>0</v>
      </c>
      <c r="BD95" s="150">
        <v>0</v>
      </c>
      <c r="BE95" s="150">
        <v>0</v>
      </c>
      <c r="BF95" s="150">
        <v>0</v>
      </c>
    </row>
    <row r="96" spans="1:58" s="39" customFormat="1" ht="20.25" customHeight="1">
      <c r="A96" s="416"/>
      <c r="B96" s="419"/>
      <c r="C96" s="145"/>
      <c r="D96" s="156"/>
      <c r="E96" s="148"/>
      <c r="F96" s="148"/>
      <c r="G96" s="148"/>
      <c r="H96" s="152" t="s">
        <v>252</v>
      </c>
      <c r="I96" s="150">
        <v>0</v>
      </c>
      <c r="J96" s="150">
        <v>0</v>
      </c>
      <c r="K96" s="150">
        <v>0</v>
      </c>
      <c r="L96" s="150">
        <v>0</v>
      </c>
      <c r="M96" s="150">
        <v>0.95496902200000011</v>
      </c>
      <c r="N96" s="150">
        <v>3.0308054790000005</v>
      </c>
      <c r="O96" s="150">
        <v>8.3878437569999988</v>
      </c>
      <c r="P96" s="150">
        <v>8.3986283749999995</v>
      </c>
      <c r="Q96" s="150">
        <v>1.4713546399999999</v>
      </c>
      <c r="R96" s="150">
        <v>1.6631593649999998</v>
      </c>
      <c r="S96" s="150">
        <v>1.5579852190000001</v>
      </c>
      <c r="T96" s="150">
        <v>2.1007839539999997</v>
      </c>
      <c r="U96" s="150">
        <v>0.57380894400000004</v>
      </c>
      <c r="V96" s="150">
        <v>8.3786409830000004</v>
      </c>
      <c r="W96" s="150">
        <v>11.396747383999999</v>
      </c>
      <c r="X96" s="150">
        <v>16.519283557999998</v>
      </c>
      <c r="Y96" s="150">
        <v>2.4971465679999998</v>
      </c>
      <c r="Z96" s="150">
        <v>2.5103950909999999</v>
      </c>
      <c r="AA96" s="150">
        <v>2.5350564089999996</v>
      </c>
      <c r="AB96" s="150">
        <v>2.5233299359999997</v>
      </c>
      <c r="AC96" s="150">
        <v>-6.8160973000000014E-2</v>
      </c>
      <c r="AD96" s="150">
        <v>-0.185734129</v>
      </c>
      <c r="AE96" s="150">
        <v>-0.18590680200000001</v>
      </c>
      <c r="AF96" s="150">
        <v>-0.26809377000000001</v>
      </c>
      <c r="AG96" s="150">
        <v>-9.0993492999999995E-2</v>
      </c>
      <c r="AH96" s="150">
        <v>0.43591792400000001</v>
      </c>
      <c r="AI96" s="150">
        <v>1.2015532089999998</v>
      </c>
      <c r="AJ96" s="150">
        <v>1.1963680459999997</v>
      </c>
      <c r="AK96" s="150">
        <v>1.8835388000000002E-2</v>
      </c>
      <c r="AL96" s="150">
        <v>4.6106739999999993E-2</v>
      </c>
      <c r="AM96" s="150">
        <v>4.4029489000000005E-2</v>
      </c>
      <c r="AN96" s="150">
        <v>3.7502527000000001E-2</v>
      </c>
      <c r="AO96" s="150">
        <v>2.2758309999999999E-3</v>
      </c>
      <c r="AP96" s="150">
        <v>4.588773E-3</v>
      </c>
      <c r="AQ96" s="150">
        <v>9.1169360000000008E-3</v>
      </c>
      <c r="AR96" s="150">
        <v>4.3321799999999997E-3</v>
      </c>
      <c r="AS96" s="150">
        <v>7.4398420000000003E-3</v>
      </c>
      <c r="AT96" s="150">
        <v>0.59439717800000003</v>
      </c>
      <c r="AU96" s="150">
        <v>0.61467497000000004</v>
      </c>
      <c r="AV96" s="150">
        <v>0.57382775399999997</v>
      </c>
      <c r="AW96" s="150">
        <v>4.4701492999999995E-2</v>
      </c>
      <c r="AX96" s="150">
        <v>0.115610105</v>
      </c>
      <c r="AY96" s="150">
        <v>9.9042761999999993E-2</v>
      </c>
      <c r="AZ96" s="150">
        <v>-3.0308363000000008E-2</v>
      </c>
      <c r="BA96" s="150">
        <v>6.1966729999999998E-2</v>
      </c>
      <c r="BB96" s="150">
        <v>0.36317157899999997</v>
      </c>
      <c r="BC96" s="150">
        <v>0.279493043</v>
      </c>
      <c r="BD96" s="150">
        <v>0.26142476599999998</v>
      </c>
      <c r="BE96" s="150">
        <v>3.6124339999999999E-3</v>
      </c>
      <c r="BF96" s="150">
        <v>9.8847444000000007E-2</v>
      </c>
    </row>
    <row r="97" spans="1:58" s="39" customFormat="1" ht="20.25" customHeight="1">
      <c r="A97" s="416"/>
      <c r="B97" s="419"/>
      <c r="C97" s="145"/>
      <c r="D97" s="156"/>
      <c r="E97" s="148"/>
      <c r="F97" s="148"/>
      <c r="G97" s="148"/>
      <c r="H97" s="153" t="s">
        <v>253</v>
      </c>
      <c r="I97" s="150">
        <v>0</v>
      </c>
      <c r="J97" s="150">
        <v>0</v>
      </c>
      <c r="K97" s="150">
        <v>0</v>
      </c>
      <c r="L97" s="150">
        <v>0</v>
      </c>
      <c r="M97" s="150">
        <v>-2.7391288000000014E-2</v>
      </c>
      <c r="N97" s="150">
        <v>0.61520176700000007</v>
      </c>
      <c r="O97" s="150">
        <v>0.64675012399999998</v>
      </c>
      <c r="P97" s="150">
        <v>0.64675012399999998</v>
      </c>
      <c r="Q97" s="150">
        <v>0.49410120000000002</v>
      </c>
      <c r="R97" s="150">
        <v>0.41968890600000003</v>
      </c>
      <c r="S97" s="150">
        <v>0.44488359900000002</v>
      </c>
      <c r="T97" s="150">
        <v>0.44430180100000005</v>
      </c>
      <c r="U97" s="150">
        <v>0.110531161</v>
      </c>
      <c r="V97" s="150">
        <v>7.1532587730000001</v>
      </c>
      <c r="W97" s="150">
        <v>9.8999110720000001</v>
      </c>
      <c r="X97" s="150">
        <v>15.022447246</v>
      </c>
      <c r="Y97" s="150">
        <v>2.4447759009999999</v>
      </c>
      <c r="Z97" s="150">
        <v>2.4430244239999999</v>
      </c>
      <c r="AA97" s="150">
        <v>2.4854757419999998</v>
      </c>
      <c r="AB97" s="150">
        <v>2.4817772689999997</v>
      </c>
      <c r="AC97" s="150">
        <v>-1.5310530000000001E-3</v>
      </c>
      <c r="AD97" s="150">
        <v>-7.0411689999999999E-3</v>
      </c>
      <c r="AE97" s="150">
        <v>-7.5138419999999997E-3</v>
      </c>
      <c r="AF97" s="150">
        <v>-2.6997517999999998E-2</v>
      </c>
      <c r="AG97" s="150">
        <v>-4.0272670000000002E-3</v>
      </c>
      <c r="AH97" s="150">
        <v>0.54270770000000002</v>
      </c>
      <c r="AI97" s="150">
        <v>1.0301327199999999</v>
      </c>
      <c r="AJ97" s="150">
        <v>1.0286721069999998</v>
      </c>
      <c r="AK97" s="150">
        <v>0</v>
      </c>
      <c r="AL97" s="150">
        <v>4.4785199999999999E-4</v>
      </c>
      <c r="AM97" s="150">
        <v>5.41494E-4</v>
      </c>
      <c r="AN97" s="150">
        <v>5.5692899999999995E-4</v>
      </c>
      <c r="AO97" s="150">
        <v>0</v>
      </c>
      <c r="AP97" s="150">
        <v>1.0566E-5</v>
      </c>
      <c r="AQ97" s="150">
        <v>1.0566E-5</v>
      </c>
      <c r="AR97" s="150">
        <v>1.0566E-5</v>
      </c>
      <c r="AS97" s="150">
        <v>0</v>
      </c>
      <c r="AT97" s="150">
        <v>0</v>
      </c>
      <c r="AU97" s="150">
        <v>0</v>
      </c>
      <c r="AV97" s="150">
        <v>0</v>
      </c>
      <c r="AW97" s="150">
        <v>0</v>
      </c>
      <c r="AX97" s="150">
        <v>0</v>
      </c>
      <c r="AY97" s="150">
        <v>0</v>
      </c>
      <c r="AZ97" s="150">
        <v>0</v>
      </c>
      <c r="BA97" s="150">
        <v>0</v>
      </c>
      <c r="BB97" s="150">
        <v>0</v>
      </c>
      <c r="BC97" s="150">
        <v>0</v>
      </c>
      <c r="BD97" s="150">
        <v>0</v>
      </c>
      <c r="BE97" s="150">
        <v>0</v>
      </c>
      <c r="BF97" s="150">
        <v>0</v>
      </c>
    </row>
    <row r="98" spans="1:58" s="39" customFormat="1" ht="20.25" customHeight="1">
      <c r="A98" s="416"/>
      <c r="B98" s="419"/>
      <c r="C98" s="145"/>
      <c r="D98" s="156"/>
      <c r="E98" s="148"/>
      <c r="F98" s="148"/>
      <c r="G98" s="148"/>
      <c r="H98" s="153" t="s">
        <v>947</v>
      </c>
      <c r="I98" s="494"/>
      <c r="J98" s="494"/>
      <c r="K98" s="494"/>
      <c r="L98" s="494"/>
      <c r="M98" s="494"/>
      <c r="N98" s="494"/>
      <c r="O98" s="494"/>
      <c r="P98" s="494"/>
      <c r="Q98" s="494"/>
      <c r="R98" s="494"/>
      <c r="S98" s="494"/>
      <c r="T98" s="494"/>
      <c r="U98" s="494"/>
      <c r="V98" s="494"/>
      <c r="W98" s="494"/>
      <c r="X98" s="494"/>
      <c r="Y98" s="494"/>
      <c r="Z98" s="494"/>
      <c r="AA98" s="494"/>
      <c r="AB98" s="494"/>
      <c r="AC98" s="494"/>
      <c r="AD98" s="494"/>
      <c r="AE98" s="494"/>
      <c r="AF98" s="494"/>
      <c r="AG98" s="494"/>
      <c r="AH98" s="494"/>
      <c r="AI98" s="494"/>
      <c r="AJ98" s="494"/>
      <c r="AK98" s="150">
        <v>-9.64612E-4</v>
      </c>
      <c r="AL98" s="150">
        <v>2.5856907999999998E-2</v>
      </c>
      <c r="AM98" s="150">
        <v>2.3686015000000001E-2</v>
      </c>
      <c r="AN98" s="150">
        <v>1.7143617999999999E-2</v>
      </c>
      <c r="AO98" s="150">
        <v>2.2758309999999999E-3</v>
      </c>
      <c r="AP98" s="150">
        <v>4.5782069999999999E-3</v>
      </c>
      <c r="AQ98" s="150">
        <v>9.1063700000000008E-3</v>
      </c>
      <c r="AR98" s="150">
        <v>4.3216139999999997E-3</v>
      </c>
      <c r="AS98" s="150">
        <v>7.4398420000000003E-3</v>
      </c>
      <c r="AT98" s="150">
        <v>0.59439717800000003</v>
      </c>
      <c r="AU98" s="150">
        <v>0.61467497000000004</v>
      </c>
      <c r="AV98" s="150">
        <v>0.57382775399999997</v>
      </c>
      <c r="AW98" s="150">
        <v>4.4701492999999995E-2</v>
      </c>
      <c r="AX98" s="150">
        <v>9.3335105000000002E-2</v>
      </c>
      <c r="AY98" s="150">
        <v>7.6767761999999989E-2</v>
      </c>
      <c r="AZ98" s="150">
        <v>-5.2583363000000008E-2</v>
      </c>
      <c r="BA98" s="150">
        <v>6.1966729999999998E-2</v>
      </c>
      <c r="BB98" s="150">
        <v>0.32223357899999999</v>
      </c>
      <c r="BC98" s="150">
        <v>0.23855504300000002</v>
      </c>
      <c r="BD98" s="150">
        <v>0.220486766</v>
      </c>
      <c r="BE98" s="150">
        <v>3.6124339999999999E-3</v>
      </c>
      <c r="BF98" s="150">
        <v>9.8178444000000004E-2</v>
      </c>
    </row>
    <row r="99" spans="1:58" s="39" customFormat="1" ht="20.25" customHeight="1">
      <c r="A99" s="416"/>
      <c r="B99" s="419"/>
      <c r="C99" s="145"/>
      <c r="D99" s="156"/>
      <c r="E99" s="148"/>
      <c r="F99" s="148"/>
      <c r="G99" s="148"/>
      <c r="H99" s="152" t="s">
        <v>254</v>
      </c>
      <c r="I99" s="150">
        <v>0</v>
      </c>
      <c r="J99" s="150">
        <v>0</v>
      </c>
      <c r="K99" s="150">
        <v>0</v>
      </c>
      <c r="L99" s="150">
        <v>0</v>
      </c>
      <c r="M99" s="150">
        <v>0</v>
      </c>
      <c r="N99" s="150">
        <v>0</v>
      </c>
      <c r="O99" s="150">
        <v>0</v>
      </c>
      <c r="P99" s="150">
        <v>0</v>
      </c>
      <c r="Q99" s="150">
        <v>0</v>
      </c>
      <c r="R99" s="150">
        <v>0</v>
      </c>
      <c r="S99" s="150">
        <v>0</v>
      </c>
      <c r="T99" s="150">
        <v>0</v>
      </c>
      <c r="U99" s="150">
        <v>0</v>
      </c>
      <c r="V99" s="150">
        <v>0</v>
      </c>
      <c r="W99" s="150">
        <v>0</v>
      </c>
      <c r="X99" s="150">
        <v>0</v>
      </c>
      <c r="Y99" s="150">
        <v>0</v>
      </c>
      <c r="Z99" s="150">
        <v>0</v>
      </c>
      <c r="AA99" s="150">
        <v>0</v>
      </c>
      <c r="AB99" s="150">
        <v>0</v>
      </c>
      <c r="AC99" s="150">
        <v>0</v>
      </c>
      <c r="AD99" s="150">
        <v>0</v>
      </c>
      <c r="AE99" s="150">
        <v>0</v>
      </c>
      <c r="AF99" s="150">
        <v>0</v>
      </c>
      <c r="AG99" s="150">
        <v>0</v>
      </c>
      <c r="AH99" s="150">
        <v>0</v>
      </c>
      <c r="AI99" s="150">
        <v>0</v>
      </c>
      <c r="AJ99" s="150">
        <v>0</v>
      </c>
      <c r="AK99" s="150">
        <v>0</v>
      </c>
      <c r="AL99" s="150">
        <v>0</v>
      </c>
      <c r="AM99" s="150">
        <v>0</v>
      </c>
      <c r="AN99" s="150">
        <v>0</v>
      </c>
      <c r="AO99" s="150">
        <v>0</v>
      </c>
      <c r="AP99" s="150">
        <v>0</v>
      </c>
      <c r="AQ99" s="150">
        <v>0</v>
      </c>
      <c r="AR99" s="150">
        <v>0</v>
      </c>
      <c r="AS99" s="150">
        <v>0</v>
      </c>
      <c r="AT99" s="150">
        <v>0</v>
      </c>
      <c r="AU99" s="150">
        <v>0</v>
      </c>
      <c r="AV99" s="150">
        <v>0</v>
      </c>
      <c r="AW99" s="150">
        <v>0</v>
      </c>
      <c r="AX99" s="150">
        <v>0</v>
      </c>
      <c r="AY99" s="150">
        <v>0</v>
      </c>
      <c r="AZ99" s="150">
        <v>0</v>
      </c>
      <c r="BA99" s="150">
        <v>0</v>
      </c>
      <c r="BB99" s="150">
        <v>0</v>
      </c>
      <c r="BC99" s="150">
        <v>0</v>
      </c>
      <c r="BD99" s="150">
        <v>0</v>
      </c>
      <c r="BE99" s="150">
        <v>0</v>
      </c>
      <c r="BF99" s="150">
        <v>0</v>
      </c>
    </row>
    <row r="100" spans="1:58" s="39" customFormat="1" ht="20.25" customHeight="1">
      <c r="A100" s="416"/>
      <c r="B100" s="419"/>
      <c r="C100" s="145"/>
      <c r="D100" s="156"/>
      <c r="E100" s="148"/>
      <c r="F100" s="148"/>
      <c r="G100" s="148"/>
      <c r="H100" s="152" t="s">
        <v>1533</v>
      </c>
      <c r="I100" s="150"/>
      <c r="J100" s="150"/>
      <c r="K100" s="150"/>
      <c r="L100" s="150"/>
      <c r="M100" s="150"/>
      <c r="N100" s="150"/>
      <c r="O100" s="150"/>
      <c r="P100" s="150"/>
      <c r="Q100" s="150"/>
      <c r="R100" s="150"/>
      <c r="S100" s="150"/>
      <c r="T100" s="150"/>
      <c r="U100" s="150"/>
      <c r="V100" s="150"/>
      <c r="W100" s="150"/>
      <c r="X100" s="150"/>
      <c r="Y100" s="150"/>
      <c r="Z100" s="150"/>
      <c r="AA100" s="150"/>
      <c r="AB100" s="150"/>
      <c r="AC100" s="150"/>
      <c r="AD100" s="150"/>
      <c r="AE100" s="150"/>
      <c r="AF100" s="150"/>
      <c r="AG100" s="150"/>
      <c r="AH100" s="150"/>
      <c r="AI100" s="150"/>
      <c r="AJ100" s="150"/>
      <c r="AK100" s="150"/>
      <c r="AL100" s="150"/>
      <c r="AM100" s="150"/>
      <c r="AN100" s="150"/>
      <c r="AO100" s="150"/>
      <c r="AP100" s="150"/>
      <c r="AQ100" s="150"/>
      <c r="AR100" s="150"/>
      <c r="AS100" s="150"/>
      <c r="AT100" s="150">
        <v>0</v>
      </c>
      <c r="AU100" s="150">
        <v>0</v>
      </c>
      <c r="AV100" s="150">
        <v>0</v>
      </c>
      <c r="AW100" s="150">
        <v>0</v>
      </c>
      <c r="AX100" s="150">
        <v>0</v>
      </c>
      <c r="AY100" s="150">
        <v>0</v>
      </c>
      <c r="AZ100" s="150">
        <v>0</v>
      </c>
      <c r="BA100" s="150">
        <v>0</v>
      </c>
      <c r="BB100" s="150">
        <v>0</v>
      </c>
      <c r="BC100" s="150">
        <v>0</v>
      </c>
      <c r="BD100" s="150">
        <v>0</v>
      </c>
      <c r="BE100" s="150">
        <v>0</v>
      </c>
      <c r="BF100" s="150">
        <v>0</v>
      </c>
    </row>
    <row r="101" spans="1:58" s="39" customFormat="1" ht="20.25" customHeight="1">
      <c r="A101" s="416"/>
      <c r="B101" s="419"/>
      <c r="C101" s="145"/>
      <c r="D101" s="156"/>
      <c r="E101" s="148"/>
      <c r="F101" s="148"/>
      <c r="G101" s="148"/>
      <c r="H101" s="152" t="s">
        <v>255</v>
      </c>
      <c r="I101" s="150">
        <v>0</v>
      </c>
      <c r="J101" s="150">
        <v>0</v>
      </c>
      <c r="K101" s="150">
        <v>0</v>
      </c>
      <c r="L101" s="150">
        <v>0</v>
      </c>
      <c r="M101" s="150">
        <v>0</v>
      </c>
      <c r="N101" s="150">
        <v>0</v>
      </c>
      <c r="O101" s="150">
        <v>0</v>
      </c>
      <c r="P101" s="150">
        <v>0</v>
      </c>
      <c r="Q101" s="150">
        <v>0</v>
      </c>
      <c r="R101" s="150">
        <v>0</v>
      </c>
      <c r="S101" s="150">
        <v>0</v>
      </c>
      <c r="T101" s="150">
        <v>0</v>
      </c>
      <c r="U101" s="150">
        <v>0</v>
      </c>
      <c r="V101" s="150">
        <v>0</v>
      </c>
      <c r="W101" s="150">
        <v>0</v>
      </c>
      <c r="X101" s="150">
        <v>0</v>
      </c>
      <c r="Y101" s="150">
        <v>0</v>
      </c>
      <c r="Z101" s="150">
        <v>0</v>
      </c>
      <c r="AA101" s="150">
        <v>0</v>
      </c>
      <c r="AB101" s="150">
        <v>0</v>
      </c>
      <c r="AC101" s="150">
        <v>0</v>
      </c>
      <c r="AD101" s="150">
        <v>0</v>
      </c>
      <c r="AE101" s="150">
        <v>0</v>
      </c>
      <c r="AF101" s="150">
        <v>0</v>
      </c>
      <c r="AG101" s="150">
        <v>0</v>
      </c>
      <c r="AH101" s="150">
        <v>0</v>
      </c>
      <c r="AI101" s="150">
        <v>0</v>
      </c>
      <c r="AJ101" s="150">
        <v>0</v>
      </c>
      <c r="AK101" s="150">
        <v>0</v>
      </c>
      <c r="AL101" s="150">
        <v>0</v>
      </c>
      <c r="AM101" s="150">
        <v>0</v>
      </c>
      <c r="AN101" s="150">
        <v>0</v>
      </c>
      <c r="AO101" s="150">
        <v>0</v>
      </c>
      <c r="AP101" s="150">
        <v>0</v>
      </c>
      <c r="AQ101" s="150">
        <v>0</v>
      </c>
      <c r="AR101" s="150">
        <v>0</v>
      </c>
      <c r="AS101" s="150">
        <v>0</v>
      </c>
      <c r="AT101" s="150">
        <v>0</v>
      </c>
      <c r="AU101" s="150">
        <v>0</v>
      </c>
      <c r="AV101" s="150">
        <v>0</v>
      </c>
      <c r="AW101" s="150">
        <v>0</v>
      </c>
      <c r="AX101" s="150">
        <v>0</v>
      </c>
      <c r="AY101" s="150">
        <v>0</v>
      </c>
      <c r="AZ101" s="150">
        <v>0</v>
      </c>
      <c r="BA101" s="150">
        <v>0</v>
      </c>
      <c r="BB101" s="150">
        <v>0</v>
      </c>
      <c r="BC101" s="150">
        <v>0</v>
      </c>
      <c r="BD101" s="150">
        <v>0</v>
      </c>
      <c r="BE101" s="150">
        <v>0</v>
      </c>
      <c r="BF101" s="150">
        <v>0</v>
      </c>
    </row>
    <row r="102" spans="1:58" s="39" customFormat="1" ht="20.25" customHeight="1">
      <c r="A102" s="416"/>
      <c r="B102" s="419"/>
      <c r="C102" s="145"/>
      <c r="D102" s="156"/>
      <c r="E102" s="167"/>
      <c r="F102" s="167"/>
      <c r="G102" s="167"/>
      <c r="H102" s="165" t="s">
        <v>256</v>
      </c>
      <c r="I102" s="166">
        <v>0</v>
      </c>
      <c r="J102" s="166">
        <v>0</v>
      </c>
      <c r="K102" s="166">
        <v>0</v>
      </c>
      <c r="L102" s="166">
        <v>0</v>
      </c>
      <c r="M102" s="166">
        <v>-0.57000103800000002</v>
      </c>
      <c r="N102" s="166">
        <v>-1.672819818</v>
      </c>
      <c r="O102" s="166">
        <v>-2.5549420580000004</v>
      </c>
      <c r="P102" s="166">
        <v>-5.963171451</v>
      </c>
      <c r="Q102" s="166">
        <v>-1.3051264460000001</v>
      </c>
      <c r="R102" s="166">
        <v>-2.6473276810000002</v>
      </c>
      <c r="S102" s="166">
        <v>-3.6719250810000004</v>
      </c>
      <c r="T102" s="166">
        <v>-6.7115819629999995</v>
      </c>
      <c r="U102" s="166">
        <v>-0.86920451899999995</v>
      </c>
      <c r="V102" s="166">
        <v>-1.9513031299999999</v>
      </c>
      <c r="W102" s="166">
        <v>-2.7782112510000001</v>
      </c>
      <c r="X102" s="166">
        <v>-3.7337632049999998</v>
      </c>
      <c r="Y102" s="166">
        <v>-0.772072702</v>
      </c>
      <c r="Z102" s="166">
        <v>-1.5963216410000001</v>
      </c>
      <c r="AA102" s="166">
        <v>-2.4373184559999999</v>
      </c>
      <c r="AB102" s="166">
        <v>-3.166558829</v>
      </c>
      <c r="AC102" s="166">
        <v>-0.87839180699999997</v>
      </c>
      <c r="AD102" s="166">
        <v>-1.9527565610000002</v>
      </c>
      <c r="AE102" s="166">
        <v>-2.8959693240000002</v>
      </c>
      <c r="AF102" s="166">
        <v>-3.6867618370000002</v>
      </c>
      <c r="AG102" s="166">
        <v>-1.0739408990000001</v>
      </c>
      <c r="AH102" s="166">
        <v>-1.886515999</v>
      </c>
      <c r="AI102" s="166">
        <v>-3.0510811099999997</v>
      </c>
      <c r="AJ102" s="166">
        <v>-4.2526124799999998</v>
      </c>
      <c r="AK102" s="166">
        <v>-1.213162428</v>
      </c>
      <c r="AL102" s="166">
        <v>-2.432741998</v>
      </c>
      <c r="AM102" s="166">
        <v>-3.7692042260000003</v>
      </c>
      <c r="AN102" s="166">
        <v>-5.1098293299999993</v>
      </c>
      <c r="AO102" s="166">
        <v>-1.2094745</v>
      </c>
      <c r="AP102" s="166">
        <v>-2.4388351690000003</v>
      </c>
      <c r="AQ102" s="166">
        <v>0.47074911899999972</v>
      </c>
      <c r="AR102" s="166">
        <v>-0.82230572499999965</v>
      </c>
      <c r="AS102" s="166">
        <v>-1.02105785</v>
      </c>
      <c r="AT102" s="166">
        <v>0.78406630099999974</v>
      </c>
      <c r="AU102" s="166">
        <v>0.60037501399999993</v>
      </c>
      <c r="AV102" s="166">
        <v>-0.86552681499999995</v>
      </c>
      <c r="AW102" s="166">
        <v>-1.4742497510000001</v>
      </c>
      <c r="AX102" s="166">
        <v>-2.061373100000008E-2</v>
      </c>
      <c r="AY102" s="166">
        <v>-1.7820503240000001</v>
      </c>
      <c r="AZ102" s="166">
        <v>-3.3269543530000005</v>
      </c>
      <c r="BA102" s="166">
        <v>2.1177402970000001</v>
      </c>
      <c r="BB102" s="166">
        <v>4.3098379420000015</v>
      </c>
      <c r="BC102" s="166">
        <v>3.8356245629999979</v>
      </c>
      <c r="BD102" s="166">
        <v>1.0635085130000004</v>
      </c>
      <c r="BE102" s="166">
        <v>0.39582143099999989</v>
      </c>
      <c r="BF102" s="166">
        <v>-1.7073365489999999</v>
      </c>
    </row>
    <row r="103" spans="1:58" s="39" customFormat="1" ht="20.25" customHeight="1">
      <c r="A103" s="416"/>
      <c r="B103" s="419"/>
      <c r="C103" s="145"/>
      <c r="D103" s="156"/>
      <c r="E103" s="148" t="s">
        <v>1369</v>
      </c>
      <c r="F103" s="148"/>
      <c r="G103" s="148"/>
      <c r="H103" s="161"/>
      <c r="I103" s="150"/>
      <c r="J103" s="150"/>
      <c r="K103" s="150"/>
      <c r="L103" s="150"/>
      <c r="M103" s="150"/>
      <c r="N103" s="150"/>
      <c r="O103" s="150"/>
      <c r="P103" s="150"/>
      <c r="Q103" s="150"/>
      <c r="R103" s="150"/>
      <c r="S103" s="150"/>
      <c r="T103" s="150"/>
      <c r="U103" s="150"/>
      <c r="V103" s="150"/>
      <c r="W103" s="150"/>
      <c r="X103" s="150"/>
      <c r="Y103" s="150"/>
      <c r="Z103" s="150"/>
      <c r="AA103" s="150"/>
      <c r="AB103" s="150"/>
      <c r="AC103" s="150"/>
      <c r="AD103" s="150"/>
      <c r="AE103" s="150"/>
      <c r="AF103" s="150"/>
      <c r="AG103" s="150"/>
      <c r="AH103" s="150"/>
      <c r="AI103" s="150"/>
      <c r="AJ103" s="150"/>
      <c r="AK103" s="150"/>
      <c r="AL103" s="150"/>
      <c r="AM103" s="150"/>
      <c r="AN103" s="150"/>
      <c r="AO103" s="150"/>
      <c r="AP103" s="150"/>
      <c r="AQ103" s="150"/>
      <c r="AR103" s="150"/>
      <c r="AS103" s="150"/>
      <c r="AT103" s="150"/>
      <c r="AU103" s="150"/>
      <c r="AV103" s="150"/>
      <c r="AW103" s="150"/>
      <c r="AX103" s="150"/>
      <c r="AY103" s="150"/>
      <c r="AZ103" s="150"/>
      <c r="BA103" s="150"/>
      <c r="BB103" s="150"/>
      <c r="BC103" s="150"/>
      <c r="BD103" s="150"/>
      <c r="BE103" s="150"/>
      <c r="BF103" s="150"/>
    </row>
    <row r="104" spans="1:58" s="39" customFormat="1" ht="20.25" customHeight="1">
      <c r="A104" s="416"/>
      <c r="B104" s="419"/>
      <c r="C104" s="145"/>
      <c r="D104" s="156"/>
      <c r="E104" s="148"/>
      <c r="F104" s="148"/>
      <c r="G104" s="148"/>
      <c r="H104" s="149" t="s">
        <v>249</v>
      </c>
      <c r="I104" s="494"/>
      <c r="J104" s="494"/>
      <c r="K104" s="494"/>
      <c r="L104" s="494"/>
      <c r="M104" s="494"/>
      <c r="N104" s="494"/>
      <c r="O104" s="494"/>
      <c r="P104" s="494"/>
      <c r="Q104" s="494"/>
      <c r="R104" s="494"/>
      <c r="S104" s="494"/>
      <c r="T104" s="494"/>
      <c r="U104" s="494"/>
      <c r="V104" s="494"/>
      <c r="W104" s="494"/>
      <c r="X104" s="494"/>
      <c r="Y104" s="494"/>
      <c r="Z104" s="494"/>
      <c r="AA104" s="494"/>
      <c r="AB104" s="494"/>
      <c r="AC104" s="494"/>
      <c r="AD104" s="494"/>
      <c r="AE104" s="494"/>
      <c r="AF104" s="494"/>
      <c r="AG104" s="494"/>
      <c r="AH104" s="494"/>
      <c r="AI104" s="494"/>
      <c r="AJ104" s="494"/>
      <c r="AK104" s="494"/>
      <c r="AL104" s="494"/>
      <c r="AM104" s="494"/>
      <c r="AN104" s="494"/>
      <c r="AO104" s="494"/>
      <c r="AP104" s="150">
        <v>16.249375886999999</v>
      </c>
      <c r="AQ104" s="150">
        <v>32.408657649999995</v>
      </c>
      <c r="AR104" s="150">
        <v>53.014722442</v>
      </c>
      <c r="AS104" s="150">
        <v>17.583674518999999</v>
      </c>
      <c r="AT104" s="150">
        <v>40.735976190000002</v>
      </c>
      <c r="AU104" s="150">
        <v>63.892120503000001</v>
      </c>
      <c r="AV104" s="150">
        <v>96.374783332000007</v>
      </c>
      <c r="AW104" s="150">
        <v>32.519475669000002</v>
      </c>
      <c r="AX104" s="150">
        <v>67.708201790999993</v>
      </c>
      <c r="AY104" s="150">
        <v>101.434270575</v>
      </c>
      <c r="AZ104" s="150">
        <v>140.31315552899997</v>
      </c>
      <c r="BA104" s="150">
        <v>35.580064629999995</v>
      </c>
      <c r="BB104" s="150">
        <v>75.657343260000005</v>
      </c>
      <c r="BC104" s="150">
        <v>112.9766295</v>
      </c>
      <c r="BD104" s="150">
        <v>148.11891019500001</v>
      </c>
      <c r="BE104" s="150">
        <v>31.751587843999999</v>
      </c>
      <c r="BF104" s="150">
        <v>69.292739275000002</v>
      </c>
    </row>
    <row r="105" spans="1:58" s="39" customFormat="1" ht="20.25" customHeight="1">
      <c r="A105" s="416"/>
      <c r="B105" s="419"/>
      <c r="C105" s="145"/>
      <c r="D105" s="156"/>
      <c r="E105" s="148"/>
      <c r="F105" s="148"/>
      <c r="G105" s="148"/>
      <c r="H105" s="152" t="s">
        <v>250</v>
      </c>
      <c r="I105" s="494"/>
      <c r="J105" s="494"/>
      <c r="K105" s="494"/>
      <c r="L105" s="494"/>
      <c r="M105" s="494"/>
      <c r="N105" s="494"/>
      <c r="O105" s="494"/>
      <c r="P105" s="494"/>
      <c r="Q105" s="494"/>
      <c r="R105" s="494"/>
      <c r="S105" s="494"/>
      <c r="T105" s="494"/>
      <c r="U105" s="494"/>
      <c r="V105" s="494"/>
      <c r="W105" s="494"/>
      <c r="X105" s="494"/>
      <c r="Y105" s="494"/>
      <c r="Z105" s="494"/>
      <c r="AA105" s="494"/>
      <c r="AB105" s="494"/>
      <c r="AC105" s="494"/>
      <c r="AD105" s="494"/>
      <c r="AE105" s="494"/>
      <c r="AF105" s="494"/>
      <c r="AG105" s="494"/>
      <c r="AH105" s="494"/>
      <c r="AI105" s="494"/>
      <c r="AJ105" s="494"/>
      <c r="AK105" s="494"/>
      <c r="AL105" s="494"/>
      <c r="AM105" s="494"/>
      <c r="AN105" s="494"/>
      <c r="AO105" s="494"/>
      <c r="AP105" s="150">
        <v>15.719874947999999</v>
      </c>
      <c r="AQ105" s="150">
        <v>31.497830056000002</v>
      </c>
      <c r="AR105" s="150">
        <v>49.500930748000002</v>
      </c>
      <c r="AS105" s="150">
        <v>16.982830807999999</v>
      </c>
      <c r="AT105" s="150">
        <v>40.331577514999999</v>
      </c>
      <c r="AU105" s="150">
        <v>62.610736772999999</v>
      </c>
      <c r="AV105" s="150">
        <v>95.023781782</v>
      </c>
      <c r="AW105" s="150">
        <v>32.332146145000003</v>
      </c>
      <c r="AX105" s="150">
        <v>66.252382558999997</v>
      </c>
      <c r="AY105" s="150">
        <v>99.333972854999999</v>
      </c>
      <c r="AZ105" s="150">
        <v>135.79311886799999</v>
      </c>
      <c r="BA105" s="150">
        <v>33.810188599999996</v>
      </c>
      <c r="BB105" s="150">
        <v>72.621469050000002</v>
      </c>
      <c r="BC105" s="150">
        <v>108.26465759200001</v>
      </c>
      <c r="BD105" s="150">
        <v>142.61243145700001</v>
      </c>
      <c r="BE105" s="150">
        <v>29.779385932</v>
      </c>
      <c r="BF105" s="150">
        <v>64.578430498000003</v>
      </c>
    </row>
    <row r="106" spans="1:58" s="39" customFormat="1" ht="20.25" customHeight="1">
      <c r="A106" s="416"/>
      <c r="B106" s="419"/>
      <c r="C106" s="145"/>
      <c r="D106" s="156"/>
      <c r="E106" s="148"/>
      <c r="F106" s="148"/>
      <c r="G106" s="148"/>
      <c r="H106" s="153" t="s">
        <v>251</v>
      </c>
      <c r="I106" s="494"/>
      <c r="J106" s="494"/>
      <c r="K106" s="494"/>
      <c r="L106" s="494"/>
      <c r="M106" s="494"/>
      <c r="N106" s="494"/>
      <c r="O106" s="494"/>
      <c r="P106" s="494"/>
      <c r="Q106" s="494"/>
      <c r="R106" s="494"/>
      <c r="S106" s="494"/>
      <c r="T106" s="494"/>
      <c r="U106" s="494"/>
      <c r="V106" s="494"/>
      <c r="W106" s="494"/>
      <c r="X106" s="494"/>
      <c r="Y106" s="494"/>
      <c r="Z106" s="494"/>
      <c r="AA106" s="494"/>
      <c r="AB106" s="494"/>
      <c r="AC106" s="494"/>
      <c r="AD106" s="494"/>
      <c r="AE106" s="494"/>
      <c r="AF106" s="494"/>
      <c r="AG106" s="494"/>
      <c r="AH106" s="494"/>
      <c r="AI106" s="494"/>
      <c r="AJ106" s="494"/>
      <c r="AK106" s="494"/>
      <c r="AL106" s="494"/>
      <c r="AM106" s="494"/>
      <c r="AN106" s="494"/>
      <c r="AO106" s="494"/>
      <c r="AP106" s="150">
        <v>9.6651882239999996</v>
      </c>
      <c r="AQ106" s="150">
        <v>18.335408314999999</v>
      </c>
      <c r="AR106" s="150">
        <v>28.957157635000002</v>
      </c>
      <c r="AS106" s="150">
        <v>11.341751468</v>
      </c>
      <c r="AT106" s="150">
        <v>28.594434156999998</v>
      </c>
      <c r="AU106" s="150">
        <v>44.903218590000002</v>
      </c>
      <c r="AV106" s="150">
        <v>68.239082026999995</v>
      </c>
      <c r="AW106" s="150">
        <v>22.740345956999999</v>
      </c>
      <c r="AX106" s="150">
        <v>50.218331210999999</v>
      </c>
      <c r="AY106" s="150">
        <v>76.433554904000005</v>
      </c>
      <c r="AZ106" s="150">
        <v>106.056829781</v>
      </c>
      <c r="BA106" s="150">
        <v>27.977888413999999</v>
      </c>
      <c r="BB106" s="150">
        <v>60.040931028000003</v>
      </c>
      <c r="BC106" s="150">
        <v>89.994792938000003</v>
      </c>
      <c r="BD106" s="150">
        <v>118.50991139</v>
      </c>
      <c r="BE106" s="150">
        <v>25.554817103000001</v>
      </c>
      <c r="BF106" s="150">
        <v>55.713127919999998</v>
      </c>
    </row>
    <row r="107" spans="1:58" s="39" customFormat="1" ht="20.25" customHeight="1">
      <c r="A107" s="416"/>
      <c r="B107" s="419"/>
      <c r="C107" s="145"/>
      <c r="D107" s="156"/>
      <c r="E107" s="148"/>
      <c r="F107" s="148"/>
      <c r="G107" s="148"/>
      <c r="H107" s="152" t="s">
        <v>252</v>
      </c>
      <c r="I107" s="494"/>
      <c r="J107" s="494"/>
      <c r="K107" s="494"/>
      <c r="L107" s="494"/>
      <c r="M107" s="494"/>
      <c r="N107" s="494"/>
      <c r="O107" s="494"/>
      <c r="P107" s="494"/>
      <c r="Q107" s="494"/>
      <c r="R107" s="494"/>
      <c r="S107" s="494"/>
      <c r="T107" s="494"/>
      <c r="U107" s="494"/>
      <c r="V107" s="494"/>
      <c r="W107" s="494"/>
      <c r="X107" s="494"/>
      <c r="Y107" s="494"/>
      <c r="Z107" s="494"/>
      <c r="AA107" s="494"/>
      <c r="AB107" s="494"/>
      <c r="AC107" s="494"/>
      <c r="AD107" s="494"/>
      <c r="AE107" s="494"/>
      <c r="AF107" s="494"/>
      <c r="AG107" s="494"/>
      <c r="AH107" s="494"/>
      <c r="AI107" s="494"/>
      <c r="AJ107" s="494"/>
      <c r="AK107" s="494"/>
      <c r="AL107" s="494"/>
      <c r="AM107" s="494"/>
      <c r="AN107" s="494"/>
      <c r="AO107" s="494"/>
      <c r="AP107" s="150">
        <v>0.33848671899999999</v>
      </c>
      <c r="AQ107" s="150">
        <v>0.53742681800000003</v>
      </c>
      <c r="AR107" s="150">
        <v>2.954632589</v>
      </c>
      <c r="AS107" s="150">
        <v>0.49021688400000002</v>
      </c>
      <c r="AT107" s="150">
        <v>0.16058629500000002</v>
      </c>
      <c r="AU107" s="150">
        <v>0.88040579500000005</v>
      </c>
      <c r="AV107" s="150">
        <v>0.79398826999999983</v>
      </c>
      <c r="AW107" s="150">
        <v>6.2636514000000004E-2</v>
      </c>
      <c r="AX107" s="150">
        <v>0.85958321800000004</v>
      </c>
      <c r="AY107" s="150">
        <v>1.213812111</v>
      </c>
      <c r="AZ107" s="150">
        <v>3.2605334289999996</v>
      </c>
      <c r="BA107" s="150">
        <v>1.645845872</v>
      </c>
      <c r="BB107" s="150">
        <v>2.682340425</v>
      </c>
      <c r="BC107" s="150">
        <v>3.7197526399999998</v>
      </c>
      <c r="BD107" s="150">
        <v>5.5064787380000011</v>
      </c>
      <c r="BE107" s="150">
        <v>1.9722019120000001</v>
      </c>
      <c r="BF107" s="150">
        <v>4.7143087770000003</v>
      </c>
    </row>
    <row r="108" spans="1:58" s="39" customFormat="1" ht="20.25" customHeight="1">
      <c r="A108" s="416"/>
      <c r="B108" s="419"/>
      <c r="C108" s="145"/>
      <c r="D108" s="156"/>
      <c r="E108" s="148"/>
      <c r="F108" s="148"/>
      <c r="G108" s="148"/>
      <c r="H108" s="153" t="s">
        <v>253</v>
      </c>
      <c r="I108" s="494"/>
      <c r="J108" s="494"/>
      <c r="K108" s="494"/>
      <c r="L108" s="494"/>
      <c r="M108" s="494"/>
      <c r="N108" s="494"/>
      <c r="O108" s="494"/>
      <c r="P108" s="494"/>
      <c r="Q108" s="494"/>
      <c r="R108" s="494"/>
      <c r="S108" s="494"/>
      <c r="T108" s="494"/>
      <c r="U108" s="494"/>
      <c r="V108" s="494"/>
      <c r="W108" s="494"/>
      <c r="X108" s="494"/>
      <c r="Y108" s="494"/>
      <c r="Z108" s="494"/>
      <c r="AA108" s="494"/>
      <c r="AB108" s="494"/>
      <c r="AC108" s="494"/>
      <c r="AD108" s="494"/>
      <c r="AE108" s="494"/>
      <c r="AF108" s="494"/>
      <c r="AG108" s="494"/>
      <c r="AH108" s="494"/>
      <c r="AI108" s="494"/>
      <c r="AJ108" s="494"/>
      <c r="AK108" s="494"/>
      <c r="AL108" s="494"/>
      <c r="AM108" s="494"/>
      <c r="AN108" s="494"/>
      <c r="AO108" s="494"/>
      <c r="AP108" s="150">
        <v>0</v>
      </c>
      <c r="AQ108" s="150">
        <v>0</v>
      </c>
      <c r="AR108" s="150">
        <v>0</v>
      </c>
      <c r="AS108" s="150">
        <v>0</v>
      </c>
      <c r="AT108" s="150">
        <v>0</v>
      </c>
      <c r="AU108" s="150">
        <v>0</v>
      </c>
      <c r="AV108" s="150">
        <v>0</v>
      </c>
      <c r="AW108" s="150">
        <v>0</v>
      </c>
      <c r="AX108" s="150">
        <v>0</v>
      </c>
      <c r="AY108" s="150">
        <v>0</v>
      </c>
      <c r="AZ108" s="150">
        <v>0</v>
      </c>
      <c r="BA108" s="150">
        <v>0</v>
      </c>
      <c r="BB108" s="150">
        <v>0</v>
      </c>
      <c r="BC108" s="150">
        <v>0</v>
      </c>
      <c r="BD108" s="150">
        <v>0</v>
      </c>
      <c r="BE108" s="150">
        <v>0</v>
      </c>
      <c r="BF108" s="150">
        <v>0</v>
      </c>
    </row>
    <row r="109" spans="1:58" s="39" customFormat="1" ht="20.25" customHeight="1">
      <c r="A109" s="416"/>
      <c r="B109" s="419"/>
      <c r="C109" s="145"/>
      <c r="D109" s="156"/>
      <c r="E109" s="148"/>
      <c r="F109" s="148"/>
      <c r="G109" s="148"/>
      <c r="H109" s="153" t="s">
        <v>947</v>
      </c>
      <c r="I109" s="494"/>
      <c r="J109" s="494"/>
      <c r="K109" s="494"/>
      <c r="L109" s="494"/>
      <c r="M109" s="494"/>
      <c r="N109" s="494"/>
      <c r="O109" s="494"/>
      <c r="P109" s="494"/>
      <c r="Q109" s="494"/>
      <c r="R109" s="494"/>
      <c r="S109" s="494"/>
      <c r="T109" s="494"/>
      <c r="U109" s="494"/>
      <c r="V109" s="494"/>
      <c r="W109" s="494"/>
      <c r="X109" s="494"/>
      <c r="Y109" s="494"/>
      <c r="Z109" s="494"/>
      <c r="AA109" s="494"/>
      <c r="AB109" s="494"/>
      <c r="AC109" s="494"/>
      <c r="AD109" s="494"/>
      <c r="AE109" s="494"/>
      <c r="AF109" s="494"/>
      <c r="AG109" s="494"/>
      <c r="AH109" s="494"/>
      <c r="AI109" s="494"/>
      <c r="AJ109" s="494"/>
      <c r="AK109" s="494"/>
      <c r="AL109" s="494"/>
      <c r="AM109" s="494"/>
      <c r="AN109" s="494"/>
      <c r="AO109" s="494"/>
      <c r="AP109" s="150">
        <v>0.33848671899999999</v>
      </c>
      <c r="AQ109" s="150">
        <v>0.53742681800000003</v>
      </c>
      <c r="AR109" s="150">
        <v>2.954632589</v>
      </c>
      <c r="AS109" s="150">
        <v>0.49021688400000002</v>
      </c>
      <c r="AT109" s="150">
        <v>0.16058629500000002</v>
      </c>
      <c r="AU109" s="150">
        <v>0.88040579500000005</v>
      </c>
      <c r="AV109" s="150">
        <v>0.79398826999999983</v>
      </c>
      <c r="AW109" s="150">
        <v>6.2636514000000004E-2</v>
      </c>
      <c r="AX109" s="150">
        <v>0.85958321800000004</v>
      </c>
      <c r="AY109" s="150">
        <v>1.213812111</v>
      </c>
      <c r="AZ109" s="150">
        <v>3.2605334289999996</v>
      </c>
      <c r="BA109" s="150">
        <v>1.645845872</v>
      </c>
      <c r="BB109" s="150">
        <v>2.682340425</v>
      </c>
      <c r="BC109" s="150">
        <v>3.7197526399999998</v>
      </c>
      <c r="BD109" s="150">
        <v>5.5064787380000011</v>
      </c>
      <c r="BE109" s="150">
        <v>1.9722019120000001</v>
      </c>
      <c r="BF109" s="150">
        <v>4.7143087770000003</v>
      </c>
    </row>
    <row r="110" spans="1:58" s="39" customFormat="1" ht="20.25" customHeight="1">
      <c r="A110" s="416"/>
      <c r="B110" s="419"/>
      <c r="C110" s="145"/>
      <c r="D110" s="156"/>
      <c r="E110" s="148"/>
      <c r="F110" s="148"/>
      <c r="G110" s="148"/>
      <c r="H110" s="152" t="s">
        <v>254</v>
      </c>
      <c r="I110" s="494"/>
      <c r="J110" s="494"/>
      <c r="K110" s="494"/>
      <c r="L110" s="494"/>
      <c r="M110" s="494"/>
      <c r="N110" s="494"/>
      <c r="O110" s="494"/>
      <c r="P110" s="494"/>
      <c r="Q110" s="494"/>
      <c r="R110" s="494"/>
      <c r="S110" s="494"/>
      <c r="T110" s="494"/>
      <c r="U110" s="494"/>
      <c r="V110" s="494"/>
      <c r="W110" s="494"/>
      <c r="X110" s="494"/>
      <c r="Y110" s="494"/>
      <c r="Z110" s="494"/>
      <c r="AA110" s="494"/>
      <c r="AB110" s="494"/>
      <c r="AC110" s="494"/>
      <c r="AD110" s="494"/>
      <c r="AE110" s="494"/>
      <c r="AF110" s="494"/>
      <c r="AG110" s="494"/>
      <c r="AH110" s="494"/>
      <c r="AI110" s="494"/>
      <c r="AJ110" s="494"/>
      <c r="AK110" s="494"/>
      <c r="AL110" s="494"/>
      <c r="AM110" s="494"/>
      <c r="AN110" s="494"/>
      <c r="AO110" s="494"/>
      <c r="AP110" s="150">
        <v>0</v>
      </c>
      <c r="AQ110" s="150">
        <v>0</v>
      </c>
      <c r="AR110" s="150">
        <v>0</v>
      </c>
      <c r="AS110" s="150">
        <v>0</v>
      </c>
      <c r="AT110" s="150">
        <v>0</v>
      </c>
      <c r="AU110" s="150">
        <v>0</v>
      </c>
      <c r="AV110" s="150">
        <v>0</v>
      </c>
      <c r="AW110" s="150">
        <v>0</v>
      </c>
      <c r="AX110" s="150">
        <v>0</v>
      </c>
      <c r="AY110" s="150">
        <v>0</v>
      </c>
      <c r="AZ110" s="150">
        <v>0</v>
      </c>
      <c r="BA110" s="150">
        <v>0</v>
      </c>
      <c r="BB110" s="150">
        <v>0</v>
      </c>
      <c r="BC110" s="150">
        <v>0</v>
      </c>
      <c r="BD110" s="150">
        <v>0</v>
      </c>
      <c r="BE110" s="150">
        <v>0</v>
      </c>
      <c r="BF110" s="150">
        <v>0</v>
      </c>
    </row>
    <row r="111" spans="1:58" s="39" customFormat="1" ht="20.25" customHeight="1">
      <c r="A111" s="416"/>
      <c r="B111" s="419"/>
      <c r="C111" s="145"/>
      <c r="D111" s="156"/>
      <c r="E111" s="148"/>
      <c r="F111" s="148"/>
      <c r="G111" s="148"/>
      <c r="H111" s="152" t="s">
        <v>1533</v>
      </c>
      <c r="I111" s="494"/>
      <c r="J111" s="494"/>
      <c r="K111" s="494"/>
      <c r="L111" s="494"/>
      <c r="M111" s="494"/>
      <c r="N111" s="494"/>
      <c r="O111" s="494"/>
      <c r="P111" s="494"/>
      <c r="Q111" s="494"/>
      <c r="R111" s="494"/>
      <c r="S111" s="494"/>
      <c r="T111" s="494"/>
      <c r="U111" s="494"/>
      <c r="V111" s="494"/>
      <c r="W111" s="494"/>
      <c r="X111" s="494"/>
      <c r="Y111" s="494"/>
      <c r="Z111" s="494"/>
      <c r="AA111" s="494"/>
      <c r="AB111" s="494"/>
      <c r="AC111" s="494"/>
      <c r="AD111" s="494"/>
      <c r="AE111" s="494"/>
      <c r="AF111" s="494"/>
      <c r="AG111" s="494"/>
      <c r="AH111" s="494"/>
      <c r="AI111" s="494"/>
      <c r="AJ111" s="494"/>
      <c r="AK111" s="494"/>
      <c r="AL111" s="494"/>
      <c r="AM111" s="494"/>
      <c r="AN111" s="494"/>
      <c r="AO111" s="494"/>
      <c r="AP111" s="150"/>
      <c r="AQ111" s="150"/>
      <c r="AR111" s="150"/>
      <c r="AS111" s="150"/>
      <c r="AT111" s="150">
        <v>0</v>
      </c>
      <c r="AU111" s="150">
        <v>0</v>
      </c>
      <c r="AV111" s="150">
        <v>0</v>
      </c>
      <c r="AW111" s="150">
        <v>0</v>
      </c>
      <c r="AX111" s="150">
        <v>0</v>
      </c>
      <c r="AY111" s="150">
        <v>0</v>
      </c>
      <c r="AZ111" s="150">
        <v>0</v>
      </c>
      <c r="BA111" s="150">
        <v>0</v>
      </c>
      <c r="BB111" s="150"/>
      <c r="BC111" s="150">
        <v>0</v>
      </c>
      <c r="BD111" s="150"/>
      <c r="BE111" s="150"/>
      <c r="BF111" s="150"/>
    </row>
    <row r="112" spans="1:58" s="39" customFormat="1" ht="20.25" customHeight="1">
      <c r="A112" s="416"/>
      <c r="B112" s="419"/>
      <c r="C112" s="145"/>
      <c r="D112" s="156"/>
      <c r="E112" s="148"/>
      <c r="F112" s="148"/>
      <c r="G112" s="148"/>
      <c r="H112" s="152" t="s">
        <v>255</v>
      </c>
      <c r="I112" s="494"/>
      <c r="J112" s="494"/>
      <c r="K112" s="494"/>
      <c r="L112" s="494"/>
      <c r="M112" s="494"/>
      <c r="N112" s="494"/>
      <c r="O112" s="494"/>
      <c r="P112" s="494"/>
      <c r="Q112" s="494"/>
      <c r="R112" s="494"/>
      <c r="S112" s="494"/>
      <c r="T112" s="494"/>
      <c r="U112" s="494"/>
      <c r="V112" s="494"/>
      <c r="W112" s="494"/>
      <c r="X112" s="494"/>
      <c r="Y112" s="494"/>
      <c r="Z112" s="494"/>
      <c r="AA112" s="494"/>
      <c r="AB112" s="494"/>
      <c r="AC112" s="494"/>
      <c r="AD112" s="494"/>
      <c r="AE112" s="494"/>
      <c r="AF112" s="494"/>
      <c r="AG112" s="494"/>
      <c r="AH112" s="494"/>
      <c r="AI112" s="494"/>
      <c r="AJ112" s="494"/>
      <c r="AK112" s="494"/>
      <c r="AL112" s="494"/>
      <c r="AM112" s="494"/>
      <c r="AN112" s="494"/>
      <c r="AO112" s="494"/>
      <c r="AP112" s="150">
        <v>0</v>
      </c>
      <c r="AQ112" s="150">
        <v>0</v>
      </c>
      <c r="AR112" s="150">
        <v>0</v>
      </c>
      <c r="AS112" s="150">
        <v>0</v>
      </c>
      <c r="AT112" s="150">
        <v>0</v>
      </c>
      <c r="AU112" s="150">
        <v>0</v>
      </c>
      <c r="AV112" s="150">
        <v>0</v>
      </c>
      <c r="AW112" s="150">
        <v>0</v>
      </c>
      <c r="AX112" s="150">
        <v>0</v>
      </c>
      <c r="AY112" s="150">
        <v>0</v>
      </c>
      <c r="AZ112" s="150">
        <v>0</v>
      </c>
      <c r="BA112" s="150">
        <v>0</v>
      </c>
      <c r="BB112" s="150">
        <v>0</v>
      </c>
      <c r="BC112" s="150">
        <v>0</v>
      </c>
      <c r="BD112" s="150">
        <v>0</v>
      </c>
      <c r="BE112" s="150">
        <v>0</v>
      </c>
      <c r="BF112" s="150">
        <v>0</v>
      </c>
    </row>
    <row r="113" spans="1:58" s="39" customFormat="1" ht="20.25" customHeight="1">
      <c r="A113" s="416"/>
      <c r="B113" s="419"/>
      <c r="C113" s="145"/>
      <c r="D113" s="156"/>
      <c r="E113" s="167"/>
      <c r="F113" s="167"/>
      <c r="G113" s="167"/>
      <c r="H113" s="165" t="s">
        <v>256</v>
      </c>
      <c r="I113" s="618"/>
      <c r="J113" s="618"/>
      <c r="K113" s="618"/>
      <c r="L113" s="618"/>
      <c r="M113" s="618"/>
      <c r="N113" s="618"/>
      <c r="O113" s="618"/>
      <c r="P113" s="618"/>
      <c r="Q113" s="618"/>
      <c r="R113" s="618"/>
      <c r="S113" s="618"/>
      <c r="T113" s="618"/>
      <c r="U113" s="618"/>
      <c r="V113" s="618"/>
      <c r="W113" s="618"/>
      <c r="X113" s="618"/>
      <c r="Y113" s="618"/>
      <c r="Z113" s="618"/>
      <c r="AA113" s="618"/>
      <c r="AB113" s="618"/>
      <c r="AC113" s="618"/>
      <c r="AD113" s="618"/>
      <c r="AE113" s="618"/>
      <c r="AF113" s="618"/>
      <c r="AG113" s="618"/>
      <c r="AH113" s="618"/>
      <c r="AI113" s="618"/>
      <c r="AJ113" s="618"/>
      <c r="AK113" s="618"/>
      <c r="AL113" s="618"/>
      <c r="AM113" s="618"/>
      <c r="AN113" s="618"/>
      <c r="AO113" s="618"/>
      <c r="AP113" s="166">
        <v>0.19101422000000001</v>
      </c>
      <c r="AQ113" s="166">
        <v>0.37340077599999999</v>
      </c>
      <c r="AR113" s="166">
        <v>0.55915910499999999</v>
      </c>
      <c r="AS113" s="166">
        <v>0.110626827</v>
      </c>
      <c r="AT113" s="166">
        <v>0.24381238</v>
      </c>
      <c r="AU113" s="166">
        <v>0.40097793500000001</v>
      </c>
      <c r="AV113" s="166">
        <v>0.55701328000000006</v>
      </c>
      <c r="AW113" s="166">
        <v>0.12469301000000001</v>
      </c>
      <c r="AX113" s="166">
        <v>0.59623601400000004</v>
      </c>
      <c r="AY113" s="166">
        <v>0.88648560899999995</v>
      </c>
      <c r="AZ113" s="166">
        <v>1.2595032319999999</v>
      </c>
      <c r="BA113" s="166">
        <v>0.124030158</v>
      </c>
      <c r="BB113" s="166">
        <v>0.35353378499999999</v>
      </c>
      <c r="BC113" s="166">
        <v>0.99221926800000004</v>
      </c>
      <c r="BD113" s="166">
        <v>0</v>
      </c>
      <c r="BE113" s="166">
        <v>0</v>
      </c>
      <c r="BF113" s="166">
        <v>0</v>
      </c>
    </row>
    <row r="114" spans="1:58" s="39" customFormat="1" ht="20.25" customHeight="1">
      <c r="A114" s="416"/>
      <c r="B114" s="419"/>
      <c r="C114" s="145"/>
      <c r="D114" s="156"/>
      <c r="E114" s="148" t="s">
        <v>954</v>
      </c>
      <c r="F114" s="148"/>
      <c r="G114" s="148"/>
      <c r="H114" s="161"/>
      <c r="I114" s="150"/>
      <c r="J114" s="150"/>
      <c r="K114" s="150"/>
      <c r="L114" s="150"/>
      <c r="M114" s="150"/>
      <c r="N114" s="150"/>
      <c r="O114" s="150"/>
      <c r="P114" s="150"/>
      <c r="Q114" s="150"/>
      <c r="R114" s="150"/>
      <c r="S114" s="150"/>
      <c r="T114" s="150"/>
      <c r="U114" s="150"/>
      <c r="V114" s="150"/>
      <c r="W114" s="150"/>
      <c r="X114" s="150"/>
      <c r="Y114" s="150"/>
      <c r="Z114" s="150"/>
      <c r="AA114" s="150"/>
      <c r="AB114" s="150"/>
      <c r="AC114" s="150"/>
      <c r="AD114" s="150"/>
      <c r="AE114" s="150"/>
      <c r="AF114" s="150"/>
      <c r="AG114" s="150"/>
      <c r="AH114" s="150"/>
      <c r="AI114" s="150"/>
      <c r="AJ114" s="150"/>
      <c r="AK114" s="150"/>
      <c r="AL114" s="150"/>
      <c r="AM114" s="150"/>
      <c r="AN114" s="150"/>
      <c r="AO114" s="150"/>
      <c r="AP114" s="150"/>
      <c r="AQ114" s="150"/>
      <c r="AR114" s="150"/>
      <c r="AS114" s="150"/>
      <c r="AT114" s="150"/>
      <c r="AU114" s="150"/>
      <c r="AV114" s="150"/>
      <c r="AW114" s="150"/>
      <c r="AX114" s="150"/>
      <c r="AY114" s="150"/>
      <c r="AZ114" s="150"/>
      <c r="BA114" s="150"/>
      <c r="BB114" s="150"/>
      <c r="BC114" s="150"/>
      <c r="BD114" s="150"/>
      <c r="BE114" s="150"/>
      <c r="BF114" s="150"/>
    </row>
    <row r="115" spans="1:58" s="39" customFormat="1" ht="20.25" customHeight="1">
      <c r="A115" s="416"/>
      <c r="B115" s="419"/>
      <c r="C115" s="145"/>
      <c r="D115" s="156"/>
      <c r="E115" s="148"/>
      <c r="F115" s="148"/>
      <c r="G115" s="148"/>
      <c r="H115" s="149" t="s">
        <v>249</v>
      </c>
      <c r="I115" s="150">
        <v>1.1014808840000005</v>
      </c>
      <c r="J115" s="150">
        <v>3.0629650939999995</v>
      </c>
      <c r="K115" s="150">
        <v>4.2151523069999985</v>
      </c>
      <c r="L115" s="150">
        <v>5.5019590310000028</v>
      </c>
      <c r="M115" s="150">
        <v>1.9923609320000009</v>
      </c>
      <c r="N115" s="150">
        <v>3.6748734939999994</v>
      </c>
      <c r="O115" s="150">
        <v>5.3102637869999949</v>
      </c>
      <c r="P115" s="150">
        <v>6.0744295470000047</v>
      </c>
      <c r="Q115" s="150">
        <v>2.1232467630000009</v>
      </c>
      <c r="R115" s="150">
        <v>4.18079014</v>
      </c>
      <c r="S115" s="150">
        <v>5.0742828509999978</v>
      </c>
      <c r="T115" s="150">
        <v>6.2145331510000004</v>
      </c>
      <c r="U115" s="150">
        <v>1.4657443160000005</v>
      </c>
      <c r="V115" s="150">
        <v>2.7931894930000007</v>
      </c>
      <c r="W115" s="150">
        <v>4.644300945999996</v>
      </c>
      <c r="X115" s="150">
        <v>6.6915048239999937</v>
      </c>
      <c r="Y115" s="150">
        <v>0.9081784429999995</v>
      </c>
      <c r="Z115" s="150">
        <v>2.1561804160000024</v>
      </c>
      <c r="AA115" s="150">
        <v>4.2537865919999946</v>
      </c>
      <c r="AB115" s="150">
        <v>5.7656906849999991</v>
      </c>
      <c r="AC115" s="150">
        <v>2.224606135000001</v>
      </c>
      <c r="AD115" s="150">
        <v>3.8280170409999958</v>
      </c>
      <c r="AE115" s="150">
        <v>5.3250096799999982</v>
      </c>
      <c r="AF115" s="150">
        <v>5.9243388640000001</v>
      </c>
      <c r="AG115" s="150">
        <v>1.1593442410000006</v>
      </c>
      <c r="AH115" s="150">
        <v>2.5249902610000028</v>
      </c>
      <c r="AI115" s="150">
        <v>4.6956208140000015</v>
      </c>
      <c r="AJ115" s="150">
        <v>5.5322268400000087</v>
      </c>
      <c r="AK115" s="150">
        <v>0.37458989499999978</v>
      </c>
      <c r="AL115" s="150">
        <v>2.4344914699999998</v>
      </c>
      <c r="AM115" s="150">
        <v>5.1496675770000007</v>
      </c>
      <c r="AN115" s="150">
        <v>7.4769281739999975</v>
      </c>
      <c r="AO115" s="150">
        <v>2.5964729189999991</v>
      </c>
      <c r="AP115" s="150">
        <v>5.2131103289999992</v>
      </c>
      <c r="AQ115" s="150">
        <v>8.4464338950000126</v>
      </c>
      <c r="AR115" s="150">
        <v>10.389153045000006</v>
      </c>
      <c r="AS115" s="150">
        <v>0.68315503400000144</v>
      </c>
      <c r="AT115" s="150">
        <v>3.1823493860000061</v>
      </c>
      <c r="AU115" s="150">
        <v>7.2265538279999904</v>
      </c>
      <c r="AV115" s="150">
        <v>11.289438230999995</v>
      </c>
      <c r="AW115" s="150">
        <v>4.2998358189999983</v>
      </c>
      <c r="AX115" s="150">
        <v>9.441916387000008</v>
      </c>
      <c r="AY115" s="150">
        <v>15.060504454999997</v>
      </c>
      <c r="AZ115" s="150">
        <v>16.444942653999981</v>
      </c>
      <c r="BA115" s="150">
        <v>5.2909546919999997</v>
      </c>
      <c r="BB115" s="150">
        <v>9.1456625710000026</v>
      </c>
      <c r="BC115" s="150">
        <v>16.073449068000009</v>
      </c>
      <c r="BD115" s="150">
        <v>19.774970671000041</v>
      </c>
      <c r="BE115" s="150">
        <v>5.145787588000001</v>
      </c>
      <c r="BF115" s="150">
        <v>9.8216053440000213</v>
      </c>
    </row>
    <row r="116" spans="1:58" s="39" customFormat="1" ht="20.25" customHeight="1">
      <c r="A116" s="416"/>
      <c r="B116" s="419"/>
      <c r="C116" s="145"/>
      <c r="D116" s="156"/>
      <c r="E116" s="148"/>
      <c r="F116" s="148"/>
      <c r="G116" s="148"/>
      <c r="H116" s="152" t="s">
        <v>250</v>
      </c>
      <c r="I116" s="150">
        <v>-3.6855714999999997E-2</v>
      </c>
      <c r="J116" s="150">
        <v>-7.3670219999999995E-2</v>
      </c>
      <c r="K116" s="150">
        <v>-0.11044723400000001</v>
      </c>
      <c r="L116" s="150">
        <v>-0.14724258400000001</v>
      </c>
      <c r="M116" s="150">
        <v>-4.9267560000000002E-2</v>
      </c>
      <c r="N116" s="150">
        <v>-1.360214E-2</v>
      </c>
      <c r="O116" s="150">
        <v>-2.08478E-2</v>
      </c>
      <c r="P116" s="150">
        <v>-2.9412206E-2</v>
      </c>
      <c r="Q116" s="150">
        <v>-8.6993439999999995E-3</v>
      </c>
      <c r="R116" s="150">
        <v>-1.7754266000000001E-2</v>
      </c>
      <c r="S116" s="150">
        <v>-2.6529665000000001E-2</v>
      </c>
      <c r="T116" s="150">
        <v>-3.5323399999999998E-2</v>
      </c>
      <c r="U116" s="150">
        <v>-1.8233889999999999E-3</v>
      </c>
      <c r="V116" s="150">
        <v>-3.4329550000000001E-3</v>
      </c>
      <c r="W116" s="150">
        <v>-1.7313694000000001E-2</v>
      </c>
      <c r="X116" s="150">
        <v>-2.2476484000000001E-2</v>
      </c>
      <c r="Y116" s="150">
        <v>-5.4115389999999999E-3</v>
      </c>
      <c r="Z116" s="150">
        <v>-1.0987527E-2</v>
      </c>
      <c r="AA116" s="150">
        <v>-1.6435857000000002E-2</v>
      </c>
      <c r="AB116" s="150">
        <v>-2.1977608999999999E-2</v>
      </c>
      <c r="AC116" s="150">
        <v>-5.9660290000000003E-3</v>
      </c>
      <c r="AD116" s="150">
        <v>-8.0302269999999992E-3</v>
      </c>
      <c r="AE116" s="150">
        <v>-1.1948820000000001E-2</v>
      </c>
      <c r="AF116" s="150">
        <v>-1.5840578000000001E-2</v>
      </c>
      <c r="AG116" s="150">
        <v>-4.8762789999999999E-3</v>
      </c>
      <c r="AH116" s="150">
        <v>-9.6857090000000007E-3</v>
      </c>
      <c r="AI116" s="150">
        <v>-1.5376203E-2</v>
      </c>
      <c r="AJ116" s="150">
        <v>-2.0401140000000002E-2</v>
      </c>
      <c r="AK116" s="150">
        <v>-6.1118868999999999E-2</v>
      </c>
      <c r="AL116" s="150">
        <v>-0.12055932900000001</v>
      </c>
      <c r="AM116" s="150">
        <v>-0.115425653</v>
      </c>
      <c r="AN116" s="150">
        <v>-0.15252025299999999</v>
      </c>
      <c r="AO116" s="150">
        <v>-6.2307676999999999E-2</v>
      </c>
      <c r="AP116" s="150">
        <v>-0.10576772199999999</v>
      </c>
      <c r="AQ116" s="150">
        <v>-0.18241284899999999</v>
      </c>
      <c r="AR116" s="150">
        <v>-0.21645840299999999</v>
      </c>
      <c r="AS116" s="150">
        <v>-9.6491832E-2</v>
      </c>
      <c r="AT116" s="150">
        <v>-0.15176174000000001</v>
      </c>
      <c r="AU116" s="150">
        <v>-0.21804083399999999</v>
      </c>
      <c r="AV116" s="150">
        <v>-0.31045429200000002</v>
      </c>
      <c r="AW116" s="150">
        <v>-7.8862668999999996E-2</v>
      </c>
      <c r="AX116" s="150">
        <v>-0.15999848899999999</v>
      </c>
      <c r="AY116" s="150">
        <v>-0.230041141</v>
      </c>
      <c r="AZ116" s="150">
        <v>-0.30180065299999997</v>
      </c>
      <c r="BA116" s="150">
        <v>-0.165438645</v>
      </c>
      <c r="BB116" s="150">
        <v>-0.32888942599999998</v>
      </c>
      <c r="BC116" s="150">
        <v>-0.41656217699999998</v>
      </c>
      <c r="BD116" s="150">
        <v>-0.53355984099999998</v>
      </c>
      <c r="BE116" s="150">
        <v>-0.13145253600000001</v>
      </c>
      <c r="BF116" s="150">
        <v>-0.27976853200000001</v>
      </c>
    </row>
    <row r="117" spans="1:58" s="39" customFormat="1" ht="20.25" customHeight="1">
      <c r="A117" s="416"/>
      <c r="B117" s="419"/>
      <c r="C117" s="145"/>
      <c r="D117" s="156"/>
      <c r="E117" s="148"/>
      <c r="F117" s="148"/>
      <c r="G117" s="148"/>
      <c r="H117" s="153" t="s">
        <v>251</v>
      </c>
      <c r="I117" s="150">
        <v>0</v>
      </c>
      <c r="J117" s="150">
        <v>0</v>
      </c>
      <c r="K117" s="150">
        <v>0</v>
      </c>
      <c r="L117" s="150">
        <v>0</v>
      </c>
      <c r="M117" s="150">
        <v>0</v>
      </c>
      <c r="N117" s="150">
        <v>0</v>
      </c>
      <c r="O117" s="150">
        <v>0</v>
      </c>
      <c r="P117" s="150">
        <v>0</v>
      </c>
      <c r="Q117" s="150">
        <v>0</v>
      </c>
      <c r="R117" s="150">
        <v>0</v>
      </c>
      <c r="S117" s="150">
        <v>0</v>
      </c>
      <c r="T117" s="150">
        <v>0</v>
      </c>
      <c r="U117" s="150">
        <v>0</v>
      </c>
      <c r="V117" s="150">
        <v>0</v>
      </c>
      <c r="W117" s="150">
        <v>0</v>
      </c>
      <c r="X117" s="150">
        <v>0</v>
      </c>
      <c r="Y117" s="150">
        <v>0</v>
      </c>
      <c r="Z117" s="150">
        <v>0</v>
      </c>
      <c r="AA117" s="150">
        <v>0</v>
      </c>
      <c r="AB117" s="150">
        <v>0</v>
      </c>
      <c r="AC117" s="150">
        <v>0</v>
      </c>
      <c r="AD117" s="150">
        <v>0</v>
      </c>
      <c r="AE117" s="150">
        <v>0</v>
      </c>
      <c r="AF117" s="150">
        <v>0</v>
      </c>
      <c r="AG117" s="150">
        <v>0</v>
      </c>
      <c r="AH117" s="150">
        <v>0</v>
      </c>
      <c r="AI117" s="150">
        <v>0</v>
      </c>
      <c r="AJ117" s="150">
        <v>0</v>
      </c>
      <c r="AK117" s="150">
        <v>0</v>
      </c>
      <c r="AL117" s="150">
        <v>0</v>
      </c>
      <c r="AM117" s="150">
        <v>0</v>
      </c>
      <c r="AN117" s="150">
        <v>0</v>
      </c>
      <c r="AO117" s="150">
        <v>0</v>
      </c>
      <c r="AP117" s="150">
        <v>0</v>
      </c>
      <c r="AQ117" s="150">
        <v>0</v>
      </c>
      <c r="AR117" s="150">
        <v>0</v>
      </c>
      <c r="AS117" s="150">
        <v>0</v>
      </c>
      <c r="AT117" s="150">
        <v>0</v>
      </c>
      <c r="AU117" s="150">
        <v>0</v>
      </c>
      <c r="AV117" s="150">
        <v>0</v>
      </c>
      <c r="AW117" s="150">
        <v>0</v>
      </c>
      <c r="AX117" s="150">
        <v>0</v>
      </c>
      <c r="AY117" s="150">
        <v>0</v>
      </c>
      <c r="AZ117" s="150">
        <v>0</v>
      </c>
      <c r="BA117" s="150">
        <v>0</v>
      </c>
      <c r="BB117" s="150">
        <v>0</v>
      </c>
      <c r="BC117" s="150">
        <v>0</v>
      </c>
      <c r="BD117" s="150">
        <v>0</v>
      </c>
      <c r="BE117" s="150">
        <v>0</v>
      </c>
      <c r="BF117" s="150">
        <v>0</v>
      </c>
    </row>
    <row r="118" spans="1:58" s="39" customFormat="1" ht="20.25" customHeight="1">
      <c r="A118" s="416"/>
      <c r="B118" s="419"/>
      <c r="C118" s="145"/>
      <c r="D118" s="156"/>
      <c r="E118" s="148"/>
      <c r="F118" s="148"/>
      <c r="G118" s="148"/>
      <c r="H118" s="152" t="s">
        <v>252</v>
      </c>
      <c r="I118" s="150">
        <v>0</v>
      </c>
      <c r="J118" s="150">
        <v>0</v>
      </c>
      <c r="K118" s="150">
        <v>0</v>
      </c>
      <c r="L118" s="150">
        <v>0</v>
      </c>
      <c r="M118" s="150">
        <v>0</v>
      </c>
      <c r="N118" s="150">
        <v>0</v>
      </c>
      <c r="O118" s="150">
        <v>0</v>
      </c>
      <c r="P118" s="150">
        <v>0</v>
      </c>
      <c r="Q118" s="150">
        <v>0</v>
      </c>
      <c r="R118" s="150">
        <v>0</v>
      </c>
      <c r="S118" s="150">
        <v>0</v>
      </c>
      <c r="T118" s="150">
        <v>0</v>
      </c>
      <c r="U118" s="150">
        <v>0</v>
      </c>
      <c r="V118" s="150">
        <v>0</v>
      </c>
      <c r="W118" s="150">
        <v>0</v>
      </c>
      <c r="X118" s="150">
        <v>0</v>
      </c>
      <c r="Y118" s="150">
        <v>0</v>
      </c>
      <c r="Z118" s="150">
        <v>0</v>
      </c>
      <c r="AA118" s="150">
        <v>0</v>
      </c>
      <c r="AB118" s="150">
        <v>0</v>
      </c>
      <c r="AC118" s="150">
        <v>0</v>
      </c>
      <c r="AD118" s="150">
        <v>0</v>
      </c>
      <c r="AE118" s="150">
        <v>0</v>
      </c>
      <c r="AF118" s="150">
        <v>0</v>
      </c>
      <c r="AG118" s="150">
        <v>0</v>
      </c>
      <c r="AH118" s="150">
        <v>0</v>
      </c>
      <c r="AI118" s="150">
        <v>0</v>
      </c>
      <c r="AJ118" s="150">
        <v>0</v>
      </c>
      <c r="AK118" s="150">
        <v>0</v>
      </c>
      <c r="AL118" s="150">
        <v>0</v>
      </c>
      <c r="AM118" s="150">
        <v>0</v>
      </c>
      <c r="AN118" s="150">
        <v>0</v>
      </c>
      <c r="AO118" s="150">
        <v>0</v>
      </c>
      <c r="AP118" s="150">
        <v>0</v>
      </c>
      <c r="AQ118" s="150">
        <v>4.9372275E-2</v>
      </c>
      <c r="AR118" s="150">
        <v>4.9685930000000003E-3</v>
      </c>
      <c r="AS118" s="150">
        <v>-1.6472000000000014E-4</v>
      </c>
      <c r="AT118" s="150">
        <v>1.6991480000000002E-3</v>
      </c>
      <c r="AU118" s="150">
        <v>2.3197320000000006E-3</v>
      </c>
      <c r="AV118" s="150">
        <v>-3.9218215000000001E-2</v>
      </c>
      <c r="AW118" s="150">
        <v>-1.1629665000000001E-2</v>
      </c>
      <c r="AX118" s="150">
        <v>-2.8986165000000001E-2</v>
      </c>
      <c r="AY118" s="150">
        <v>-8.9310664999999997E-2</v>
      </c>
      <c r="AZ118" s="150">
        <v>-9.6540076000000002E-2</v>
      </c>
      <c r="BA118" s="150">
        <v>0.15895912299999998</v>
      </c>
      <c r="BB118" s="150">
        <v>0.52206119000000006</v>
      </c>
      <c r="BC118" s="150">
        <v>0.86703812400000002</v>
      </c>
      <c r="BD118" s="150">
        <v>0.68610910200000008</v>
      </c>
      <c r="BE118" s="150">
        <v>0.13159214399999999</v>
      </c>
      <c r="BF118" s="150">
        <v>0.20428752600000002</v>
      </c>
    </row>
    <row r="119" spans="1:58" s="39" customFormat="1" ht="20.25" customHeight="1">
      <c r="A119" s="416"/>
      <c r="B119" s="419"/>
      <c r="C119" s="145"/>
      <c r="D119" s="156"/>
      <c r="E119" s="148"/>
      <c r="F119" s="148"/>
      <c r="G119" s="148"/>
      <c r="H119" s="153" t="s">
        <v>253</v>
      </c>
      <c r="I119" s="150">
        <v>0</v>
      </c>
      <c r="J119" s="150">
        <v>0</v>
      </c>
      <c r="K119" s="150">
        <v>0</v>
      </c>
      <c r="L119" s="150">
        <v>0</v>
      </c>
      <c r="M119" s="150">
        <v>0</v>
      </c>
      <c r="N119" s="150">
        <v>0</v>
      </c>
      <c r="O119" s="150">
        <v>0</v>
      </c>
      <c r="P119" s="150">
        <v>0</v>
      </c>
      <c r="Q119" s="150">
        <v>0</v>
      </c>
      <c r="R119" s="150">
        <v>0</v>
      </c>
      <c r="S119" s="150">
        <v>0</v>
      </c>
      <c r="T119" s="150">
        <v>0</v>
      </c>
      <c r="U119" s="150">
        <v>0</v>
      </c>
      <c r="V119" s="150">
        <v>0</v>
      </c>
      <c r="W119" s="150">
        <v>0</v>
      </c>
      <c r="X119" s="150">
        <v>0</v>
      </c>
      <c r="Y119" s="150">
        <v>0</v>
      </c>
      <c r="Z119" s="150">
        <v>0</v>
      </c>
      <c r="AA119" s="150">
        <v>0</v>
      </c>
      <c r="AB119" s="150">
        <v>0</v>
      </c>
      <c r="AC119" s="150">
        <v>0</v>
      </c>
      <c r="AD119" s="150">
        <v>0</v>
      </c>
      <c r="AE119" s="150">
        <v>0</v>
      </c>
      <c r="AF119" s="150">
        <v>0</v>
      </c>
      <c r="AG119" s="150">
        <v>0</v>
      </c>
      <c r="AH119" s="150">
        <v>0</v>
      </c>
      <c r="AI119" s="150">
        <v>0</v>
      </c>
      <c r="AJ119" s="150">
        <v>0</v>
      </c>
      <c r="AK119" s="150">
        <v>0</v>
      </c>
      <c r="AL119" s="150">
        <v>0</v>
      </c>
      <c r="AM119" s="150">
        <v>0</v>
      </c>
      <c r="AN119" s="150">
        <v>0</v>
      </c>
      <c r="AO119" s="150">
        <v>0</v>
      </c>
      <c r="AP119" s="150">
        <v>0</v>
      </c>
      <c r="AQ119" s="150">
        <v>0</v>
      </c>
      <c r="AR119" s="150">
        <v>0</v>
      </c>
      <c r="AS119" s="150">
        <v>0</v>
      </c>
      <c r="AT119" s="150">
        <v>0</v>
      </c>
      <c r="AU119" s="150">
        <v>0</v>
      </c>
      <c r="AV119" s="150">
        <v>0</v>
      </c>
      <c r="AW119" s="150">
        <v>0</v>
      </c>
      <c r="AX119" s="150">
        <v>0</v>
      </c>
      <c r="AY119" s="150">
        <v>0</v>
      </c>
      <c r="AZ119" s="150">
        <v>0</v>
      </c>
      <c r="BA119" s="150">
        <v>0</v>
      </c>
      <c r="BB119" s="150">
        <v>0</v>
      </c>
      <c r="BC119" s="150">
        <v>0</v>
      </c>
      <c r="BD119" s="150">
        <v>0</v>
      </c>
      <c r="BE119" s="150">
        <v>0</v>
      </c>
      <c r="BF119" s="150">
        <v>0</v>
      </c>
    </row>
    <row r="120" spans="1:58" s="39" customFormat="1" ht="20.25" customHeight="1">
      <c r="A120" s="416"/>
      <c r="B120" s="419"/>
      <c r="C120" s="145"/>
      <c r="D120" s="156"/>
      <c r="E120" s="148"/>
      <c r="F120" s="148"/>
      <c r="G120" s="148"/>
      <c r="H120" s="153" t="s">
        <v>947</v>
      </c>
      <c r="I120" s="494"/>
      <c r="J120" s="494"/>
      <c r="K120" s="494"/>
      <c r="L120" s="494"/>
      <c r="M120" s="494"/>
      <c r="N120" s="494"/>
      <c r="O120" s="494"/>
      <c r="P120" s="494"/>
      <c r="Q120" s="494"/>
      <c r="R120" s="494"/>
      <c r="S120" s="494"/>
      <c r="T120" s="494"/>
      <c r="U120" s="494"/>
      <c r="V120" s="494"/>
      <c r="W120" s="494"/>
      <c r="X120" s="494"/>
      <c r="Y120" s="494"/>
      <c r="Z120" s="494"/>
      <c r="AA120" s="494"/>
      <c r="AB120" s="494"/>
      <c r="AC120" s="494"/>
      <c r="AD120" s="494"/>
      <c r="AE120" s="494"/>
      <c r="AF120" s="494"/>
      <c r="AG120" s="494"/>
      <c r="AH120" s="494"/>
      <c r="AI120" s="494"/>
      <c r="AJ120" s="494"/>
      <c r="AK120" s="150">
        <v>0</v>
      </c>
      <c r="AL120" s="150">
        <v>0</v>
      </c>
      <c r="AM120" s="150">
        <v>0</v>
      </c>
      <c r="AN120" s="150">
        <v>0</v>
      </c>
      <c r="AO120" s="150">
        <v>0</v>
      </c>
      <c r="AP120" s="150">
        <v>0</v>
      </c>
      <c r="AQ120" s="150">
        <v>4.9372275E-2</v>
      </c>
      <c r="AR120" s="150">
        <v>4.9685930000000003E-3</v>
      </c>
      <c r="AS120" s="150">
        <v>-1.6472000000000014E-4</v>
      </c>
      <c r="AT120" s="150">
        <v>1.6991480000000002E-3</v>
      </c>
      <c r="AU120" s="150">
        <v>2.3197320000000006E-3</v>
      </c>
      <c r="AV120" s="150">
        <v>-3.9218215000000001E-2</v>
      </c>
      <c r="AW120" s="150">
        <v>-1.1629665000000001E-2</v>
      </c>
      <c r="AX120" s="150">
        <v>-2.8986165000000001E-2</v>
      </c>
      <c r="AY120" s="150">
        <v>-8.9310664999999997E-2</v>
      </c>
      <c r="AZ120" s="150">
        <v>-9.6540076000000002E-2</v>
      </c>
      <c r="BA120" s="150">
        <v>0.15895912299999998</v>
      </c>
      <c r="BB120" s="150">
        <v>0.52206119000000006</v>
      </c>
      <c r="BC120" s="150">
        <v>0.86703812400000002</v>
      </c>
      <c r="BD120" s="150">
        <v>0.68610910200000008</v>
      </c>
      <c r="BE120" s="150">
        <v>0.13159214399999999</v>
      </c>
      <c r="BF120" s="150">
        <v>0.20428752600000002</v>
      </c>
    </row>
    <row r="121" spans="1:58" s="39" customFormat="1" ht="20.25" customHeight="1">
      <c r="A121" s="416"/>
      <c r="B121" s="419"/>
      <c r="C121" s="145"/>
      <c r="D121" s="156"/>
      <c r="E121" s="148"/>
      <c r="F121" s="148"/>
      <c r="G121" s="148"/>
      <c r="H121" s="152" t="s">
        <v>254</v>
      </c>
      <c r="I121" s="150">
        <v>0</v>
      </c>
      <c r="J121" s="150">
        <v>0</v>
      </c>
      <c r="K121" s="150">
        <v>0</v>
      </c>
      <c r="L121" s="150">
        <v>0</v>
      </c>
      <c r="M121" s="150">
        <v>0</v>
      </c>
      <c r="N121" s="150">
        <v>0</v>
      </c>
      <c r="O121" s="150">
        <v>0</v>
      </c>
      <c r="P121" s="150">
        <v>0</v>
      </c>
      <c r="Q121" s="150">
        <v>0</v>
      </c>
      <c r="R121" s="150">
        <v>0</v>
      </c>
      <c r="S121" s="150">
        <v>0</v>
      </c>
      <c r="T121" s="150">
        <v>0</v>
      </c>
      <c r="U121" s="150">
        <v>0</v>
      </c>
      <c r="V121" s="150">
        <v>0</v>
      </c>
      <c r="W121" s="150">
        <v>0</v>
      </c>
      <c r="X121" s="150">
        <v>0</v>
      </c>
      <c r="Y121" s="150">
        <v>0</v>
      </c>
      <c r="Z121" s="150">
        <v>0</v>
      </c>
      <c r="AA121" s="150">
        <v>0</v>
      </c>
      <c r="AB121" s="150">
        <v>0</v>
      </c>
      <c r="AC121" s="150">
        <v>-1.503211E-3</v>
      </c>
      <c r="AD121" s="150">
        <v>-1.1308360000000001E-3</v>
      </c>
      <c r="AE121" s="150">
        <v>-3.4050360000000002E-3</v>
      </c>
      <c r="AF121" s="150">
        <v>3.25359E-4</v>
      </c>
      <c r="AG121" s="150">
        <v>-3.07209E-3</v>
      </c>
      <c r="AH121" s="150">
        <v>-2.2908009999999999E-3</v>
      </c>
      <c r="AI121" s="150">
        <v>-2.054728E-3</v>
      </c>
      <c r="AJ121" s="150">
        <v>-4.5584559999999998E-3</v>
      </c>
      <c r="AK121" s="150">
        <v>-2.4129699999999999E-4</v>
      </c>
      <c r="AL121" s="150">
        <v>2.4555010000000001E-3</v>
      </c>
      <c r="AM121" s="150">
        <v>-3.0821260000000001E-3</v>
      </c>
      <c r="AN121" s="150">
        <v>3.3423770999999998E-2</v>
      </c>
      <c r="AO121" s="150">
        <v>5.7216000000000005E-4</v>
      </c>
      <c r="AP121" s="150">
        <v>4.8429099999999997E-4</v>
      </c>
      <c r="AQ121" s="150">
        <v>3.8591369999999999E-3</v>
      </c>
      <c r="AR121" s="150">
        <v>-2.0358939999999999E-3</v>
      </c>
      <c r="AS121" s="150">
        <v>-8.1056860000000008E-3</v>
      </c>
      <c r="AT121" s="150">
        <v>-6.493431E-3</v>
      </c>
      <c r="AU121" s="150">
        <v>-7.0537919999999997E-3</v>
      </c>
      <c r="AV121" s="150">
        <v>-1.6663954000000002E-2</v>
      </c>
      <c r="AW121" s="150">
        <v>1.0258563E-2</v>
      </c>
      <c r="AX121" s="150">
        <v>1.1880728E-2</v>
      </c>
      <c r="AY121" s="150">
        <v>0.106408376</v>
      </c>
      <c r="AZ121" s="150">
        <v>0.108243779</v>
      </c>
      <c r="BA121" s="150">
        <v>1.8039917999999999E-2</v>
      </c>
      <c r="BB121" s="150">
        <v>0.112808766</v>
      </c>
      <c r="BC121" s="150">
        <v>0.190583681</v>
      </c>
      <c r="BD121" s="150">
        <v>0.12948577</v>
      </c>
      <c r="BE121" s="150">
        <v>2.2336247E-2</v>
      </c>
      <c r="BF121" s="150">
        <v>2.6852343000000001E-2</v>
      </c>
    </row>
    <row r="122" spans="1:58" s="39" customFormat="1" ht="20.25" customHeight="1">
      <c r="A122" s="416"/>
      <c r="B122" s="419"/>
      <c r="C122" s="145"/>
      <c r="D122" s="156"/>
      <c r="E122" s="148"/>
      <c r="F122" s="148"/>
      <c r="G122" s="148"/>
      <c r="H122" s="152" t="s">
        <v>1533</v>
      </c>
      <c r="I122" s="150"/>
      <c r="J122" s="150"/>
      <c r="K122" s="150"/>
      <c r="L122" s="150"/>
      <c r="M122" s="150"/>
      <c r="N122" s="150"/>
      <c r="O122" s="150"/>
      <c r="P122" s="150"/>
      <c r="Q122" s="150"/>
      <c r="R122" s="150"/>
      <c r="S122" s="150"/>
      <c r="T122" s="150"/>
      <c r="U122" s="150"/>
      <c r="V122" s="150"/>
      <c r="W122" s="150"/>
      <c r="X122" s="150"/>
      <c r="Y122" s="150"/>
      <c r="Z122" s="150"/>
      <c r="AA122" s="150"/>
      <c r="AB122" s="150"/>
      <c r="AC122" s="150"/>
      <c r="AD122" s="150"/>
      <c r="AE122" s="150"/>
      <c r="AF122" s="150"/>
      <c r="AG122" s="150"/>
      <c r="AH122" s="150"/>
      <c r="AI122" s="150"/>
      <c r="AJ122" s="150"/>
      <c r="AK122" s="150"/>
      <c r="AL122" s="150"/>
      <c r="AM122" s="150"/>
      <c r="AN122" s="150"/>
      <c r="AO122" s="150"/>
      <c r="AP122" s="150"/>
      <c r="AQ122" s="150"/>
      <c r="AR122" s="150"/>
      <c r="AS122" s="150"/>
      <c r="AT122" s="150">
        <v>0</v>
      </c>
      <c r="AU122" s="150">
        <v>0</v>
      </c>
      <c r="AV122" s="150">
        <v>0</v>
      </c>
      <c r="AW122" s="150">
        <v>0</v>
      </c>
      <c r="AX122" s="150">
        <v>0</v>
      </c>
      <c r="AY122" s="150">
        <v>0</v>
      </c>
      <c r="AZ122" s="150">
        <v>0</v>
      </c>
      <c r="BA122" s="150">
        <v>0</v>
      </c>
      <c r="BB122" s="150">
        <v>0</v>
      </c>
      <c r="BC122" s="150">
        <v>0</v>
      </c>
      <c r="BD122" s="150">
        <v>0</v>
      </c>
      <c r="BE122" s="150">
        <v>0</v>
      </c>
      <c r="BF122" s="150">
        <v>0</v>
      </c>
    </row>
    <row r="123" spans="1:58" s="39" customFormat="1" ht="20.25" customHeight="1">
      <c r="A123" s="416"/>
      <c r="B123" s="419"/>
      <c r="C123" s="145"/>
      <c r="D123" s="156"/>
      <c r="E123" s="148"/>
      <c r="F123" s="148"/>
      <c r="G123" s="148"/>
      <c r="H123" s="152" t="s">
        <v>255</v>
      </c>
      <c r="I123" s="150">
        <v>0</v>
      </c>
      <c r="J123" s="150">
        <v>0</v>
      </c>
      <c r="K123" s="150">
        <v>0</v>
      </c>
      <c r="L123" s="150">
        <v>0</v>
      </c>
      <c r="M123" s="150">
        <v>0</v>
      </c>
      <c r="N123" s="150">
        <v>0</v>
      </c>
      <c r="O123" s="150">
        <v>0</v>
      </c>
      <c r="P123" s="150">
        <v>0</v>
      </c>
      <c r="Q123" s="150">
        <v>0</v>
      </c>
      <c r="R123" s="150">
        <v>0</v>
      </c>
      <c r="S123" s="150">
        <v>0</v>
      </c>
      <c r="T123" s="150">
        <v>0</v>
      </c>
      <c r="U123" s="150">
        <v>0</v>
      </c>
      <c r="V123" s="150">
        <v>0</v>
      </c>
      <c r="W123" s="150">
        <v>0</v>
      </c>
      <c r="X123" s="150">
        <v>0</v>
      </c>
      <c r="Y123" s="150">
        <v>0</v>
      </c>
      <c r="Z123" s="150">
        <v>0</v>
      </c>
      <c r="AA123" s="150">
        <v>0</v>
      </c>
      <c r="AB123" s="150">
        <v>0</v>
      </c>
      <c r="AC123" s="150">
        <v>0</v>
      </c>
      <c r="AD123" s="150">
        <v>0</v>
      </c>
      <c r="AE123" s="150">
        <v>0</v>
      </c>
      <c r="AF123" s="150">
        <v>0</v>
      </c>
      <c r="AG123" s="150">
        <v>0</v>
      </c>
      <c r="AH123" s="150">
        <v>0</v>
      </c>
      <c r="AI123" s="150">
        <v>0</v>
      </c>
      <c r="AJ123" s="150">
        <v>0</v>
      </c>
      <c r="AK123" s="150">
        <v>0</v>
      </c>
      <c r="AL123" s="150">
        <v>0</v>
      </c>
      <c r="AM123" s="150">
        <v>0</v>
      </c>
      <c r="AN123" s="150">
        <v>0</v>
      </c>
      <c r="AO123" s="150">
        <v>0</v>
      </c>
      <c r="AP123" s="150">
        <v>0</v>
      </c>
      <c r="AQ123" s="150">
        <v>0</v>
      </c>
      <c r="AR123" s="150">
        <v>0</v>
      </c>
      <c r="AS123" s="150">
        <v>0</v>
      </c>
      <c r="AT123" s="150">
        <v>0</v>
      </c>
      <c r="AU123" s="150">
        <v>0</v>
      </c>
      <c r="AV123" s="150">
        <v>0</v>
      </c>
      <c r="AW123" s="150">
        <v>0</v>
      </c>
      <c r="AX123" s="150">
        <v>0</v>
      </c>
      <c r="AY123" s="150">
        <v>0</v>
      </c>
      <c r="AZ123" s="150">
        <v>0</v>
      </c>
      <c r="BA123" s="150">
        <v>0</v>
      </c>
      <c r="BB123" s="150">
        <v>0</v>
      </c>
      <c r="BC123" s="150">
        <v>0</v>
      </c>
      <c r="BD123" s="150">
        <v>0</v>
      </c>
      <c r="BE123" s="150">
        <v>0</v>
      </c>
      <c r="BF123" s="150">
        <v>0</v>
      </c>
    </row>
    <row r="124" spans="1:58" s="39" customFormat="1" ht="20.25" customHeight="1">
      <c r="A124" s="416"/>
      <c r="B124" s="419"/>
      <c r="C124" s="145"/>
      <c r="D124" s="156"/>
      <c r="E124" s="167"/>
      <c r="F124" s="167"/>
      <c r="G124" s="167"/>
      <c r="H124" s="165" t="s">
        <v>256</v>
      </c>
      <c r="I124" s="166">
        <v>1.1383365990000005</v>
      </c>
      <c r="J124" s="166">
        <v>3.1366353139999994</v>
      </c>
      <c r="K124" s="166">
        <v>4.325599540999999</v>
      </c>
      <c r="L124" s="166">
        <v>5.6492016150000026</v>
      </c>
      <c r="M124" s="166">
        <v>2.041628492000001</v>
      </c>
      <c r="N124" s="166">
        <v>3.6884756339999996</v>
      </c>
      <c r="O124" s="166">
        <v>5.3311115869999952</v>
      </c>
      <c r="P124" s="166">
        <v>6.1038417530000046</v>
      </c>
      <c r="Q124" s="166">
        <v>2.131946107000001</v>
      </c>
      <c r="R124" s="166">
        <v>4.1985444059999999</v>
      </c>
      <c r="S124" s="166">
        <v>5.1008125159999977</v>
      </c>
      <c r="T124" s="166">
        <v>6.2498565510000006</v>
      </c>
      <c r="U124" s="166">
        <v>1.4675677050000004</v>
      </c>
      <c r="V124" s="166">
        <v>2.7966224480000008</v>
      </c>
      <c r="W124" s="166">
        <v>4.6616146399999963</v>
      </c>
      <c r="X124" s="166">
        <v>6.7139813079999939</v>
      </c>
      <c r="Y124" s="166">
        <v>0.91358998199999952</v>
      </c>
      <c r="Z124" s="166">
        <v>2.1671679430000026</v>
      </c>
      <c r="AA124" s="166">
        <v>4.2702224489999949</v>
      </c>
      <c r="AB124" s="166">
        <v>5.7876682939999995</v>
      </c>
      <c r="AC124" s="166">
        <v>2.2320753750000009</v>
      </c>
      <c r="AD124" s="166">
        <v>3.8371781039999959</v>
      </c>
      <c r="AE124" s="166">
        <v>5.3403635359999981</v>
      </c>
      <c r="AF124" s="166">
        <v>5.9398540830000002</v>
      </c>
      <c r="AG124" s="166">
        <v>1.1672926100000005</v>
      </c>
      <c r="AH124" s="166">
        <v>2.536966771000003</v>
      </c>
      <c r="AI124" s="166">
        <v>4.7130517450000013</v>
      </c>
      <c r="AJ124" s="166">
        <v>5.5571864360000092</v>
      </c>
      <c r="AK124" s="166">
        <v>0.43595006099999978</v>
      </c>
      <c r="AL124" s="166">
        <v>2.552595298</v>
      </c>
      <c r="AM124" s="166">
        <v>5.2681753560000004</v>
      </c>
      <c r="AN124" s="166">
        <v>7.5960246559999973</v>
      </c>
      <c r="AO124" s="166">
        <v>2.6582084359999989</v>
      </c>
      <c r="AP124" s="166">
        <v>5.3183937599999993</v>
      </c>
      <c r="AQ124" s="166">
        <v>8.5756153320000124</v>
      </c>
      <c r="AR124" s="166">
        <v>10.602678749000006</v>
      </c>
      <c r="AS124" s="166">
        <v>0.78791727200000139</v>
      </c>
      <c r="AT124" s="166">
        <v>3.3389054090000059</v>
      </c>
      <c r="AU124" s="166">
        <v>7.44932872199999</v>
      </c>
      <c r="AV124" s="166">
        <v>11.655774691999994</v>
      </c>
      <c r="AW124" s="166">
        <v>4.380069589999998</v>
      </c>
      <c r="AX124" s="166">
        <v>9.6190203130000071</v>
      </c>
      <c r="AY124" s="166">
        <v>15.273447884999996</v>
      </c>
      <c r="AZ124" s="166">
        <v>16.735039603999979</v>
      </c>
      <c r="BA124" s="166">
        <v>5.2793942959999995</v>
      </c>
      <c r="BB124" s="166">
        <v>8.8396820410000032</v>
      </c>
      <c r="BC124" s="166">
        <v>15.432389440000009</v>
      </c>
      <c r="BD124" s="166">
        <v>19.492935640000042</v>
      </c>
      <c r="BE124" s="166">
        <v>5.1233117330000013</v>
      </c>
      <c r="BF124" s="166">
        <v>9.8702340070000218</v>
      </c>
    </row>
    <row r="125" spans="1:58" s="39" customFormat="1" ht="20.25" customHeight="1">
      <c r="A125" s="416"/>
      <c r="B125" s="419"/>
      <c r="C125" s="145"/>
      <c r="D125" s="156"/>
      <c r="E125" s="159" t="s">
        <v>1534</v>
      </c>
      <c r="F125" s="159"/>
      <c r="G125" s="159"/>
      <c r="H125" s="161"/>
      <c r="I125" s="162"/>
      <c r="J125" s="162"/>
      <c r="K125" s="162"/>
      <c r="L125" s="162"/>
      <c r="M125" s="162"/>
      <c r="N125" s="162"/>
      <c r="O125" s="162"/>
      <c r="P125" s="162"/>
      <c r="Q125" s="162"/>
      <c r="R125" s="162"/>
      <c r="S125" s="162"/>
      <c r="T125" s="162"/>
      <c r="U125" s="162"/>
      <c r="V125" s="162"/>
      <c r="W125" s="162"/>
      <c r="X125" s="162"/>
      <c r="Y125" s="162"/>
      <c r="Z125" s="162"/>
      <c r="AA125" s="162"/>
      <c r="AB125" s="162"/>
      <c r="AC125" s="162"/>
      <c r="AD125" s="162"/>
      <c r="AE125" s="162"/>
      <c r="AF125" s="162"/>
      <c r="AG125" s="162"/>
      <c r="AH125" s="162"/>
      <c r="AI125" s="162"/>
      <c r="AJ125" s="162"/>
      <c r="AK125" s="162"/>
      <c r="AL125" s="162"/>
      <c r="AM125" s="162"/>
      <c r="AN125" s="162"/>
      <c r="AO125" s="162"/>
      <c r="AP125" s="162"/>
      <c r="AQ125" s="162"/>
      <c r="AR125" s="162"/>
      <c r="AS125" s="162"/>
      <c r="AT125" s="162"/>
      <c r="AU125" s="162"/>
      <c r="AV125" s="162"/>
      <c r="AW125" s="162"/>
      <c r="AX125" s="162"/>
      <c r="AY125" s="162"/>
      <c r="AZ125" s="162"/>
      <c r="BA125" s="162"/>
      <c r="BB125" s="162"/>
      <c r="BC125" s="162"/>
      <c r="BD125" s="162"/>
      <c r="BE125" s="162"/>
      <c r="BF125" s="162"/>
    </row>
    <row r="126" spans="1:58" s="39" customFormat="1" ht="20.25" customHeight="1">
      <c r="A126" s="416"/>
      <c r="B126" s="419"/>
      <c r="C126" s="145"/>
      <c r="D126" s="156"/>
      <c r="E126" s="148"/>
      <c r="F126" s="148"/>
      <c r="G126" s="148"/>
      <c r="H126" s="149" t="s">
        <v>249</v>
      </c>
      <c r="I126" s="494"/>
      <c r="J126" s="494"/>
      <c r="K126" s="494"/>
      <c r="L126" s="494"/>
      <c r="M126" s="494"/>
      <c r="N126" s="494"/>
      <c r="O126" s="494"/>
      <c r="P126" s="150">
        <v>4.217199709</v>
      </c>
      <c r="Q126" s="150">
        <v>6.5231378540000007</v>
      </c>
      <c r="R126" s="150">
        <v>13.056534058</v>
      </c>
      <c r="S126" s="150">
        <v>19.844502682000002</v>
      </c>
      <c r="T126" s="150">
        <v>26.753953420000002</v>
      </c>
      <c r="U126" s="150">
        <v>6.8443857079999999</v>
      </c>
      <c r="V126" s="150">
        <v>13.947643251999999</v>
      </c>
      <c r="W126" s="150">
        <v>21.203758063000002</v>
      </c>
      <c r="X126" s="150">
        <v>28.452997095000001</v>
      </c>
      <c r="Y126" s="150">
        <v>7.7594551699999998</v>
      </c>
      <c r="Z126" s="150">
        <v>16.054381785</v>
      </c>
      <c r="AA126" s="150">
        <v>24.591635547999999</v>
      </c>
      <c r="AB126" s="150">
        <v>32.895190921000001</v>
      </c>
      <c r="AC126" s="150">
        <v>8.9965651410000014</v>
      </c>
      <c r="AD126" s="150">
        <v>18.063700447000002</v>
      </c>
      <c r="AE126" s="150">
        <v>27.481263929000001</v>
      </c>
      <c r="AF126" s="150">
        <v>37.019011027000005</v>
      </c>
      <c r="AG126" s="150">
        <v>9.8787963810000008</v>
      </c>
      <c r="AH126" s="150">
        <v>20.080593880999999</v>
      </c>
      <c r="AI126" s="150">
        <v>30.294645922000001</v>
      </c>
      <c r="AJ126" s="150">
        <v>40.600902306000002</v>
      </c>
      <c r="AK126" s="150">
        <v>10.485341352000001</v>
      </c>
      <c r="AL126" s="150">
        <v>21.545955635000002</v>
      </c>
      <c r="AM126" s="150">
        <v>32.854507796</v>
      </c>
      <c r="AN126" s="150">
        <v>44.521465808999999</v>
      </c>
      <c r="AO126" s="150">
        <v>11.889347014</v>
      </c>
      <c r="AP126" s="150">
        <v>24.353059147999996</v>
      </c>
      <c r="AQ126" s="150">
        <v>37.758381571000001</v>
      </c>
      <c r="AR126" s="150">
        <v>51.748715503000007</v>
      </c>
      <c r="AS126" s="150">
        <v>14.448015439000001</v>
      </c>
      <c r="AT126" s="150">
        <v>29.317079909000004</v>
      </c>
      <c r="AU126" s="150">
        <v>43.914960240000006</v>
      </c>
      <c r="AV126" s="150">
        <v>58.204644218999995</v>
      </c>
      <c r="AW126" s="150">
        <v>13.021126804</v>
      </c>
      <c r="AX126" s="150">
        <v>25.872864701000001</v>
      </c>
      <c r="AY126" s="150">
        <v>38.931935326000001</v>
      </c>
      <c r="AZ126" s="150">
        <v>52.764330963999996</v>
      </c>
      <c r="BA126" s="150">
        <v>13.620541766000001</v>
      </c>
      <c r="BB126" s="150">
        <v>27.761060781000001</v>
      </c>
      <c r="BC126" s="150">
        <v>41.444357779000001</v>
      </c>
      <c r="BD126" s="150">
        <v>55.130336104000001</v>
      </c>
      <c r="BE126" s="150">
        <v>15.323112225999999</v>
      </c>
      <c r="BF126" s="150">
        <v>30.689535262</v>
      </c>
    </row>
    <row r="127" spans="1:58" s="39" customFormat="1" ht="20.25" customHeight="1">
      <c r="A127" s="416"/>
      <c r="B127" s="419"/>
      <c r="C127" s="145"/>
      <c r="D127" s="156"/>
      <c r="E127" s="148"/>
      <c r="F127" s="148"/>
      <c r="G127" s="148"/>
      <c r="H127" s="152" t="s">
        <v>250</v>
      </c>
      <c r="I127" s="494"/>
      <c r="J127" s="494"/>
      <c r="K127" s="494"/>
      <c r="L127" s="494"/>
      <c r="M127" s="494"/>
      <c r="N127" s="494"/>
      <c r="O127" s="494"/>
      <c r="P127" s="150">
        <v>4.1872206030000001</v>
      </c>
      <c r="Q127" s="150">
        <v>6.5149437109999999</v>
      </c>
      <c r="R127" s="150">
        <v>13.040328181</v>
      </c>
      <c r="S127" s="150">
        <v>19.844624607</v>
      </c>
      <c r="T127" s="150">
        <v>26.759797448</v>
      </c>
      <c r="U127" s="150">
        <v>6.842293926</v>
      </c>
      <c r="V127" s="150">
        <v>13.949356852999999</v>
      </c>
      <c r="W127" s="150">
        <v>21.202156627000001</v>
      </c>
      <c r="X127" s="150">
        <v>28.446126782</v>
      </c>
      <c r="Y127" s="150">
        <v>7.7586209369999999</v>
      </c>
      <c r="Z127" s="150">
        <v>16.048836442999999</v>
      </c>
      <c r="AA127" s="150">
        <v>24.570657471000001</v>
      </c>
      <c r="AB127" s="150">
        <v>32.878707227</v>
      </c>
      <c r="AC127" s="150">
        <v>9.0025107270000007</v>
      </c>
      <c r="AD127" s="150">
        <v>18.066301147000001</v>
      </c>
      <c r="AE127" s="150">
        <v>27.507234296</v>
      </c>
      <c r="AF127" s="150">
        <v>37.006247911000003</v>
      </c>
      <c r="AG127" s="150">
        <v>9.880302296</v>
      </c>
      <c r="AH127" s="150">
        <v>20.080014177999999</v>
      </c>
      <c r="AI127" s="150">
        <v>30.292620794000001</v>
      </c>
      <c r="AJ127" s="150">
        <v>40.610644679000004</v>
      </c>
      <c r="AK127" s="150">
        <v>10.486022199000001</v>
      </c>
      <c r="AL127" s="150">
        <v>21.533844932000001</v>
      </c>
      <c r="AM127" s="150">
        <v>32.845145723000002</v>
      </c>
      <c r="AN127" s="150">
        <v>44.293676419999997</v>
      </c>
      <c r="AO127" s="150">
        <v>11.794465332</v>
      </c>
      <c r="AP127" s="150">
        <v>24.157378359999999</v>
      </c>
      <c r="AQ127" s="150">
        <v>37.443426854000002</v>
      </c>
      <c r="AR127" s="150">
        <v>51.381911608000003</v>
      </c>
      <c r="AS127" s="150">
        <v>14.347691461</v>
      </c>
      <c r="AT127" s="150">
        <v>29.207086704000002</v>
      </c>
      <c r="AU127" s="150">
        <v>43.797903183000003</v>
      </c>
      <c r="AV127" s="150">
        <v>58.138689862</v>
      </c>
      <c r="AW127" s="150">
        <v>12.938320907</v>
      </c>
      <c r="AX127" s="150">
        <v>25.766541591999999</v>
      </c>
      <c r="AY127" s="150">
        <v>38.731974039999997</v>
      </c>
      <c r="AZ127" s="150">
        <v>52.544804028999998</v>
      </c>
      <c r="BA127" s="150">
        <v>13.547049637000001</v>
      </c>
      <c r="BB127" s="150">
        <v>27.530269958000002</v>
      </c>
      <c r="BC127" s="150">
        <v>41.081904655999999</v>
      </c>
      <c r="BD127" s="150">
        <v>54.771920633000001</v>
      </c>
      <c r="BE127" s="150">
        <v>15.26327388</v>
      </c>
      <c r="BF127" s="150">
        <v>30.587437031</v>
      </c>
    </row>
    <row r="128" spans="1:58" s="39" customFormat="1" ht="20.25" customHeight="1">
      <c r="A128" s="416"/>
      <c r="B128" s="419"/>
      <c r="C128" s="145"/>
      <c r="D128" s="156"/>
      <c r="E128" s="148"/>
      <c r="F128" s="148"/>
      <c r="G128" s="148"/>
      <c r="H128" s="153" t="s">
        <v>251</v>
      </c>
      <c r="I128" s="494"/>
      <c r="J128" s="494"/>
      <c r="K128" s="494"/>
      <c r="L128" s="494"/>
      <c r="M128" s="494"/>
      <c r="N128" s="494"/>
      <c r="O128" s="494"/>
      <c r="P128" s="150">
        <v>0</v>
      </c>
      <c r="Q128" s="150">
        <v>0</v>
      </c>
      <c r="R128" s="150">
        <v>0</v>
      </c>
      <c r="S128" s="150">
        <v>0</v>
      </c>
      <c r="T128" s="150">
        <v>0</v>
      </c>
      <c r="U128" s="150">
        <v>0</v>
      </c>
      <c r="V128" s="150">
        <v>0</v>
      </c>
      <c r="W128" s="150">
        <v>0</v>
      </c>
      <c r="X128" s="150">
        <v>0</v>
      </c>
      <c r="Y128" s="150">
        <v>0</v>
      </c>
      <c r="Z128" s="150">
        <v>0</v>
      </c>
      <c r="AA128" s="150">
        <v>0</v>
      </c>
      <c r="AB128" s="150">
        <v>0</v>
      </c>
      <c r="AC128" s="150">
        <v>0</v>
      </c>
      <c r="AD128" s="150">
        <v>0</v>
      </c>
      <c r="AE128" s="150">
        <v>0</v>
      </c>
      <c r="AF128" s="150">
        <v>0</v>
      </c>
      <c r="AG128" s="150">
        <v>0</v>
      </c>
      <c r="AH128" s="150">
        <v>0</v>
      </c>
      <c r="AI128" s="150">
        <v>0</v>
      </c>
      <c r="AJ128" s="150">
        <v>0</v>
      </c>
      <c r="AK128" s="150">
        <v>0</v>
      </c>
      <c r="AL128" s="150">
        <v>0</v>
      </c>
      <c r="AM128" s="150">
        <v>0</v>
      </c>
      <c r="AN128" s="150">
        <v>0</v>
      </c>
      <c r="AO128" s="150">
        <v>0</v>
      </c>
      <c r="AP128" s="150">
        <v>0</v>
      </c>
      <c r="AQ128" s="150">
        <v>0</v>
      </c>
      <c r="AR128" s="150">
        <v>0</v>
      </c>
      <c r="AS128" s="150">
        <v>0</v>
      </c>
      <c r="AT128" s="150">
        <v>0</v>
      </c>
      <c r="AU128" s="150">
        <v>0</v>
      </c>
      <c r="AV128" s="150">
        <v>0</v>
      </c>
      <c r="AW128" s="150">
        <v>0</v>
      </c>
      <c r="AX128" s="150">
        <v>0</v>
      </c>
      <c r="AY128" s="150">
        <v>0</v>
      </c>
      <c r="AZ128" s="150">
        <v>0</v>
      </c>
      <c r="BA128" s="150">
        <v>0</v>
      </c>
      <c r="BB128" s="150">
        <v>0</v>
      </c>
      <c r="BC128" s="150">
        <v>0</v>
      </c>
      <c r="BD128" s="150">
        <v>0</v>
      </c>
      <c r="BE128" s="150">
        <v>0</v>
      </c>
      <c r="BF128" s="150">
        <v>0</v>
      </c>
    </row>
    <row r="129" spans="1:58" s="39" customFormat="1" ht="20.25" customHeight="1">
      <c r="A129" s="416"/>
      <c r="B129" s="419"/>
      <c r="C129" s="145"/>
      <c r="D129" s="156"/>
      <c r="E129" s="148"/>
      <c r="F129" s="148"/>
      <c r="G129" s="148"/>
      <c r="H129" s="152" t="s">
        <v>252</v>
      </c>
      <c r="I129" s="494"/>
      <c r="J129" s="494"/>
      <c r="K129" s="494"/>
      <c r="L129" s="494"/>
      <c r="M129" s="494"/>
      <c r="N129" s="494"/>
      <c r="O129" s="494"/>
      <c r="P129" s="150">
        <v>3.2840844000000001E-2</v>
      </c>
      <c r="Q129" s="150">
        <v>1.6134459999999999E-3</v>
      </c>
      <c r="R129" s="150">
        <v>1.6134459999999999E-3</v>
      </c>
      <c r="S129" s="150">
        <v>1.6134459999999999E-3</v>
      </c>
      <c r="T129" s="150">
        <v>1.6134459999999999E-3</v>
      </c>
      <c r="U129" s="150">
        <v>0</v>
      </c>
      <c r="V129" s="150">
        <v>0</v>
      </c>
      <c r="W129" s="150">
        <v>0</v>
      </c>
      <c r="X129" s="150">
        <v>0</v>
      </c>
      <c r="Y129" s="150">
        <v>0</v>
      </c>
      <c r="Z129" s="150">
        <v>0</v>
      </c>
      <c r="AA129" s="150">
        <v>0</v>
      </c>
      <c r="AB129" s="150">
        <v>0</v>
      </c>
      <c r="AC129" s="150">
        <v>0</v>
      </c>
      <c r="AD129" s="150">
        <v>0</v>
      </c>
      <c r="AE129" s="150">
        <v>0</v>
      </c>
      <c r="AF129" s="150">
        <v>0</v>
      </c>
      <c r="AG129" s="150">
        <v>0</v>
      </c>
      <c r="AH129" s="150">
        <v>0</v>
      </c>
      <c r="AI129" s="150">
        <v>0</v>
      </c>
      <c r="AJ129" s="150">
        <v>0</v>
      </c>
      <c r="AK129" s="150">
        <v>0</v>
      </c>
      <c r="AL129" s="150">
        <v>0</v>
      </c>
      <c r="AM129" s="150">
        <v>0</v>
      </c>
      <c r="AN129" s="150">
        <v>0.21734114199999999</v>
      </c>
      <c r="AO129" s="150">
        <v>8.7561680000000003E-2</v>
      </c>
      <c r="AP129" s="150">
        <v>0.180659602</v>
      </c>
      <c r="AQ129" s="150">
        <v>0.27931504099999999</v>
      </c>
      <c r="AR129" s="150">
        <v>0.35559112799999998</v>
      </c>
      <c r="AS129" s="150">
        <v>5.6382205999999997E-2</v>
      </c>
      <c r="AT129" s="150">
        <v>8.3978123000000002E-2</v>
      </c>
      <c r="AU129" s="150">
        <v>0.112968414</v>
      </c>
      <c r="AV129" s="150">
        <v>0.14324664100000001</v>
      </c>
      <c r="AW129" s="150">
        <v>3.5488407E-2</v>
      </c>
      <c r="AX129" s="150">
        <v>6.0421373E-2</v>
      </c>
      <c r="AY129" s="150">
        <v>8.0076227999999999E-2</v>
      </c>
      <c r="AZ129" s="150">
        <v>0.103763353</v>
      </c>
      <c r="BA129" s="150">
        <v>3.7931139000000003E-2</v>
      </c>
      <c r="BB129" s="150">
        <v>8.7272899000000001E-2</v>
      </c>
      <c r="BC129" s="150">
        <v>0.19380413499999999</v>
      </c>
      <c r="BD129" s="150">
        <v>0.23981397900000001</v>
      </c>
      <c r="BE129" s="150">
        <v>3.9280724000000003E-2</v>
      </c>
      <c r="BF129" s="150">
        <v>7.7523001999999994E-2</v>
      </c>
    </row>
    <row r="130" spans="1:58" s="39" customFormat="1" ht="20.25" customHeight="1">
      <c r="A130" s="416"/>
      <c r="B130" s="419"/>
      <c r="C130" s="145"/>
      <c r="D130" s="156"/>
      <c r="E130" s="148"/>
      <c r="F130" s="148"/>
      <c r="G130" s="148"/>
      <c r="H130" s="153" t="s">
        <v>253</v>
      </c>
      <c r="I130" s="494"/>
      <c r="J130" s="494"/>
      <c r="K130" s="494"/>
      <c r="L130" s="494"/>
      <c r="M130" s="494"/>
      <c r="N130" s="494"/>
      <c r="O130" s="494"/>
      <c r="P130" s="150">
        <v>0</v>
      </c>
      <c r="Q130" s="150">
        <v>0</v>
      </c>
      <c r="R130" s="150">
        <v>0</v>
      </c>
      <c r="S130" s="150">
        <v>0</v>
      </c>
      <c r="T130" s="150">
        <v>0</v>
      </c>
      <c r="U130" s="150">
        <v>0</v>
      </c>
      <c r="V130" s="150">
        <v>0</v>
      </c>
      <c r="W130" s="150">
        <v>0</v>
      </c>
      <c r="X130" s="150">
        <v>0</v>
      </c>
      <c r="Y130" s="150">
        <v>0</v>
      </c>
      <c r="Z130" s="150">
        <v>0</v>
      </c>
      <c r="AA130" s="150">
        <v>0</v>
      </c>
      <c r="AB130" s="150">
        <v>0</v>
      </c>
      <c r="AC130" s="150">
        <v>0</v>
      </c>
      <c r="AD130" s="150">
        <v>0</v>
      </c>
      <c r="AE130" s="150">
        <v>0</v>
      </c>
      <c r="AF130" s="150">
        <v>0</v>
      </c>
      <c r="AG130" s="150">
        <v>0</v>
      </c>
      <c r="AH130" s="150">
        <v>0</v>
      </c>
      <c r="AI130" s="150">
        <v>0</v>
      </c>
      <c r="AJ130" s="150">
        <v>0</v>
      </c>
      <c r="AK130" s="150">
        <v>0</v>
      </c>
      <c r="AL130" s="150">
        <v>0</v>
      </c>
      <c r="AM130" s="150">
        <v>0</v>
      </c>
      <c r="AN130" s="150">
        <v>0</v>
      </c>
      <c r="AO130" s="150">
        <v>0</v>
      </c>
      <c r="AP130" s="150">
        <v>0</v>
      </c>
      <c r="AQ130" s="150">
        <v>0</v>
      </c>
      <c r="AR130" s="150">
        <v>0</v>
      </c>
      <c r="AS130" s="150">
        <v>0</v>
      </c>
      <c r="AT130" s="150">
        <v>0</v>
      </c>
      <c r="AU130" s="150">
        <v>0</v>
      </c>
      <c r="AV130" s="150">
        <v>0</v>
      </c>
      <c r="AW130" s="150">
        <v>0</v>
      </c>
      <c r="AX130" s="150">
        <v>0</v>
      </c>
      <c r="AY130" s="150">
        <v>0</v>
      </c>
      <c r="AZ130" s="150">
        <v>0</v>
      </c>
      <c r="BA130" s="150">
        <v>0</v>
      </c>
      <c r="BB130" s="150">
        <v>0</v>
      </c>
      <c r="BC130" s="150">
        <v>0</v>
      </c>
      <c r="BD130" s="150">
        <v>0</v>
      </c>
      <c r="BE130" s="150">
        <v>0</v>
      </c>
      <c r="BF130" s="150">
        <v>0</v>
      </c>
    </row>
    <row r="131" spans="1:58" s="39" customFormat="1" ht="20.25" customHeight="1">
      <c r="A131" s="416"/>
      <c r="B131" s="419"/>
      <c r="C131" s="145"/>
      <c r="D131" s="156"/>
      <c r="E131" s="148"/>
      <c r="F131" s="148"/>
      <c r="G131" s="148"/>
      <c r="H131" s="153" t="s">
        <v>947</v>
      </c>
      <c r="I131" s="494"/>
      <c r="J131" s="494"/>
      <c r="K131" s="494"/>
      <c r="L131" s="494"/>
      <c r="M131" s="494"/>
      <c r="N131" s="494"/>
      <c r="O131" s="494"/>
      <c r="P131" s="494"/>
      <c r="Q131" s="494"/>
      <c r="R131" s="494"/>
      <c r="S131" s="494"/>
      <c r="T131" s="494"/>
      <c r="U131" s="494"/>
      <c r="V131" s="494"/>
      <c r="W131" s="494"/>
      <c r="X131" s="494"/>
      <c r="Y131" s="494"/>
      <c r="Z131" s="494"/>
      <c r="AA131" s="494"/>
      <c r="AB131" s="494"/>
      <c r="AC131" s="494"/>
      <c r="AD131" s="494"/>
      <c r="AE131" s="494"/>
      <c r="AF131" s="494"/>
      <c r="AG131" s="494"/>
      <c r="AH131" s="494"/>
      <c r="AI131" s="494"/>
      <c r="AJ131" s="494"/>
      <c r="AK131" s="150">
        <v>0</v>
      </c>
      <c r="AL131" s="150">
        <v>0</v>
      </c>
      <c r="AM131" s="150">
        <v>0</v>
      </c>
      <c r="AN131" s="150">
        <v>0.21734114199999999</v>
      </c>
      <c r="AO131" s="150">
        <v>8.7561680000000003E-2</v>
      </c>
      <c r="AP131" s="150">
        <v>0.180659602</v>
      </c>
      <c r="AQ131" s="150">
        <v>0.27931504099999999</v>
      </c>
      <c r="AR131" s="150">
        <v>0.35559112799999998</v>
      </c>
      <c r="AS131" s="150">
        <v>5.6382205999999997E-2</v>
      </c>
      <c r="AT131" s="150">
        <v>8.3978123000000002E-2</v>
      </c>
      <c r="AU131" s="150">
        <v>0.112968414</v>
      </c>
      <c r="AV131" s="150">
        <v>0.14324664100000001</v>
      </c>
      <c r="AW131" s="150">
        <v>3.5488407E-2</v>
      </c>
      <c r="AX131" s="150">
        <v>6.0421373E-2</v>
      </c>
      <c r="AY131" s="150">
        <v>8.0076227999999999E-2</v>
      </c>
      <c r="AZ131" s="150">
        <v>0.103763353</v>
      </c>
      <c r="BA131" s="150">
        <v>3.7931139000000003E-2</v>
      </c>
      <c r="BB131" s="150">
        <v>8.7272899000000001E-2</v>
      </c>
      <c r="BC131" s="150">
        <v>0.19380413499999999</v>
      </c>
      <c r="BD131" s="150">
        <v>0.23981397900000001</v>
      </c>
      <c r="BE131" s="150">
        <v>3.9280724000000003E-2</v>
      </c>
      <c r="BF131" s="150">
        <v>7.7523001999999994E-2</v>
      </c>
    </row>
    <row r="132" spans="1:58" ht="20.25" customHeight="1">
      <c r="A132" s="416"/>
      <c r="B132" s="419"/>
      <c r="D132" s="156"/>
      <c r="E132" s="148"/>
      <c r="F132" s="148"/>
      <c r="G132" s="148"/>
      <c r="H132" s="152" t="s">
        <v>254</v>
      </c>
      <c r="I132" s="494"/>
      <c r="J132" s="494"/>
      <c r="K132" s="494"/>
      <c r="L132" s="494"/>
      <c r="M132" s="494"/>
      <c r="N132" s="494"/>
      <c r="O132" s="494"/>
      <c r="P132" s="150">
        <v>-2.861738E-3</v>
      </c>
      <c r="Q132" s="150">
        <v>6.5806969999999999E-3</v>
      </c>
      <c r="R132" s="150">
        <v>1.4592430999999999E-2</v>
      </c>
      <c r="S132" s="150">
        <v>-1.7353710000000001E-3</v>
      </c>
      <c r="T132" s="150">
        <v>-7.4574740000000004E-3</v>
      </c>
      <c r="U132" s="150">
        <v>2.0917819999999999E-3</v>
      </c>
      <c r="V132" s="150">
        <v>-1.7136009999999999E-3</v>
      </c>
      <c r="W132" s="150">
        <v>1.6014359999999999E-3</v>
      </c>
      <c r="X132" s="150">
        <v>6.8703130000000003E-3</v>
      </c>
      <c r="Y132" s="150">
        <v>8.3423299999999998E-4</v>
      </c>
      <c r="Z132" s="150">
        <v>5.545342E-3</v>
      </c>
      <c r="AA132" s="150">
        <v>2.0978077000000001E-2</v>
      </c>
      <c r="AB132" s="150">
        <v>1.6483694E-2</v>
      </c>
      <c r="AC132" s="150">
        <v>-5.9455860000000001E-3</v>
      </c>
      <c r="AD132" s="150">
        <v>-2.6007000000000001E-3</v>
      </c>
      <c r="AE132" s="150">
        <v>-2.5970367000000001E-2</v>
      </c>
      <c r="AF132" s="150">
        <v>1.2763116E-2</v>
      </c>
      <c r="AG132" s="150">
        <v>-1.505915E-3</v>
      </c>
      <c r="AH132" s="150">
        <v>5.7970299999999999E-4</v>
      </c>
      <c r="AI132" s="150">
        <v>2.0251280000000002E-3</v>
      </c>
      <c r="AJ132" s="150">
        <v>-9.7423730000000004E-3</v>
      </c>
      <c r="AK132" s="150">
        <v>-6.8084700000000005E-4</v>
      </c>
      <c r="AL132" s="150">
        <v>1.2110703E-2</v>
      </c>
      <c r="AM132" s="150">
        <v>9.3620730000000003E-3</v>
      </c>
      <c r="AN132" s="150">
        <v>1.0448247000000001E-2</v>
      </c>
      <c r="AO132" s="150">
        <v>7.3200019999999999E-3</v>
      </c>
      <c r="AP132" s="150">
        <v>1.5021186000000001E-2</v>
      </c>
      <c r="AQ132" s="150">
        <v>3.5639676000000002E-2</v>
      </c>
      <c r="AR132" s="150">
        <v>1.1212767E-2</v>
      </c>
      <c r="AS132" s="150">
        <v>4.3941771999999997E-2</v>
      </c>
      <c r="AT132" s="150">
        <v>2.6015081999999998E-2</v>
      </c>
      <c r="AU132" s="150">
        <v>4.0886430000000003E-3</v>
      </c>
      <c r="AV132" s="150">
        <v>-7.7292284000000003E-2</v>
      </c>
      <c r="AW132" s="150">
        <v>4.7317489999999997E-2</v>
      </c>
      <c r="AX132" s="150">
        <v>4.5901735999999999E-2</v>
      </c>
      <c r="AY132" s="150">
        <v>0.119885058</v>
      </c>
      <c r="AZ132" s="150">
        <v>0.115763582</v>
      </c>
      <c r="BA132" s="150">
        <v>3.5560990000000001E-2</v>
      </c>
      <c r="BB132" s="150">
        <v>0.14351792399999999</v>
      </c>
      <c r="BC132" s="150">
        <v>0.168648988</v>
      </c>
      <c r="BD132" s="150">
        <v>0.118601492</v>
      </c>
      <c r="BE132" s="150">
        <v>2.0557622000000001E-2</v>
      </c>
      <c r="BF132" s="150">
        <v>2.4575229000000001E-2</v>
      </c>
    </row>
    <row r="133" spans="1:58" ht="20.25" customHeight="1">
      <c r="A133" s="416"/>
      <c r="B133" s="419"/>
      <c r="D133" s="156"/>
      <c r="E133" s="148"/>
      <c r="F133" s="148"/>
      <c r="G133" s="148"/>
      <c r="H133" s="152" t="s">
        <v>1533</v>
      </c>
      <c r="I133" s="494"/>
      <c r="J133" s="494"/>
      <c r="K133" s="494"/>
      <c r="L133" s="494"/>
      <c r="M133" s="494"/>
      <c r="N133" s="494"/>
      <c r="O133" s="494"/>
      <c r="P133" s="150"/>
      <c r="Q133" s="150"/>
      <c r="R133" s="150"/>
      <c r="S133" s="150"/>
      <c r="T133" s="150"/>
      <c r="U133" s="150"/>
      <c r="V133" s="150"/>
      <c r="W133" s="150"/>
      <c r="X133" s="150"/>
      <c r="Y133" s="150"/>
      <c r="Z133" s="150"/>
      <c r="AA133" s="150"/>
      <c r="AB133" s="150"/>
      <c r="AC133" s="150"/>
      <c r="AD133" s="150"/>
      <c r="AE133" s="150"/>
      <c r="AF133" s="150"/>
      <c r="AG133" s="150"/>
      <c r="AH133" s="150"/>
      <c r="AI133" s="150"/>
      <c r="AJ133" s="150"/>
      <c r="AK133" s="150"/>
      <c r="AL133" s="150"/>
      <c r="AM133" s="150"/>
      <c r="AN133" s="150"/>
      <c r="AO133" s="150"/>
      <c r="AP133" s="150"/>
      <c r="AQ133" s="150"/>
      <c r="AR133" s="150"/>
      <c r="AS133" s="150"/>
      <c r="AT133" s="150">
        <v>0</v>
      </c>
      <c r="AU133" s="150">
        <v>0</v>
      </c>
      <c r="AV133" s="150">
        <v>0</v>
      </c>
      <c r="AW133" s="150">
        <v>0</v>
      </c>
      <c r="AX133" s="150">
        <v>0</v>
      </c>
      <c r="AY133" s="150">
        <v>0</v>
      </c>
      <c r="AZ133" s="150">
        <v>0</v>
      </c>
      <c r="BA133" s="150">
        <v>0</v>
      </c>
      <c r="BB133" s="150">
        <v>0</v>
      </c>
      <c r="BC133" s="150">
        <v>0</v>
      </c>
      <c r="BD133" s="150">
        <v>0</v>
      </c>
      <c r="BE133" s="150">
        <v>0</v>
      </c>
      <c r="BF133" s="150">
        <v>0</v>
      </c>
    </row>
    <row r="134" spans="1:58" ht="20.25" customHeight="1">
      <c r="A134" s="416"/>
      <c r="B134" s="419"/>
      <c r="D134" s="156"/>
      <c r="E134" s="148"/>
      <c r="F134" s="148"/>
      <c r="G134" s="148"/>
      <c r="H134" s="152" t="s">
        <v>255</v>
      </c>
      <c r="I134" s="494"/>
      <c r="J134" s="494"/>
      <c r="K134" s="494"/>
      <c r="L134" s="494"/>
      <c r="M134" s="494"/>
      <c r="N134" s="494"/>
      <c r="O134" s="494"/>
      <c r="P134" s="150">
        <v>0</v>
      </c>
      <c r="Q134" s="150">
        <v>0</v>
      </c>
      <c r="R134" s="150">
        <v>0</v>
      </c>
      <c r="S134" s="150">
        <v>0</v>
      </c>
      <c r="T134" s="150">
        <v>0</v>
      </c>
      <c r="U134" s="150">
        <v>0</v>
      </c>
      <c r="V134" s="150">
        <v>0</v>
      </c>
      <c r="W134" s="150">
        <v>0</v>
      </c>
      <c r="X134" s="150">
        <v>0</v>
      </c>
      <c r="Y134" s="150">
        <v>0</v>
      </c>
      <c r="Z134" s="150">
        <v>0</v>
      </c>
      <c r="AA134" s="150">
        <v>0</v>
      </c>
      <c r="AB134" s="150">
        <v>0</v>
      </c>
      <c r="AC134" s="150">
        <v>0</v>
      </c>
      <c r="AD134" s="150">
        <v>0</v>
      </c>
      <c r="AE134" s="150">
        <v>0</v>
      </c>
      <c r="AF134" s="150">
        <v>0</v>
      </c>
      <c r="AG134" s="150">
        <v>0</v>
      </c>
      <c r="AH134" s="150">
        <v>0</v>
      </c>
      <c r="AI134" s="150">
        <v>0</v>
      </c>
      <c r="AJ134" s="150">
        <v>0</v>
      </c>
      <c r="AK134" s="150">
        <v>0</v>
      </c>
      <c r="AL134" s="150">
        <v>0</v>
      </c>
      <c r="AM134" s="150">
        <v>0</v>
      </c>
      <c r="AN134" s="150">
        <v>0</v>
      </c>
      <c r="AO134" s="150">
        <v>0</v>
      </c>
      <c r="AP134" s="150">
        <v>0</v>
      </c>
      <c r="AQ134" s="150">
        <v>0</v>
      </c>
      <c r="AR134" s="150">
        <v>0</v>
      </c>
      <c r="AS134" s="150">
        <v>0</v>
      </c>
      <c r="AT134" s="150">
        <v>0</v>
      </c>
      <c r="AU134" s="150">
        <v>0</v>
      </c>
      <c r="AV134" s="150">
        <v>0</v>
      </c>
      <c r="AW134" s="150">
        <v>0</v>
      </c>
      <c r="AX134" s="150">
        <v>0</v>
      </c>
      <c r="AY134" s="150">
        <v>0</v>
      </c>
      <c r="AZ134" s="150">
        <v>0</v>
      </c>
      <c r="BA134" s="150">
        <v>0</v>
      </c>
      <c r="BB134" s="150">
        <v>0</v>
      </c>
      <c r="BC134" s="150">
        <v>0</v>
      </c>
      <c r="BD134" s="150">
        <v>0</v>
      </c>
      <c r="BE134" s="150">
        <v>0</v>
      </c>
      <c r="BF134" s="150">
        <v>0</v>
      </c>
    </row>
    <row r="135" spans="1:58" ht="20.25" customHeight="1">
      <c r="A135" s="416"/>
      <c r="B135" s="419"/>
      <c r="D135" s="156"/>
      <c r="E135" s="167"/>
      <c r="F135" s="167"/>
      <c r="G135" s="167"/>
      <c r="H135" s="165" t="s">
        <v>256</v>
      </c>
      <c r="I135" s="618"/>
      <c r="J135" s="618"/>
      <c r="K135" s="618"/>
      <c r="L135" s="618"/>
      <c r="M135" s="618"/>
      <c r="N135" s="618"/>
      <c r="O135" s="618"/>
      <c r="P135" s="166">
        <v>0</v>
      </c>
      <c r="Q135" s="166">
        <v>0</v>
      </c>
      <c r="R135" s="166">
        <v>0</v>
      </c>
      <c r="S135" s="166">
        <v>0</v>
      </c>
      <c r="T135" s="166">
        <v>0</v>
      </c>
      <c r="U135" s="166">
        <v>0</v>
      </c>
      <c r="V135" s="166">
        <v>0</v>
      </c>
      <c r="W135" s="166">
        <v>0</v>
      </c>
      <c r="X135" s="166">
        <v>0</v>
      </c>
      <c r="Y135" s="166">
        <v>0</v>
      </c>
      <c r="Z135" s="166">
        <v>0</v>
      </c>
      <c r="AA135" s="166">
        <v>0</v>
      </c>
      <c r="AB135" s="166">
        <v>0</v>
      </c>
      <c r="AC135" s="166">
        <v>0</v>
      </c>
      <c r="AD135" s="166">
        <v>0</v>
      </c>
      <c r="AE135" s="166">
        <v>0</v>
      </c>
      <c r="AF135" s="166">
        <v>0</v>
      </c>
      <c r="AG135" s="166">
        <v>0</v>
      </c>
      <c r="AH135" s="166">
        <v>0</v>
      </c>
      <c r="AI135" s="166">
        <v>0</v>
      </c>
      <c r="AJ135" s="166">
        <v>0</v>
      </c>
      <c r="AK135" s="166">
        <v>0</v>
      </c>
      <c r="AL135" s="166">
        <v>0</v>
      </c>
      <c r="AM135" s="166">
        <v>0</v>
      </c>
      <c r="AN135" s="166">
        <v>0</v>
      </c>
      <c r="AO135" s="166">
        <v>0</v>
      </c>
      <c r="AP135" s="166">
        <v>0</v>
      </c>
      <c r="AQ135" s="166">
        <v>0</v>
      </c>
      <c r="AR135" s="166">
        <v>0</v>
      </c>
      <c r="AS135" s="166">
        <v>0</v>
      </c>
      <c r="AT135" s="166">
        <v>0</v>
      </c>
      <c r="AU135" s="166">
        <v>0</v>
      </c>
      <c r="AV135" s="166">
        <v>0</v>
      </c>
      <c r="AW135" s="166">
        <v>0</v>
      </c>
      <c r="AX135" s="166">
        <v>0</v>
      </c>
      <c r="AY135" s="166">
        <v>0</v>
      </c>
      <c r="AZ135" s="166">
        <v>0</v>
      </c>
      <c r="BA135" s="166">
        <v>0</v>
      </c>
      <c r="BB135" s="166">
        <v>0</v>
      </c>
      <c r="BC135" s="166">
        <v>0</v>
      </c>
      <c r="BD135" s="166">
        <v>0</v>
      </c>
      <c r="BE135" s="166">
        <v>0</v>
      </c>
      <c r="BF135" s="166">
        <v>0</v>
      </c>
    </row>
    <row r="136" spans="1:58" ht="20.25" customHeight="1">
      <c r="A136" s="416"/>
      <c r="B136" s="419"/>
      <c r="D136" s="156"/>
      <c r="E136" s="159" t="s">
        <v>261</v>
      </c>
      <c r="F136" s="159"/>
      <c r="G136" s="159"/>
      <c r="H136" s="161"/>
      <c r="I136" s="162"/>
      <c r="J136" s="162"/>
      <c r="K136" s="162"/>
      <c r="L136" s="162"/>
      <c r="M136" s="162"/>
      <c r="N136" s="162"/>
      <c r="O136" s="162"/>
      <c r="P136" s="162"/>
      <c r="Q136" s="162"/>
      <c r="R136" s="162"/>
      <c r="S136" s="162"/>
      <c r="T136" s="162"/>
      <c r="U136" s="162"/>
      <c r="V136" s="162"/>
      <c r="W136" s="162"/>
      <c r="X136" s="162"/>
      <c r="Y136" s="162"/>
      <c r="Z136" s="162"/>
      <c r="AA136" s="162"/>
      <c r="AB136" s="162"/>
      <c r="AC136" s="162"/>
      <c r="AD136" s="162"/>
      <c r="AE136" s="162"/>
      <c r="AF136" s="162"/>
      <c r="AG136" s="162"/>
      <c r="AH136" s="162"/>
      <c r="AI136" s="162"/>
      <c r="AJ136" s="162"/>
      <c r="AK136" s="162"/>
      <c r="AL136" s="162"/>
      <c r="AM136" s="162"/>
      <c r="AN136" s="162"/>
      <c r="AO136" s="162"/>
      <c r="AP136" s="162"/>
      <c r="AQ136" s="162"/>
      <c r="AR136" s="162"/>
      <c r="AS136" s="162"/>
      <c r="AT136" s="162"/>
      <c r="AU136" s="162"/>
      <c r="AV136" s="162"/>
      <c r="AW136" s="162"/>
      <c r="AX136" s="162"/>
      <c r="AY136" s="162"/>
      <c r="AZ136" s="162"/>
      <c r="BA136" s="162"/>
      <c r="BB136" s="162"/>
      <c r="BC136" s="162"/>
      <c r="BD136" s="162"/>
      <c r="BE136" s="162"/>
      <c r="BF136" s="162"/>
    </row>
    <row r="137" spans="1:58" ht="20.25" customHeight="1">
      <c r="A137" s="416"/>
      <c r="B137" s="419"/>
      <c r="D137" s="156"/>
      <c r="E137" s="148"/>
      <c r="F137" s="148"/>
      <c r="G137" s="148"/>
      <c r="H137" s="149" t="s">
        <v>249</v>
      </c>
      <c r="I137" s="150">
        <v>3.4423942420000002</v>
      </c>
      <c r="J137" s="150">
        <v>7.0867116220000002</v>
      </c>
      <c r="K137" s="150">
        <v>10.17802827</v>
      </c>
      <c r="L137" s="150">
        <v>13.628879392</v>
      </c>
      <c r="M137" s="150">
        <v>2.9535508560000001</v>
      </c>
      <c r="N137" s="150">
        <v>6.2953414600000004</v>
      </c>
      <c r="O137" s="150">
        <v>9.4228355219999997</v>
      </c>
      <c r="P137" s="150">
        <v>12.726560933</v>
      </c>
      <c r="Q137" s="150">
        <v>3.143122983</v>
      </c>
      <c r="R137" s="150">
        <v>6.6533308799999995</v>
      </c>
      <c r="S137" s="150">
        <v>9.4878753499999995</v>
      </c>
      <c r="T137" s="150">
        <v>13.099218429</v>
      </c>
      <c r="U137" s="150">
        <v>3.153524327</v>
      </c>
      <c r="V137" s="150">
        <v>6.9587742889999999</v>
      </c>
      <c r="W137" s="150">
        <v>10.315807434</v>
      </c>
      <c r="X137" s="150">
        <v>13.920619812</v>
      </c>
      <c r="Y137" s="150">
        <v>3.1503662559999999</v>
      </c>
      <c r="Z137" s="150">
        <v>6.7441872599999995</v>
      </c>
      <c r="AA137" s="150">
        <v>9.9191289749999996</v>
      </c>
      <c r="AB137" s="150">
        <v>13.101525358</v>
      </c>
      <c r="AC137" s="150">
        <v>2.911191938</v>
      </c>
      <c r="AD137" s="150">
        <v>6.0374192709999992</v>
      </c>
      <c r="AE137" s="150">
        <v>9.1216497170000004</v>
      </c>
      <c r="AF137" s="150">
        <v>12.216661587000001</v>
      </c>
      <c r="AG137" s="150">
        <v>3.0013674320000003</v>
      </c>
      <c r="AH137" s="150">
        <v>6.6347014039999994</v>
      </c>
      <c r="AI137" s="150">
        <v>10.659366475000001</v>
      </c>
      <c r="AJ137" s="150">
        <v>14.796947784</v>
      </c>
      <c r="AK137" s="150">
        <v>4.5126396399999997</v>
      </c>
      <c r="AL137" s="150">
        <v>9.0888885419999994</v>
      </c>
      <c r="AM137" s="150">
        <v>13.604478455999999</v>
      </c>
      <c r="AN137" s="150">
        <v>17.500365661</v>
      </c>
      <c r="AO137" s="150">
        <v>4.1827446339999996</v>
      </c>
      <c r="AP137" s="150">
        <v>8.8792665119999992</v>
      </c>
      <c r="AQ137" s="150">
        <v>13.516749568</v>
      </c>
      <c r="AR137" s="150">
        <v>18.14896435</v>
      </c>
      <c r="AS137" s="150">
        <v>5.3733148859999993</v>
      </c>
      <c r="AT137" s="150">
        <v>11.041439870000001</v>
      </c>
      <c r="AU137" s="150">
        <v>16.365661694</v>
      </c>
      <c r="AV137" s="150">
        <v>21.720764053</v>
      </c>
      <c r="AW137" s="150">
        <v>5.4391542680000002</v>
      </c>
      <c r="AX137" s="150">
        <v>10.463105522000001</v>
      </c>
      <c r="AY137" s="150">
        <v>15.428521471</v>
      </c>
      <c r="AZ137" s="150">
        <v>21.005592099999998</v>
      </c>
      <c r="BA137" s="150">
        <v>4.9706404609999995</v>
      </c>
      <c r="BB137" s="150">
        <v>9.8744913579999984</v>
      </c>
      <c r="BC137" s="150">
        <v>9.8744913579999984</v>
      </c>
      <c r="BD137" s="150">
        <v>9.8744913579999984</v>
      </c>
      <c r="BE137" s="494"/>
      <c r="BF137" s="494"/>
    </row>
    <row r="138" spans="1:58" ht="20.25" customHeight="1">
      <c r="A138" s="416"/>
      <c r="B138" s="419"/>
      <c r="D138" s="156"/>
      <c r="E138" s="148"/>
      <c r="F138" s="148"/>
      <c r="G138" s="148"/>
      <c r="H138" s="152" t="s">
        <v>250</v>
      </c>
      <c r="I138" s="150">
        <v>3.4423942420000002</v>
      </c>
      <c r="J138" s="150">
        <v>7.0867116220000002</v>
      </c>
      <c r="K138" s="150">
        <v>10.17802827</v>
      </c>
      <c r="L138" s="150">
        <v>13.628879392</v>
      </c>
      <c r="M138" s="150">
        <v>2.9535508560000001</v>
      </c>
      <c r="N138" s="150">
        <v>6.2953414600000004</v>
      </c>
      <c r="O138" s="150">
        <v>9.4228355219999997</v>
      </c>
      <c r="P138" s="150">
        <v>12.728532399000001</v>
      </c>
      <c r="Q138" s="150">
        <v>3.1376307219999999</v>
      </c>
      <c r="R138" s="150">
        <v>6.6511983299999997</v>
      </c>
      <c r="S138" s="150">
        <v>9.4828117919999997</v>
      </c>
      <c r="T138" s="150">
        <v>13.091770496000001</v>
      </c>
      <c r="U138" s="150">
        <v>3.1497349579999998</v>
      </c>
      <c r="V138" s="150">
        <v>6.9516318730000002</v>
      </c>
      <c r="W138" s="150">
        <v>10.306329519</v>
      </c>
      <c r="X138" s="150">
        <v>13.908592881000001</v>
      </c>
      <c r="Y138" s="150">
        <v>3.1485711510000001</v>
      </c>
      <c r="Z138" s="150">
        <v>6.7410906519999996</v>
      </c>
      <c r="AA138" s="150">
        <v>9.9147277999999996</v>
      </c>
      <c r="AB138" s="150">
        <v>13.095495106</v>
      </c>
      <c r="AC138" s="150">
        <v>2.9099388340000001</v>
      </c>
      <c r="AD138" s="150">
        <v>6.0346208069999996</v>
      </c>
      <c r="AE138" s="150">
        <v>9.1172103930000006</v>
      </c>
      <c r="AF138" s="150">
        <v>12.209655202</v>
      </c>
      <c r="AG138" s="150">
        <v>2.9997670470000002</v>
      </c>
      <c r="AH138" s="150">
        <v>6.6328673189999998</v>
      </c>
      <c r="AI138" s="150">
        <v>10.655510894000001</v>
      </c>
      <c r="AJ138" s="150">
        <v>14.790825999000001</v>
      </c>
      <c r="AK138" s="150">
        <v>4.5085177639999996</v>
      </c>
      <c r="AL138" s="150">
        <v>9.0808876979999997</v>
      </c>
      <c r="AM138" s="150">
        <v>13.592494122</v>
      </c>
      <c r="AN138" s="150">
        <v>17.483050993999999</v>
      </c>
      <c r="AO138" s="150">
        <v>4.1801032779999998</v>
      </c>
      <c r="AP138" s="150">
        <v>8.8734246559999992</v>
      </c>
      <c r="AQ138" s="150">
        <v>13.506657347999999</v>
      </c>
      <c r="AR138" s="150">
        <v>18.133411253999999</v>
      </c>
      <c r="AS138" s="150">
        <v>5.3671997219999996</v>
      </c>
      <c r="AT138" s="150">
        <v>11.031201683000001</v>
      </c>
      <c r="AU138" s="150">
        <v>16.351927396000001</v>
      </c>
      <c r="AV138" s="150">
        <v>21.703398982</v>
      </c>
      <c r="AW138" s="150">
        <v>5.4363977229999998</v>
      </c>
      <c r="AX138" s="150">
        <v>10.456713041</v>
      </c>
      <c r="AY138" s="150">
        <v>15.419299093999999</v>
      </c>
      <c r="AZ138" s="150">
        <v>20.992145026999999</v>
      </c>
      <c r="BA138" s="150">
        <v>4.9665347349999998</v>
      </c>
      <c r="BB138" s="150">
        <v>9.8649148419999992</v>
      </c>
      <c r="BC138" s="150">
        <v>9.8649148419999992</v>
      </c>
      <c r="BD138" s="150">
        <v>9.8649148419999992</v>
      </c>
      <c r="BE138" s="494"/>
      <c r="BF138" s="494"/>
    </row>
    <row r="139" spans="1:58" ht="20.25" customHeight="1">
      <c r="A139" s="416"/>
      <c r="B139" s="419"/>
      <c r="D139" s="156"/>
      <c r="E139" s="148"/>
      <c r="F139" s="148"/>
      <c r="G139" s="148"/>
      <c r="H139" s="153" t="s">
        <v>251</v>
      </c>
      <c r="I139" s="150">
        <v>0</v>
      </c>
      <c r="J139" s="150">
        <v>0</v>
      </c>
      <c r="K139" s="150">
        <v>0</v>
      </c>
      <c r="L139" s="150">
        <v>0</v>
      </c>
      <c r="M139" s="150">
        <v>0</v>
      </c>
      <c r="N139" s="150">
        <v>0</v>
      </c>
      <c r="O139" s="150">
        <v>0</v>
      </c>
      <c r="P139" s="150">
        <v>0</v>
      </c>
      <c r="Q139" s="150">
        <v>0</v>
      </c>
      <c r="R139" s="150">
        <v>0</v>
      </c>
      <c r="S139" s="150">
        <v>0</v>
      </c>
      <c r="T139" s="150">
        <v>0</v>
      </c>
      <c r="U139" s="150">
        <v>0</v>
      </c>
      <c r="V139" s="150">
        <v>0</v>
      </c>
      <c r="W139" s="150">
        <v>0</v>
      </c>
      <c r="X139" s="150">
        <v>0</v>
      </c>
      <c r="Y139" s="150">
        <v>0</v>
      </c>
      <c r="Z139" s="150">
        <v>0</v>
      </c>
      <c r="AA139" s="150">
        <v>0</v>
      </c>
      <c r="AB139" s="150">
        <v>0</v>
      </c>
      <c r="AC139" s="150">
        <v>0</v>
      </c>
      <c r="AD139" s="150">
        <v>0</v>
      </c>
      <c r="AE139" s="150">
        <v>0</v>
      </c>
      <c r="AF139" s="150">
        <v>0</v>
      </c>
      <c r="AG139" s="150">
        <v>0</v>
      </c>
      <c r="AH139" s="150">
        <v>0</v>
      </c>
      <c r="AI139" s="150">
        <v>0</v>
      </c>
      <c r="AJ139" s="150">
        <v>0</v>
      </c>
      <c r="AK139" s="150">
        <v>0</v>
      </c>
      <c r="AL139" s="150">
        <v>0</v>
      </c>
      <c r="AM139" s="150">
        <v>0</v>
      </c>
      <c r="AN139" s="150">
        <v>0</v>
      </c>
      <c r="AO139" s="150">
        <v>0</v>
      </c>
      <c r="AP139" s="150">
        <v>0</v>
      </c>
      <c r="AQ139" s="150">
        <v>0</v>
      </c>
      <c r="AR139" s="150">
        <v>0</v>
      </c>
      <c r="AS139" s="150">
        <v>0</v>
      </c>
      <c r="AT139" s="150">
        <v>0</v>
      </c>
      <c r="AU139" s="150">
        <v>0</v>
      </c>
      <c r="AV139" s="150">
        <v>0</v>
      </c>
      <c r="AW139" s="150">
        <v>0</v>
      </c>
      <c r="AX139" s="150">
        <v>0</v>
      </c>
      <c r="AY139" s="150">
        <v>0</v>
      </c>
      <c r="AZ139" s="150">
        <v>0</v>
      </c>
      <c r="BA139" s="150">
        <v>0</v>
      </c>
      <c r="BB139" s="150">
        <v>0</v>
      </c>
      <c r="BC139" s="150">
        <v>0</v>
      </c>
      <c r="BD139" s="150">
        <v>0</v>
      </c>
      <c r="BE139" s="494"/>
      <c r="BF139" s="494"/>
    </row>
    <row r="140" spans="1:58" ht="20.25" customHeight="1">
      <c r="A140" s="416"/>
      <c r="B140" s="419"/>
      <c r="D140" s="156"/>
      <c r="E140" s="148"/>
      <c r="F140" s="148"/>
      <c r="G140" s="148"/>
      <c r="H140" s="152" t="s">
        <v>252</v>
      </c>
      <c r="I140" s="150">
        <v>0</v>
      </c>
      <c r="J140" s="150">
        <v>0</v>
      </c>
      <c r="K140" s="150">
        <v>0</v>
      </c>
      <c r="L140" s="150">
        <v>0</v>
      </c>
      <c r="M140" s="150">
        <v>0</v>
      </c>
      <c r="N140" s="150">
        <v>0</v>
      </c>
      <c r="O140" s="150">
        <v>0</v>
      </c>
      <c r="P140" s="150">
        <v>-1.9714659999999998E-3</v>
      </c>
      <c r="Q140" s="150">
        <v>5.492261E-3</v>
      </c>
      <c r="R140" s="150">
        <v>2.1325500000000004E-3</v>
      </c>
      <c r="S140" s="150">
        <v>5.063558000000001E-3</v>
      </c>
      <c r="T140" s="150">
        <v>7.4479330000000003E-3</v>
      </c>
      <c r="U140" s="150">
        <v>3.7893689999999999E-3</v>
      </c>
      <c r="V140" s="150">
        <v>7.1424160000000004E-3</v>
      </c>
      <c r="W140" s="150">
        <v>9.477915E-3</v>
      </c>
      <c r="X140" s="150">
        <v>1.2026930999999999E-2</v>
      </c>
      <c r="Y140" s="150">
        <v>1.795105E-3</v>
      </c>
      <c r="Z140" s="150">
        <v>3.0966079999999998E-3</v>
      </c>
      <c r="AA140" s="150">
        <v>4.4011750000000002E-3</v>
      </c>
      <c r="AB140" s="150">
        <v>6.0302519999999998E-3</v>
      </c>
      <c r="AC140" s="150">
        <v>1.2531039999999999E-3</v>
      </c>
      <c r="AD140" s="150">
        <v>2.7984640000000001E-3</v>
      </c>
      <c r="AE140" s="150">
        <v>4.4393239999999997E-3</v>
      </c>
      <c r="AF140" s="150">
        <v>7.0063850000000004E-3</v>
      </c>
      <c r="AG140" s="150">
        <v>1.600385E-3</v>
      </c>
      <c r="AH140" s="150">
        <v>1.8340850000000001E-3</v>
      </c>
      <c r="AI140" s="150">
        <v>3.8555809999999999E-3</v>
      </c>
      <c r="AJ140" s="150">
        <v>6.1217850000000002E-3</v>
      </c>
      <c r="AK140" s="150">
        <v>4.121876E-3</v>
      </c>
      <c r="AL140" s="150">
        <v>8.000844E-3</v>
      </c>
      <c r="AM140" s="150">
        <v>1.1984333999999999E-2</v>
      </c>
      <c r="AN140" s="150">
        <v>1.7314666999999999E-2</v>
      </c>
      <c r="AO140" s="150">
        <v>2.6413560000000001E-3</v>
      </c>
      <c r="AP140" s="150">
        <v>5.8418560000000003E-3</v>
      </c>
      <c r="AQ140" s="150">
        <v>1.0092220000000001E-2</v>
      </c>
      <c r="AR140" s="150">
        <v>1.5553096000000001E-2</v>
      </c>
      <c r="AS140" s="150">
        <v>6.1151640000000002E-3</v>
      </c>
      <c r="AT140" s="150">
        <v>1.0238186999999999E-2</v>
      </c>
      <c r="AU140" s="150">
        <v>1.3734298000000001E-2</v>
      </c>
      <c r="AV140" s="150">
        <v>1.7365070999999999E-2</v>
      </c>
      <c r="AW140" s="150">
        <v>2.756545E-3</v>
      </c>
      <c r="AX140" s="150">
        <v>6.3924810000000002E-3</v>
      </c>
      <c r="AY140" s="150">
        <v>9.2223770000000004E-3</v>
      </c>
      <c r="AZ140" s="150">
        <v>1.3447073E-2</v>
      </c>
      <c r="BA140" s="150">
        <v>4.1057259999999996E-3</v>
      </c>
      <c r="BB140" s="150">
        <v>9.5765160000000002E-3</v>
      </c>
      <c r="BC140" s="150">
        <v>9.5765160000000002E-3</v>
      </c>
      <c r="BD140" s="150">
        <v>9.5765160000000002E-3</v>
      </c>
      <c r="BE140" s="494"/>
      <c r="BF140" s="494"/>
    </row>
    <row r="141" spans="1:58" ht="20.25" customHeight="1">
      <c r="A141" s="416"/>
      <c r="B141" s="419"/>
      <c r="D141" s="156"/>
      <c r="E141" s="148"/>
      <c r="F141" s="148"/>
      <c r="G141" s="148"/>
      <c r="H141" s="153" t="s">
        <v>253</v>
      </c>
      <c r="I141" s="150">
        <v>0</v>
      </c>
      <c r="J141" s="150">
        <v>0</v>
      </c>
      <c r="K141" s="150">
        <v>0</v>
      </c>
      <c r="L141" s="150">
        <v>0</v>
      </c>
      <c r="M141" s="150">
        <v>0</v>
      </c>
      <c r="N141" s="150">
        <v>0</v>
      </c>
      <c r="O141" s="150">
        <v>0</v>
      </c>
      <c r="P141" s="150">
        <v>0</v>
      </c>
      <c r="Q141" s="150">
        <v>0</v>
      </c>
      <c r="R141" s="150">
        <v>0</v>
      </c>
      <c r="S141" s="150">
        <v>0</v>
      </c>
      <c r="T141" s="150">
        <v>0</v>
      </c>
      <c r="U141" s="150">
        <v>0</v>
      </c>
      <c r="V141" s="150">
        <v>0</v>
      </c>
      <c r="W141" s="150">
        <v>0</v>
      </c>
      <c r="X141" s="150">
        <v>0</v>
      </c>
      <c r="Y141" s="150">
        <v>0</v>
      </c>
      <c r="Z141" s="150">
        <v>0</v>
      </c>
      <c r="AA141" s="150">
        <v>0</v>
      </c>
      <c r="AB141" s="150">
        <v>0</v>
      </c>
      <c r="AC141" s="150">
        <v>0</v>
      </c>
      <c r="AD141" s="150">
        <v>0</v>
      </c>
      <c r="AE141" s="150">
        <v>0</v>
      </c>
      <c r="AF141" s="150">
        <v>0</v>
      </c>
      <c r="AG141" s="150">
        <v>0</v>
      </c>
      <c r="AH141" s="150">
        <v>0</v>
      </c>
      <c r="AI141" s="150">
        <v>0</v>
      </c>
      <c r="AJ141" s="150">
        <v>0</v>
      </c>
      <c r="AK141" s="150">
        <v>0</v>
      </c>
      <c r="AL141" s="150">
        <v>0</v>
      </c>
      <c r="AM141" s="150">
        <v>0</v>
      </c>
      <c r="AN141" s="150">
        <v>0</v>
      </c>
      <c r="AO141" s="150">
        <v>0</v>
      </c>
      <c r="AP141" s="150">
        <v>0</v>
      </c>
      <c r="AQ141" s="150">
        <v>0</v>
      </c>
      <c r="AR141" s="150">
        <v>0</v>
      </c>
      <c r="AS141" s="150">
        <v>0</v>
      </c>
      <c r="AT141" s="150">
        <v>0</v>
      </c>
      <c r="AU141" s="150">
        <v>0</v>
      </c>
      <c r="AV141" s="150">
        <v>0</v>
      </c>
      <c r="AW141" s="150">
        <v>0</v>
      </c>
      <c r="AX141" s="150">
        <v>0</v>
      </c>
      <c r="AY141" s="150">
        <v>0</v>
      </c>
      <c r="AZ141" s="150">
        <v>0</v>
      </c>
      <c r="BA141" s="150">
        <v>0</v>
      </c>
      <c r="BB141" s="150">
        <v>0</v>
      </c>
      <c r="BC141" s="150">
        <v>0</v>
      </c>
      <c r="BD141" s="150">
        <v>0</v>
      </c>
      <c r="BE141" s="494"/>
      <c r="BF141" s="494"/>
    </row>
    <row r="142" spans="1:58" ht="20.25" customHeight="1">
      <c r="A142" s="416"/>
      <c r="B142" s="419"/>
      <c r="D142" s="156"/>
      <c r="E142" s="148"/>
      <c r="F142" s="148"/>
      <c r="G142" s="148"/>
      <c r="H142" s="153" t="s">
        <v>947</v>
      </c>
      <c r="I142" s="494"/>
      <c r="J142" s="494"/>
      <c r="K142" s="494"/>
      <c r="L142" s="494"/>
      <c r="M142" s="494"/>
      <c r="N142" s="494"/>
      <c r="O142" s="494"/>
      <c r="P142" s="494"/>
      <c r="Q142" s="494"/>
      <c r="R142" s="494"/>
      <c r="S142" s="494"/>
      <c r="T142" s="494"/>
      <c r="U142" s="494"/>
      <c r="V142" s="494"/>
      <c r="W142" s="494"/>
      <c r="X142" s="494"/>
      <c r="Y142" s="494"/>
      <c r="Z142" s="494"/>
      <c r="AA142" s="494"/>
      <c r="AB142" s="494"/>
      <c r="AC142" s="494"/>
      <c r="AD142" s="494"/>
      <c r="AE142" s="494"/>
      <c r="AF142" s="494"/>
      <c r="AG142" s="494"/>
      <c r="AH142" s="494"/>
      <c r="AI142" s="494"/>
      <c r="AJ142" s="494"/>
      <c r="AK142" s="150">
        <v>4.121876E-3</v>
      </c>
      <c r="AL142" s="150">
        <v>8.000844E-3</v>
      </c>
      <c r="AM142" s="150">
        <v>1.1984333999999999E-2</v>
      </c>
      <c r="AN142" s="150">
        <v>1.7314666999999999E-2</v>
      </c>
      <c r="AO142" s="150">
        <v>2.6413560000000001E-3</v>
      </c>
      <c r="AP142" s="150">
        <v>5.8418560000000003E-3</v>
      </c>
      <c r="AQ142" s="150">
        <v>1.0092220000000001E-2</v>
      </c>
      <c r="AR142" s="150">
        <v>1.5553096000000001E-2</v>
      </c>
      <c r="AS142" s="150">
        <v>6.1151640000000002E-3</v>
      </c>
      <c r="AT142" s="150">
        <v>1.0238186999999999E-2</v>
      </c>
      <c r="AU142" s="150">
        <v>1.3734298000000001E-2</v>
      </c>
      <c r="AV142" s="150">
        <v>1.7365070999999999E-2</v>
      </c>
      <c r="AW142" s="150">
        <v>2.756545E-3</v>
      </c>
      <c r="AX142" s="150">
        <v>6.3924810000000002E-3</v>
      </c>
      <c r="AY142" s="150">
        <v>9.2223770000000004E-3</v>
      </c>
      <c r="AZ142" s="150">
        <v>1.3447073E-2</v>
      </c>
      <c r="BA142" s="150">
        <v>4.1057259999999996E-3</v>
      </c>
      <c r="BB142" s="150">
        <v>9.5765160000000002E-3</v>
      </c>
      <c r="BC142" s="150">
        <v>9.5765160000000002E-3</v>
      </c>
      <c r="BD142" s="150">
        <v>9.5765160000000002E-3</v>
      </c>
      <c r="BE142" s="494"/>
      <c r="BF142" s="494"/>
    </row>
    <row r="143" spans="1:58" ht="20.25" customHeight="1">
      <c r="A143" s="416"/>
      <c r="B143" s="419"/>
      <c r="D143" s="156"/>
      <c r="E143" s="148"/>
      <c r="F143" s="148"/>
      <c r="G143" s="148"/>
      <c r="H143" s="152" t="s">
        <v>254</v>
      </c>
      <c r="I143" s="150">
        <v>0</v>
      </c>
      <c r="J143" s="150">
        <v>0</v>
      </c>
      <c r="K143" s="150">
        <v>0</v>
      </c>
      <c r="L143" s="150">
        <v>0</v>
      </c>
      <c r="M143" s="150">
        <v>0</v>
      </c>
      <c r="N143" s="150">
        <v>0</v>
      </c>
      <c r="O143" s="150">
        <v>0</v>
      </c>
      <c r="P143" s="150">
        <v>0</v>
      </c>
      <c r="Q143" s="150">
        <v>0</v>
      </c>
      <c r="R143" s="150">
        <v>0</v>
      </c>
      <c r="S143" s="150">
        <v>0</v>
      </c>
      <c r="T143" s="150">
        <v>0</v>
      </c>
      <c r="U143" s="150">
        <v>0</v>
      </c>
      <c r="V143" s="150">
        <v>0</v>
      </c>
      <c r="W143" s="150">
        <v>0</v>
      </c>
      <c r="X143" s="150">
        <v>0</v>
      </c>
      <c r="Y143" s="150">
        <v>0</v>
      </c>
      <c r="Z143" s="150">
        <v>0</v>
      </c>
      <c r="AA143" s="150">
        <v>0</v>
      </c>
      <c r="AB143" s="150">
        <v>0</v>
      </c>
      <c r="AC143" s="150">
        <v>0</v>
      </c>
      <c r="AD143" s="150">
        <v>0</v>
      </c>
      <c r="AE143" s="150">
        <v>0</v>
      </c>
      <c r="AF143" s="150">
        <v>0</v>
      </c>
      <c r="AG143" s="150">
        <v>0</v>
      </c>
      <c r="AH143" s="150">
        <v>0</v>
      </c>
      <c r="AI143" s="150">
        <v>0</v>
      </c>
      <c r="AJ143" s="150">
        <v>0</v>
      </c>
      <c r="AK143" s="150">
        <v>0</v>
      </c>
      <c r="AL143" s="150">
        <v>0</v>
      </c>
      <c r="AM143" s="150">
        <v>0</v>
      </c>
      <c r="AN143" s="150">
        <v>0</v>
      </c>
      <c r="AO143" s="150">
        <v>0</v>
      </c>
      <c r="AP143" s="150">
        <v>0</v>
      </c>
      <c r="AQ143" s="150">
        <v>0</v>
      </c>
      <c r="AR143" s="150">
        <v>0</v>
      </c>
      <c r="AS143" s="150">
        <v>0</v>
      </c>
      <c r="AT143" s="150">
        <v>0</v>
      </c>
      <c r="AU143" s="150">
        <v>0</v>
      </c>
      <c r="AV143" s="150">
        <v>0</v>
      </c>
      <c r="AW143" s="150">
        <v>0</v>
      </c>
      <c r="AX143" s="150">
        <v>0</v>
      </c>
      <c r="AY143" s="150">
        <v>0</v>
      </c>
      <c r="AZ143" s="150">
        <v>0</v>
      </c>
      <c r="BA143" s="150">
        <v>0</v>
      </c>
      <c r="BB143" s="150">
        <v>0</v>
      </c>
      <c r="BC143" s="150">
        <v>0</v>
      </c>
      <c r="BD143" s="150">
        <v>0</v>
      </c>
      <c r="BE143" s="494"/>
      <c r="BF143" s="494"/>
    </row>
    <row r="144" spans="1:58" ht="20.25" customHeight="1">
      <c r="A144" s="416"/>
      <c r="B144" s="419"/>
      <c r="D144" s="156"/>
      <c r="E144" s="148"/>
      <c r="F144" s="148"/>
      <c r="G144" s="148"/>
      <c r="H144" s="152" t="s">
        <v>1533</v>
      </c>
      <c r="I144" s="150"/>
      <c r="J144" s="150"/>
      <c r="K144" s="150"/>
      <c r="L144" s="150"/>
      <c r="M144" s="150"/>
      <c r="N144" s="150"/>
      <c r="O144" s="150"/>
      <c r="P144" s="150"/>
      <c r="Q144" s="150"/>
      <c r="R144" s="150"/>
      <c r="S144" s="150"/>
      <c r="T144" s="150"/>
      <c r="U144" s="150"/>
      <c r="V144" s="150"/>
      <c r="W144" s="150"/>
      <c r="X144" s="150"/>
      <c r="Y144" s="150"/>
      <c r="Z144" s="150"/>
      <c r="AA144" s="150"/>
      <c r="AB144" s="150"/>
      <c r="AC144" s="150"/>
      <c r="AD144" s="150"/>
      <c r="AE144" s="150"/>
      <c r="AF144" s="150"/>
      <c r="AG144" s="150"/>
      <c r="AH144" s="150"/>
      <c r="AI144" s="150"/>
      <c r="AJ144" s="150"/>
      <c r="AK144" s="150"/>
      <c r="AL144" s="150"/>
      <c r="AM144" s="150"/>
      <c r="AN144" s="150"/>
      <c r="AO144" s="150"/>
      <c r="AP144" s="150"/>
      <c r="AQ144" s="150"/>
      <c r="AR144" s="150"/>
      <c r="AS144" s="150"/>
      <c r="AT144" s="150">
        <v>0</v>
      </c>
      <c r="AU144" s="150">
        <v>0</v>
      </c>
      <c r="AV144" s="150">
        <v>0</v>
      </c>
      <c r="AW144" s="150">
        <v>0</v>
      </c>
      <c r="AX144" s="150">
        <v>0</v>
      </c>
      <c r="AY144" s="150">
        <v>0</v>
      </c>
      <c r="AZ144" s="150">
        <v>0</v>
      </c>
      <c r="BA144" s="150">
        <v>0</v>
      </c>
      <c r="BB144" s="150">
        <v>0</v>
      </c>
      <c r="BC144" s="150">
        <v>0</v>
      </c>
      <c r="BD144" s="150">
        <v>0</v>
      </c>
      <c r="BE144" s="494"/>
      <c r="BF144" s="494"/>
    </row>
    <row r="145" spans="1:58" ht="20.25" customHeight="1">
      <c r="A145" s="416"/>
      <c r="B145" s="419"/>
      <c r="D145" s="156"/>
      <c r="E145" s="148"/>
      <c r="F145" s="148"/>
      <c r="G145" s="148"/>
      <c r="H145" s="152" t="s">
        <v>255</v>
      </c>
      <c r="I145" s="150">
        <v>0</v>
      </c>
      <c r="J145" s="150">
        <v>0</v>
      </c>
      <c r="K145" s="150">
        <v>0</v>
      </c>
      <c r="L145" s="150">
        <v>0</v>
      </c>
      <c r="M145" s="150">
        <v>0</v>
      </c>
      <c r="N145" s="150">
        <v>0</v>
      </c>
      <c r="O145" s="150">
        <v>0</v>
      </c>
      <c r="P145" s="150">
        <v>0</v>
      </c>
      <c r="Q145" s="150">
        <v>0</v>
      </c>
      <c r="R145" s="150">
        <v>0</v>
      </c>
      <c r="S145" s="150">
        <v>0</v>
      </c>
      <c r="T145" s="150">
        <v>0</v>
      </c>
      <c r="U145" s="150">
        <v>0</v>
      </c>
      <c r="V145" s="150">
        <v>0</v>
      </c>
      <c r="W145" s="150">
        <v>0</v>
      </c>
      <c r="X145" s="150">
        <v>0</v>
      </c>
      <c r="Y145" s="150">
        <v>0</v>
      </c>
      <c r="Z145" s="150">
        <v>0</v>
      </c>
      <c r="AA145" s="150">
        <v>0</v>
      </c>
      <c r="AB145" s="150">
        <v>0</v>
      </c>
      <c r="AC145" s="150">
        <v>0</v>
      </c>
      <c r="AD145" s="150">
        <v>0</v>
      </c>
      <c r="AE145" s="150">
        <v>0</v>
      </c>
      <c r="AF145" s="150">
        <v>0</v>
      </c>
      <c r="AG145" s="150">
        <v>0</v>
      </c>
      <c r="AH145" s="150">
        <v>0</v>
      </c>
      <c r="AI145" s="150">
        <v>0</v>
      </c>
      <c r="AJ145" s="150">
        <v>0</v>
      </c>
      <c r="AK145" s="150">
        <v>0</v>
      </c>
      <c r="AL145" s="150">
        <v>0</v>
      </c>
      <c r="AM145" s="150">
        <v>0</v>
      </c>
      <c r="AN145" s="150">
        <v>0</v>
      </c>
      <c r="AO145" s="150">
        <v>0</v>
      </c>
      <c r="AP145" s="150">
        <v>0</v>
      </c>
      <c r="AQ145" s="150">
        <v>0</v>
      </c>
      <c r="AR145" s="150">
        <v>0</v>
      </c>
      <c r="AS145" s="150">
        <v>0</v>
      </c>
      <c r="AT145" s="150">
        <v>0</v>
      </c>
      <c r="AU145" s="150">
        <v>0</v>
      </c>
      <c r="AV145" s="150">
        <v>0</v>
      </c>
      <c r="AW145" s="150">
        <v>0</v>
      </c>
      <c r="AX145" s="150">
        <v>0</v>
      </c>
      <c r="AY145" s="150">
        <v>0</v>
      </c>
      <c r="AZ145" s="150">
        <v>0</v>
      </c>
      <c r="BA145" s="150">
        <v>0</v>
      </c>
      <c r="BB145" s="150">
        <v>0</v>
      </c>
      <c r="BC145" s="150">
        <v>0</v>
      </c>
      <c r="BD145" s="150">
        <v>0</v>
      </c>
      <c r="BE145" s="494"/>
      <c r="BF145" s="494"/>
    </row>
    <row r="146" spans="1:58" ht="20.25" customHeight="1">
      <c r="A146" s="416"/>
      <c r="B146" s="419"/>
      <c r="D146" s="156"/>
      <c r="E146" s="167"/>
      <c r="F146" s="167"/>
      <c r="G146" s="167"/>
      <c r="H146" s="165" t="s">
        <v>256</v>
      </c>
      <c r="I146" s="166">
        <v>0</v>
      </c>
      <c r="J146" s="166">
        <v>0</v>
      </c>
      <c r="K146" s="166">
        <v>0</v>
      </c>
      <c r="L146" s="166">
        <v>0</v>
      </c>
      <c r="M146" s="166">
        <v>0</v>
      </c>
      <c r="N146" s="166">
        <v>0</v>
      </c>
      <c r="O146" s="166">
        <v>0</v>
      </c>
      <c r="P146" s="166">
        <v>0</v>
      </c>
      <c r="Q146" s="166">
        <v>0</v>
      </c>
      <c r="R146" s="166">
        <v>0</v>
      </c>
      <c r="S146" s="166">
        <v>0</v>
      </c>
      <c r="T146" s="166">
        <v>0</v>
      </c>
      <c r="U146" s="166">
        <v>0</v>
      </c>
      <c r="V146" s="166">
        <v>0</v>
      </c>
      <c r="W146" s="166">
        <v>0</v>
      </c>
      <c r="X146" s="166">
        <v>0</v>
      </c>
      <c r="Y146" s="166">
        <v>0</v>
      </c>
      <c r="Z146" s="166">
        <v>0</v>
      </c>
      <c r="AA146" s="166">
        <v>0</v>
      </c>
      <c r="AB146" s="166">
        <v>0</v>
      </c>
      <c r="AC146" s="166">
        <v>0</v>
      </c>
      <c r="AD146" s="166">
        <v>0</v>
      </c>
      <c r="AE146" s="166">
        <v>0</v>
      </c>
      <c r="AF146" s="166">
        <v>0</v>
      </c>
      <c r="AG146" s="166">
        <v>0</v>
      </c>
      <c r="AH146" s="166">
        <v>0</v>
      </c>
      <c r="AI146" s="166">
        <v>0</v>
      </c>
      <c r="AJ146" s="166">
        <v>0</v>
      </c>
      <c r="AK146" s="166">
        <v>0</v>
      </c>
      <c r="AL146" s="166">
        <v>0</v>
      </c>
      <c r="AM146" s="166">
        <v>0</v>
      </c>
      <c r="AN146" s="166">
        <v>0</v>
      </c>
      <c r="AO146" s="166">
        <v>0</v>
      </c>
      <c r="AP146" s="166">
        <v>0</v>
      </c>
      <c r="AQ146" s="166">
        <v>0</v>
      </c>
      <c r="AR146" s="166">
        <v>0</v>
      </c>
      <c r="AS146" s="166">
        <v>0</v>
      </c>
      <c r="AT146" s="166">
        <v>0</v>
      </c>
      <c r="AU146" s="166">
        <v>0</v>
      </c>
      <c r="AV146" s="166">
        <v>0</v>
      </c>
      <c r="AW146" s="166">
        <v>0</v>
      </c>
      <c r="AX146" s="166">
        <v>0</v>
      </c>
      <c r="AY146" s="166">
        <v>0</v>
      </c>
      <c r="AZ146" s="166">
        <v>0</v>
      </c>
      <c r="BA146" s="166">
        <v>0</v>
      </c>
      <c r="BB146" s="166">
        <v>0</v>
      </c>
      <c r="BC146" s="166">
        <v>0</v>
      </c>
      <c r="BD146" s="166">
        <v>0</v>
      </c>
      <c r="BE146" s="494"/>
      <c r="BF146" s="494"/>
    </row>
    <row r="147" spans="1:58" ht="20.25" customHeight="1">
      <c r="A147" s="416"/>
      <c r="B147" s="419"/>
      <c r="D147" s="156"/>
      <c r="E147" s="148" t="s">
        <v>932</v>
      </c>
      <c r="F147" s="148"/>
      <c r="G147" s="148"/>
      <c r="H147" s="161"/>
      <c r="I147" s="150"/>
      <c r="J147" s="150"/>
      <c r="K147" s="150"/>
      <c r="L147" s="150"/>
      <c r="M147" s="150"/>
      <c r="N147" s="150"/>
      <c r="O147" s="150"/>
      <c r="P147" s="150"/>
      <c r="Q147" s="150"/>
      <c r="R147" s="150"/>
      <c r="S147" s="150"/>
      <c r="T147" s="150"/>
      <c r="U147" s="150"/>
      <c r="V147" s="150"/>
      <c r="W147" s="150"/>
      <c r="X147" s="150"/>
      <c r="Y147" s="150"/>
      <c r="Z147" s="150"/>
      <c r="AA147" s="150"/>
      <c r="AB147" s="150"/>
      <c r="AC147" s="150"/>
      <c r="AD147" s="150"/>
      <c r="AE147" s="150"/>
      <c r="AF147" s="150"/>
      <c r="AG147" s="150"/>
      <c r="AH147" s="150"/>
      <c r="AI147" s="150"/>
      <c r="AJ147" s="150"/>
      <c r="AK147" s="150"/>
      <c r="AL147" s="150"/>
      <c r="AM147" s="150"/>
      <c r="AN147" s="150"/>
      <c r="AO147" s="150"/>
      <c r="AP147" s="150"/>
      <c r="AQ147" s="150"/>
      <c r="AR147" s="150"/>
      <c r="AS147" s="150"/>
      <c r="AT147" s="150"/>
      <c r="AU147" s="150"/>
      <c r="AV147" s="150"/>
      <c r="AW147" s="150"/>
      <c r="AX147" s="150"/>
      <c r="AY147" s="150"/>
      <c r="AZ147" s="150"/>
      <c r="BA147" s="150"/>
      <c r="BB147" s="150"/>
      <c r="BC147" s="150"/>
      <c r="BD147" s="150"/>
      <c r="BE147" s="150"/>
      <c r="BF147" s="150"/>
    </row>
    <row r="148" spans="1:58" ht="20.25" customHeight="1">
      <c r="A148" s="416"/>
      <c r="B148" s="419"/>
      <c r="D148" s="156"/>
      <c r="E148" s="148"/>
      <c r="F148" s="148"/>
      <c r="G148" s="148"/>
      <c r="H148" s="149" t="s">
        <v>249</v>
      </c>
      <c r="I148" s="150">
        <v>-16.044428749000001</v>
      </c>
      <c r="J148" s="150">
        <v>-26.713763806999999</v>
      </c>
      <c r="K148" s="150">
        <v>-34.319495123999999</v>
      </c>
      <c r="L148" s="150">
        <v>-5.3881457439999982</v>
      </c>
      <c r="M148" s="150">
        <v>1.7325275999999996</v>
      </c>
      <c r="N148" s="150">
        <v>2.8855127750000014</v>
      </c>
      <c r="O148" s="150">
        <v>4.4778838589999976</v>
      </c>
      <c r="P148" s="150">
        <v>2.133796563826083</v>
      </c>
      <c r="Q148" s="150">
        <v>4.3504081750000001</v>
      </c>
      <c r="R148" s="150">
        <v>15.955111397000001</v>
      </c>
      <c r="S148" s="150">
        <v>32.958286322999996</v>
      </c>
      <c r="T148" s="150">
        <v>41.270270202000013</v>
      </c>
      <c r="U148" s="150">
        <v>12.438419181000004</v>
      </c>
      <c r="V148" s="150">
        <v>24.993917253999992</v>
      </c>
      <c r="W148" s="150">
        <v>36.217757749000022</v>
      </c>
      <c r="X148" s="150">
        <v>50.936703213000023</v>
      </c>
      <c r="Y148" s="150">
        <v>12.499637114000008</v>
      </c>
      <c r="Z148" s="150">
        <v>24.398894541999994</v>
      </c>
      <c r="AA148" s="150">
        <v>39.250556199999998</v>
      </c>
      <c r="AB148" s="150">
        <v>52.779564794000009</v>
      </c>
      <c r="AC148" s="150">
        <v>0.44639286899999997</v>
      </c>
      <c r="AD148" s="150">
        <v>0.64913022700000056</v>
      </c>
      <c r="AE148" s="150">
        <v>1.0971550319999999</v>
      </c>
      <c r="AF148" s="150">
        <v>1.8122192660000001</v>
      </c>
      <c r="AG148" s="150">
        <v>0.46162665599999997</v>
      </c>
      <c r="AH148" s="150">
        <v>0.72009248099999823</v>
      </c>
      <c r="AI148" s="150">
        <v>1.2144055589999976</v>
      </c>
      <c r="AJ148" s="150">
        <v>1.3476448980000022</v>
      </c>
      <c r="AK148" s="150">
        <v>1.0378698610000001</v>
      </c>
      <c r="AL148" s="150">
        <v>2.4154316129999991</v>
      </c>
      <c r="AM148" s="150">
        <v>5.433060342000001</v>
      </c>
      <c r="AN148" s="150">
        <v>6.5364976339999981</v>
      </c>
      <c r="AO148" s="150">
        <v>1.5101260790000002</v>
      </c>
      <c r="AP148" s="150">
        <v>5.2592828119999995</v>
      </c>
      <c r="AQ148" s="150">
        <v>9.7884884470000006</v>
      </c>
      <c r="AR148" s="150">
        <v>14.819356595</v>
      </c>
      <c r="AS148" s="150">
        <v>4.8807008710000002</v>
      </c>
      <c r="AT148" s="150">
        <v>8.4940789100000007</v>
      </c>
      <c r="AU148" s="150">
        <v>13.682585381999999</v>
      </c>
      <c r="AV148" s="150">
        <v>15.736965785999999</v>
      </c>
      <c r="AW148" s="150">
        <v>3.5140417130000001</v>
      </c>
      <c r="AX148" s="150">
        <v>9.7618047250000011</v>
      </c>
      <c r="AY148" s="150">
        <v>20.407687252999999</v>
      </c>
      <c r="AZ148" s="150">
        <v>26.497756726000002</v>
      </c>
      <c r="BA148" s="494"/>
      <c r="BB148" s="494"/>
      <c r="BC148" s="494"/>
      <c r="BD148" s="494"/>
      <c r="BE148" s="494"/>
      <c r="BF148" s="494"/>
    </row>
    <row r="149" spans="1:58" ht="20.25" customHeight="1">
      <c r="A149" s="416"/>
      <c r="B149" s="419"/>
      <c r="D149" s="156"/>
      <c r="E149" s="148"/>
      <c r="F149" s="148"/>
      <c r="G149" s="148"/>
      <c r="H149" s="152" t="s">
        <v>250</v>
      </c>
      <c r="I149" s="150">
        <v>-0.31681063700000001</v>
      </c>
      <c r="J149" s="150">
        <v>-0.83752124999999999</v>
      </c>
      <c r="K149" s="150">
        <v>-1.913778932</v>
      </c>
      <c r="L149" s="150">
        <v>-2.1123068119999999</v>
      </c>
      <c r="M149" s="150">
        <v>-0.17305346099999999</v>
      </c>
      <c r="N149" s="150">
        <v>-0.47743746599999998</v>
      </c>
      <c r="O149" s="150">
        <v>-0.64884668899999998</v>
      </c>
      <c r="P149" s="150">
        <v>-0.65635056199999997</v>
      </c>
      <c r="Q149" s="150">
        <v>0.33993713199999998</v>
      </c>
      <c r="R149" s="150">
        <v>0.19148517200000001</v>
      </c>
      <c r="S149" s="150">
        <v>-3.7292263999999999E-2</v>
      </c>
      <c r="T149" s="150">
        <v>-0.191721587</v>
      </c>
      <c r="U149" s="150">
        <v>-0.34180827000000003</v>
      </c>
      <c r="V149" s="150">
        <v>-0.627684044</v>
      </c>
      <c r="W149" s="150">
        <v>-0.94977729399999999</v>
      </c>
      <c r="X149" s="150">
        <v>-1.051761449</v>
      </c>
      <c r="Y149" s="150">
        <v>-0.20148185800000001</v>
      </c>
      <c r="Z149" s="150">
        <v>-0.406060596</v>
      </c>
      <c r="AA149" s="150">
        <v>-0.34809789200000002</v>
      </c>
      <c r="AB149" s="150">
        <v>-0.60669693099999999</v>
      </c>
      <c r="AC149" s="150">
        <v>0.46049713799999997</v>
      </c>
      <c r="AD149" s="150">
        <v>0.92596307600000005</v>
      </c>
      <c r="AE149" s="150">
        <v>1.3945956289999999</v>
      </c>
      <c r="AF149" s="150">
        <v>1.862852382</v>
      </c>
      <c r="AG149" s="150">
        <v>0.45904049899999999</v>
      </c>
      <c r="AH149" s="150">
        <v>0.92783226500000004</v>
      </c>
      <c r="AI149" s="150">
        <v>1.3981232720000001</v>
      </c>
      <c r="AJ149" s="150">
        <v>1.881258111</v>
      </c>
      <c r="AK149" s="150">
        <v>1.0193787830000001</v>
      </c>
      <c r="AL149" s="150">
        <v>1.9802608390000001</v>
      </c>
      <c r="AM149" s="150">
        <v>4.9950170480000002</v>
      </c>
      <c r="AN149" s="150">
        <v>6.1857212529999996</v>
      </c>
      <c r="AO149" s="150">
        <v>1.5259170150000001</v>
      </c>
      <c r="AP149" s="150">
        <v>5.1422824699999996</v>
      </c>
      <c r="AQ149" s="150">
        <v>9.7998152510000001</v>
      </c>
      <c r="AR149" s="150">
        <v>15.180697991000001</v>
      </c>
      <c r="AS149" s="150">
        <v>4.7795290240000003</v>
      </c>
      <c r="AT149" s="150">
        <v>8.3569571099999997</v>
      </c>
      <c r="AU149" s="150">
        <v>12.80770661</v>
      </c>
      <c r="AV149" s="150">
        <v>16.994828367</v>
      </c>
      <c r="AW149" s="150">
        <v>3.4540706110000001</v>
      </c>
      <c r="AX149" s="150">
        <v>8.5746175499999993</v>
      </c>
      <c r="AY149" s="150">
        <v>19.065384701999999</v>
      </c>
      <c r="AZ149" s="150">
        <v>23.564322139000001</v>
      </c>
      <c r="BA149" s="494"/>
      <c r="BB149" s="494"/>
      <c r="BC149" s="494"/>
      <c r="BD149" s="494"/>
      <c r="BE149" s="494"/>
      <c r="BF149" s="494"/>
    </row>
    <row r="150" spans="1:58" ht="20.25" customHeight="1">
      <c r="A150" s="416"/>
      <c r="B150" s="419"/>
      <c r="D150" s="156"/>
      <c r="E150" s="148"/>
      <c r="F150" s="148"/>
      <c r="G150" s="148"/>
      <c r="H150" s="153" t="s">
        <v>251</v>
      </c>
      <c r="I150" s="150">
        <v>0</v>
      </c>
      <c r="J150" s="150">
        <v>0</v>
      </c>
      <c r="K150" s="150">
        <v>0</v>
      </c>
      <c r="L150" s="150">
        <v>0</v>
      </c>
      <c r="M150" s="150">
        <v>0</v>
      </c>
      <c r="N150" s="150">
        <v>0</v>
      </c>
      <c r="O150" s="150">
        <v>0</v>
      </c>
      <c r="P150" s="150">
        <v>0</v>
      </c>
      <c r="Q150" s="150">
        <v>0</v>
      </c>
      <c r="R150" s="150">
        <v>0</v>
      </c>
      <c r="S150" s="150">
        <v>0</v>
      </c>
      <c r="T150" s="150">
        <v>0</v>
      </c>
      <c r="U150" s="150">
        <v>0</v>
      </c>
      <c r="V150" s="150">
        <v>0</v>
      </c>
      <c r="W150" s="150">
        <v>0</v>
      </c>
      <c r="X150" s="150">
        <v>0</v>
      </c>
      <c r="Y150" s="150">
        <v>0</v>
      </c>
      <c r="Z150" s="150">
        <v>0</v>
      </c>
      <c r="AA150" s="150">
        <v>0</v>
      </c>
      <c r="AB150" s="150">
        <v>0</v>
      </c>
      <c r="AC150" s="150">
        <v>0</v>
      </c>
      <c r="AD150" s="150">
        <v>0</v>
      </c>
      <c r="AE150" s="150">
        <v>0</v>
      </c>
      <c r="AF150" s="150">
        <v>0</v>
      </c>
      <c r="AG150" s="150">
        <v>0</v>
      </c>
      <c r="AH150" s="150">
        <v>0</v>
      </c>
      <c r="AI150" s="150">
        <v>0</v>
      </c>
      <c r="AJ150" s="150">
        <v>0</v>
      </c>
      <c r="AK150" s="150">
        <v>0</v>
      </c>
      <c r="AL150" s="150">
        <v>0</v>
      </c>
      <c r="AM150" s="150">
        <v>0</v>
      </c>
      <c r="AN150" s="150">
        <v>0</v>
      </c>
      <c r="AO150" s="150">
        <v>0</v>
      </c>
      <c r="AP150" s="150">
        <v>0</v>
      </c>
      <c r="AQ150" s="150">
        <v>0</v>
      </c>
      <c r="AR150" s="150">
        <v>0</v>
      </c>
      <c r="AS150" s="150">
        <v>0</v>
      </c>
      <c r="AT150" s="150">
        <v>0</v>
      </c>
      <c r="AU150" s="150">
        <v>0</v>
      </c>
      <c r="AV150" s="150">
        <v>0</v>
      </c>
      <c r="AW150" s="150">
        <v>0</v>
      </c>
      <c r="AX150" s="150">
        <v>0</v>
      </c>
      <c r="AY150" s="150">
        <v>0</v>
      </c>
      <c r="AZ150" s="150">
        <v>0</v>
      </c>
      <c r="BA150" s="494"/>
      <c r="BB150" s="494"/>
      <c r="BC150" s="494"/>
      <c r="BD150" s="494"/>
      <c r="BE150" s="494"/>
      <c r="BF150" s="494"/>
    </row>
    <row r="151" spans="1:58" ht="20.25" customHeight="1">
      <c r="A151" s="416"/>
      <c r="B151" s="419"/>
      <c r="D151" s="156"/>
      <c r="E151" s="148"/>
      <c r="F151" s="148"/>
      <c r="G151" s="148"/>
      <c r="H151" s="152" t="s">
        <v>252</v>
      </c>
      <c r="I151" s="150">
        <v>-15.270978296000001</v>
      </c>
      <c r="J151" s="150">
        <v>-25.892179710999997</v>
      </c>
      <c r="K151" s="150">
        <v>-31.831608296999999</v>
      </c>
      <c r="L151" s="150">
        <v>-3.7077817040000003</v>
      </c>
      <c r="M151" s="150">
        <v>1.7827115579999997</v>
      </c>
      <c r="N151" s="150">
        <v>-3.824773752</v>
      </c>
      <c r="O151" s="150">
        <v>1.0587468519999998</v>
      </c>
      <c r="P151" s="150">
        <v>14.185804123999999</v>
      </c>
      <c r="Q151" s="150">
        <v>5.5382373149999999</v>
      </c>
      <c r="R151" s="150">
        <v>6.8562976500000001</v>
      </c>
      <c r="S151" s="150">
        <v>10.127428988</v>
      </c>
      <c r="T151" s="150">
        <v>21.716548988</v>
      </c>
      <c r="U151" s="150">
        <v>0</v>
      </c>
      <c r="V151" s="150">
        <v>2.0729296449999999</v>
      </c>
      <c r="W151" s="150">
        <v>2.0729296449999999</v>
      </c>
      <c r="X151" s="150">
        <v>4.6304215259999992</v>
      </c>
      <c r="Y151" s="150">
        <v>3.0892000000000002E-5</v>
      </c>
      <c r="Z151" s="150">
        <v>-8.2613454120000007</v>
      </c>
      <c r="AA151" s="150">
        <v>-8.2613588539999991</v>
      </c>
      <c r="AB151" s="150">
        <v>-18.514338441</v>
      </c>
      <c r="AC151" s="150">
        <v>-4.7362522999999997E-2</v>
      </c>
      <c r="AD151" s="150">
        <v>-11.527022522999999</v>
      </c>
      <c r="AE151" s="150">
        <v>-11.527022522999999</v>
      </c>
      <c r="AF151" s="150">
        <v>-8.2022523E-2</v>
      </c>
      <c r="AG151" s="150">
        <v>0</v>
      </c>
      <c r="AH151" s="150">
        <v>-10.739777480000001</v>
      </c>
      <c r="AI151" s="150">
        <v>-10.718701017000001</v>
      </c>
      <c r="AJ151" s="150">
        <v>-27.888596516</v>
      </c>
      <c r="AK151" s="150">
        <v>2.3565665E-2</v>
      </c>
      <c r="AL151" s="150">
        <v>18.643216832</v>
      </c>
      <c r="AM151" s="150">
        <v>18.643216832</v>
      </c>
      <c r="AN151" s="150">
        <v>15.107524218</v>
      </c>
      <c r="AO151" s="150">
        <v>0</v>
      </c>
      <c r="AP151" s="150">
        <v>5.1365999999999996</v>
      </c>
      <c r="AQ151" s="150">
        <v>-0.90302047200000002</v>
      </c>
      <c r="AR151" s="150">
        <v>-17.037299999999998</v>
      </c>
      <c r="AS151" s="150">
        <v>0.15174968799999999</v>
      </c>
      <c r="AT151" s="150">
        <v>0.18113202699999997</v>
      </c>
      <c r="AU151" s="150">
        <v>1.317177775</v>
      </c>
      <c r="AV151" s="150">
        <v>-1.8457846520000001</v>
      </c>
      <c r="AW151" s="150">
        <v>6.0060163E-2</v>
      </c>
      <c r="AX151" s="150">
        <v>1.1904633100000002</v>
      </c>
      <c r="AY151" s="150">
        <v>1.3428999850000001</v>
      </c>
      <c r="AZ151" s="150">
        <v>3.5876415970000002</v>
      </c>
      <c r="BA151" s="494"/>
      <c r="BB151" s="494"/>
      <c r="BC151" s="494"/>
      <c r="BD151" s="494"/>
      <c r="BE151" s="494"/>
      <c r="BF151" s="494"/>
    </row>
    <row r="152" spans="1:58" ht="20.25" customHeight="1">
      <c r="A152" s="416"/>
      <c r="B152" s="419"/>
      <c r="D152" s="156"/>
      <c r="E152" s="148"/>
      <c r="F152" s="148"/>
      <c r="G152" s="148"/>
      <c r="H152" s="153" t="s">
        <v>253</v>
      </c>
      <c r="I152" s="150">
        <v>0</v>
      </c>
      <c r="J152" s="150">
        <v>0</v>
      </c>
      <c r="K152" s="150">
        <v>0</v>
      </c>
      <c r="L152" s="150">
        <v>0</v>
      </c>
      <c r="M152" s="150">
        <v>-0.410786233</v>
      </c>
      <c r="N152" s="150">
        <v>-0.410786233</v>
      </c>
      <c r="O152" s="150">
        <v>-0.410786233</v>
      </c>
      <c r="P152" s="150">
        <v>-0.410786233</v>
      </c>
      <c r="Q152" s="150">
        <v>0</v>
      </c>
      <c r="R152" s="150">
        <v>-0.30836839300000002</v>
      </c>
      <c r="S152" s="150">
        <v>0</v>
      </c>
      <c r="T152" s="150">
        <v>0</v>
      </c>
      <c r="U152" s="150">
        <v>0</v>
      </c>
      <c r="V152" s="150">
        <v>0</v>
      </c>
      <c r="W152" s="150">
        <v>0</v>
      </c>
      <c r="X152" s="150">
        <v>5.8918818809999998</v>
      </c>
      <c r="Y152" s="150">
        <v>0</v>
      </c>
      <c r="Z152" s="150">
        <v>0</v>
      </c>
      <c r="AA152" s="150">
        <v>0</v>
      </c>
      <c r="AB152" s="150">
        <v>0</v>
      </c>
      <c r="AC152" s="150">
        <v>0</v>
      </c>
      <c r="AD152" s="150">
        <v>0</v>
      </c>
      <c r="AE152" s="150">
        <v>0</v>
      </c>
      <c r="AF152" s="150">
        <v>0</v>
      </c>
      <c r="AG152" s="150">
        <v>0</v>
      </c>
      <c r="AH152" s="150">
        <v>0</v>
      </c>
      <c r="AI152" s="150">
        <v>0</v>
      </c>
      <c r="AJ152" s="150">
        <v>0</v>
      </c>
      <c r="AK152" s="150">
        <v>0</v>
      </c>
      <c r="AL152" s="150">
        <v>0</v>
      </c>
      <c r="AM152" s="150">
        <v>0</v>
      </c>
      <c r="AN152" s="150">
        <v>0</v>
      </c>
      <c r="AO152" s="150">
        <v>0</v>
      </c>
      <c r="AP152" s="150">
        <v>0</v>
      </c>
      <c r="AQ152" s="150">
        <v>0</v>
      </c>
      <c r="AR152" s="150">
        <v>0</v>
      </c>
      <c r="AS152" s="150">
        <v>0</v>
      </c>
      <c r="AT152" s="150">
        <v>0</v>
      </c>
      <c r="AU152" s="150">
        <v>0</v>
      </c>
      <c r="AV152" s="150">
        <v>0</v>
      </c>
      <c r="AW152" s="150">
        <v>0</v>
      </c>
      <c r="AX152" s="150">
        <v>0</v>
      </c>
      <c r="AY152" s="150">
        <v>0</v>
      </c>
      <c r="AZ152" s="150">
        <v>0</v>
      </c>
      <c r="BA152" s="494"/>
      <c r="BB152" s="494"/>
      <c r="BC152" s="494"/>
      <c r="BD152" s="494"/>
      <c r="BE152" s="494"/>
      <c r="BF152" s="494"/>
    </row>
    <row r="153" spans="1:58" ht="20.25" customHeight="1">
      <c r="A153" s="416"/>
      <c r="B153" s="419"/>
      <c r="E153" s="148"/>
      <c r="F153" s="148"/>
      <c r="G153" s="148"/>
      <c r="H153" s="153" t="s">
        <v>947</v>
      </c>
      <c r="I153" s="494"/>
      <c r="J153" s="494"/>
      <c r="K153" s="494"/>
      <c r="L153" s="494"/>
      <c r="M153" s="494"/>
      <c r="N153" s="494"/>
      <c r="O153" s="494"/>
      <c r="P153" s="494"/>
      <c r="Q153" s="494"/>
      <c r="R153" s="494"/>
      <c r="S153" s="494"/>
      <c r="T153" s="494"/>
      <c r="U153" s="494"/>
      <c r="V153" s="494"/>
      <c r="W153" s="494"/>
      <c r="X153" s="494"/>
      <c r="Y153" s="494"/>
      <c r="Z153" s="494"/>
      <c r="AA153" s="494"/>
      <c r="AB153" s="494"/>
      <c r="AC153" s="494"/>
      <c r="AD153" s="494"/>
      <c r="AE153" s="494"/>
      <c r="AF153" s="494"/>
      <c r="AG153" s="494"/>
      <c r="AH153" s="494"/>
      <c r="AI153" s="494"/>
      <c r="AJ153" s="494"/>
      <c r="AK153" s="150">
        <v>2.3565665E-2</v>
      </c>
      <c r="AL153" s="150">
        <v>18.643216832</v>
      </c>
      <c r="AM153" s="150">
        <v>18.643216832</v>
      </c>
      <c r="AN153" s="150">
        <v>15.107524218</v>
      </c>
      <c r="AO153" s="150">
        <v>0</v>
      </c>
      <c r="AP153" s="150">
        <v>5.1365999999999996</v>
      </c>
      <c r="AQ153" s="150">
        <v>-0.90302047200000002</v>
      </c>
      <c r="AR153" s="150">
        <v>-17.037299999999998</v>
      </c>
      <c r="AS153" s="150">
        <v>0.15174968799999999</v>
      </c>
      <c r="AT153" s="150">
        <v>0.18113202699999997</v>
      </c>
      <c r="AU153" s="150">
        <v>1.317177775</v>
      </c>
      <c r="AV153" s="150">
        <v>-1.8457846520000001</v>
      </c>
      <c r="AW153" s="150">
        <v>6.0060163E-2</v>
      </c>
      <c r="AX153" s="150">
        <v>1.1904633100000002</v>
      </c>
      <c r="AY153" s="150">
        <v>1.3428999850000001</v>
      </c>
      <c r="AZ153" s="150">
        <v>1.647676965</v>
      </c>
      <c r="BA153" s="494"/>
      <c r="BB153" s="494"/>
      <c r="BC153" s="494"/>
      <c r="BD153" s="494"/>
      <c r="BE153" s="494"/>
      <c r="BF153" s="494"/>
    </row>
    <row r="154" spans="1:58" ht="20.25" customHeight="1">
      <c r="A154" s="416"/>
      <c r="B154" s="419"/>
      <c r="E154" s="148"/>
      <c r="F154" s="148"/>
      <c r="G154" s="148"/>
      <c r="H154" s="152" t="s">
        <v>254</v>
      </c>
      <c r="I154" s="150">
        <v>-7.7156748999999997E-2</v>
      </c>
      <c r="J154" s="150">
        <v>0.20258180100000001</v>
      </c>
      <c r="K154" s="150">
        <v>0.28184415699999998</v>
      </c>
      <c r="L154" s="150">
        <v>0.57200289500000001</v>
      </c>
      <c r="M154" s="150">
        <v>-0.25622457999999998</v>
      </c>
      <c r="N154" s="150">
        <v>-0.247065389</v>
      </c>
      <c r="O154" s="150">
        <v>-0.31111772500000001</v>
      </c>
      <c r="P154" s="150">
        <v>-0.28506698699999999</v>
      </c>
      <c r="Q154" s="150">
        <v>-1.025238E-2</v>
      </c>
      <c r="R154" s="150">
        <v>1.0784462290000001</v>
      </c>
      <c r="S154" s="150">
        <v>3.3398920859999999</v>
      </c>
      <c r="T154" s="150">
        <v>-1.665684068</v>
      </c>
      <c r="U154" s="150">
        <v>-5.7163809000000003E-2</v>
      </c>
      <c r="V154" s="150">
        <v>-0.28739552899999998</v>
      </c>
      <c r="W154" s="150">
        <v>-3.4897998690000001</v>
      </c>
      <c r="X154" s="150">
        <v>-2.6097919730000001</v>
      </c>
      <c r="Y154" s="150">
        <v>-0.62463741899999992</v>
      </c>
      <c r="Z154" s="150">
        <v>-1.7522480060000001</v>
      </c>
      <c r="AA154" s="150">
        <v>-0.88250264</v>
      </c>
      <c r="AB154" s="150">
        <v>4.8941184000000026E-2</v>
      </c>
      <c r="AC154" s="150">
        <v>0</v>
      </c>
      <c r="AD154" s="150">
        <v>0</v>
      </c>
      <c r="AE154" s="150">
        <v>0</v>
      </c>
      <c r="AF154" s="150">
        <v>0</v>
      </c>
      <c r="AG154" s="150">
        <v>0</v>
      </c>
      <c r="AH154" s="150">
        <v>0</v>
      </c>
      <c r="AI154" s="150">
        <v>0</v>
      </c>
      <c r="AJ154" s="150">
        <v>0</v>
      </c>
      <c r="AK154" s="150">
        <v>0</v>
      </c>
      <c r="AL154" s="150">
        <v>0</v>
      </c>
      <c r="AM154" s="150">
        <v>0</v>
      </c>
      <c r="AN154" s="150">
        <v>0</v>
      </c>
      <c r="AO154" s="150">
        <v>0</v>
      </c>
      <c r="AP154" s="150">
        <v>0</v>
      </c>
      <c r="AQ154" s="150">
        <v>0</v>
      </c>
      <c r="AR154" s="150">
        <v>0</v>
      </c>
      <c r="AS154" s="150">
        <v>0</v>
      </c>
      <c r="AT154" s="150">
        <v>0</v>
      </c>
      <c r="AU154" s="150">
        <v>-6.8453800000000005E-4</v>
      </c>
      <c r="AV154" s="150">
        <v>-1.9864302E-2</v>
      </c>
      <c r="AW154" s="150">
        <v>-1.3564029999999999E-3</v>
      </c>
      <c r="AX154" s="150">
        <v>-1.458254E-3</v>
      </c>
      <c r="AY154" s="150">
        <v>-7.5442E-5</v>
      </c>
      <c r="AZ154" s="150">
        <v>-3.54493E-4</v>
      </c>
      <c r="BA154" s="494"/>
      <c r="BB154" s="494"/>
      <c r="BC154" s="494"/>
      <c r="BD154" s="494"/>
      <c r="BE154" s="494"/>
      <c r="BF154" s="494"/>
    </row>
    <row r="155" spans="1:58" ht="20.25" customHeight="1">
      <c r="A155" s="416"/>
      <c r="B155" s="419"/>
      <c r="E155" s="148"/>
      <c r="F155" s="148"/>
      <c r="G155" s="148"/>
      <c r="H155" s="152" t="s">
        <v>1533</v>
      </c>
      <c r="I155" s="150"/>
      <c r="J155" s="150"/>
      <c r="K155" s="150"/>
      <c r="L155" s="150"/>
      <c r="M155" s="150"/>
      <c r="N155" s="150"/>
      <c r="O155" s="150"/>
      <c r="P155" s="150"/>
      <c r="Q155" s="150"/>
      <c r="R155" s="150"/>
      <c r="S155" s="150"/>
      <c r="T155" s="150"/>
      <c r="U155" s="150"/>
      <c r="V155" s="150"/>
      <c r="W155" s="150"/>
      <c r="X155" s="150"/>
      <c r="Y155" s="150"/>
      <c r="Z155" s="150"/>
      <c r="AA155" s="150"/>
      <c r="AB155" s="150"/>
      <c r="AC155" s="150"/>
      <c r="AD155" s="150"/>
      <c r="AE155" s="150"/>
      <c r="AF155" s="150"/>
      <c r="AG155" s="150"/>
      <c r="AH155" s="150"/>
      <c r="AI155" s="150"/>
      <c r="AJ155" s="150"/>
      <c r="AK155" s="150"/>
      <c r="AL155" s="150"/>
      <c r="AM155" s="150"/>
      <c r="AN155" s="150"/>
      <c r="AO155" s="150"/>
      <c r="AP155" s="150"/>
      <c r="AQ155" s="150"/>
      <c r="AR155" s="150"/>
      <c r="AS155" s="150"/>
      <c r="AT155" s="150">
        <v>0</v>
      </c>
      <c r="AU155" s="150">
        <v>0</v>
      </c>
      <c r="AV155" s="150">
        <v>0</v>
      </c>
      <c r="AW155" s="150">
        <v>0</v>
      </c>
      <c r="AX155" s="150">
        <v>0</v>
      </c>
      <c r="AY155" s="150">
        <v>0</v>
      </c>
      <c r="AZ155" s="150">
        <v>0</v>
      </c>
      <c r="BA155" s="494"/>
      <c r="BB155" s="494"/>
      <c r="BC155" s="494"/>
      <c r="BD155" s="494"/>
      <c r="BE155" s="494"/>
      <c r="BF155" s="494"/>
    </row>
    <row r="156" spans="1:58" ht="20.25" customHeight="1">
      <c r="A156" s="416"/>
      <c r="B156" s="419"/>
      <c r="E156" s="148"/>
      <c r="F156" s="148"/>
      <c r="G156" s="148"/>
      <c r="H156" s="152" t="s">
        <v>255</v>
      </c>
      <c r="I156" s="150">
        <v>0</v>
      </c>
      <c r="J156" s="150">
        <v>0</v>
      </c>
      <c r="K156" s="150">
        <v>0</v>
      </c>
      <c r="L156" s="150">
        <v>0</v>
      </c>
      <c r="M156" s="150">
        <v>0</v>
      </c>
      <c r="N156" s="150">
        <v>0</v>
      </c>
      <c r="O156" s="150">
        <v>0</v>
      </c>
      <c r="P156" s="150">
        <v>0</v>
      </c>
      <c r="Q156" s="150">
        <v>0</v>
      </c>
      <c r="R156" s="150">
        <v>0</v>
      </c>
      <c r="S156" s="150">
        <v>0</v>
      </c>
      <c r="T156" s="150">
        <v>0</v>
      </c>
      <c r="U156" s="150">
        <v>0</v>
      </c>
      <c r="V156" s="150">
        <v>0</v>
      </c>
      <c r="W156" s="150">
        <v>0</v>
      </c>
      <c r="X156" s="150">
        <v>0</v>
      </c>
      <c r="Y156" s="150">
        <v>0</v>
      </c>
      <c r="Z156" s="150">
        <v>0</v>
      </c>
      <c r="AA156" s="150">
        <v>0</v>
      </c>
      <c r="AB156" s="150">
        <v>0</v>
      </c>
      <c r="AC156" s="150">
        <v>0</v>
      </c>
      <c r="AD156" s="150">
        <v>0</v>
      </c>
      <c r="AE156" s="150">
        <v>0</v>
      </c>
      <c r="AF156" s="150">
        <v>0</v>
      </c>
      <c r="AG156" s="150">
        <v>0</v>
      </c>
      <c r="AH156" s="150">
        <v>0</v>
      </c>
      <c r="AI156" s="150">
        <v>0</v>
      </c>
      <c r="AJ156" s="150">
        <v>0</v>
      </c>
      <c r="AK156" s="150">
        <v>0</v>
      </c>
      <c r="AL156" s="150">
        <v>0</v>
      </c>
      <c r="AM156" s="150">
        <v>0</v>
      </c>
      <c r="AN156" s="150">
        <v>0</v>
      </c>
      <c r="AO156" s="150">
        <v>0</v>
      </c>
      <c r="AP156" s="150">
        <v>0</v>
      </c>
      <c r="AQ156" s="150">
        <v>0</v>
      </c>
      <c r="AR156" s="150">
        <v>0</v>
      </c>
      <c r="AS156" s="150">
        <v>0</v>
      </c>
      <c r="AT156" s="150">
        <v>0</v>
      </c>
      <c r="AU156" s="150">
        <v>0</v>
      </c>
      <c r="AV156" s="150">
        <v>0</v>
      </c>
      <c r="AW156" s="150">
        <v>0</v>
      </c>
      <c r="AX156" s="150">
        <v>0</v>
      </c>
      <c r="AY156" s="150">
        <v>0</v>
      </c>
      <c r="AZ156" s="150">
        <v>0</v>
      </c>
      <c r="BA156" s="494"/>
      <c r="BB156" s="494"/>
      <c r="BC156" s="494"/>
      <c r="BD156" s="494"/>
      <c r="BE156" s="494"/>
      <c r="BF156" s="494"/>
    </row>
    <row r="157" spans="1:58" ht="20.25" customHeight="1">
      <c r="A157" s="416"/>
      <c r="B157" s="419"/>
      <c r="E157" s="148"/>
      <c r="F157" s="148"/>
      <c r="G157" s="148"/>
      <c r="H157" s="152" t="s">
        <v>256</v>
      </c>
      <c r="I157" s="150">
        <v>-0.37948306700000067</v>
      </c>
      <c r="J157" s="150">
        <v>-0.18664464700000138</v>
      </c>
      <c r="K157" s="150">
        <v>-0.85595205199999924</v>
      </c>
      <c r="L157" s="150">
        <v>-0.14006012299999782</v>
      </c>
      <c r="M157" s="150">
        <v>0.37909408300000003</v>
      </c>
      <c r="N157" s="150">
        <v>7.4347893820000017</v>
      </c>
      <c r="O157" s="150">
        <v>4.3791014209999979</v>
      </c>
      <c r="P157" s="150">
        <v>-11.110590011173915</v>
      </c>
      <c r="Q157" s="150">
        <v>-1.5175138920000002</v>
      </c>
      <c r="R157" s="150">
        <v>7.8288823460000003</v>
      </c>
      <c r="S157" s="150">
        <v>19.528257513</v>
      </c>
      <c r="T157" s="150">
        <v>21.411126869000014</v>
      </c>
      <c r="U157" s="150">
        <v>12.837391260000004</v>
      </c>
      <c r="V157" s="150">
        <v>23.836067181999994</v>
      </c>
      <c r="W157" s="150">
        <v>38.584405267000022</v>
      </c>
      <c r="X157" s="150">
        <v>49.967835109000021</v>
      </c>
      <c r="Y157" s="150">
        <v>13.325725499000008</v>
      </c>
      <c r="Z157" s="150">
        <v>34.818548555999996</v>
      </c>
      <c r="AA157" s="150">
        <v>48.742515585999996</v>
      </c>
      <c r="AB157" s="150">
        <v>71.851658982000004</v>
      </c>
      <c r="AC157" s="150">
        <v>3.3258254000000001E-2</v>
      </c>
      <c r="AD157" s="150">
        <v>11.250189674</v>
      </c>
      <c r="AE157" s="150">
        <v>11.229581926</v>
      </c>
      <c r="AF157" s="150">
        <v>3.1389407000000001E-2</v>
      </c>
      <c r="AG157" s="150">
        <v>2.5861570000000021E-3</v>
      </c>
      <c r="AH157" s="150">
        <v>10.532037696</v>
      </c>
      <c r="AI157" s="150">
        <v>10.534983303999999</v>
      </c>
      <c r="AJ157" s="150">
        <v>27.354983303000001</v>
      </c>
      <c r="AK157" s="150">
        <v>-5.0745870000000002E-3</v>
      </c>
      <c r="AL157" s="150">
        <v>-18.208046058000001</v>
      </c>
      <c r="AM157" s="150">
        <v>-18.205173538</v>
      </c>
      <c r="AN157" s="150">
        <v>-14.756747837000001</v>
      </c>
      <c r="AO157" s="150">
        <v>-1.5790935999999998E-2</v>
      </c>
      <c r="AP157" s="150">
        <v>-5.0195996579999997</v>
      </c>
      <c r="AQ157" s="150">
        <v>0.89169366799999994</v>
      </c>
      <c r="AR157" s="150">
        <v>16.675958603999998</v>
      </c>
      <c r="AS157" s="150">
        <v>-5.0577840999999998E-2</v>
      </c>
      <c r="AT157" s="150">
        <v>-4.4010226999999999E-2</v>
      </c>
      <c r="AU157" s="150">
        <v>-0.44161446500000001</v>
      </c>
      <c r="AV157" s="150">
        <v>0.60778637299999994</v>
      </c>
      <c r="AW157" s="150">
        <v>1.2673420000000001E-3</v>
      </c>
      <c r="AX157" s="150">
        <v>-1.8178809999999999E-3</v>
      </c>
      <c r="AY157" s="150">
        <v>-5.2199199999999999E-4</v>
      </c>
      <c r="AZ157" s="150">
        <v>-0.65385251700000002</v>
      </c>
      <c r="BA157" s="494"/>
      <c r="BB157" s="494"/>
      <c r="BC157" s="494"/>
      <c r="BD157" s="494"/>
      <c r="BE157" s="494"/>
      <c r="BF157" s="494"/>
    </row>
    <row r="158" spans="1:58" ht="20.25" customHeight="1">
      <c r="A158" s="416"/>
      <c r="B158" s="419"/>
      <c r="E158" s="491" t="s">
        <v>960</v>
      </c>
      <c r="F158" s="491"/>
      <c r="G158" s="491"/>
      <c r="H158" s="492"/>
      <c r="I158" s="493"/>
      <c r="J158" s="493"/>
      <c r="K158" s="493"/>
      <c r="L158" s="493"/>
      <c r="M158" s="493"/>
      <c r="N158" s="493"/>
      <c r="O158" s="493"/>
      <c r="P158" s="493"/>
      <c r="Q158" s="493"/>
      <c r="R158" s="493"/>
      <c r="S158" s="493"/>
      <c r="T158" s="493"/>
      <c r="U158" s="493"/>
      <c r="V158" s="493"/>
      <c r="W158" s="493"/>
      <c r="X158" s="493"/>
      <c r="Y158" s="493"/>
      <c r="Z158" s="493"/>
      <c r="AA158" s="493"/>
      <c r="AB158" s="493"/>
      <c r="AC158" s="493"/>
      <c r="AD158" s="493"/>
      <c r="AE158" s="493"/>
      <c r="AF158" s="493"/>
      <c r="AG158" s="493"/>
      <c r="AH158" s="493"/>
      <c r="AI158" s="493"/>
      <c r="AJ158" s="493"/>
      <c r="AK158" s="493"/>
      <c r="AL158" s="493"/>
      <c r="AM158" s="493"/>
      <c r="AN158" s="493"/>
      <c r="AO158" s="493"/>
      <c r="AP158" s="493"/>
      <c r="AQ158" s="493"/>
      <c r="AR158" s="493"/>
      <c r="AS158" s="493"/>
      <c r="AT158" s="493"/>
      <c r="AU158" s="493"/>
      <c r="AV158" s="493"/>
      <c r="AW158" s="493"/>
      <c r="AX158" s="493"/>
      <c r="AY158" s="493"/>
      <c r="AZ158" s="493"/>
      <c r="BA158" s="493"/>
      <c r="BB158" s="493"/>
      <c r="BC158" s="493"/>
      <c r="BD158" s="493"/>
      <c r="BE158" s="493"/>
      <c r="BF158" s="493"/>
    </row>
    <row r="159" spans="1:58" ht="20.25" customHeight="1">
      <c r="A159" s="416"/>
      <c r="B159" s="419"/>
      <c r="E159" s="148"/>
      <c r="F159" s="148"/>
      <c r="G159" s="148"/>
      <c r="H159" s="149" t="s">
        <v>249</v>
      </c>
      <c r="I159" s="494"/>
      <c r="J159" s="494"/>
      <c r="K159" s="494"/>
      <c r="L159" s="494"/>
      <c r="M159" s="494"/>
      <c r="N159" s="494"/>
      <c r="O159" s="494"/>
      <c r="P159" s="494"/>
      <c r="Q159" s="494"/>
      <c r="R159" s="494"/>
      <c r="S159" s="494"/>
      <c r="T159" s="494"/>
      <c r="U159" s="494"/>
      <c r="V159" s="494"/>
      <c r="W159" s="494"/>
      <c r="X159" s="494"/>
      <c r="Y159" s="494"/>
      <c r="Z159" s="494"/>
      <c r="AA159" s="494"/>
      <c r="AB159" s="494"/>
      <c r="AC159" s="494"/>
      <c r="AD159" s="494"/>
      <c r="AE159" s="494"/>
      <c r="AF159" s="494"/>
      <c r="AG159" s="494"/>
      <c r="AH159" s="494"/>
      <c r="AI159" s="494"/>
      <c r="AJ159" s="494"/>
      <c r="AK159" s="150">
        <v>7.6228350999999972E-2</v>
      </c>
      <c r="AL159" s="150">
        <v>1.3137195149999998</v>
      </c>
      <c r="AM159" s="150">
        <v>5.161525052</v>
      </c>
      <c r="AN159" s="150">
        <v>8.7215865269999995</v>
      </c>
      <c r="AO159" s="150">
        <v>2.4947916509999999</v>
      </c>
      <c r="AP159" s="150">
        <v>7.164243023</v>
      </c>
      <c r="AQ159" s="150">
        <v>13.297002758</v>
      </c>
      <c r="AR159" s="150">
        <v>14.018272804</v>
      </c>
      <c r="AS159" s="150">
        <v>-0.625077098</v>
      </c>
      <c r="AT159" s="150">
        <v>0.12701682400000003</v>
      </c>
      <c r="AU159" s="150">
        <v>7.8092344669999996</v>
      </c>
      <c r="AV159" s="150">
        <v>11.528196556999999</v>
      </c>
      <c r="AW159" s="150">
        <v>4.2114240160000005</v>
      </c>
      <c r="AX159" s="150">
        <v>9.2502435920000003</v>
      </c>
      <c r="AY159" s="150">
        <v>13.948189677999999</v>
      </c>
      <c r="AZ159" s="150">
        <v>19.645623742000001</v>
      </c>
      <c r="BA159" s="150">
        <v>2.4939579950000001</v>
      </c>
      <c r="BB159" s="150">
        <v>5.7767337970000003</v>
      </c>
      <c r="BC159" s="150">
        <v>7.8926344759999996</v>
      </c>
      <c r="BD159" s="150">
        <v>7.5973298709999995</v>
      </c>
      <c r="BE159" s="150">
        <v>-0.31083554300000005</v>
      </c>
      <c r="BF159" s="150">
        <v>4.6715560829999996</v>
      </c>
    </row>
    <row r="160" spans="1:58" ht="20.25" customHeight="1">
      <c r="A160" s="416"/>
      <c r="B160" s="419"/>
      <c r="E160" s="148"/>
      <c r="F160" s="148"/>
      <c r="G160" s="148"/>
      <c r="H160" s="152" t="s">
        <v>250</v>
      </c>
      <c r="I160" s="494"/>
      <c r="J160" s="494"/>
      <c r="K160" s="494"/>
      <c r="L160" s="494"/>
      <c r="M160" s="494"/>
      <c r="N160" s="494"/>
      <c r="O160" s="494"/>
      <c r="P160" s="494"/>
      <c r="Q160" s="494"/>
      <c r="R160" s="494"/>
      <c r="S160" s="494"/>
      <c r="T160" s="494"/>
      <c r="U160" s="494"/>
      <c r="V160" s="494"/>
      <c r="W160" s="494"/>
      <c r="X160" s="494"/>
      <c r="Y160" s="494"/>
      <c r="Z160" s="494"/>
      <c r="AA160" s="494"/>
      <c r="AB160" s="494"/>
      <c r="AC160" s="494"/>
      <c r="AD160" s="494"/>
      <c r="AE160" s="494"/>
      <c r="AF160" s="494"/>
      <c r="AG160" s="494"/>
      <c r="AH160" s="494"/>
      <c r="AI160" s="494"/>
      <c r="AJ160" s="494"/>
      <c r="AK160" s="150">
        <v>-2.8536842999999999E-2</v>
      </c>
      <c r="AL160" s="150">
        <v>1.1658457289999999</v>
      </c>
      <c r="AM160" s="150">
        <v>5.0079944940000001</v>
      </c>
      <c r="AN160" s="150">
        <v>6.6433698229999996</v>
      </c>
      <c r="AO160" s="150">
        <v>1.388555591</v>
      </c>
      <c r="AP160" s="150">
        <v>3.266153595</v>
      </c>
      <c r="AQ160" s="150">
        <v>6.0787030010000001</v>
      </c>
      <c r="AR160" s="150">
        <v>7.1084754630000004</v>
      </c>
      <c r="AS160" s="150">
        <v>1.475545342</v>
      </c>
      <c r="AT160" s="150">
        <v>2.3665412319999999</v>
      </c>
      <c r="AU160" s="150">
        <v>9.1653562239999999</v>
      </c>
      <c r="AV160" s="150">
        <v>11.774991937999999</v>
      </c>
      <c r="AW160" s="150">
        <v>3.0901444929999999</v>
      </c>
      <c r="AX160" s="150">
        <v>5.6910018859999996</v>
      </c>
      <c r="AY160" s="150">
        <v>10.538020189999999</v>
      </c>
      <c r="AZ160" s="150">
        <v>15.997707156000001</v>
      </c>
      <c r="BA160" s="150">
        <v>3.025814242</v>
      </c>
      <c r="BB160" s="150">
        <v>5.6376195930000002</v>
      </c>
      <c r="BC160" s="150">
        <v>7.6554929539999996</v>
      </c>
      <c r="BD160" s="150">
        <v>10.294982966999999</v>
      </c>
      <c r="BE160" s="150">
        <v>1.9858117580000001</v>
      </c>
      <c r="BF160" s="150">
        <v>4.580420062</v>
      </c>
    </row>
    <row r="161" spans="1:58" ht="20.25" customHeight="1">
      <c r="A161" s="416"/>
      <c r="B161" s="419"/>
      <c r="E161" s="148"/>
      <c r="F161" s="148"/>
      <c r="G161" s="148"/>
      <c r="H161" s="153" t="s">
        <v>251</v>
      </c>
      <c r="I161" s="494"/>
      <c r="J161" s="494"/>
      <c r="K161" s="494"/>
      <c r="L161" s="494"/>
      <c r="M161" s="494"/>
      <c r="N161" s="494"/>
      <c r="O161" s="494"/>
      <c r="P161" s="494"/>
      <c r="Q161" s="494"/>
      <c r="R161" s="494"/>
      <c r="S161" s="494"/>
      <c r="T161" s="494"/>
      <c r="U161" s="494"/>
      <c r="V161" s="494"/>
      <c r="W161" s="494"/>
      <c r="X161" s="494"/>
      <c r="Y161" s="494"/>
      <c r="Z161" s="494"/>
      <c r="AA161" s="494"/>
      <c r="AB161" s="494"/>
      <c r="AC161" s="494"/>
      <c r="AD161" s="494"/>
      <c r="AE161" s="494"/>
      <c r="AF161" s="494"/>
      <c r="AG161" s="494"/>
      <c r="AH161" s="494"/>
      <c r="AI161" s="494"/>
      <c r="AJ161" s="494"/>
      <c r="AK161" s="150">
        <v>0</v>
      </c>
      <c r="AL161" s="150">
        <v>0</v>
      </c>
      <c r="AM161" s="150">
        <v>0</v>
      </c>
      <c r="AN161" s="150">
        <v>0</v>
      </c>
      <c r="AO161" s="150">
        <v>0</v>
      </c>
      <c r="AP161" s="150">
        <v>0</v>
      </c>
      <c r="AQ161" s="150">
        <v>0</v>
      </c>
      <c r="AR161" s="150">
        <v>0</v>
      </c>
      <c r="AS161" s="150">
        <v>0</v>
      </c>
      <c r="AT161" s="150">
        <v>0</v>
      </c>
      <c r="AU161" s="150">
        <v>0</v>
      </c>
      <c r="AV161" s="150">
        <v>0</v>
      </c>
      <c r="AW161" s="150">
        <v>0</v>
      </c>
      <c r="AX161" s="150">
        <v>0</v>
      </c>
      <c r="AY161" s="150">
        <v>0</v>
      </c>
      <c r="AZ161" s="150">
        <v>0</v>
      </c>
      <c r="BA161" s="150">
        <v>0</v>
      </c>
      <c r="BB161" s="150">
        <v>0</v>
      </c>
      <c r="BC161" s="150">
        <v>0</v>
      </c>
      <c r="BD161" s="150">
        <v>0</v>
      </c>
      <c r="BE161" s="150">
        <v>0</v>
      </c>
      <c r="BF161" s="150">
        <v>0</v>
      </c>
    </row>
    <row r="162" spans="1:58" ht="20.25" customHeight="1">
      <c r="A162" s="416"/>
      <c r="B162" s="419"/>
      <c r="E162" s="148"/>
      <c r="F162" s="148"/>
      <c r="G162" s="148"/>
      <c r="H162" s="152" t="s">
        <v>252</v>
      </c>
      <c r="I162" s="494"/>
      <c r="J162" s="494"/>
      <c r="K162" s="494"/>
      <c r="L162" s="494"/>
      <c r="M162" s="494"/>
      <c r="N162" s="494"/>
      <c r="O162" s="494"/>
      <c r="P162" s="494"/>
      <c r="Q162" s="494"/>
      <c r="R162" s="494"/>
      <c r="S162" s="494"/>
      <c r="T162" s="494"/>
      <c r="U162" s="494"/>
      <c r="V162" s="494"/>
      <c r="W162" s="494"/>
      <c r="X162" s="494"/>
      <c r="Y162" s="494"/>
      <c r="Z162" s="494"/>
      <c r="AA162" s="494"/>
      <c r="AB162" s="494"/>
      <c r="AC162" s="494"/>
      <c r="AD162" s="494"/>
      <c r="AE162" s="494"/>
      <c r="AF162" s="494"/>
      <c r="AG162" s="494"/>
      <c r="AH162" s="494"/>
      <c r="AI162" s="494"/>
      <c r="AJ162" s="494"/>
      <c r="AK162" s="150">
        <v>0.10476519399999998</v>
      </c>
      <c r="AL162" s="150">
        <v>0.14787378600000001</v>
      </c>
      <c r="AM162" s="150">
        <v>0.15353055800000001</v>
      </c>
      <c r="AN162" s="150">
        <v>2.0782167039999999</v>
      </c>
      <c r="AO162" s="150">
        <v>1.1062360600000001</v>
      </c>
      <c r="AP162" s="150">
        <v>3.898089428</v>
      </c>
      <c r="AQ162" s="150">
        <v>7.2182997569999996</v>
      </c>
      <c r="AR162" s="150">
        <v>6.909797341</v>
      </c>
      <c r="AS162" s="150">
        <v>-2.10062244</v>
      </c>
      <c r="AT162" s="150">
        <v>-2.2395244079999999</v>
      </c>
      <c r="AU162" s="150">
        <v>-1.3561217569999999</v>
      </c>
      <c r="AV162" s="150">
        <v>-0.24679538100000009</v>
      </c>
      <c r="AW162" s="150">
        <v>1.1212795230000001</v>
      </c>
      <c r="AX162" s="150">
        <v>3.5592417059999999</v>
      </c>
      <c r="AY162" s="150">
        <v>3.4101694879999997</v>
      </c>
      <c r="AZ162" s="150">
        <v>3.647916586</v>
      </c>
      <c r="BA162" s="150">
        <v>-0.53185624699999989</v>
      </c>
      <c r="BB162" s="150">
        <v>0.13911420399999996</v>
      </c>
      <c r="BC162" s="150">
        <v>0.23714152199999994</v>
      </c>
      <c r="BD162" s="150">
        <v>-2.6976530959999998</v>
      </c>
      <c r="BE162" s="150">
        <v>-2.2966473010000001</v>
      </c>
      <c r="BF162" s="150">
        <v>9.1136020999999956E-2</v>
      </c>
    </row>
    <row r="163" spans="1:58" ht="20.25" customHeight="1">
      <c r="A163" s="416"/>
      <c r="B163" s="419"/>
      <c r="E163" s="148"/>
      <c r="F163" s="148"/>
      <c r="G163" s="148"/>
      <c r="H163" s="153" t="s">
        <v>253</v>
      </c>
      <c r="I163" s="494"/>
      <c r="J163" s="494"/>
      <c r="K163" s="494"/>
      <c r="L163" s="494"/>
      <c r="M163" s="494"/>
      <c r="N163" s="494"/>
      <c r="O163" s="494"/>
      <c r="P163" s="494"/>
      <c r="Q163" s="494"/>
      <c r="R163" s="494"/>
      <c r="S163" s="494"/>
      <c r="T163" s="494"/>
      <c r="U163" s="494"/>
      <c r="V163" s="494"/>
      <c r="W163" s="494"/>
      <c r="X163" s="494"/>
      <c r="Y163" s="494"/>
      <c r="Z163" s="494"/>
      <c r="AA163" s="494"/>
      <c r="AB163" s="494"/>
      <c r="AC163" s="494"/>
      <c r="AD163" s="494"/>
      <c r="AE163" s="494"/>
      <c r="AF163" s="494"/>
      <c r="AG163" s="494"/>
      <c r="AH163" s="494"/>
      <c r="AI163" s="494"/>
      <c r="AJ163" s="494"/>
      <c r="AK163" s="150">
        <v>0</v>
      </c>
      <c r="AL163" s="150">
        <v>0</v>
      </c>
      <c r="AM163" s="150">
        <v>0</v>
      </c>
      <c r="AN163" s="150">
        <v>0</v>
      </c>
      <c r="AO163" s="150">
        <v>0</v>
      </c>
      <c r="AP163" s="150">
        <v>0</v>
      </c>
      <c r="AQ163" s="150">
        <v>0</v>
      </c>
      <c r="AR163" s="150">
        <v>0</v>
      </c>
      <c r="AS163" s="150">
        <v>0</v>
      </c>
      <c r="AT163" s="150">
        <v>0</v>
      </c>
      <c r="AU163" s="150">
        <v>0</v>
      </c>
      <c r="AV163" s="150">
        <v>0</v>
      </c>
      <c r="AW163" s="150">
        <v>0</v>
      </c>
      <c r="AX163" s="150">
        <v>0</v>
      </c>
      <c r="AY163" s="150">
        <v>0</v>
      </c>
      <c r="AZ163" s="150">
        <v>0</v>
      </c>
      <c r="BA163" s="150">
        <v>0</v>
      </c>
      <c r="BB163" s="150">
        <v>0</v>
      </c>
      <c r="BC163" s="150">
        <v>0</v>
      </c>
      <c r="BD163" s="150">
        <v>0</v>
      </c>
      <c r="BE163" s="150">
        <v>0</v>
      </c>
      <c r="BF163" s="150">
        <v>0</v>
      </c>
    </row>
    <row r="164" spans="1:58" ht="20.25" customHeight="1">
      <c r="A164" s="416"/>
      <c r="B164" s="419"/>
      <c r="E164" s="148"/>
      <c r="F164" s="148"/>
      <c r="G164" s="148"/>
      <c r="H164" s="153" t="s">
        <v>947</v>
      </c>
      <c r="I164" s="494"/>
      <c r="J164" s="494"/>
      <c r="K164" s="494"/>
      <c r="L164" s="494"/>
      <c r="M164" s="494"/>
      <c r="N164" s="494"/>
      <c r="O164" s="494"/>
      <c r="P164" s="494"/>
      <c r="Q164" s="494"/>
      <c r="R164" s="494"/>
      <c r="S164" s="494"/>
      <c r="T164" s="494"/>
      <c r="U164" s="494"/>
      <c r="V164" s="494"/>
      <c r="W164" s="494"/>
      <c r="X164" s="494"/>
      <c r="Y164" s="494"/>
      <c r="Z164" s="494"/>
      <c r="AA164" s="494"/>
      <c r="AB164" s="494"/>
      <c r="AC164" s="494"/>
      <c r="AD164" s="494"/>
      <c r="AE164" s="494"/>
      <c r="AF164" s="494"/>
      <c r="AG164" s="494"/>
      <c r="AH164" s="494"/>
      <c r="AI164" s="494"/>
      <c r="AJ164" s="494"/>
      <c r="AK164" s="150">
        <v>0.10476519399999998</v>
      </c>
      <c r="AL164" s="150">
        <v>0.14787378600000001</v>
      </c>
      <c r="AM164" s="150">
        <v>0.15353055800000001</v>
      </c>
      <c r="AN164" s="150">
        <v>2.0782167039999999</v>
      </c>
      <c r="AO164" s="150">
        <v>1.1062360600000001</v>
      </c>
      <c r="AP164" s="150">
        <v>3.898089428</v>
      </c>
      <c r="AQ164" s="150">
        <v>7.2182997569999996</v>
      </c>
      <c r="AR164" s="150">
        <v>6.909797341</v>
      </c>
      <c r="AS164" s="150">
        <v>-2.10062244</v>
      </c>
      <c r="AT164" s="150">
        <v>-2.2395244079999999</v>
      </c>
      <c r="AU164" s="150">
        <v>-1.3561217569999999</v>
      </c>
      <c r="AV164" s="150">
        <v>-0.24679538100000009</v>
      </c>
      <c r="AW164" s="150">
        <v>1.1212795230000001</v>
      </c>
      <c r="AX164" s="150">
        <v>3.5592417059999999</v>
      </c>
      <c r="AY164" s="150">
        <v>2.8721290759999998</v>
      </c>
      <c r="AZ164" s="150">
        <v>2.4361168479999997</v>
      </c>
      <c r="BA164" s="150">
        <v>-0.62086514699999995</v>
      </c>
      <c r="BB164" s="150">
        <v>-0.56421746800000006</v>
      </c>
      <c r="BC164" s="150">
        <v>-0.62220575000000011</v>
      </c>
      <c r="BD164" s="150">
        <v>-4.1988637579999999</v>
      </c>
      <c r="BE164" s="150">
        <v>-2.4566633010000003</v>
      </c>
      <c r="BF164" s="150">
        <v>-0.73566471900000008</v>
      </c>
    </row>
    <row r="165" spans="1:58" ht="20.25" customHeight="1">
      <c r="A165" s="416"/>
      <c r="B165" s="419"/>
      <c r="E165" s="148"/>
      <c r="F165" s="148"/>
      <c r="G165" s="148"/>
      <c r="H165" s="152" t="s">
        <v>254</v>
      </c>
      <c r="I165" s="494"/>
      <c r="J165" s="494"/>
      <c r="K165" s="494"/>
      <c r="L165" s="494"/>
      <c r="M165" s="494"/>
      <c r="N165" s="494"/>
      <c r="O165" s="494"/>
      <c r="P165" s="494"/>
      <c r="Q165" s="494"/>
      <c r="R165" s="494"/>
      <c r="S165" s="494"/>
      <c r="T165" s="494"/>
      <c r="U165" s="494"/>
      <c r="V165" s="494"/>
      <c r="W165" s="494"/>
      <c r="X165" s="494"/>
      <c r="Y165" s="494"/>
      <c r="Z165" s="494"/>
      <c r="AA165" s="494"/>
      <c r="AB165" s="494"/>
      <c r="AC165" s="494"/>
      <c r="AD165" s="494"/>
      <c r="AE165" s="494"/>
      <c r="AF165" s="494"/>
      <c r="AG165" s="494"/>
      <c r="AH165" s="494"/>
      <c r="AI165" s="494"/>
      <c r="AJ165" s="494"/>
      <c r="AK165" s="150">
        <v>0</v>
      </c>
      <c r="AL165" s="150">
        <v>0</v>
      </c>
      <c r="AM165" s="150">
        <v>0</v>
      </c>
      <c r="AN165" s="150">
        <v>0</v>
      </c>
      <c r="AO165" s="150">
        <v>0</v>
      </c>
      <c r="AP165" s="150">
        <v>0</v>
      </c>
      <c r="AQ165" s="150">
        <v>0</v>
      </c>
      <c r="AR165" s="150">
        <v>0</v>
      </c>
      <c r="AS165" s="150">
        <v>0</v>
      </c>
      <c r="AT165" s="150">
        <v>0</v>
      </c>
      <c r="AU165" s="150">
        <v>0</v>
      </c>
      <c r="AV165" s="150">
        <v>0</v>
      </c>
      <c r="AW165" s="150">
        <v>0</v>
      </c>
      <c r="AX165" s="150">
        <v>0</v>
      </c>
      <c r="AY165" s="150">
        <v>0</v>
      </c>
      <c r="AZ165" s="150">
        <v>0</v>
      </c>
      <c r="BA165" s="150">
        <v>0</v>
      </c>
      <c r="BB165" s="150">
        <v>0</v>
      </c>
      <c r="BC165" s="150">
        <v>0</v>
      </c>
      <c r="BD165" s="150">
        <v>0</v>
      </c>
      <c r="BE165" s="150">
        <v>0</v>
      </c>
      <c r="BF165" s="150">
        <v>0</v>
      </c>
    </row>
    <row r="166" spans="1:58" ht="20.25" customHeight="1">
      <c r="A166" s="416"/>
      <c r="B166" s="419"/>
      <c r="E166" s="148"/>
      <c r="F166" s="148"/>
      <c r="G166" s="148"/>
      <c r="H166" s="152" t="s">
        <v>1533</v>
      </c>
      <c r="I166" s="494"/>
      <c r="J166" s="494"/>
      <c r="K166" s="494"/>
      <c r="L166" s="494"/>
      <c r="M166" s="494"/>
      <c r="N166" s="494"/>
      <c r="O166" s="494"/>
      <c r="P166" s="494"/>
      <c r="Q166" s="494"/>
      <c r="R166" s="494"/>
      <c r="S166" s="494"/>
      <c r="T166" s="494"/>
      <c r="U166" s="494"/>
      <c r="V166" s="494"/>
      <c r="W166" s="494"/>
      <c r="X166" s="494"/>
      <c r="Y166" s="494"/>
      <c r="Z166" s="494"/>
      <c r="AA166" s="494"/>
      <c r="AB166" s="494"/>
      <c r="AC166" s="494"/>
      <c r="AD166" s="494"/>
      <c r="AE166" s="494"/>
      <c r="AF166" s="494"/>
      <c r="AG166" s="494"/>
      <c r="AH166" s="494"/>
      <c r="AI166" s="494"/>
      <c r="AJ166" s="494"/>
      <c r="AK166" s="150"/>
      <c r="AL166" s="150"/>
      <c r="AM166" s="150"/>
      <c r="AN166" s="150"/>
      <c r="AO166" s="150"/>
      <c r="AP166" s="150"/>
      <c r="AQ166" s="150"/>
      <c r="AR166" s="150"/>
      <c r="AS166" s="150"/>
      <c r="AT166" s="150">
        <v>0</v>
      </c>
      <c r="AU166" s="150">
        <v>0</v>
      </c>
      <c r="AV166" s="150">
        <v>0</v>
      </c>
      <c r="AW166" s="150">
        <v>0</v>
      </c>
      <c r="AX166" s="150">
        <v>0</v>
      </c>
      <c r="AY166" s="150">
        <v>0</v>
      </c>
      <c r="AZ166" s="150">
        <v>0</v>
      </c>
      <c r="BA166" s="150">
        <v>0</v>
      </c>
      <c r="BB166" s="150">
        <v>0</v>
      </c>
      <c r="BC166" s="150">
        <v>0</v>
      </c>
      <c r="BD166" s="150">
        <v>0</v>
      </c>
      <c r="BE166" s="150">
        <v>0</v>
      </c>
      <c r="BF166" s="150">
        <v>0</v>
      </c>
    </row>
    <row r="167" spans="1:58" ht="20.25" customHeight="1">
      <c r="A167" s="416"/>
      <c r="B167" s="419"/>
      <c r="E167" s="148"/>
      <c r="F167" s="148"/>
      <c r="G167" s="148"/>
      <c r="H167" s="152" t="s">
        <v>255</v>
      </c>
      <c r="I167" s="494"/>
      <c r="J167" s="494"/>
      <c r="K167" s="494"/>
      <c r="L167" s="494"/>
      <c r="M167" s="494"/>
      <c r="N167" s="494"/>
      <c r="O167" s="494"/>
      <c r="P167" s="494"/>
      <c r="Q167" s="494"/>
      <c r="R167" s="494"/>
      <c r="S167" s="494"/>
      <c r="T167" s="494"/>
      <c r="U167" s="494"/>
      <c r="V167" s="494"/>
      <c r="W167" s="494"/>
      <c r="X167" s="494"/>
      <c r="Y167" s="494"/>
      <c r="Z167" s="494"/>
      <c r="AA167" s="494"/>
      <c r="AB167" s="494"/>
      <c r="AC167" s="494"/>
      <c r="AD167" s="494"/>
      <c r="AE167" s="494"/>
      <c r="AF167" s="494"/>
      <c r="AG167" s="494"/>
      <c r="AH167" s="494"/>
      <c r="AI167" s="494"/>
      <c r="AJ167" s="494"/>
      <c r="AK167" s="150">
        <v>0</v>
      </c>
      <c r="AL167" s="150">
        <v>0</v>
      </c>
      <c r="AM167" s="150">
        <v>0</v>
      </c>
      <c r="AN167" s="150">
        <v>0</v>
      </c>
      <c r="AO167" s="150">
        <v>0</v>
      </c>
      <c r="AP167" s="150">
        <v>0</v>
      </c>
      <c r="AQ167" s="150">
        <v>0</v>
      </c>
      <c r="AR167" s="150">
        <v>0</v>
      </c>
      <c r="AS167" s="150">
        <v>0</v>
      </c>
      <c r="AT167" s="150">
        <v>0</v>
      </c>
      <c r="AU167" s="150">
        <v>0</v>
      </c>
      <c r="AV167" s="150">
        <v>0</v>
      </c>
      <c r="AW167" s="150">
        <v>0</v>
      </c>
      <c r="AX167" s="150">
        <v>0</v>
      </c>
      <c r="AY167" s="150">
        <v>0</v>
      </c>
      <c r="AZ167" s="150">
        <v>0</v>
      </c>
      <c r="BA167" s="150">
        <v>0</v>
      </c>
      <c r="BB167" s="150">
        <v>0</v>
      </c>
      <c r="BC167" s="150">
        <v>0</v>
      </c>
      <c r="BD167" s="150">
        <v>0</v>
      </c>
      <c r="BE167" s="150">
        <v>0</v>
      </c>
      <c r="BF167" s="150">
        <v>0</v>
      </c>
    </row>
    <row r="168" spans="1:58" ht="20.25" customHeight="1">
      <c r="A168" s="416"/>
      <c r="B168" s="419"/>
      <c r="E168" s="167"/>
      <c r="F168" s="167"/>
      <c r="G168" s="167"/>
      <c r="H168" s="165" t="s">
        <v>256</v>
      </c>
      <c r="I168" s="618"/>
      <c r="J168" s="618"/>
      <c r="K168" s="618"/>
      <c r="L168" s="618"/>
      <c r="M168" s="618"/>
      <c r="N168" s="618"/>
      <c r="O168" s="618"/>
      <c r="P168" s="618"/>
      <c r="Q168" s="618"/>
      <c r="R168" s="618"/>
      <c r="S168" s="618"/>
      <c r="T168" s="618"/>
      <c r="U168" s="618"/>
      <c r="V168" s="618"/>
      <c r="W168" s="618"/>
      <c r="X168" s="618"/>
      <c r="Y168" s="618"/>
      <c r="Z168" s="618"/>
      <c r="AA168" s="618"/>
      <c r="AB168" s="618"/>
      <c r="AC168" s="618"/>
      <c r="AD168" s="618"/>
      <c r="AE168" s="618"/>
      <c r="AF168" s="618"/>
      <c r="AG168" s="618"/>
      <c r="AH168" s="618"/>
      <c r="AI168" s="618"/>
      <c r="AJ168" s="618"/>
      <c r="AK168" s="166">
        <v>0</v>
      </c>
      <c r="AL168" s="166">
        <v>0</v>
      </c>
      <c r="AM168" s="166">
        <v>0</v>
      </c>
      <c r="AN168" s="166">
        <v>0</v>
      </c>
      <c r="AO168" s="166">
        <v>0</v>
      </c>
      <c r="AP168" s="166">
        <v>0</v>
      </c>
      <c r="AQ168" s="166">
        <v>0</v>
      </c>
      <c r="AR168" s="166">
        <v>0</v>
      </c>
      <c r="AS168" s="166">
        <v>0</v>
      </c>
      <c r="AT168" s="166">
        <v>0</v>
      </c>
      <c r="AU168" s="166">
        <v>0</v>
      </c>
      <c r="AV168" s="166">
        <v>0</v>
      </c>
      <c r="AW168" s="166">
        <v>0</v>
      </c>
      <c r="AX168" s="166">
        <v>0</v>
      </c>
      <c r="AY168" s="166">
        <v>0</v>
      </c>
      <c r="AZ168" s="166">
        <v>0</v>
      </c>
      <c r="BA168" s="166">
        <v>0</v>
      </c>
      <c r="BB168" s="166">
        <v>0</v>
      </c>
      <c r="BC168" s="166">
        <v>0</v>
      </c>
      <c r="BD168" s="166">
        <v>0</v>
      </c>
      <c r="BE168" s="166">
        <v>0</v>
      </c>
      <c r="BF168" s="166">
        <v>0</v>
      </c>
    </row>
    <row r="169" spans="1:58" ht="20.25" customHeight="1">
      <c r="A169" s="416"/>
      <c r="B169" s="419"/>
      <c r="E169" s="159" t="s">
        <v>1364</v>
      </c>
      <c r="F169" s="159"/>
      <c r="G169" s="159"/>
      <c r="H169" s="161"/>
      <c r="I169" s="162"/>
      <c r="J169" s="162"/>
      <c r="K169" s="162"/>
      <c r="L169" s="162"/>
      <c r="M169" s="162"/>
      <c r="N169" s="162"/>
      <c r="O169" s="162"/>
      <c r="P169" s="162"/>
      <c r="Q169" s="162"/>
      <c r="R169" s="162"/>
      <c r="S169" s="162"/>
      <c r="T169" s="162"/>
      <c r="U169" s="162"/>
      <c r="V169" s="162"/>
      <c r="W169" s="162"/>
      <c r="X169" s="162"/>
      <c r="Y169" s="162"/>
      <c r="Z169" s="162"/>
      <c r="AA169" s="162"/>
      <c r="AB169" s="162"/>
      <c r="AC169" s="162"/>
      <c r="AD169" s="162"/>
      <c r="AE169" s="162"/>
      <c r="AF169" s="162"/>
      <c r="AG169" s="162"/>
      <c r="AH169" s="162"/>
      <c r="AI169" s="162"/>
      <c r="AJ169" s="162"/>
      <c r="AK169" s="162"/>
      <c r="AL169" s="162"/>
      <c r="AM169" s="162"/>
      <c r="AN169" s="162"/>
      <c r="AO169" s="162"/>
      <c r="AP169" s="162"/>
      <c r="AQ169" s="162"/>
      <c r="AR169" s="162"/>
      <c r="AS169" s="162"/>
      <c r="AT169" s="162"/>
      <c r="AU169" s="162"/>
      <c r="AV169" s="162"/>
      <c r="AW169" s="162"/>
      <c r="AX169" s="162"/>
      <c r="AY169" s="162"/>
      <c r="AZ169" s="162"/>
      <c r="BA169" s="162"/>
      <c r="BB169" s="162"/>
      <c r="BC169" s="162"/>
      <c r="BD169" s="162"/>
      <c r="BE169" s="162"/>
      <c r="BF169" s="162"/>
    </row>
    <row r="170" spans="1:58" ht="20.25" customHeight="1">
      <c r="A170" s="416"/>
      <c r="B170" s="419"/>
      <c r="E170" s="156"/>
      <c r="F170" s="156"/>
      <c r="G170" s="156"/>
      <c r="H170" s="152" t="s">
        <v>249</v>
      </c>
      <c r="I170" s="150"/>
      <c r="J170" s="150"/>
      <c r="K170" s="150"/>
      <c r="L170" s="150"/>
      <c r="M170" s="494"/>
      <c r="N170" s="494"/>
      <c r="O170" s="494"/>
      <c r="P170" s="494"/>
      <c r="Q170" s="494"/>
      <c r="R170" s="494"/>
      <c r="S170" s="494"/>
      <c r="T170" s="494"/>
      <c r="U170" s="494"/>
      <c r="V170" s="494"/>
      <c r="W170" s="494"/>
      <c r="X170" s="494"/>
      <c r="Y170" s="494"/>
      <c r="Z170" s="494"/>
      <c r="AA170" s="494"/>
      <c r="AB170" s="494"/>
      <c r="AC170" s="494"/>
      <c r="AD170" s="494"/>
      <c r="AE170" s="494"/>
      <c r="AF170" s="494"/>
      <c r="AG170" s="494"/>
      <c r="AH170" s="494"/>
      <c r="AI170" s="494"/>
      <c r="AJ170" s="494"/>
      <c r="AK170" s="494"/>
      <c r="AL170" s="494"/>
      <c r="AM170" s="494"/>
      <c r="AN170" s="494"/>
      <c r="AO170" s="494"/>
      <c r="AP170" s="494"/>
      <c r="AQ170" s="617">
        <v>0.54750442700000002</v>
      </c>
      <c r="AR170" s="617">
        <v>3.0833971630000003</v>
      </c>
      <c r="AS170" s="617">
        <v>2.2262984060000002</v>
      </c>
      <c r="AT170" s="617">
        <v>4.1051836430000002</v>
      </c>
      <c r="AU170" s="150">
        <v>6.2877247140000003</v>
      </c>
      <c r="AV170" s="150">
        <v>9.1963312970000004</v>
      </c>
      <c r="AW170" s="150">
        <v>2.2834524740000002</v>
      </c>
      <c r="AX170" s="150">
        <v>4.5856558930000002</v>
      </c>
      <c r="AY170" s="150">
        <v>6.9211829539999998</v>
      </c>
      <c r="AZ170" s="150">
        <v>9.9012265490000004</v>
      </c>
      <c r="BA170" s="150">
        <v>2.6523707129999998</v>
      </c>
      <c r="BB170" s="150">
        <v>5.0456550309999999</v>
      </c>
      <c r="BC170" s="150">
        <v>6.9119922010000003</v>
      </c>
      <c r="BD170" s="150">
        <v>8.5255074850000003</v>
      </c>
      <c r="BE170" s="150">
        <v>1.9362747679999999</v>
      </c>
      <c r="BF170" s="150">
        <v>4.0511659259999995</v>
      </c>
    </row>
    <row r="171" spans="1:58" ht="20.25" customHeight="1">
      <c r="A171" s="416"/>
      <c r="B171" s="419"/>
      <c r="E171" s="156"/>
      <c r="F171" s="156"/>
      <c r="G171" s="156"/>
      <c r="H171" s="152" t="s">
        <v>1089</v>
      </c>
      <c r="I171" s="150"/>
      <c r="J171" s="150"/>
      <c r="K171" s="150"/>
      <c r="L171" s="150"/>
      <c r="M171" s="494"/>
      <c r="N171" s="494"/>
      <c r="O171" s="494"/>
      <c r="P171" s="494"/>
      <c r="Q171" s="494"/>
      <c r="R171" s="494"/>
      <c r="S171" s="494"/>
      <c r="T171" s="494"/>
      <c r="U171" s="494"/>
      <c r="V171" s="494"/>
      <c r="W171" s="494"/>
      <c r="X171" s="494"/>
      <c r="Y171" s="494"/>
      <c r="Z171" s="494"/>
      <c r="AA171" s="494"/>
      <c r="AB171" s="494"/>
      <c r="AC171" s="494"/>
      <c r="AD171" s="494"/>
      <c r="AE171" s="494"/>
      <c r="AF171" s="494"/>
      <c r="AG171" s="494"/>
      <c r="AH171" s="494"/>
      <c r="AI171" s="494"/>
      <c r="AJ171" s="494"/>
      <c r="AK171" s="494"/>
      <c r="AL171" s="494"/>
      <c r="AM171" s="494"/>
      <c r="AN171" s="494"/>
      <c r="AO171" s="494"/>
      <c r="AP171" s="494"/>
      <c r="AQ171" s="617">
        <v>0.54159784499999997</v>
      </c>
      <c r="AR171" s="617">
        <v>3.0774905810000002</v>
      </c>
      <c r="AS171" s="617">
        <v>2.2262984060000002</v>
      </c>
      <c r="AT171" s="617">
        <v>4.1006123050000003</v>
      </c>
      <c r="AU171" s="150">
        <v>6.2876466510000002</v>
      </c>
      <c r="AV171" s="150">
        <v>9.1964870679999997</v>
      </c>
      <c r="AW171" s="150">
        <v>2.2698871020000002</v>
      </c>
      <c r="AX171" s="150">
        <v>4.5641345150000001</v>
      </c>
      <c r="AY171" s="150">
        <v>6.8903372310000002</v>
      </c>
      <c r="AZ171" s="150">
        <v>9.8512251450000008</v>
      </c>
      <c r="BA171" s="150">
        <v>2.65741746</v>
      </c>
      <c r="BB171" s="150">
        <v>5.0585423120000002</v>
      </c>
      <c r="BC171" s="150">
        <v>6.889762138</v>
      </c>
      <c r="BD171" s="150">
        <v>8.483380769</v>
      </c>
      <c r="BE171" s="150">
        <v>1.83654685</v>
      </c>
      <c r="BF171" s="150">
        <v>3.6643814799999999</v>
      </c>
    </row>
    <row r="172" spans="1:58" ht="20.25" customHeight="1">
      <c r="A172" s="416"/>
      <c r="B172" s="419"/>
      <c r="E172" s="156"/>
      <c r="F172" s="156"/>
      <c r="G172" s="156"/>
      <c r="H172" s="152" t="s">
        <v>1090</v>
      </c>
      <c r="I172" s="150"/>
      <c r="J172" s="150"/>
      <c r="K172" s="150"/>
      <c r="L172" s="150"/>
      <c r="M172" s="494"/>
      <c r="N172" s="494"/>
      <c r="O172" s="494"/>
      <c r="P172" s="494"/>
      <c r="Q172" s="494"/>
      <c r="R172" s="494"/>
      <c r="S172" s="494"/>
      <c r="T172" s="494"/>
      <c r="U172" s="494"/>
      <c r="V172" s="494"/>
      <c r="W172" s="494"/>
      <c r="X172" s="494"/>
      <c r="Y172" s="494"/>
      <c r="Z172" s="494"/>
      <c r="AA172" s="494"/>
      <c r="AB172" s="494"/>
      <c r="AC172" s="494"/>
      <c r="AD172" s="494"/>
      <c r="AE172" s="494"/>
      <c r="AF172" s="494"/>
      <c r="AG172" s="494"/>
      <c r="AH172" s="494"/>
      <c r="AI172" s="494"/>
      <c r="AJ172" s="494"/>
      <c r="AK172" s="494"/>
      <c r="AL172" s="494"/>
      <c r="AM172" s="494"/>
      <c r="AN172" s="494"/>
      <c r="AO172" s="494"/>
      <c r="AP172" s="494"/>
      <c r="AQ172" s="617">
        <v>0</v>
      </c>
      <c r="AR172" s="617">
        <v>0</v>
      </c>
      <c r="AS172" s="617">
        <v>0</v>
      </c>
      <c r="AT172" s="617">
        <v>0</v>
      </c>
      <c r="AU172" s="150">
        <v>0</v>
      </c>
      <c r="AV172" s="150">
        <v>0</v>
      </c>
      <c r="AW172" s="150">
        <v>0</v>
      </c>
      <c r="AX172" s="150">
        <v>0</v>
      </c>
      <c r="AY172" s="150">
        <v>0</v>
      </c>
      <c r="AZ172" s="150">
        <v>0</v>
      </c>
      <c r="BA172" s="150">
        <v>0</v>
      </c>
      <c r="BB172" s="150">
        <v>0</v>
      </c>
      <c r="BC172" s="150">
        <v>0</v>
      </c>
      <c r="BD172" s="150">
        <v>0</v>
      </c>
      <c r="BE172" s="150">
        <v>0</v>
      </c>
      <c r="BF172" s="150">
        <v>0</v>
      </c>
    </row>
    <row r="173" spans="1:58" ht="20.25" customHeight="1">
      <c r="A173" s="416"/>
      <c r="B173" s="419"/>
      <c r="E173" s="156"/>
      <c r="F173" s="156"/>
      <c r="G173" s="156"/>
      <c r="H173" s="152" t="s">
        <v>252</v>
      </c>
      <c r="I173" s="150"/>
      <c r="J173" s="150"/>
      <c r="K173" s="150"/>
      <c r="L173" s="150"/>
      <c r="M173" s="494"/>
      <c r="N173" s="494"/>
      <c r="O173" s="494"/>
      <c r="P173" s="494"/>
      <c r="Q173" s="494"/>
      <c r="R173" s="494"/>
      <c r="S173" s="494"/>
      <c r="T173" s="494"/>
      <c r="U173" s="494"/>
      <c r="V173" s="494"/>
      <c r="W173" s="494"/>
      <c r="X173" s="494"/>
      <c r="Y173" s="494"/>
      <c r="Z173" s="494"/>
      <c r="AA173" s="494"/>
      <c r="AB173" s="494"/>
      <c r="AC173" s="494"/>
      <c r="AD173" s="494"/>
      <c r="AE173" s="494"/>
      <c r="AF173" s="494"/>
      <c r="AG173" s="494"/>
      <c r="AH173" s="494"/>
      <c r="AI173" s="494"/>
      <c r="AJ173" s="494"/>
      <c r="AK173" s="494"/>
      <c r="AL173" s="494"/>
      <c r="AM173" s="494"/>
      <c r="AN173" s="494"/>
      <c r="AO173" s="494"/>
      <c r="AP173" s="494"/>
      <c r="AQ173" s="617">
        <v>0</v>
      </c>
      <c r="AR173" s="617">
        <v>0</v>
      </c>
      <c r="AS173" s="617">
        <v>0</v>
      </c>
      <c r="AT173" s="617">
        <v>0</v>
      </c>
      <c r="AU173" s="150">
        <v>0</v>
      </c>
      <c r="AV173" s="150">
        <v>0</v>
      </c>
      <c r="AW173" s="150">
        <v>0</v>
      </c>
      <c r="AX173" s="150">
        <v>0</v>
      </c>
      <c r="AY173" s="150">
        <v>0</v>
      </c>
      <c r="AZ173" s="150">
        <v>0</v>
      </c>
      <c r="BA173" s="150">
        <v>-1.6656829999999977E-3</v>
      </c>
      <c r="BB173" s="150">
        <v>-1.2412768999999997E-2</v>
      </c>
      <c r="BC173" s="150">
        <v>1.4489053000000002E-2</v>
      </c>
      <c r="BD173" s="150">
        <v>4.2323033999999995E-2</v>
      </c>
      <c r="BE173" s="150">
        <v>9.9142092999999987E-2</v>
      </c>
      <c r="BF173" s="150">
        <v>0.40284576499999997</v>
      </c>
    </row>
    <row r="174" spans="1:58" ht="20.25" customHeight="1">
      <c r="A174" s="416"/>
      <c r="B174" s="419"/>
      <c r="E174" s="156"/>
      <c r="F174" s="156"/>
      <c r="G174" s="156"/>
      <c r="H174" s="152" t="s">
        <v>1091</v>
      </c>
      <c r="I174" s="150"/>
      <c r="J174" s="150"/>
      <c r="K174" s="150"/>
      <c r="L174" s="150"/>
      <c r="M174" s="494"/>
      <c r="N174" s="494"/>
      <c r="O174" s="494"/>
      <c r="P174" s="494"/>
      <c r="Q174" s="494"/>
      <c r="R174" s="494"/>
      <c r="S174" s="494"/>
      <c r="T174" s="494"/>
      <c r="U174" s="494"/>
      <c r="V174" s="494"/>
      <c r="W174" s="494"/>
      <c r="X174" s="494"/>
      <c r="Y174" s="494"/>
      <c r="Z174" s="494"/>
      <c r="AA174" s="494"/>
      <c r="AB174" s="494"/>
      <c r="AC174" s="494"/>
      <c r="AD174" s="494"/>
      <c r="AE174" s="494"/>
      <c r="AF174" s="494"/>
      <c r="AG174" s="494"/>
      <c r="AH174" s="494"/>
      <c r="AI174" s="494"/>
      <c r="AJ174" s="494"/>
      <c r="AK174" s="494"/>
      <c r="AL174" s="494"/>
      <c r="AM174" s="494"/>
      <c r="AN174" s="494"/>
      <c r="AO174" s="494"/>
      <c r="AP174" s="494"/>
      <c r="AQ174" s="617">
        <v>0</v>
      </c>
      <c r="AR174" s="617">
        <v>0</v>
      </c>
      <c r="AS174" s="617">
        <v>0</v>
      </c>
      <c r="AT174" s="617">
        <v>0</v>
      </c>
      <c r="AU174" s="150">
        <v>0</v>
      </c>
      <c r="AV174" s="150">
        <v>0</v>
      </c>
      <c r="AW174" s="150">
        <v>0</v>
      </c>
      <c r="AX174" s="150">
        <v>0</v>
      </c>
      <c r="AY174" s="150">
        <v>0</v>
      </c>
      <c r="AZ174" s="150">
        <v>0</v>
      </c>
      <c r="BA174" s="150">
        <v>0</v>
      </c>
      <c r="BB174" s="150">
        <v>0</v>
      </c>
      <c r="BC174" s="150">
        <v>0</v>
      </c>
      <c r="BD174" s="150">
        <v>0</v>
      </c>
      <c r="BE174" s="150">
        <v>0</v>
      </c>
      <c r="BF174" s="150">
        <v>0</v>
      </c>
    </row>
    <row r="175" spans="1:58" ht="20.25" customHeight="1">
      <c r="A175" s="416"/>
      <c r="B175" s="419"/>
      <c r="E175" s="156"/>
      <c r="F175" s="156"/>
      <c r="G175" s="156"/>
      <c r="H175" s="152" t="s">
        <v>1092</v>
      </c>
      <c r="I175" s="150"/>
      <c r="J175" s="150"/>
      <c r="K175" s="150"/>
      <c r="L175" s="150"/>
      <c r="M175" s="494"/>
      <c r="N175" s="494"/>
      <c r="O175" s="494"/>
      <c r="P175" s="494"/>
      <c r="Q175" s="494"/>
      <c r="R175" s="494"/>
      <c r="S175" s="494"/>
      <c r="T175" s="494"/>
      <c r="U175" s="494"/>
      <c r="V175" s="494"/>
      <c r="W175" s="494"/>
      <c r="X175" s="494"/>
      <c r="Y175" s="494"/>
      <c r="Z175" s="494"/>
      <c r="AA175" s="494"/>
      <c r="AB175" s="494"/>
      <c r="AC175" s="494"/>
      <c r="AD175" s="494"/>
      <c r="AE175" s="494"/>
      <c r="AF175" s="494"/>
      <c r="AG175" s="494"/>
      <c r="AH175" s="494"/>
      <c r="AI175" s="494"/>
      <c r="AJ175" s="494"/>
      <c r="AK175" s="494"/>
      <c r="AL175" s="494"/>
      <c r="AM175" s="494"/>
      <c r="AN175" s="494"/>
      <c r="AO175" s="494"/>
      <c r="AP175" s="494"/>
      <c r="AQ175" s="617">
        <v>0</v>
      </c>
      <c r="AR175" s="617">
        <v>0</v>
      </c>
      <c r="AS175" s="617">
        <v>0</v>
      </c>
      <c r="AT175" s="617">
        <v>0</v>
      </c>
      <c r="AU175" s="150">
        <v>0</v>
      </c>
      <c r="AV175" s="150">
        <v>0</v>
      </c>
      <c r="AW175" s="150">
        <v>0</v>
      </c>
      <c r="AX175" s="150">
        <v>0</v>
      </c>
      <c r="AY175" s="150">
        <v>0</v>
      </c>
      <c r="AZ175" s="150">
        <v>0</v>
      </c>
      <c r="BA175" s="150">
        <v>-1.6656829999999977E-3</v>
      </c>
      <c r="BB175" s="150">
        <v>-1.2412768999999997E-2</v>
      </c>
      <c r="BC175" s="150">
        <v>1.4489053000000002E-2</v>
      </c>
      <c r="BD175" s="150">
        <v>4.2323033999999995E-2</v>
      </c>
      <c r="BE175" s="150">
        <v>9.8796850999999991E-2</v>
      </c>
      <c r="BF175" s="150">
        <v>0.40193960699999998</v>
      </c>
    </row>
    <row r="176" spans="1:58" ht="20.25" customHeight="1">
      <c r="A176" s="416"/>
      <c r="B176" s="419"/>
      <c r="E176" s="156"/>
      <c r="F176" s="156"/>
      <c r="G176" s="156"/>
      <c r="H176" s="152" t="s">
        <v>254</v>
      </c>
      <c r="I176" s="150"/>
      <c r="J176" s="150"/>
      <c r="K176" s="150"/>
      <c r="L176" s="150"/>
      <c r="M176" s="494"/>
      <c r="N176" s="494"/>
      <c r="O176" s="494"/>
      <c r="P176" s="494"/>
      <c r="Q176" s="494"/>
      <c r="R176" s="494"/>
      <c r="S176" s="494"/>
      <c r="T176" s="494"/>
      <c r="U176" s="494"/>
      <c r="V176" s="494"/>
      <c r="W176" s="494"/>
      <c r="X176" s="494"/>
      <c r="Y176" s="494"/>
      <c r="Z176" s="494"/>
      <c r="AA176" s="494"/>
      <c r="AB176" s="494"/>
      <c r="AC176" s="494"/>
      <c r="AD176" s="494"/>
      <c r="AE176" s="494"/>
      <c r="AF176" s="494"/>
      <c r="AG176" s="494"/>
      <c r="AH176" s="494"/>
      <c r="AI176" s="494"/>
      <c r="AJ176" s="494"/>
      <c r="AK176" s="494"/>
      <c r="AL176" s="494"/>
      <c r="AM176" s="494"/>
      <c r="AN176" s="494"/>
      <c r="AO176" s="494"/>
      <c r="AP176" s="494"/>
      <c r="AQ176" s="617">
        <v>0</v>
      </c>
      <c r="AR176" s="617">
        <v>0</v>
      </c>
      <c r="AS176" s="617">
        <v>0</v>
      </c>
      <c r="AT176" s="617">
        <v>0</v>
      </c>
      <c r="AU176" s="150">
        <v>0</v>
      </c>
      <c r="AV176" s="150">
        <v>0</v>
      </c>
      <c r="AW176" s="150">
        <v>0</v>
      </c>
      <c r="AX176" s="150">
        <v>0</v>
      </c>
      <c r="AY176" s="150">
        <v>0</v>
      </c>
      <c r="AZ176" s="150">
        <v>0</v>
      </c>
      <c r="BA176" s="150">
        <v>-3.381064E-3</v>
      </c>
      <c r="BB176" s="150">
        <v>-4.7451200000000001E-4</v>
      </c>
      <c r="BC176" s="150">
        <v>7.7410100000000004E-3</v>
      </c>
      <c r="BD176" s="150">
        <v>-1.9631800000000001E-4</v>
      </c>
      <c r="BE176" s="150">
        <v>5.85825E-4</v>
      </c>
      <c r="BF176" s="150">
        <v>3.5469687999999999E-2</v>
      </c>
    </row>
    <row r="177" spans="1:58" ht="20.25" customHeight="1">
      <c r="A177" s="416"/>
      <c r="B177" s="419"/>
      <c r="E177" s="156"/>
      <c r="F177" s="156"/>
      <c r="G177" s="156"/>
      <c r="H177" s="152" t="s">
        <v>1533</v>
      </c>
      <c r="I177" s="150"/>
      <c r="J177" s="150"/>
      <c r="K177" s="150"/>
      <c r="L177" s="150"/>
      <c r="M177" s="494"/>
      <c r="N177" s="494"/>
      <c r="O177" s="494"/>
      <c r="P177" s="494"/>
      <c r="Q177" s="494"/>
      <c r="R177" s="494"/>
      <c r="S177" s="494"/>
      <c r="T177" s="494"/>
      <c r="U177" s="494"/>
      <c r="V177" s="494"/>
      <c r="W177" s="494"/>
      <c r="X177" s="494"/>
      <c r="Y177" s="494"/>
      <c r="Z177" s="494"/>
      <c r="AA177" s="494"/>
      <c r="AB177" s="494"/>
      <c r="AC177" s="494"/>
      <c r="AD177" s="494"/>
      <c r="AE177" s="494"/>
      <c r="AF177" s="494"/>
      <c r="AG177" s="494"/>
      <c r="AH177" s="494"/>
      <c r="AI177" s="494"/>
      <c r="AJ177" s="494"/>
      <c r="AK177" s="494"/>
      <c r="AL177" s="494"/>
      <c r="AM177" s="494"/>
      <c r="AN177" s="494"/>
      <c r="AO177" s="494"/>
      <c r="AP177" s="494"/>
      <c r="AQ177" s="617"/>
      <c r="AR177" s="617"/>
      <c r="AS177" s="617"/>
      <c r="AT177" s="617">
        <v>0</v>
      </c>
      <c r="AU177" s="150">
        <v>0</v>
      </c>
      <c r="AV177" s="150">
        <v>0</v>
      </c>
      <c r="AW177" s="150">
        <v>0</v>
      </c>
      <c r="AX177" s="150">
        <v>0</v>
      </c>
      <c r="AY177" s="150">
        <v>0</v>
      </c>
      <c r="AZ177" s="150">
        <v>0</v>
      </c>
      <c r="BA177" s="150">
        <v>0</v>
      </c>
      <c r="BB177" s="150"/>
      <c r="BC177" s="150">
        <v>0</v>
      </c>
      <c r="BD177" s="150"/>
      <c r="BE177" s="150"/>
      <c r="BF177" s="150"/>
    </row>
    <row r="178" spans="1:58" ht="20.25" customHeight="1">
      <c r="A178" s="416"/>
      <c r="B178" s="419"/>
      <c r="E178" s="156"/>
      <c r="F178" s="156"/>
      <c r="G178" s="156"/>
      <c r="H178" s="152" t="s">
        <v>255</v>
      </c>
      <c r="I178" s="150"/>
      <c r="J178" s="150"/>
      <c r="K178" s="150"/>
      <c r="L178" s="150"/>
      <c r="M178" s="494"/>
      <c r="N178" s="494"/>
      <c r="O178" s="494"/>
      <c r="P178" s="494"/>
      <c r="Q178" s="494"/>
      <c r="R178" s="494"/>
      <c r="S178" s="494"/>
      <c r="T178" s="494"/>
      <c r="U178" s="494"/>
      <c r="V178" s="494"/>
      <c r="W178" s="494"/>
      <c r="X178" s="494"/>
      <c r="Y178" s="494"/>
      <c r="Z178" s="494"/>
      <c r="AA178" s="494"/>
      <c r="AB178" s="494"/>
      <c r="AC178" s="494"/>
      <c r="AD178" s="494"/>
      <c r="AE178" s="494"/>
      <c r="AF178" s="494"/>
      <c r="AG178" s="494"/>
      <c r="AH178" s="494"/>
      <c r="AI178" s="494"/>
      <c r="AJ178" s="494"/>
      <c r="AK178" s="494"/>
      <c r="AL178" s="494"/>
      <c r="AM178" s="494"/>
      <c r="AN178" s="494"/>
      <c r="AO178" s="494"/>
      <c r="AP178" s="494"/>
      <c r="AQ178" s="617">
        <v>0</v>
      </c>
      <c r="AR178" s="617">
        <v>0</v>
      </c>
      <c r="AS178" s="617">
        <v>0</v>
      </c>
      <c r="AT178" s="617">
        <v>0</v>
      </c>
      <c r="AU178" s="150">
        <v>0</v>
      </c>
      <c r="AV178" s="150">
        <v>0</v>
      </c>
      <c r="AW178" s="150">
        <v>0</v>
      </c>
      <c r="AX178" s="150">
        <v>0</v>
      </c>
      <c r="AY178" s="150">
        <v>0</v>
      </c>
      <c r="AZ178" s="150">
        <v>0</v>
      </c>
      <c r="BA178" s="150">
        <v>0</v>
      </c>
      <c r="BB178" s="150">
        <v>0</v>
      </c>
      <c r="BC178" s="150">
        <v>0</v>
      </c>
      <c r="BD178" s="150">
        <v>0</v>
      </c>
      <c r="BE178" s="150">
        <v>0</v>
      </c>
      <c r="BF178" s="150">
        <v>0</v>
      </c>
    </row>
    <row r="179" spans="1:58" ht="20.25" customHeight="1">
      <c r="A179" s="416"/>
      <c r="B179" s="419"/>
      <c r="E179" s="156"/>
      <c r="F179" s="156"/>
      <c r="G179" s="156"/>
      <c r="H179" s="152" t="s">
        <v>256</v>
      </c>
      <c r="I179" s="150"/>
      <c r="J179" s="150"/>
      <c r="K179" s="150"/>
      <c r="L179" s="150"/>
      <c r="M179" s="494"/>
      <c r="N179" s="494"/>
      <c r="O179" s="494"/>
      <c r="P179" s="494"/>
      <c r="Q179" s="494"/>
      <c r="R179" s="494"/>
      <c r="S179" s="494"/>
      <c r="T179" s="494"/>
      <c r="U179" s="494"/>
      <c r="V179" s="494"/>
      <c r="W179" s="494"/>
      <c r="X179" s="494"/>
      <c r="Y179" s="494"/>
      <c r="Z179" s="494"/>
      <c r="AA179" s="494"/>
      <c r="AB179" s="494"/>
      <c r="AC179" s="494"/>
      <c r="AD179" s="494"/>
      <c r="AE179" s="494"/>
      <c r="AF179" s="494"/>
      <c r="AG179" s="494"/>
      <c r="AH179" s="494"/>
      <c r="AI179" s="494"/>
      <c r="AJ179" s="494"/>
      <c r="AK179" s="494"/>
      <c r="AL179" s="494"/>
      <c r="AM179" s="494"/>
      <c r="AN179" s="494"/>
      <c r="AO179" s="494"/>
      <c r="AP179" s="494"/>
      <c r="AQ179" s="617">
        <v>0</v>
      </c>
      <c r="AR179" s="617">
        <v>0</v>
      </c>
      <c r="AS179" s="617">
        <v>0</v>
      </c>
      <c r="AT179" s="617">
        <v>0</v>
      </c>
      <c r="AU179" s="150">
        <v>0</v>
      </c>
      <c r="AV179" s="150">
        <v>0</v>
      </c>
      <c r="AW179" s="150">
        <v>0</v>
      </c>
      <c r="AX179" s="150">
        <v>0</v>
      </c>
      <c r="AY179" s="150">
        <v>0</v>
      </c>
      <c r="AZ179" s="150">
        <v>0</v>
      </c>
      <c r="BA179" s="150">
        <v>0</v>
      </c>
      <c r="BB179" s="150">
        <v>0</v>
      </c>
      <c r="BC179" s="150">
        <v>0</v>
      </c>
      <c r="BD179" s="150">
        <v>0</v>
      </c>
      <c r="BE179" s="150">
        <v>0</v>
      </c>
      <c r="BF179" s="150">
        <v>-5.1531006999999997E-2</v>
      </c>
    </row>
    <row r="180" spans="1:58" ht="20.25" customHeight="1">
      <c r="A180" s="416"/>
      <c r="B180" s="419"/>
      <c r="E180" s="159" t="s">
        <v>1362</v>
      </c>
      <c r="F180" s="159"/>
      <c r="G180" s="159"/>
      <c r="H180" s="161"/>
      <c r="I180" s="162"/>
      <c r="J180" s="162"/>
      <c r="K180" s="162"/>
      <c r="L180" s="162"/>
      <c r="M180" s="162"/>
      <c r="N180" s="162"/>
      <c r="O180" s="162"/>
      <c r="P180" s="162"/>
      <c r="Q180" s="162"/>
      <c r="R180" s="162"/>
      <c r="S180" s="162"/>
      <c r="T180" s="162"/>
      <c r="U180" s="162"/>
      <c r="V180" s="162"/>
      <c r="W180" s="162"/>
      <c r="X180" s="162"/>
      <c r="Y180" s="162"/>
      <c r="Z180" s="162"/>
      <c r="AA180" s="162"/>
      <c r="AB180" s="162"/>
      <c r="AC180" s="162"/>
      <c r="AD180" s="162"/>
      <c r="AE180" s="162"/>
      <c r="AF180" s="162"/>
      <c r="AG180" s="162"/>
      <c r="AH180" s="162"/>
      <c r="AI180" s="162"/>
      <c r="AJ180" s="162"/>
      <c r="AK180" s="162"/>
      <c r="AL180" s="162"/>
      <c r="AM180" s="162"/>
      <c r="AN180" s="162"/>
      <c r="AO180" s="162"/>
      <c r="AP180" s="162"/>
      <c r="AQ180" s="162"/>
      <c r="AR180" s="162"/>
      <c r="AS180" s="162"/>
      <c r="AT180" s="162"/>
      <c r="AU180" s="162"/>
      <c r="AV180" s="162"/>
      <c r="AW180" s="162"/>
      <c r="AX180" s="162"/>
      <c r="AY180" s="162"/>
      <c r="AZ180" s="162"/>
      <c r="BA180" s="162"/>
      <c r="BB180" s="162"/>
      <c r="BC180" s="162"/>
      <c r="BD180" s="162"/>
      <c r="BE180" s="162"/>
      <c r="BF180" s="162"/>
    </row>
    <row r="181" spans="1:58" ht="20.25" customHeight="1">
      <c r="A181" s="416"/>
      <c r="B181" s="419"/>
      <c r="E181" s="156"/>
      <c r="F181" s="156"/>
      <c r="G181" s="156"/>
      <c r="H181" s="152" t="s">
        <v>249</v>
      </c>
      <c r="I181" s="150"/>
      <c r="J181" s="150"/>
      <c r="K181" s="150"/>
      <c r="L181" s="150"/>
      <c r="M181" s="494"/>
      <c r="N181" s="494"/>
      <c r="O181" s="494"/>
      <c r="P181" s="494"/>
      <c r="Q181" s="494"/>
      <c r="R181" s="494"/>
      <c r="S181" s="494"/>
      <c r="T181" s="494"/>
      <c r="U181" s="494"/>
      <c r="V181" s="494"/>
      <c r="W181" s="494"/>
      <c r="X181" s="494"/>
      <c r="Y181" s="494"/>
      <c r="Z181" s="494"/>
      <c r="AA181" s="494"/>
      <c r="AB181" s="494"/>
      <c r="AC181" s="494"/>
      <c r="AD181" s="494"/>
      <c r="AE181" s="494"/>
      <c r="AF181" s="494"/>
      <c r="AG181" s="494"/>
      <c r="AH181" s="494"/>
      <c r="AI181" s="494"/>
      <c r="AJ181" s="494"/>
      <c r="AK181" s="494"/>
      <c r="AL181" s="494"/>
      <c r="AM181" s="494"/>
      <c r="AN181" s="494"/>
      <c r="AO181" s="494"/>
      <c r="AP181" s="494"/>
      <c r="AQ181" s="494"/>
      <c r="AR181" s="494"/>
      <c r="AS181" s="494"/>
      <c r="AT181" s="494"/>
      <c r="AU181" s="494"/>
      <c r="AV181" s="150">
        <v>2.0499026099999997</v>
      </c>
      <c r="AW181" s="150">
        <v>2.4284030740000002</v>
      </c>
      <c r="AX181" s="150">
        <v>4.8533112190000001</v>
      </c>
      <c r="AY181" s="150">
        <v>9.8930149669999992</v>
      </c>
      <c r="AZ181" s="150">
        <v>14.810670758000001</v>
      </c>
      <c r="BA181" s="150">
        <v>3.3096017049999999</v>
      </c>
      <c r="BB181" s="150">
        <v>6.5507381279999999</v>
      </c>
      <c r="BC181" s="150">
        <v>10.144415274</v>
      </c>
      <c r="BD181" s="150">
        <v>14.271709697</v>
      </c>
      <c r="BE181" s="150">
        <v>4.3410140989999997</v>
      </c>
      <c r="BF181" s="150">
        <v>8.2415035359999997</v>
      </c>
    </row>
    <row r="182" spans="1:58" ht="20.25" customHeight="1">
      <c r="A182" s="416"/>
      <c r="B182" s="419"/>
      <c r="E182" s="156"/>
      <c r="F182" s="156"/>
      <c r="G182" s="156"/>
      <c r="H182" s="152" t="s">
        <v>1089</v>
      </c>
      <c r="I182" s="150"/>
      <c r="J182" s="150"/>
      <c r="K182" s="150"/>
      <c r="L182" s="150"/>
      <c r="M182" s="494"/>
      <c r="N182" s="494"/>
      <c r="O182" s="494"/>
      <c r="P182" s="494"/>
      <c r="Q182" s="494"/>
      <c r="R182" s="494"/>
      <c r="S182" s="494"/>
      <c r="T182" s="494"/>
      <c r="U182" s="494"/>
      <c r="V182" s="494"/>
      <c r="W182" s="494"/>
      <c r="X182" s="494"/>
      <c r="Y182" s="494"/>
      <c r="Z182" s="494"/>
      <c r="AA182" s="494"/>
      <c r="AB182" s="494"/>
      <c r="AC182" s="494"/>
      <c r="AD182" s="494"/>
      <c r="AE182" s="494"/>
      <c r="AF182" s="494"/>
      <c r="AG182" s="494"/>
      <c r="AH182" s="494"/>
      <c r="AI182" s="494"/>
      <c r="AJ182" s="494"/>
      <c r="AK182" s="494"/>
      <c r="AL182" s="494"/>
      <c r="AM182" s="494"/>
      <c r="AN182" s="494"/>
      <c r="AO182" s="494"/>
      <c r="AP182" s="494"/>
      <c r="AQ182" s="494"/>
      <c r="AR182" s="494"/>
      <c r="AS182" s="494"/>
      <c r="AT182" s="494"/>
      <c r="AU182" s="494"/>
      <c r="AV182" s="150">
        <v>2.059861062</v>
      </c>
      <c r="AW182" s="150">
        <v>2.4750393380000002</v>
      </c>
      <c r="AX182" s="150">
        <v>4.89996074</v>
      </c>
      <c r="AY182" s="150">
        <v>9.9397985309999992</v>
      </c>
      <c r="AZ182" s="150">
        <v>14.856015201</v>
      </c>
      <c r="BA182" s="150">
        <v>3.3088951560000002</v>
      </c>
      <c r="BB182" s="150">
        <v>6.4443262539999999</v>
      </c>
      <c r="BC182" s="150">
        <v>10.037899017000001</v>
      </c>
      <c r="BD182" s="150">
        <v>13.878026215</v>
      </c>
      <c r="BE182" s="150">
        <v>4.1806314459999996</v>
      </c>
      <c r="BF182" s="150">
        <v>7.5055090990000002</v>
      </c>
    </row>
    <row r="183" spans="1:58" ht="20.25" customHeight="1">
      <c r="A183" s="416"/>
      <c r="B183" s="419"/>
      <c r="E183" s="156"/>
      <c r="F183" s="156"/>
      <c r="G183" s="156"/>
      <c r="H183" s="152" t="s">
        <v>1090</v>
      </c>
      <c r="I183" s="150"/>
      <c r="J183" s="150"/>
      <c r="K183" s="150"/>
      <c r="L183" s="150"/>
      <c r="M183" s="494"/>
      <c r="N183" s="494"/>
      <c r="O183" s="494"/>
      <c r="P183" s="494"/>
      <c r="Q183" s="494"/>
      <c r="R183" s="494"/>
      <c r="S183" s="494"/>
      <c r="T183" s="494"/>
      <c r="U183" s="494"/>
      <c r="V183" s="494"/>
      <c r="W183" s="494"/>
      <c r="X183" s="494"/>
      <c r="Y183" s="494"/>
      <c r="Z183" s="494"/>
      <c r="AA183" s="494"/>
      <c r="AB183" s="494"/>
      <c r="AC183" s="494"/>
      <c r="AD183" s="494"/>
      <c r="AE183" s="494"/>
      <c r="AF183" s="494"/>
      <c r="AG183" s="494"/>
      <c r="AH183" s="494"/>
      <c r="AI183" s="494"/>
      <c r="AJ183" s="494"/>
      <c r="AK183" s="494"/>
      <c r="AL183" s="494"/>
      <c r="AM183" s="494"/>
      <c r="AN183" s="494"/>
      <c r="AO183" s="494"/>
      <c r="AP183" s="494"/>
      <c r="AQ183" s="494"/>
      <c r="AR183" s="494"/>
      <c r="AS183" s="494"/>
      <c r="AT183" s="494"/>
      <c r="AU183" s="494"/>
      <c r="AV183" s="150">
        <v>0</v>
      </c>
      <c r="AW183" s="150">
        <v>0</v>
      </c>
      <c r="AX183" s="150">
        <v>0</v>
      </c>
      <c r="AY183" s="150">
        <v>0</v>
      </c>
      <c r="AZ183" s="150">
        <v>0</v>
      </c>
      <c r="BA183" s="150">
        <v>0</v>
      </c>
      <c r="BB183" s="150">
        <v>0</v>
      </c>
      <c r="BC183" s="150">
        <v>0</v>
      </c>
      <c r="BD183" s="150">
        <v>0</v>
      </c>
      <c r="BE183" s="150">
        <v>0</v>
      </c>
      <c r="BF183" s="150">
        <v>0</v>
      </c>
    </row>
    <row r="184" spans="1:58" ht="20.25" customHeight="1">
      <c r="A184" s="416"/>
      <c r="B184" s="419"/>
      <c r="E184" s="156"/>
      <c r="F184" s="156"/>
      <c r="G184" s="156"/>
      <c r="H184" s="152" t="s">
        <v>252</v>
      </c>
      <c r="I184" s="150"/>
      <c r="J184" s="150"/>
      <c r="K184" s="150"/>
      <c r="L184" s="150"/>
      <c r="M184" s="494"/>
      <c r="N184" s="494"/>
      <c r="O184" s="494"/>
      <c r="P184" s="494"/>
      <c r="Q184" s="494"/>
      <c r="R184" s="494"/>
      <c r="S184" s="494"/>
      <c r="T184" s="494"/>
      <c r="U184" s="494"/>
      <c r="V184" s="494"/>
      <c r="W184" s="494"/>
      <c r="X184" s="494"/>
      <c r="Y184" s="494"/>
      <c r="Z184" s="494"/>
      <c r="AA184" s="494"/>
      <c r="AB184" s="494"/>
      <c r="AC184" s="494"/>
      <c r="AD184" s="494"/>
      <c r="AE184" s="494"/>
      <c r="AF184" s="494"/>
      <c r="AG184" s="494"/>
      <c r="AH184" s="494"/>
      <c r="AI184" s="494"/>
      <c r="AJ184" s="494"/>
      <c r="AK184" s="494"/>
      <c r="AL184" s="494"/>
      <c r="AM184" s="494"/>
      <c r="AN184" s="494"/>
      <c r="AO184" s="494"/>
      <c r="AP184" s="494"/>
      <c r="AQ184" s="494"/>
      <c r="AR184" s="494"/>
      <c r="AS184" s="494"/>
      <c r="AT184" s="494"/>
      <c r="AU184" s="494"/>
      <c r="AV184" s="150">
        <v>0</v>
      </c>
      <c r="AW184" s="150">
        <v>0</v>
      </c>
      <c r="AX184" s="150">
        <v>0</v>
      </c>
      <c r="AY184" s="150">
        <v>0</v>
      </c>
      <c r="AZ184" s="150">
        <v>0</v>
      </c>
      <c r="BA184" s="150">
        <v>7.06549E-4</v>
      </c>
      <c r="BB184" s="150">
        <v>0.106411874</v>
      </c>
      <c r="BC184" s="150">
        <v>0.106516257</v>
      </c>
      <c r="BD184" s="150">
        <v>0.36771899000000002</v>
      </c>
      <c r="BE184" s="150">
        <v>0.31063606500000002</v>
      </c>
      <c r="BF184" s="150">
        <v>1.8224785650000002</v>
      </c>
    </row>
    <row r="185" spans="1:58" ht="20.25" customHeight="1">
      <c r="A185" s="416"/>
      <c r="B185" s="419"/>
      <c r="E185" s="156"/>
      <c r="F185" s="156"/>
      <c r="G185" s="156"/>
      <c r="H185" s="152" t="s">
        <v>1091</v>
      </c>
      <c r="I185" s="150"/>
      <c r="J185" s="150"/>
      <c r="K185" s="150"/>
      <c r="L185" s="150"/>
      <c r="M185" s="494"/>
      <c r="N185" s="494"/>
      <c r="O185" s="494"/>
      <c r="P185" s="494"/>
      <c r="Q185" s="494"/>
      <c r="R185" s="494"/>
      <c r="S185" s="494"/>
      <c r="T185" s="494"/>
      <c r="U185" s="494"/>
      <c r="V185" s="494"/>
      <c r="W185" s="494"/>
      <c r="X185" s="494"/>
      <c r="Y185" s="494"/>
      <c r="Z185" s="494"/>
      <c r="AA185" s="494"/>
      <c r="AB185" s="494"/>
      <c r="AC185" s="494"/>
      <c r="AD185" s="494"/>
      <c r="AE185" s="494"/>
      <c r="AF185" s="494"/>
      <c r="AG185" s="494"/>
      <c r="AH185" s="494"/>
      <c r="AI185" s="494"/>
      <c r="AJ185" s="494"/>
      <c r="AK185" s="494"/>
      <c r="AL185" s="494"/>
      <c r="AM185" s="494"/>
      <c r="AN185" s="494"/>
      <c r="AO185" s="494"/>
      <c r="AP185" s="494"/>
      <c r="AQ185" s="494"/>
      <c r="AR185" s="494"/>
      <c r="AS185" s="494"/>
      <c r="AT185" s="494"/>
      <c r="AU185" s="494"/>
      <c r="AV185" s="150">
        <v>0</v>
      </c>
      <c r="AW185" s="150">
        <v>0</v>
      </c>
      <c r="AX185" s="150">
        <v>0</v>
      </c>
      <c r="AY185" s="150">
        <v>0</v>
      </c>
      <c r="AZ185" s="150">
        <v>0</v>
      </c>
      <c r="BA185" s="150">
        <v>0</v>
      </c>
      <c r="BB185" s="150">
        <v>0</v>
      </c>
      <c r="BC185" s="150">
        <v>0</v>
      </c>
      <c r="BD185" s="150">
        <v>0</v>
      </c>
      <c r="BE185" s="150">
        <v>0</v>
      </c>
      <c r="BF185" s="150">
        <v>0</v>
      </c>
    </row>
    <row r="186" spans="1:58" ht="20.25" customHeight="1">
      <c r="A186" s="416"/>
      <c r="B186" s="419"/>
      <c r="E186" s="156"/>
      <c r="F186" s="156"/>
      <c r="G186" s="156"/>
      <c r="H186" s="152" t="s">
        <v>1092</v>
      </c>
      <c r="I186" s="150"/>
      <c r="J186" s="150"/>
      <c r="K186" s="150"/>
      <c r="L186" s="150"/>
      <c r="M186" s="494"/>
      <c r="N186" s="494"/>
      <c r="O186" s="494"/>
      <c r="P186" s="494"/>
      <c r="Q186" s="494"/>
      <c r="R186" s="494"/>
      <c r="S186" s="494"/>
      <c r="T186" s="494"/>
      <c r="U186" s="494"/>
      <c r="V186" s="494"/>
      <c r="W186" s="494"/>
      <c r="X186" s="494"/>
      <c r="Y186" s="494"/>
      <c r="Z186" s="494"/>
      <c r="AA186" s="494"/>
      <c r="AB186" s="494"/>
      <c r="AC186" s="494"/>
      <c r="AD186" s="494"/>
      <c r="AE186" s="494"/>
      <c r="AF186" s="494"/>
      <c r="AG186" s="494"/>
      <c r="AH186" s="494"/>
      <c r="AI186" s="494"/>
      <c r="AJ186" s="494"/>
      <c r="AK186" s="494"/>
      <c r="AL186" s="494"/>
      <c r="AM186" s="494"/>
      <c r="AN186" s="494"/>
      <c r="AO186" s="494"/>
      <c r="AP186" s="494"/>
      <c r="AQ186" s="494"/>
      <c r="AR186" s="494"/>
      <c r="AS186" s="494"/>
      <c r="AT186" s="494"/>
      <c r="AU186" s="494"/>
      <c r="AV186" s="150">
        <v>0</v>
      </c>
      <c r="AW186" s="150">
        <v>0</v>
      </c>
      <c r="AX186" s="150">
        <v>0</v>
      </c>
      <c r="AY186" s="150">
        <v>0</v>
      </c>
      <c r="AZ186" s="150">
        <v>0</v>
      </c>
      <c r="BA186" s="150">
        <v>7.06549E-4</v>
      </c>
      <c r="BB186" s="150">
        <v>0.106411874</v>
      </c>
      <c r="BC186" s="150">
        <v>0.106516257</v>
      </c>
      <c r="BD186" s="150">
        <v>0.36771899000000002</v>
      </c>
      <c r="BE186" s="150">
        <v>0.31063606500000002</v>
      </c>
      <c r="BF186" s="150">
        <v>1.8224785650000002</v>
      </c>
    </row>
    <row r="187" spans="1:58" ht="20.25" customHeight="1">
      <c r="A187" s="416"/>
      <c r="B187" s="419"/>
      <c r="E187" s="156"/>
      <c r="F187" s="156"/>
      <c r="G187" s="156"/>
      <c r="H187" s="152" t="s">
        <v>254</v>
      </c>
      <c r="I187" s="150"/>
      <c r="J187" s="150"/>
      <c r="K187" s="150"/>
      <c r="L187" s="150"/>
      <c r="M187" s="494"/>
      <c r="N187" s="494"/>
      <c r="O187" s="494"/>
      <c r="P187" s="494"/>
      <c r="Q187" s="494"/>
      <c r="R187" s="494"/>
      <c r="S187" s="494"/>
      <c r="T187" s="494"/>
      <c r="U187" s="494"/>
      <c r="V187" s="494"/>
      <c r="W187" s="494"/>
      <c r="X187" s="494"/>
      <c r="Y187" s="494"/>
      <c r="Z187" s="494"/>
      <c r="AA187" s="494"/>
      <c r="AB187" s="494"/>
      <c r="AC187" s="494"/>
      <c r="AD187" s="494"/>
      <c r="AE187" s="494"/>
      <c r="AF187" s="494"/>
      <c r="AG187" s="494"/>
      <c r="AH187" s="494"/>
      <c r="AI187" s="494"/>
      <c r="AJ187" s="494"/>
      <c r="AK187" s="494"/>
      <c r="AL187" s="494"/>
      <c r="AM187" s="494"/>
      <c r="AN187" s="494"/>
      <c r="AO187" s="494"/>
      <c r="AP187" s="494"/>
      <c r="AQ187" s="494"/>
      <c r="AR187" s="494"/>
      <c r="AS187" s="494"/>
      <c r="AT187" s="494"/>
      <c r="AU187" s="494"/>
      <c r="AV187" s="150">
        <v>0</v>
      </c>
      <c r="AW187" s="150">
        <v>0</v>
      </c>
      <c r="AX187" s="150">
        <v>0</v>
      </c>
      <c r="AY187" s="150">
        <v>0</v>
      </c>
      <c r="AZ187" s="150">
        <v>0</v>
      </c>
      <c r="BA187" s="150">
        <v>0</v>
      </c>
      <c r="BB187" s="150">
        <v>0</v>
      </c>
      <c r="BC187" s="150">
        <v>0</v>
      </c>
      <c r="BD187" s="150">
        <v>0</v>
      </c>
      <c r="BE187" s="150">
        <v>0</v>
      </c>
      <c r="BF187" s="150">
        <v>0</v>
      </c>
    </row>
    <row r="188" spans="1:58" ht="20.25" customHeight="1">
      <c r="A188" s="416"/>
      <c r="B188" s="419"/>
      <c r="E188" s="156"/>
      <c r="F188" s="156"/>
      <c r="G188" s="156"/>
      <c r="H188" s="152" t="s">
        <v>1533</v>
      </c>
      <c r="I188" s="150"/>
      <c r="J188" s="150"/>
      <c r="K188" s="150"/>
      <c r="L188" s="150"/>
      <c r="M188" s="494"/>
      <c r="N188" s="494"/>
      <c r="O188" s="494"/>
      <c r="P188" s="494"/>
      <c r="Q188" s="494"/>
      <c r="R188" s="494"/>
      <c r="S188" s="494"/>
      <c r="T188" s="494"/>
      <c r="U188" s="494"/>
      <c r="V188" s="494"/>
      <c r="W188" s="494"/>
      <c r="X188" s="494"/>
      <c r="Y188" s="494"/>
      <c r="Z188" s="494"/>
      <c r="AA188" s="494"/>
      <c r="AB188" s="494"/>
      <c r="AC188" s="494"/>
      <c r="AD188" s="494"/>
      <c r="AE188" s="494"/>
      <c r="AF188" s="494"/>
      <c r="AG188" s="494"/>
      <c r="AH188" s="494"/>
      <c r="AI188" s="494"/>
      <c r="AJ188" s="494"/>
      <c r="AK188" s="494"/>
      <c r="AL188" s="494"/>
      <c r="AM188" s="494"/>
      <c r="AN188" s="494"/>
      <c r="AO188" s="494"/>
      <c r="AP188" s="494"/>
      <c r="AQ188" s="494"/>
      <c r="AR188" s="494"/>
      <c r="AS188" s="494"/>
      <c r="AT188" s="494"/>
      <c r="AU188" s="494"/>
      <c r="AV188" s="150">
        <v>0</v>
      </c>
      <c r="AW188" s="150">
        <v>0</v>
      </c>
      <c r="AX188" s="150">
        <v>0</v>
      </c>
      <c r="AY188" s="150">
        <v>0</v>
      </c>
      <c r="AZ188" s="150">
        <v>0</v>
      </c>
      <c r="BA188" s="150">
        <v>0</v>
      </c>
      <c r="BB188" s="150"/>
      <c r="BC188" s="150">
        <v>0</v>
      </c>
      <c r="BD188" s="150"/>
      <c r="BE188" s="150"/>
      <c r="BF188" s="150"/>
    </row>
    <row r="189" spans="1:58" ht="20.25" customHeight="1">
      <c r="A189" s="416"/>
      <c r="B189" s="419"/>
      <c r="E189" s="156"/>
      <c r="F189" s="156"/>
      <c r="G189" s="156"/>
      <c r="H189" s="152" t="s">
        <v>255</v>
      </c>
      <c r="I189" s="150"/>
      <c r="J189" s="150"/>
      <c r="K189" s="150"/>
      <c r="L189" s="150"/>
      <c r="M189" s="494"/>
      <c r="N189" s="494"/>
      <c r="O189" s="494"/>
      <c r="P189" s="494"/>
      <c r="Q189" s="494"/>
      <c r="R189" s="494"/>
      <c r="S189" s="494"/>
      <c r="T189" s="494"/>
      <c r="U189" s="494"/>
      <c r="V189" s="494"/>
      <c r="W189" s="494"/>
      <c r="X189" s="494"/>
      <c r="Y189" s="494"/>
      <c r="Z189" s="494"/>
      <c r="AA189" s="494"/>
      <c r="AB189" s="494"/>
      <c r="AC189" s="494"/>
      <c r="AD189" s="494"/>
      <c r="AE189" s="494"/>
      <c r="AF189" s="494"/>
      <c r="AG189" s="494"/>
      <c r="AH189" s="494"/>
      <c r="AI189" s="494"/>
      <c r="AJ189" s="494"/>
      <c r="AK189" s="494"/>
      <c r="AL189" s="494"/>
      <c r="AM189" s="494"/>
      <c r="AN189" s="494"/>
      <c r="AO189" s="494"/>
      <c r="AP189" s="494"/>
      <c r="AQ189" s="494"/>
      <c r="AR189" s="494"/>
      <c r="AS189" s="494"/>
      <c r="AT189" s="494"/>
      <c r="AU189" s="494"/>
      <c r="AV189" s="150">
        <v>0</v>
      </c>
      <c r="AW189" s="150">
        <v>0</v>
      </c>
      <c r="AX189" s="150">
        <v>0</v>
      </c>
      <c r="AY189" s="150">
        <v>0</v>
      </c>
      <c r="AZ189" s="150">
        <v>0</v>
      </c>
      <c r="BA189" s="150">
        <v>0</v>
      </c>
      <c r="BB189" s="150">
        <v>0</v>
      </c>
      <c r="BC189" s="150">
        <v>0</v>
      </c>
      <c r="BD189" s="150">
        <v>0</v>
      </c>
      <c r="BE189" s="150">
        <v>0</v>
      </c>
      <c r="BF189" s="150">
        <v>0</v>
      </c>
    </row>
    <row r="190" spans="1:58" ht="20.25" customHeight="1">
      <c r="A190" s="416"/>
      <c r="B190" s="419"/>
      <c r="E190" s="156"/>
      <c r="F190" s="156"/>
      <c r="G190" s="156"/>
      <c r="H190" s="152" t="s">
        <v>256</v>
      </c>
      <c r="I190" s="150"/>
      <c r="J190" s="150"/>
      <c r="K190" s="150"/>
      <c r="L190" s="150"/>
      <c r="M190" s="494"/>
      <c r="N190" s="494"/>
      <c r="O190" s="494"/>
      <c r="P190" s="494"/>
      <c r="Q190" s="494"/>
      <c r="R190" s="494"/>
      <c r="S190" s="494"/>
      <c r="T190" s="494"/>
      <c r="U190" s="494"/>
      <c r="V190" s="494"/>
      <c r="W190" s="494"/>
      <c r="X190" s="494"/>
      <c r="Y190" s="494"/>
      <c r="Z190" s="494"/>
      <c r="AA190" s="494"/>
      <c r="AB190" s="494"/>
      <c r="AC190" s="494"/>
      <c r="AD190" s="494"/>
      <c r="AE190" s="494"/>
      <c r="AF190" s="494"/>
      <c r="AG190" s="494"/>
      <c r="AH190" s="494"/>
      <c r="AI190" s="494"/>
      <c r="AJ190" s="494"/>
      <c r="AK190" s="494"/>
      <c r="AL190" s="494"/>
      <c r="AM190" s="494"/>
      <c r="AN190" s="494"/>
      <c r="AO190" s="494"/>
      <c r="AP190" s="494"/>
      <c r="AQ190" s="494"/>
      <c r="AR190" s="494"/>
      <c r="AS190" s="494"/>
      <c r="AT190" s="494"/>
      <c r="AU190" s="494"/>
      <c r="AV190" s="150">
        <v>0</v>
      </c>
      <c r="AW190" s="150">
        <v>0</v>
      </c>
      <c r="AX190" s="150">
        <v>0</v>
      </c>
      <c r="AY190" s="150">
        <v>0</v>
      </c>
      <c r="AZ190" s="150">
        <v>0</v>
      </c>
      <c r="BA190" s="150">
        <v>0</v>
      </c>
      <c r="BB190" s="150">
        <v>0</v>
      </c>
      <c r="BC190" s="150">
        <v>0</v>
      </c>
      <c r="BD190" s="150">
        <v>2.5964491999999999E-2</v>
      </c>
      <c r="BE190" s="150">
        <v>-0.150253412</v>
      </c>
      <c r="BF190" s="150">
        <v>-1.0864841279999999</v>
      </c>
    </row>
    <row r="191" spans="1:58" ht="20.25" customHeight="1">
      <c r="A191" s="416"/>
      <c r="B191" s="419"/>
      <c r="E191" s="159" t="s">
        <v>1363</v>
      </c>
      <c r="F191" s="159"/>
      <c r="G191" s="159"/>
      <c r="H191" s="159"/>
      <c r="I191" s="161"/>
      <c r="J191" s="162"/>
      <c r="K191" s="162"/>
      <c r="L191" s="162"/>
      <c r="M191" s="162"/>
      <c r="N191" s="162"/>
      <c r="O191" s="162"/>
      <c r="P191" s="162"/>
      <c r="Q191" s="162"/>
      <c r="R191" s="162"/>
      <c r="S191" s="162"/>
      <c r="T191" s="162"/>
      <c r="U191" s="162"/>
      <c r="V191" s="162"/>
      <c r="W191" s="162"/>
      <c r="X191" s="162"/>
      <c r="Y191" s="162"/>
      <c r="Z191" s="162"/>
      <c r="AA191" s="162"/>
      <c r="AB191" s="162"/>
      <c r="AC191" s="162"/>
      <c r="AD191" s="162"/>
      <c r="AE191" s="162"/>
      <c r="AF191" s="162"/>
      <c r="AG191" s="162"/>
      <c r="AH191" s="162"/>
      <c r="AI191" s="162"/>
      <c r="AJ191" s="162"/>
      <c r="AK191" s="162"/>
      <c r="AL191" s="162"/>
      <c r="AM191" s="162"/>
      <c r="AN191" s="162"/>
      <c r="AO191" s="162"/>
      <c r="AP191" s="162"/>
      <c r="AQ191" s="162"/>
      <c r="AR191" s="162"/>
      <c r="AS191" s="162"/>
      <c r="AT191" s="162"/>
      <c r="AU191" s="162"/>
      <c r="AV191" s="162"/>
      <c r="AW191" s="162"/>
      <c r="AX191" s="162"/>
      <c r="AY191" s="162"/>
      <c r="AZ191" s="162"/>
      <c r="BA191" s="162"/>
      <c r="BB191" s="162"/>
      <c r="BC191" s="162"/>
      <c r="BD191" s="162"/>
      <c r="BE191" s="162"/>
      <c r="BF191" s="162"/>
    </row>
    <row r="192" spans="1:58" ht="20.25" customHeight="1">
      <c r="A192" s="416"/>
      <c r="B192" s="419"/>
      <c r="E192" s="156"/>
      <c r="F192" s="156"/>
      <c r="G192" s="156"/>
      <c r="H192" s="152" t="s">
        <v>249</v>
      </c>
      <c r="I192" s="150"/>
      <c r="J192" s="150"/>
      <c r="K192" s="150"/>
      <c r="L192" s="150"/>
      <c r="M192" s="494"/>
      <c r="N192" s="494"/>
      <c r="O192" s="494"/>
      <c r="P192" s="494"/>
      <c r="Q192" s="494"/>
      <c r="R192" s="494"/>
      <c r="S192" s="494"/>
      <c r="T192" s="494"/>
      <c r="U192" s="494"/>
      <c r="V192" s="494"/>
      <c r="W192" s="494"/>
      <c r="X192" s="494"/>
      <c r="Y192" s="494"/>
      <c r="Z192" s="494"/>
      <c r="AA192" s="494"/>
      <c r="AB192" s="494"/>
      <c r="AC192" s="494"/>
      <c r="AD192" s="494"/>
      <c r="AE192" s="494"/>
      <c r="AF192" s="494"/>
      <c r="AG192" s="494"/>
      <c r="AH192" s="494"/>
      <c r="AI192" s="494"/>
      <c r="AJ192" s="494"/>
      <c r="AK192" s="494"/>
      <c r="AL192" s="494"/>
      <c r="AM192" s="494"/>
      <c r="AN192" s="494"/>
      <c r="AO192" s="494"/>
      <c r="AP192" s="494"/>
      <c r="AQ192" s="494"/>
      <c r="AR192" s="494"/>
      <c r="AS192" s="494"/>
      <c r="AT192" s="494"/>
      <c r="AU192" s="494"/>
      <c r="AV192" s="494"/>
      <c r="AW192" s="494"/>
      <c r="AX192" s="494"/>
      <c r="AY192" s="494"/>
      <c r="AZ192" s="494"/>
      <c r="BA192" s="494"/>
      <c r="BB192" s="494"/>
      <c r="BC192" s="150">
        <v>-4.1067554079999997</v>
      </c>
      <c r="BD192" s="150">
        <v>-9.1876885030000004</v>
      </c>
      <c r="BE192" s="150">
        <v>-2.0103019</v>
      </c>
      <c r="BF192" s="150">
        <v>-2.8874729690000001</v>
      </c>
    </row>
    <row r="193" spans="1:58" ht="20.25" customHeight="1">
      <c r="A193" s="416"/>
      <c r="B193" s="419"/>
      <c r="E193" s="156"/>
      <c r="F193" s="156"/>
      <c r="G193" s="156"/>
      <c r="H193" s="152" t="s">
        <v>1089</v>
      </c>
      <c r="I193" s="150"/>
      <c r="J193" s="150"/>
      <c r="K193" s="150"/>
      <c r="L193" s="150"/>
      <c r="M193" s="494"/>
      <c r="N193" s="494"/>
      <c r="O193" s="494"/>
      <c r="P193" s="494"/>
      <c r="Q193" s="494"/>
      <c r="R193" s="494"/>
      <c r="S193" s="494"/>
      <c r="T193" s="494"/>
      <c r="U193" s="494"/>
      <c r="V193" s="494"/>
      <c r="W193" s="494"/>
      <c r="X193" s="494"/>
      <c r="Y193" s="494"/>
      <c r="Z193" s="494"/>
      <c r="AA193" s="494"/>
      <c r="AB193" s="494"/>
      <c r="AC193" s="494"/>
      <c r="AD193" s="494"/>
      <c r="AE193" s="494"/>
      <c r="AF193" s="494"/>
      <c r="AG193" s="494"/>
      <c r="AH193" s="494"/>
      <c r="AI193" s="494"/>
      <c r="AJ193" s="494"/>
      <c r="AK193" s="494"/>
      <c r="AL193" s="494"/>
      <c r="AM193" s="494"/>
      <c r="AN193" s="494"/>
      <c r="AO193" s="494"/>
      <c r="AP193" s="494"/>
      <c r="AQ193" s="494"/>
      <c r="AR193" s="494"/>
      <c r="AS193" s="494"/>
      <c r="AT193" s="494"/>
      <c r="AU193" s="494"/>
      <c r="AV193" s="494"/>
      <c r="AW193" s="494"/>
      <c r="AX193" s="494"/>
      <c r="AY193" s="494"/>
      <c r="AZ193" s="494"/>
      <c r="BA193" s="494"/>
      <c r="BB193" s="494"/>
      <c r="BC193" s="150">
        <v>0</v>
      </c>
      <c r="BD193" s="150">
        <v>0</v>
      </c>
      <c r="BE193" s="150">
        <v>0</v>
      </c>
      <c r="BF193" s="150">
        <v>0</v>
      </c>
    </row>
    <row r="194" spans="1:58" ht="20.25" customHeight="1">
      <c r="A194" s="416"/>
      <c r="B194" s="419"/>
      <c r="E194" s="156"/>
      <c r="F194" s="156"/>
      <c r="G194" s="156"/>
      <c r="H194" s="152" t="s">
        <v>1090</v>
      </c>
      <c r="I194" s="150"/>
      <c r="J194" s="150"/>
      <c r="K194" s="150"/>
      <c r="L194" s="150"/>
      <c r="M194" s="494"/>
      <c r="N194" s="494"/>
      <c r="O194" s="494"/>
      <c r="P194" s="494"/>
      <c r="Q194" s="494"/>
      <c r="R194" s="494"/>
      <c r="S194" s="494"/>
      <c r="T194" s="494"/>
      <c r="U194" s="494"/>
      <c r="V194" s="494"/>
      <c r="W194" s="494"/>
      <c r="X194" s="494"/>
      <c r="Y194" s="494"/>
      <c r="Z194" s="494"/>
      <c r="AA194" s="494"/>
      <c r="AB194" s="494"/>
      <c r="AC194" s="494"/>
      <c r="AD194" s="494"/>
      <c r="AE194" s="494"/>
      <c r="AF194" s="494"/>
      <c r="AG194" s="494"/>
      <c r="AH194" s="494"/>
      <c r="AI194" s="494"/>
      <c r="AJ194" s="494"/>
      <c r="AK194" s="494"/>
      <c r="AL194" s="494"/>
      <c r="AM194" s="494"/>
      <c r="AN194" s="494"/>
      <c r="AO194" s="494"/>
      <c r="AP194" s="494"/>
      <c r="AQ194" s="494"/>
      <c r="AR194" s="494"/>
      <c r="AS194" s="494"/>
      <c r="AT194" s="494"/>
      <c r="AU194" s="494"/>
      <c r="AV194" s="494"/>
      <c r="AW194" s="494"/>
      <c r="AX194" s="494"/>
      <c r="AY194" s="494"/>
      <c r="AZ194" s="494"/>
      <c r="BA194" s="494"/>
      <c r="BB194" s="494"/>
      <c r="BC194" s="150">
        <v>0</v>
      </c>
      <c r="BD194" s="150">
        <v>0</v>
      </c>
      <c r="BE194" s="150">
        <v>0</v>
      </c>
      <c r="BF194" s="150">
        <v>0</v>
      </c>
    </row>
    <row r="195" spans="1:58" ht="20.25" customHeight="1">
      <c r="A195" s="416"/>
      <c r="B195" s="419"/>
      <c r="E195" s="156"/>
      <c r="F195" s="156"/>
      <c r="G195" s="156"/>
      <c r="H195" s="152" t="s">
        <v>252</v>
      </c>
      <c r="I195" s="150"/>
      <c r="J195" s="150"/>
      <c r="K195" s="150"/>
      <c r="L195" s="150"/>
      <c r="M195" s="494"/>
      <c r="N195" s="494"/>
      <c r="O195" s="494"/>
      <c r="P195" s="494"/>
      <c r="Q195" s="494"/>
      <c r="R195" s="494"/>
      <c r="S195" s="494"/>
      <c r="T195" s="494"/>
      <c r="U195" s="494"/>
      <c r="V195" s="494"/>
      <c r="W195" s="494"/>
      <c r="X195" s="494"/>
      <c r="Y195" s="494"/>
      <c r="Z195" s="494"/>
      <c r="AA195" s="494"/>
      <c r="AB195" s="494"/>
      <c r="AC195" s="494"/>
      <c r="AD195" s="494"/>
      <c r="AE195" s="494"/>
      <c r="AF195" s="494"/>
      <c r="AG195" s="494"/>
      <c r="AH195" s="494"/>
      <c r="AI195" s="494"/>
      <c r="AJ195" s="494"/>
      <c r="AK195" s="494"/>
      <c r="AL195" s="494"/>
      <c r="AM195" s="494"/>
      <c r="AN195" s="494"/>
      <c r="AO195" s="494"/>
      <c r="AP195" s="494"/>
      <c r="AQ195" s="494"/>
      <c r="AR195" s="494"/>
      <c r="AS195" s="494"/>
      <c r="AT195" s="494"/>
      <c r="AU195" s="494"/>
      <c r="AV195" s="494"/>
      <c r="AW195" s="494"/>
      <c r="AX195" s="494"/>
      <c r="AY195" s="494"/>
      <c r="AZ195" s="494"/>
      <c r="BA195" s="494"/>
      <c r="BB195" s="494"/>
      <c r="BC195" s="150">
        <v>1.422E-2</v>
      </c>
      <c r="BD195" s="150">
        <v>-1.7181604999999999E-2</v>
      </c>
      <c r="BE195" s="150">
        <v>0.47978948099999996</v>
      </c>
      <c r="BF195" s="150">
        <v>0.76618965500000002</v>
      </c>
    </row>
    <row r="196" spans="1:58" ht="20.25" customHeight="1">
      <c r="A196" s="416"/>
      <c r="B196" s="419"/>
      <c r="E196" s="156"/>
      <c r="F196" s="156"/>
      <c r="G196" s="156"/>
      <c r="H196" s="152" t="s">
        <v>1091</v>
      </c>
      <c r="I196" s="150"/>
      <c r="J196" s="150"/>
      <c r="K196" s="150"/>
      <c r="L196" s="150"/>
      <c r="M196" s="494"/>
      <c r="N196" s="494"/>
      <c r="O196" s="494"/>
      <c r="P196" s="494"/>
      <c r="Q196" s="494"/>
      <c r="R196" s="494"/>
      <c r="S196" s="494"/>
      <c r="T196" s="494"/>
      <c r="U196" s="494"/>
      <c r="V196" s="494"/>
      <c r="W196" s="494"/>
      <c r="X196" s="494"/>
      <c r="Y196" s="494"/>
      <c r="Z196" s="494"/>
      <c r="AA196" s="494"/>
      <c r="AB196" s="494"/>
      <c r="AC196" s="494"/>
      <c r="AD196" s="494"/>
      <c r="AE196" s="494"/>
      <c r="AF196" s="494"/>
      <c r="AG196" s="494"/>
      <c r="AH196" s="494"/>
      <c r="AI196" s="494"/>
      <c r="AJ196" s="494"/>
      <c r="AK196" s="494"/>
      <c r="AL196" s="494"/>
      <c r="AM196" s="494"/>
      <c r="AN196" s="494"/>
      <c r="AO196" s="494"/>
      <c r="AP196" s="494"/>
      <c r="AQ196" s="494"/>
      <c r="AR196" s="494"/>
      <c r="AS196" s="494"/>
      <c r="AT196" s="494"/>
      <c r="AU196" s="494"/>
      <c r="AV196" s="494"/>
      <c r="AW196" s="494"/>
      <c r="AX196" s="494"/>
      <c r="AY196" s="494"/>
      <c r="AZ196" s="494"/>
      <c r="BA196" s="494"/>
      <c r="BB196" s="494"/>
      <c r="BC196" s="150">
        <v>0</v>
      </c>
      <c r="BD196" s="150">
        <v>0</v>
      </c>
      <c r="BE196" s="150">
        <v>0.43216895500000002</v>
      </c>
      <c r="BF196" s="150">
        <v>0.43216895500000002</v>
      </c>
    </row>
    <row r="197" spans="1:58" ht="20.25" customHeight="1">
      <c r="A197" s="416"/>
      <c r="B197" s="419"/>
      <c r="E197" s="156"/>
      <c r="F197" s="156"/>
      <c r="G197" s="156"/>
      <c r="H197" s="152" t="s">
        <v>1092</v>
      </c>
      <c r="I197" s="150"/>
      <c r="J197" s="150"/>
      <c r="K197" s="150"/>
      <c r="L197" s="150"/>
      <c r="M197" s="494"/>
      <c r="N197" s="494"/>
      <c r="O197" s="494"/>
      <c r="P197" s="494"/>
      <c r="Q197" s="494"/>
      <c r="R197" s="494"/>
      <c r="S197" s="494"/>
      <c r="T197" s="494"/>
      <c r="U197" s="494"/>
      <c r="V197" s="494"/>
      <c r="W197" s="494"/>
      <c r="X197" s="494"/>
      <c r="Y197" s="494"/>
      <c r="Z197" s="494"/>
      <c r="AA197" s="494"/>
      <c r="AB197" s="494"/>
      <c r="AC197" s="494"/>
      <c r="AD197" s="494"/>
      <c r="AE197" s="494"/>
      <c r="AF197" s="494"/>
      <c r="AG197" s="494"/>
      <c r="AH197" s="494"/>
      <c r="AI197" s="494"/>
      <c r="AJ197" s="494"/>
      <c r="AK197" s="494"/>
      <c r="AL197" s="494"/>
      <c r="AM197" s="494"/>
      <c r="AN197" s="494"/>
      <c r="AO197" s="494"/>
      <c r="AP197" s="494"/>
      <c r="AQ197" s="494"/>
      <c r="AR197" s="494"/>
      <c r="AS197" s="494"/>
      <c r="AT197" s="494"/>
      <c r="AU197" s="494"/>
      <c r="AV197" s="494"/>
      <c r="AW197" s="494"/>
      <c r="AX197" s="494"/>
      <c r="AY197" s="494"/>
      <c r="AZ197" s="494"/>
      <c r="BA197" s="494"/>
      <c r="BB197" s="494"/>
      <c r="BC197" s="150">
        <v>1.422E-2</v>
      </c>
      <c r="BD197" s="150">
        <v>1.422E-2</v>
      </c>
      <c r="BE197" s="150">
        <v>7.5710696999999993E-2</v>
      </c>
      <c r="BF197" s="150">
        <v>0.34392737099999998</v>
      </c>
    </row>
    <row r="198" spans="1:58" ht="20.25" customHeight="1">
      <c r="A198" s="416"/>
      <c r="B198" s="419"/>
      <c r="E198" s="156"/>
      <c r="F198" s="156"/>
      <c r="G198" s="156"/>
      <c r="H198" s="152" t="s">
        <v>254</v>
      </c>
      <c r="I198" s="150"/>
      <c r="J198" s="150"/>
      <c r="K198" s="150"/>
      <c r="L198" s="150"/>
      <c r="M198" s="494"/>
      <c r="N198" s="494"/>
      <c r="O198" s="494"/>
      <c r="P198" s="494"/>
      <c r="Q198" s="494"/>
      <c r="R198" s="494"/>
      <c r="S198" s="494"/>
      <c r="T198" s="494"/>
      <c r="U198" s="494"/>
      <c r="V198" s="494"/>
      <c r="W198" s="494"/>
      <c r="X198" s="494"/>
      <c r="Y198" s="494"/>
      <c r="Z198" s="494"/>
      <c r="AA198" s="494"/>
      <c r="AB198" s="494"/>
      <c r="AC198" s="494"/>
      <c r="AD198" s="494"/>
      <c r="AE198" s="494"/>
      <c r="AF198" s="494"/>
      <c r="AG198" s="494"/>
      <c r="AH198" s="494"/>
      <c r="AI198" s="494"/>
      <c r="AJ198" s="494"/>
      <c r="AK198" s="494"/>
      <c r="AL198" s="494"/>
      <c r="AM198" s="494"/>
      <c r="AN198" s="494"/>
      <c r="AO198" s="494"/>
      <c r="AP198" s="494"/>
      <c r="AQ198" s="494"/>
      <c r="AR198" s="494"/>
      <c r="AS198" s="494"/>
      <c r="AT198" s="494"/>
      <c r="AU198" s="494"/>
      <c r="AV198" s="494"/>
      <c r="AW198" s="494"/>
      <c r="AX198" s="494"/>
      <c r="AY198" s="494"/>
      <c r="AZ198" s="494"/>
      <c r="BA198" s="494"/>
      <c r="BB198" s="494"/>
      <c r="BC198" s="150">
        <v>1.5747499999999999E-4</v>
      </c>
      <c r="BD198" s="150">
        <v>-5.2234450000000002E-3</v>
      </c>
      <c r="BE198" s="150">
        <v>0</v>
      </c>
      <c r="BF198" s="150">
        <v>0</v>
      </c>
    </row>
    <row r="199" spans="1:58" ht="20.25" customHeight="1">
      <c r="A199" s="416"/>
      <c r="B199" s="419"/>
      <c r="E199" s="156"/>
      <c r="F199" s="156"/>
      <c r="G199" s="156"/>
      <c r="H199" s="152" t="s">
        <v>1533</v>
      </c>
      <c r="I199" s="150"/>
      <c r="J199" s="150"/>
      <c r="K199" s="150"/>
      <c r="L199" s="150"/>
      <c r="M199" s="494"/>
      <c r="N199" s="494"/>
      <c r="O199" s="494"/>
      <c r="P199" s="494"/>
      <c r="Q199" s="494"/>
      <c r="R199" s="494"/>
      <c r="S199" s="494"/>
      <c r="T199" s="494"/>
      <c r="U199" s="494"/>
      <c r="V199" s="494"/>
      <c r="W199" s="494"/>
      <c r="X199" s="494"/>
      <c r="Y199" s="494"/>
      <c r="Z199" s="494"/>
      <c r="AA199" s="494"/>
      <c r="AB199" s="494"/>
      <c r="AC199" s="494"/>
      <c r="AD199" s="494"/>
      <c r="AE199" s="494"/>
      <c r="AF199" s="494"/>
      <c r="AG199" s="494"/>
      <c r="AH199" s="494"/>
      <c r="AI199" s="494"/>
      <c r="AJ199" s="494"/>
      <c r="AK199" s="494"/>
      <c r="AL199" s="494"/>
      <c r="AM199" s="494"/>
      <c r="AN199" s="494"/>
      <c r="AO199" s="494"/>
      <c r="AP199" s="494"/>
      <c r="AQ199" s="494"/>
      <c r="AR199" s="494"/>
      <c r="AS199" s="494"/>
      <c r="AT199" s="494"/>
      <c r="AU199" s="494"/>
      <c r="AV199" s="494"/>
      <c r="AW199" s="494"/>
      <c r="AX199" s="494"/>
      <c r="AY199" s="494"/>
      <c r="AZ199" s="494"/>
      <c r="BA199" s="494"/>
      <c r="BB199" s="494"/>
      <c r="BC199" s="150">
        <v>0</v>
      </c>
      <c r="BD199" s="150"/>
      <c r="BE199" s="150"/>
      <c r="BF199" s="150"/>
    </row>
    <row r="200" spans="1:58" ht="20.25" customHeight="1">
      <c r="A200" s="416"/>
      <c r="B200" s="419"/>
      <c r="E200" s="156"/>
      <c r="F200" s="156"/>
      <c r="G200" s="156"/>
      <c r="H200" s="152" t="s">
        <v>255</v>
      </c>
      <c r="I200" s="150"/>
      <c r="J200" s="150"/>
      <c r="K200" s="150"/>
      <c r="L200" s="150"/>
      <c r="M200" s="494"/>
      <c r="N200" s="494"/>
      <c r="O200" s="494"/>
      <c r="P200" s="494"/>
      <c r="Q200" s="494"/>
      <c r="R200" s="494"/>
      <c r="S200" s="494"/>
      <c r="T200" s="494"/>
      <c r="U200" s="494"/>
      <c r="V200" s="494"/>
      <c r="W200" s="494"/>
      <c r="X200" s="494"/>
      <c r="Y200" s="494"/>
      <c r="Z200" s="494"/>
      <c r="AA200" s="494"/>
      <c r="AB200" s="494"/>
      <c r="AC200" s="494"/>
      <c r="AD200" s="494"/>
      <c r="AE200" s="494"/>
      <c r="AF200" s="494"/>
      <c r="AG200" s="494"/>
      <c r="AH200" s="494"/>
      <c r="AI200" s="494"/>
      <c r="AJ200" s="494"/>
      <c r="AK200" s="494"/>
      <c r="AL200" s="494"/>
      <c r="AM200" s="494"/>
      <c r="AN200" s="494"/>
      <c r="AO200" s="494"/>
      <c r="AP200" s="494"/>
      <c r="AQ200" s="494"/>
      <c r="AR200" s="494"/>
      <c r="AS200" s="494"/>
      <c r="AT200" s="494"/>
      <c r="AU200" s="494"/>
      <c r="AV200" s="494"/>
      <c r="AW200" s="494"/>
      <c r="AX200" s="494"/>
      <c r="AY200" s="494"/>
      <c r="AZ200" s="494"/>
      <c r="BA200" s="494"/>
      <c r="BB200" s="494"/>
      <c r="BC200" s="150">
        <v>-4.111876734</v>
      </c>
      <c r="BD200" s="150">
        <v>-9.1959833409999998</v>
      </c>
      <c r="BE200" s="150">
        <v>-2.4824905140000002</v>
      </c>
      <c r="BF200" s="150">
        <v>-3.6478985769999999</v>
      </c>
    </row>
    <row r="201" spans="1:58" ht="20.25" customHeight="1">
      <c r="A201" s="416"/>
      <c r="B201" s="419"/>
      <c r="E201" s="156"/>
      <c r="F201" s="156"/>
      <c r="G201" s="156"/>
      <c r="H201" s="152" t="s">
        <v>256</v>
      </c>
      <c r="I201" s="150"/>
      <c r="J201" s="150"/>
      <c r="K201" s="150"/>
      <c r="L201" s="150"/>
      <c r="M201" s="494"/>
      <c r="N201" s="494"/>
      <c r="O201" s="494"/>
      <c r="P201" s="494"/>
      <c r="Q201" s="494"/>
      <c r="R201" s="494"/>
      <c r="S201" s="494"/>
      <c r="T201" s="494"/>
      <c r="U201" s="494"/>
      <c r="V201" s="494"/>
      <c r="W201" s="494"/>
      <c r="X201" s="494"/>
      <c r="Y201" s="494"/>
      <c r="Z201" s="494"/>
      <c r="AA201" s="494"/>
      <c r="AB201" s="494"/>
      <c r="AC201" s="494"/>
      <c r="AD201" s="494"/>
      <c r="AE201" s="494"/>
      <c r="AF201" s="494"/>
      <c r="AG201" s="494"/>
      <c r="AH201" s="494"/>
      <c r="AI201" s="494"/>
      <c r="AJ201" s="494"/>
      <c r="AK201" s="494"/>
      <c r="AL201" s="494"/>
      <c r="AM201" s="494"/>
      <c r="AN201" s="494"/>
      <c r="AO201" s="494"/>
      <c r="AP201" s="494"/>
      <c r="AQ201" s="494"/>
      <c r="AR201" s="494"/>
      <c r="AS201" s="494"/>
      <c r="AT201" s="494"/>
      <c r="AU201" s="494"/>
      <c r="AV201" s="494"/>
      <c r="AW201" s="494"/>
      <c r="AX201" s="494"/>
      <c r="AY201" s="494"/>
      <c r="AZ201" s="494"/>
      <c r="BA201" s="494"/>
      <c r="BB201" s="494"/>
      <c r="BC201" s="150">
        <v>0</v>
      </c>
      <c r="BD201" s="150">
        <v>0</v>
      </c>
      <c r="BE201" s="150">
        <v>0</v>
      </c>
      <c r="BF201" s="150">
        <v>0</v>
      </c>
    </row>
    <row r="202" spans="1:58" ht="20.25" customHeight="1">
      <c r="A202" s="416"/>
      <c r="B202" s="419"/>
      <c r="E202" s="159" t="s">
        <v>256</v>
      </c>
      <c r="F202" s="159"/>
      <c r="G202" s="159"/>
      <c r="H202" s="161"/>
      <c r="I202" s="162"/>
      <c r="J202" s="162"/>
      <c r="K202" s="162"/>
      <c r="L202" s="162"/>
      <c r="M202" s="162"/>
      <c r="N202" s="162"/>
      <c r="O202" s="162"/>
      <c r="P202" s="162"/>
      <c r="Q202" s="162"/>
      <c r="R202" s="162"/>
      <c r="S202" s="162"/>
      <c r="T202" s="162"/>
      <c r="U202" s="162"/>
      <c r="V202" s="162"/>
      <c r="W202" s="162"/>
      <c r="X202" s="162"/>
      <c r="Y202" s="162"/>
      <c r="Z202" s="162"/>
      <c r="AA202" s="162"/>
      <c r="AB202" s="162"/>
      <c r="AC202" s="162"/>
      <c r="AD202" s="162"/>
      <c r="AE202" s="162"/>
      <c r="AF202" s="162"/>
      <c r="AG202" s="162"/>
      <c r="AH202" s="162"/>
      <c r="AI202" s="162"/>
      <c r="AJ202" s="162"/>
      <c r="AK202" s="162"/>
      <c r="AL202" s="162"/>
      <c r="AM202" s="162"/>
      <c r="AN202" s="162"/>
      <c r="AO202" s="162"/>
      <c r="AP202" s="162"/>
      <c r="AQ202" s="162"/>
      <c r="AR202" s="162"/>
      <c r="AS202" s="162"/>
      <c r="AT202" s="162"/>
      <c r="AU202" s="162"/>
      <c r="AV202" s="162"/>
      <c r="AW202" s="162"/>
      <c r="AX202" s="162"/>
      <c r="AY202" s="162"/>
      <c r="AZ202" s="162"/>
      <c r="BA202" s="162"/>
      <c r="BB202" s="162"/>
      <c r="BC202" s="162"/>
      <c r="BD202" s="162"/>
      <c r="BE202" s="162"/>
      <c r="BF202" s="162"/>
    </row>
    <row r="203" spans="1:58" ht="20.25" customHeight="1">
      <c r="A203" s="416"/>
      <c r="B203" s="419"/>
      <c r="E203" s="148"/>
      <c r="F203" s="148"/>
      <c r="G203" s="148"/>
      <c r="H203" s="149" t="s">
        <v>249</v>
      </c>
      <c r="I203" s="150">
        <v>24.867275874000143</v>
      </c>
      <c r="J203" s="150">
        <v>47.315653579001037</v>
      </c>
      <c r="K203" s="150">
        <v>68.588199615999883</v>
      </c>
      <c r="L203" s="150">
        <v>91.005091396000807</v>
      </c>
      <c r="M203" s="150">
        <v>-16.156459013999893</v>
      </c>
      <c r="N203" s="150">
        <v>-6.2285647329999847</v>
      </c>
      <c r="O203" s="150">
        <v>10.262001477999547</v>
      </c>
      <c r="P203" s="150">
        <v>38.501254735999964</v>
      </c>
      <c r="Q203" s="150">
        <v>10.286863510999808</v>
      </c>
      <c r="R203" s="150">
        <v>18.571548821000079</v>
      </c>
      <c r="S203" s="150">
        <v>26.630839684999955</v>
      </c>
      <c r="T203" s="150">
        <v>34.498964392999596</v>
      </c>
      <c r="U203" s="150">
        <v>15.506793930000072</v>
      </c>
      <c r="V203" s="150">
        <v>-10.168652976999738</v>
      </c>
      <c r="W203" s="150">
        <v>-12.737248169999248</v>
      </c>
      <c r="X203" s="150">
        <v>-126.02525569600016</v>
      </c>
      <c r="Y203" s="150">
        <v>3.3412896009999713</v>
      </c>
      <c r="Z203" s="150">
        <v>6.2533058339997751</v>
      </c>
      <c r="AA203" s="150">
        <v>10.477590391000831</v>
      </c>
      <c r="AB203" s="150">
        <v>17.441524027000469</v>
      </c>
      <c r="AC203" s="150">
        <v>12.431817180999928</v>
      </c>
      <c r="AD203" s="150">
        <v>-0.25352378399929876</v>
      </c>
      <c r="AE203" s="150">
        <v>-8.4009880190012609</v>
      </c>
      <c r="AF203" s="150">
        <v>-27.694486651000261</v>
      </c>
      <c r="AG203" s="150">
        <v>-5.1377600259997394</v>
      </c>
      <c r="AH203" s="150">
        <v>-19.111256051000851</v>
      </c>
      <c r="AI203" s="150">
        <v>-32.937736807001102</v>
      </c>
      <c r="AJ203" s="150">
        <v>-39.073585214001014</v>
      </c>
      <c r="AK203" s="150">
        <v>-22.208480741999892</v>
      </c>
      <c r="AL203" s="150">
        <v>-35.488623970000504</v>
      </c>
      <c r="AM203" s="150">
        <v>-100.58128310300003</v>
      </c>
      <c r="AN203" s="150">
        <v>-72.315722430999443</v>
      </c>
      <c r="AO203" s="150">
        <v>9.7054377299997778</v>
      </c>
      <c r="AP203" s="150">
        <v>197.35424413300132</v>
      </c>
      <c r="AQ203" s="150">
        <v>295.69570759400028</v>
      </c>
      <c r="AR203" s="150">
        <v>317.68531897799835</v>
      </c>
      <c r="AS203" s="150">
        <v>58.500524521000273</v>
      </c>
      <c r="AT203" s="150">
        <v>92.060619068000847</v>
      </c>
      <c r="AU203" s="150">
        <v>237.82201069499956</v>
      </c>
      <c r="AV203" s="150">
        <v>219.3924953169992</v>
      </c>
      <c r="AW203" s="150">
        <v>-4.5307703379993427</v>
      </c>
      <c r="AX203" s="150">
        <v>-1.5080753750003169</v>
      </c>
      <c r="AY203" s="150">
        <v>-2.5103476920007779</v>
      </c>
      <c r="AZ203" s="150">
        <v>-6.8058899310003653</v>
      </c>
      <c r="BA203" s="150">
        <v>11.907257012000059</v>
      </c>
      <c r="BB203" s="150">
        <v>-20.936903349000886</v>
      </c>
      <c r="BC203" s="150">
        <v>-39.028489355001057</v>
      </c>
      <c r="BD203" s="150">
        <v>-77.885307095001281</v>
      </c>
      <c r="BE203" s="150">
        <v>-100.46756081800004</v>
      </c>
      <c r="BF203" s="150">
        <v>-117.28478439600053</v>
      </c>
    </row>
    <row r="204" spans="1:58" ht="20.25" customHeight="1">
      <c r="A204" s="416"/>
      <c r="B204" s="419"/>
      <c r="E204" s="148"/>
      <c r="F204" s="148"/>
      <c r="G204" s="148"/>
      <c r="H204" s="152" t="s">
        <v>250</v>
      </c>
      <c r="I204" s="150">
        <v>12.865235232000089</v>
      </c>
      <c r="J204" s="150">
        <v>43.392344559000094</v>
      </c>
      <c r="K204" s="150">
        <v>69.349773171999914</v>
      </c>
      <c r="L204" s="150">
        <v>93.554112330999715</v>
      </c>
      <c r="M204" s="150">
        <v>21.615247426999929</v>
      </c>
      <c r="N204" s="150">
        <v>45.578170186999955</v>
      </c>
      <c r="O204" s="150">
        <v>67.337064371999759</v>
      </c>
      <c r="P204" s="150">
        <v>85.871233863999805</v>
      </c>
      <c r="Q204" s="150">
        <v>22.670740174999992</v>
      </c>
      <c r="R204" s="150">
        <v>47.358523496000203</v>
      </c>
      <c r="S204" s="150">
        <v>72.47034711099991</v>
      </c>
      <c r="T204" s="150">
        <v>97.637649397000359</v>
      </c>
      <c r="U204" s="150">
        <v>23.512380040999972</v>
      </c>
      <c r="V204" s="150">
        <v>21.704346644999873</v>
      </c>
      <c r="W204" s="150">
        <v>32.943323063999969</v>
      </c>
      <c r="X204" s="150">
        <v>45.140612994000094</v>
      </c>
      <c r="Y204" s="150">
        <v>12.854928854000036</v>
      </c>
      <c r="Z204" s="150">
        <v>22.477802197999949</v>
      </c>
      <c r="AA204" s="150">
        <v>46.666951984999969</v>
      </c>
      <c r="AB204" s="150">
        <v>67.094286963999821</v>
      </c>
      <c r="AC204" s="150">
        <v>19.100742415999889</v>
      </c>
      <c r="AD204" s="150">
        <v>22.879502534999801</v>
      </c>
      <c r="AE204" s="150">
        <v>34.391720992000046</v>
      </c>
      <c r="AF204" s="150">
        <v>46.320188373000065</v>
      </c>
      <c r="AG204" s="150">
        <v>11.796643426999935</v>
      </c>
      <c r="AH204" s="150">
        <v>21.308160472000054</v>
      </c>
      <c r="AI204" s="150">
        <v>34.517474246999882</v>
      </c>
      <c r="AJ204" s="150">
        <v>46.164200569000059</v>
      </c>
      <c r="AK204" s="150">
        <v>10.484911957000065</v>
      </c>
      <c r="AL204" s="150">
        <v>22.447828849000189</v>
      </c>
      <c r="AM204" s="150">
        <v>32.26401175299975</v>
      </c>
      <c r="AN204" s="150">
        <v>42.157419338000039</v>
      </c>
      <c r="AO204" s="150">
        <v>8.854311365999969</v>
      </c>
      <c r="AP204" s="150">
        <v>19.871329319999859</v>
      </c>
      <c r="AQ204" s="150">
        <v>29.143527598999754</v>
      </c>
      <c r="AR204" s="150">
        <v>38.348200816999451</v>
      </c>
      <c r="AS204" s="150">
        <v>8.3234576570000627</v>
      </c>
      <c r="AT204" s="150">
        <v>26.09763796700031</v>
      </c>
      <c r="AU204" s="150">
        <v>38.450357127999723</v>
      </c>
      <c r="AV204" s="150">
        <v>54.09224665200054</v>
      </c>
      <c r="AW204" s="150">
        <v>14.105272048999836</v>
      </c>
      <c r="AX204" s="150">
        <v>23.478868681999529</v>
      </c>
      <c r="AY204" s="150">
        <v>35.974531813999647</v>
      </c>
      <c r="AZ204" s="150">
        <v>49.566023742999278</v>
      </c>
      <c r="BA204" s="150">
        <v>14.708506576000218</v>
      </c>
      <c r="BB204" s="150">
        <v>32.709883282999272</v>
      </c>
      <c r="BC204" s="150">
        <v>48.401811638000254</v>
      </c>
      <c r="BD204" s="150">
        <v>53.583293993000098</v>
      </c>
      <c r="BE204" s="150">
        <v>8.8432585140000128</v>
      </c>
      <c r="BF204" s="150">
        <v>11.956307559000152</v>
      </c>
    </row>
    <row r="205" spans="1:58" ht="20.25" customHeight="1">
      <c r="A205" s="416"/>
      <c r="B205" s="419"/>
      <c r="E205" s="148"/>
      <c r="F205" s="148"/>
      <c r="G205" s="148"/>
      <c r="H205" s="153" t="s">
        <v>251</v>
      </c>
      <c r="I205" s="150">
        <v>0</v>
      </c>
      <c r="J205" s="150">
        <v>0</v>
      </c>
      <c r="K205" s="150">
        <v>0</v>
      </c>
      <c r="L205" s="150">
        <v>0</v>
      </c>
      <c r="M205" s="150">
        <v>-4.5380893000002587E-2</v>
      </c>
      <c r="N205" s="150">
        <v>-0.13427264199999911</v>
      </c>
      <c r="O205" s="150">
        <v>-0.22653990799999235</v>
      </c>
      <c r="P205" s="150">
        <v>-0.32081616700001092</v>
      </c>
      <c r="Q205" s="150">
        <v>-9.3536952999999201E-2</v>
      </c>
      <c r="R205" s="150">
        <v>-0.19704415100000006</v>
      </c>
      <c r="S205" s="150">
        <v>-0.3377963819999934</v>
      </c>
      <c r="T205" s="150">
        <v>-0.45627293399999758</v>
      </c>
      <c r="U205" s="150">
        <v>-0.10890521699999844</v>
      </c>
      <c r="V205" s="150">
        <v>-0.17106545499999726</v>
      </c>
      <c r="W205" s="150">
        <v>-0.21405959000000507</v>
      </c>
      <c r="X205" s="150">
        <v>-0.25292832600000992</v>
      </c>
      <c r="Y205" s="150">
        <v>-2.2546177000002388E-2</v>
      </c>
      <c r="Z205" s="150">
        <v>-3.5171081000001436E-2</v>
      </c>
      <c r="AA205" s="150">
        <v>0.88139059500000627</v>
      </c>
      <c r="AB205" s="150">
        <v>0.77354718399999456</v>
      </c>
      <c r="AC205" s="150">
        <v>3.7909204000001751E-2</v>
      </c>
      <c r="AD205" s="150">
        <v>-0.10917488199999781</v>
      </c>
      <c r="AE205" s="150">
        <v>-5.0960761000013122E-2</v>
      </c>
      <c r="AF205" s="150">
        <v>0.14184557100000461</v>
      </c>
      <c r="AG205" s="150">
        <v>-8.2411575999998377E-2</v>
      </c>
      <c r="AH205" s="150">
        <v>-0.21781720899998902</v>
      </c>
      <c r="AI205" s="150">
        <v>-0.26717797899996754</v>
      </c>
      <c r="AJ205" s="150">
        <v>-0.45371097000000304</v>
      </c>
      <c r="AK205" s="150">
        <v>-0.56014675899999133</v>
      </c>
      <c r="AL205" s="150">
        <v>-0.14632461899998361</v>
      </c>
      <c r="AM205" s="150">
        <v>-0.38241120099996806</v>
      </c>
      <c r="AN205" s="150">
        <v>-0.49080132799998716</v>
      </c>
      <c r="AO205" s="150">
        <v>-8.969043000001195E-2</v>
      </c>
      <c r="AP205" s="150">
        <v>-0.25513432899998634</v>
      </c>
      <c r="AQ205" s="150">
        <v>-0.1729785990000039</v>
      </c>
      <c r="AR205" s="150">
        <v>-0.51367176299999073</v>
      </c>
      <c r="AS205" s="150">
        <v>-0.20520043400000532</v>
      </c>
      <c r="AT205" s="150">
        <v>-0.27562306799998737</v>
      </c>
      <c r="AU205" s="150">
        <v>-2.420474506999966</v>
      </c>
      <c r="AV205" s="150">
        <v>-4.0383594439999797</v>
      </c>
      <c r="AW205" s="150">
        <v>-0.92427324799999155</v>
      </c>
      <c r="AX205" s="150">
        <v>-2.4797409930000072</v>
      </c>
      <c r="AY205" s="150">
        <v>-3.4136491940000155</v>
      </c>
      <c r="AZ205" s="150">
        <v>-5.0474254840000299</v>
      </c>
      <c r="BA205" s="150">
        <v>-0.99853566000000171</v>
      </c>
      <c r="BB205" s="150">
        <v>-1.8835686389999751</v>
      </c>
      <c r="BC205" s="150">
        <v>-2.6427596849999588</v>
      </c>
      <c r="BD205" s="150">
        <v>-3.4944965720000027</v>
      </c>
      <c r="BE205" s="150">
        <v>-0.59391100599999902</v>
      </c>
      <c r="BF205" s="150">
        <v>-4.1589054950000275</v>
      </c>
    </row>
    <row r="206" spans="1:58" ht="20.25" customHeight="1">
      <c r="A206" s="416"/>
      <c r="B206" s="419"/>
      <c r="E206" s="148"/>
      <c r="F206" s="148"/>
      <c r="G206" s="148"/>
      <c r="H206" s="152" t="s">
        <v>252</v>
      </c>
      <c r="I206" s="150">
        <v>2.053413326000026</v>
      </c>
      <c r="J206" s="150">
        <v>11.013203312999849</v>
      </c>
      <c r="K206" s="150">
        <v>15.479967653000131</v>
      </c>
      <c r="L206" s="150">
        <v>26.41935037300027</v>
      </c>
      <c r="M206" s="150">
        <v>-50.832840435000016</v>
      </c>
      <c r="N206" s="150">
        <v>-57.319102201000021</v>
      </c>
      <c r="O206" s="150">
        <v>-53.585929164000049</v>
      </c>
      <c r="P206" s="150">
        <v>-45.757287251000093</v>
      </c>
      <c r="Q206" s="150">
        <v>-2.9412967640000147</v>
      </c>
      <c r="R206" s="150">
        <v>-4.8643080460000192</v>
      </c>
      <c r="S206" s="150">
        <v>-10.323227427999882</v>
      </c>
      <c r="T206" s="150">
        <v>-16.440290412999957</v>
      </c>
      <c r="U206" s="150">
        <v>2.967032435999954</v>
      </c>
      <c r="V206" s="150">
        <v>7.8929592990000117</v>
      </c>
      <c r="W206" s="150">
        <v>11.887324002000014</v>
      </c>
      <c r="X206" s="150">
        <v>-20.023070172999837</v>
      </c>
      <c r="Y206" s="150">
        <v>17.20272248400002</v>
      </c>
      <c r="Z206" s="150">
        <v>29.091518581000059</v>
      </c>
      <c r="AA206" s="150">
        <v>15.326703227000053</v>
      </c>
      <c r="AB206" s="150">
        <v>16.198860914000306</v>
      </c>
      <c r="AC206" s="150">
        <v>4.875929011999915</v>
      </c>
      <c r="AD206" s="150">
        <v>14.253015385000026</v>
      </c>
      <c r="AE206" s="150">
        <v>14.498078579000094</v>
      </c>
      <c r="AF206" s="150">
        <v>7.7762634409999691</v>
      </c>
      <c r="AG206" s="150">
        <v>-11.029476250000016</v>
      </c>
      <c r="AH206" s="150">
        <v>-4.3329615400000279</v>
      </c>
      <c r="AI206" s="150">
        <v>-11.182241928000138</v>
      </c>
      <c r="AJ206" s="150">
        <v>-25.149565517999918</v>
      </c>
      <c r="AK206" s="150">
        <v>-14.840283625000012</v>
      </c>
      <c r="AL206" s="150">
        <v>-3.9749214510001138</v>
      </c>
      <c r="AM206" s="150">
        <v>-16.46384334399994</v>
      </c>
      <c r="AN206" s="150">
        <v>14.638997455000208</v>
      </c>
      <c r="AO206" s="150">
        <v>37.018808096000029</v>
      </c>
      <c r="AP206" s="150">
        <v>67.767147572000013</v>
      </c>
      <c r="AQ206" s="150">
        <v>95.759348543000186</v>
      </c>
      <c r="AR206" s="150">
        <v>72.577802215000219</v>
      </c>
      <c r="AS206" s="150">
        <v>-11.257754855000258</v>
      </c>
      <c r="AT206" s="150">
        <v>-28.324675118999721</v>
      </c>
      <c r="AU206" s="150">
        <v>-34.291066898999816</v>
      </c>
      <c r="AV206" s="150">
        <v>-67.511781051999833</v>
      </c>
      <c r="AW206" s="150">
        <v>-10.637893351000059</v>
      </c>
      <c r="AX206" s="150">
        <v>-5.1471294320000425</v>
      </c>
      <c r="AY206" s="150">
        <v>-28.750880518000145</v>
      </c>
      <c r="AZ206" s="150">
        <v>-34.307939717000181</v>
      </c>
      <c r="BA206" s="150">
        <v>-21.67084539799999</v>
      </c>
      <c r="BB206" s="150">
        <v>-64.511548826999814</v>
      </c>
      <c r="BC206" s="150">
        <v>-88.708726562000123</v>
      </c>
      <c r="BD206" s="150">
        <v>-122.63114537000001</v>
      </c>
      <c r="BE206" s="150">
        <v>-103.70670755400022</v>
      </c>
      <c r="BF206" s="150">
        <v>-75.282484348000025</v>
      </c>
    </row>
    <row r="207" spans="1:58" ht="20.25" customHeight="1">
      <c r="A207" s="416"/>
      <c r="B207" s="419"/>
      <c r="E207" s="148"/>
      <c r="F207" s="148"/>
      <c r="G207" s="148"/>
      <c r="H207" s="153" t="s">
        <v>253</v>
      </c>
      <c r="I207" s="150">
        <v>0</v>
      </c>
      <c r="J207" s="150">
        <v>-0.28102880099993399</v>
      </c>
      <c r="K207" s="150">
        <v>-0.48902880099990398</v>
      </c>
      <c r="L207" s="150">
        <v>-0.57182290900004773</v>
      </c>
      <c r="M207" s="150">
        <v>-31.54790857399999</v>
      </c>
      <c r="N207" s="150">
        <v>-31.710985867999909</v>
      </c>
      <c r="O207" s="150">
        <v>-31.680018668000002</v>
      </c>
      <c r="P207" s="150">
        <v>-31.711335469999995</v>
      </c>
      <c r="Q207" s="150">
        <v>-5.350762241999945</v>
      </c>
      <c r="R207" s="150">
        <v>-12.31301281399999</v>
      </c>
      <c r="S207" s="150">
        <v>-25.830074337999918</v>
      </c>
      <c r="T207" s="150">
        <v>-36.302163539999924</v>
      </c>
      <c r="U207" s="150">
        <v>-0.99138526600000887</v>
      </c>
      <c r="V207" s="150">
        <v>-2.9182245779999789</v>
      </c>
      <c r="W207" s="150">
        <v>-0.21618839299981119</v>
      </c>
      <c r="X207" s="150">
        <v>-1.4405114209998828</v>
      </c>
      <c r="Y207" s="150">
        <v>19.42688577100003</v>
      </c>
      <c r="Z207" s="150">
        <v>22.814851094999995</v>
      </c>
      <c r="AA207" s="150">
        <v>22.462323716000014</v>
      </c>
      <c r="AB207" s="150">
        <v>25.304842896000196</v>
      </c>
      <c r="AC207" s="150">
        <v>-2.0368076330000164</v>
      </c>
      <c r="AD207" s="150">
        <v>-1.6547300359999895</v>
      </c>
      <c r="AE207" s="150">
        <v>-1.6180425479999485</v>
      </c>
      <c r="AF207" s="150">
        <v>-0.13352704599992649</v>
      </c>
      <c r="AG207" s="150">
        <v>-0.36781256900000159</v>
      </c>
      <c r="AH207" s="150">
        <v>-0.2992578800000274</v>
      </c>
      <c r="AI207" s="150">
        <v>-0.3389397989999452</v>
      </c>
      <c r="AJ207" s="150">
        <v>-2.3727093759999889</v>
      </c>
      <c r="AK207" s="150">
        <v>0</v>
      </c>
      <c r="AL207" s="150">
        <v>0</v>
      </c>
      <c r="AM207" s="150">
        <v>0.84406782399999791</v>
      </c>
      <c r="AN207" s="150">
        <v>1.830012800000284E-2</v>
      </c>
      <c r="AO207" s="150">
        <v>-2.1485441919999948</v>
      </c>
      <c r="AP207" s="150">
        <v>-3.5491587839999923</v>
      </c>
      <c r="AQ207" s="150">
        <v>-3.3164375149999614</v>
      </c>
      <c r="AR207" s="150">
        <v>-7.1467511999998123E-2</v>
      </c>
      <c r="AS207" s="150">
        <v>0.69804126800001143</v>
      </c>
      <c r="AT207" s="150">
        <v>4.0716728990000206</v>
      </c>
      <c r="AU207" s="150">
        <v>5.4457637000000432</v>
      </c>
      <c r="AV207" s="150">
        <v>4.6714180670000474</v>
      </c>
      <c r="AW207" s="150">
        <v>-6.1426704839999999</v>
      </c>
      <c r="AX207" s="150">
        <v>-9.1394907010000139</v>
      </c>
      <c r="AY207" s="150">
        <v>-8.2965408259999975</v>
      </c>
      <c r="AZ207" s="150">
        <v>-3.175718797000016</v>
      </c>
      <c r="BA207" s="150">
        <v>-20.516172888</v>
      </c>
      <c r="BB207" s="150">
        <v>-45.786505062000003</v>
      </c>
      <c r="BC207" s="150">
        <v>-93.674363908000004</v>
      </c>
      <c r="BD207" s="150">
        <v>-161.50798045799999</v>
      </c>
      <c r="BE207" s="150">
        <v>-70.64352882499999</v>
      </c>
      <c r="BF207" s="150">
        <v>-77.203549869</v>
      </c>
    </row>
    <row r="208" spans="1:58" ht="20.25" customHeight="1">
      <c r="A208" s="416"/>
      <c r="B208" s="419"/>
      <c r="E208" s="148"/>
      <c r="F208" s="148"/>
      <c r="G208" s="148"/>
      <c r="H208" s="153" t="s">
        <v>947</v>
      </c>
      <c r="I208" s="494"/>
      <c r="J208" s="494"/>
      <c r="K208" s="494"/>
      <c r="L208" s="494"/>
      <c r="M208" s="494"/>
      <c r="N208" s="494"/>
      <c r="O208" s="494"/>
      <c r="P208" s="494"/>
      <c r="Q208" s="494"/>
      <c r="R208" s="494"/>
      <c r="S208" s="494"/>
      <c r="T208" s="494"/>
      <c r="U208" s="494"/>
      <c r="V208" s="494"/>
      <c r="W208" s="494"/>
      <c r="X208" s="494"/>
      <c r="Y208" s="494"/>
      <c r="Z208" s="494"/>
      <c r="AA208" s="494"/>
      <c r="AB208" s="494"/>
      <c r="AC208" s="494"/>
      <c r="AD208" s="494"/>
      <c r="AE208" s="494"/>
      <c r="AF208" s="494"/>
      <c r="AG208" s="494"/>
      <c r="AH208" s="494"/>
      <c r="AI208" s="494"/>
      <c r="AJ208" s="494"/>
      <c r="AK208" s="150">
        <v>-16.429355153000046</v>
      </c>
      <c r="AL208" s="150">
        <v>-7.9746798080001327</v>
      </c>
      <c r="AM208" s="150">
        <v>-20.642131472999949</v>
      </c>
      <c r="AN208" s="150">
        <v>7.3493428130001393</v>
      </c>
      <c r="AO208" s="150">
        <v>42.039355274000002</v>
      </c>
      <c r="AP208" s="150">
        <v>71.301960800000018</v>
      </c>
      <c r="AQ208" s="150">
        <v>92.316820238000247</v>
      </c>
      <c r="AR208" s="150">
        <v>62.225368735000416</v>
      </c>
      <c r="AS208" s="150">
        <v>-18.36320921499987</v>
      </c>
      <c r="AT208" s="150">
        <v>-41.845742961000042</v>
      </c>
      <c r="AU208" s="150">
        <v>-53.885286753999708</v>
      </c>
      <c r="AV208" s="150">
        <v>-89.678275325000072</v>
      </c>
      <c r="AW208" s="150">
        <v>-12.237397204000047</v>
      </c>
      <c r="AX208" s="150">
        <v>-14.987718714000124</v>
      </c>
      <c r="AY208" s="150">
        <v>-43.490814981000312</v>
      </c>
      <c r="AZ208" s="150">
        <v>-55.79434226900014</v>
      </c>
      <c r="BA208" s="150">
        <v>-3.554217001000012</v>
      </c>
      <c r="BB208" s="150">
        <v>-23.440046252999707</v>
      </c>
      <c r="BC208" s="150">
        <v>-2.0787065500001916</v>
      </c>
      <c r="BD208" s="150">
        <v>20.017922098000042</v>
      </c>
      <c r="BE208" s="150">
        <v>-37.966903735000187</v>
      </c>
      <c r="BF208" s="150">
        <v>-10.530157258000258</v>
      </c>
    </row>
    <row r="209" spans="1:58" ht="20.25" customHeight="1">
      <c r="A209" s="416"/>
      <c r="B209" s="419"/>
      <c r="E209" s="148"/>
      <c r="F209" s="148"/>
      <c r="G209" s="148"/>
      <c r="H209" s="152" t="s">
        <v>254</v>
      </c>
      <c r="I209" s="150">
        <v>6.2798851310001567</v>
      </c>
      <c r="J209" s="150">
        <v>-7.1377786119997495</v>
      </c>
      <c r="K209" s="150">
        <v>-23.174142276000282</v>
      </c>
      <c r="L209" s="150">
        <v>-27.482871649999524</v>
      </c>
      <c r="M209" s="150">
        <v>-2.8848926809998829</v>
      </c>
      <c r="N209" s="150">
        <v>-3.0390485589998661</v>
      </c>
      <c r="O209" s="150">
        <v>-8.0853086950000943</v>
      </c>
      <c r="P209" s="150">
        <v>-5.6396099780000668</v>
      </c>
      <c r="Q209" s="150">
        <v>-1.7036106070001722</v>
      </c>
      <c r="R209" s="150">
        <v>1.60042193400011</v>
      </c>
      <c r="S209" s="150">
        <v>5.2413009060000206</v>
      </c>
      <c r="T209" s="150">
        <v>5.6208601850002253</v>
      </c>
      <c r="U209" s="150">
        <v>-5.2345068709998941</v>
      </c>
      <c r="V209" s="150">
        <v>-1.0924114819999318</v>
      </c>
      <c r="W209" s="150">
        <v>-5.2156223429996658</v>
      </c>
      <c r="X209" s="150">
        <v>-17.183185141999957</v>
      </c>
      <c r="Y209" s="150">
        <v>-0.12695203700008051</v>
      </c>
      <c r="Z209" s="150">
        <v>-9.3927768899998867</v>
      </c>
      <c r="AA209" s="150">
        <v>-26.097437700999535</v>
      </c>
      <c r="AB209" s="150">
        <v>-22.392814947999682</v>
      </c>
      <c r="AC209" s="150">
        <v>3.3820672680000143</v>
      </c>
      <c r="AD209" s="150">
        <v>-1.6532980469995664</v>
      </c>
      <c r="AE209" s="150">
        <v>29.463949529998899</v>
      </c>
      <c r="AF209" s="150">
        <v>-49.918907319999789</v>
      </c>
      <c r="AG209" s="150">
        <v>90.738524091000272</v>
      </c>
      <c r="AH209" s="150">
        <v>56.043100231999347</v>
      </c>
      <c r="AI209" s="150">
        <v>43.658981110999207</v>
      </c>
      <c r="AJ209" s="150">
        <v>130.70388808099938</v>
      </c>
      <c r="AK209" s="150">
        <v>9.8253029919999122</v>
      </c>
      <c r="AL209" s="150">
        <v>-51.221167730000204</v>
      </c>
      <c r="AM209" s="150">
        <v>-67.262815543000102</v>
      </c>
      <c r="AN209" s="150">
        <v>-81.951788303000029</v>
      </c>
      <c r="AO209" s="150">
        <v>-23.374676313000098</v>
      </c>
      <c r="AP209" s="150">
        <v>-14.977235779999319</v>
      </c>
      <c r="AQ209" s="150">
        <v>-24.021711648999599</v>
      </c>
      <c r="AR209" s="150">
        <v>-22.160695723001936</v>
      </c>
      <c r="AS209" s="150">
        <v>5.9034830710004371</v>
      </c>
      <c r="AT209" s="150">
        <v>-6.5759011839991217</v>
      </c>
      <c r="AU209" s="150">
        <v>34.8544245089995</v>
      </c>
      <c r="AV209" s="150">
        <v>52.299597262999221</v>
      </c>
      <c r="AW209" s="150">
        <v>-0.12247982199914986</v>
      </c>
      <c r="AX209" s="150">
        <v>3.2598163359996875</v>
      </c>
      <c r="AY209" s="150">
        <v>20.264274329000102</v>
      </c>
      <c r="AZ209" s="150">
        <v>22.915883375001613</v>
      </c>
      <c r="BA209" s="150">
        <v>-2.1173611069999438</v>
      </c>
      <c r="BB209" s="150">
        <v>-3.5150331460005226</v>
      </c>
      <c r="BC209" s="150">
        <v>36.049198459998422</v>
      </c>
      <c r="BD209" s="150">
        <v>-44.487581731000347</v>
      </c>
      <c r="BE209" s="150">
        <v>27.20121299700034</v>
      </c>
      <c r="BF209" s="150">
        <v>9.0206245129995182</v>
      </c>
    </row>
    <row r="210" spans="1:58" ht="20.25" customHeight="1">
      <c r="A210" s="416"/>
      <c r="B210" s="419"/>
      <c r="E210" s="148"/>
      <c r="F210" s="148"/>
      <c r="G210" s="148"/>
      <c r="H210" s="152" t="s">
        <v>1533</v>
      </c>
      <c r="I210" s="150"/>
      <c r="J210" s="150"/>
      <c r="K210" s="150"/>
      <c r="L210" s="150"/>
      <c r="M210" s="150"/>
      <c r="N210" s="150"/>
      <c r="O210" s="150"/>
      <c r="P210" s="150"/>
      <c r="Q210" s="150"/>
      <c r="R210" s="150"/>
      <c r="S210" s="150"/>
      <c r="T210" s="150"/>
      <c r="U210" s="150"/>
      <c r="V210" s="150"/>
      <c r="W210" s="150"/>
      <c r="X210" s="150"/>
      <c r="Y210" s="150"/>
      <c r="Z210" s="150"/>
      <c r="AA210" s="150"/>
      <c r="AB210" s="150"/>
      <c r="AC210" s="150"/>
      <c r="AD210" s="150"/>
      <c r="AE210" s="150"/>
      <c r="AF210" s="150"/>
      <c r="AG210" s="150"/>
      <c r="AH210" s="150"/>
      <c r="AI210" s="150"/>
      <c r="AJ210" s="150"/>
      <c r="AK210" s="150"/>
      <c r="AL210" s="150"/>
      <c r="AM210" s="150"/>
      <c r="AN210" s="150"/>
      <c r="AO210" s="150"/>
      <c r="AP210" s="150"/>
      <c r="AQ210" s="150"/>
      <c r="AR210" s="150"/>
      <c r="AS210" s="150"/>
      <c r="AT210" s="494"/>
      <c r="AU210" s="494"/>
      <c r="AV210" s="494"/>
      <c r="AW210" s="494"/>
      <c r="AX210" s="494"/>
      <c r="AY210" s="494"/>
      <c r="AZ210" s="494"/>
      <c r="BA210" s="150">
        <v>-0.22193603400000939</v>
      </c>
      <c r="BB210" s="150">
        <v>1361.184147192</v>
      </c>
      <c r="BC210" s="150">
        <v>-2.2399775619999218</v>
      </c>
      <c r="BD210" s="150">
        <v>-0.67543667899997217</v>
      </c>
      <c r="BE210" s="150">
        <v>-0.26000286599997935</v>
      </c>
      <c r="BF210" s="150">
        <v>-0.32235438099996827</v>
      </c>
    </row>
    <row r="211" spans="1:58" ht="20.25" customHeight="1">
      <c r="A211" s="416"/>
      <c r="B211" s="419"/>
      <c r="E211" s="148"/>
      <c r="F211" s="148"/>
      <c r="G211" s="148"/>
      <c r="H211" s="152" t="s">
        <v>255</v>
      </c>
      <c r="I211" s="150">
        <v>8.1448728339999974</v>
      </c>
      <c r="J211" s="150">
        <v>15.697697023000003</v>
      </c>
      <c r="K211" s="150">
        <v>18.939967865</v>
      </c>
      <c r="L211" s="150">
        <v>25.116252016999994</v>
      </c>
      <c r="M211" s="150">
        <v>7.9418870029999979</v>
      </c>
      <c r="N211" s="150">
        <v>14.659468689000008</v>
      </c>
      <c r="O211" s="150">
        <v>21.267419665999995</v>
      </c>
      <c r="P211" s="150">
        <v>29.390485594000012</v>
      </c>
      <c r="Q211" s="150">
        <v>7.3751365789999994</v>
      </c>
      <c r="R211" s="150">
        <v>13.648015315000009</v>
      </c>
      <c r="S211" s="150">
        <v>18.475342323999996</v>
      </c>
      <c r="T211" s="150">
        <v>24.192091225000013</v>
      </c>
      <c r="U211" s="150">
        <v>5.9774294839999982</v>
      </c>
      <c r="V211" s="150">
        <v>12.069653278999994</v>
      </c>
      <c r="W211" s="150">
        <v>17.646498145999999</v>
      </c>
      <c r="X211" s="150">
        <v>24.122869906000005</v>
      </c>
      <c r="Y211" s="150">
        <v>6.545684885</v>
      </c>
      <c r="Z211" s="150">
        <v>12.713470403999992</v>
      </c>
      <c r="AA211" s="150">
        <v>18.398562515000037</v>
      </c>
      <c r="AB211" s="150">
        <v>24.736552265</v>
      </c>
      <c r="AC211" s="150">
        <v>6.0191096009999967</v>
      </c>
      <c r="AD211" s="150">
        <v>12.310398473999982</v>
      </c>
      <c r="AE211" s="150">
        <v>17.939135152000006</v>
      </c>
      <c r="AF211" s="150">
        <v>23.89287531299999</v>
      </c>
      <c r="AG211" s="150">
        <v>5.9185336830000068</v>
      </c>
      <c r="AH211" s="150">
        <v>11.765435565999979</v>
      </c>
      <c r="AI211" s="150">
        <v>16.743549767000047</v>
      </c>
      <c r="AJ211" s="150">
        <v>22.052233465000029</v>
      </c>
      <c r="AK211" s="150">
        <v>5.8959136709999882</v>
      </c>
      <c r="AL211" s="150">
        <v>11.547711989999982</v>
      </c>
      <c r="AM211" s="150">
        <v>16.679648397999983</v>
      </c>
      <c r="AN211" s="150">
        <v>22.095395779</v>
      </c>
      <c r="AO211" s="150">
        <v>5.9146412120000065</v>
      </c>
      <c r="AP211" s="150">
        <v>251.58511654</v>
      </c>
      <c r="AQ211" s="150">
        <v>367.97170478199996</v>
      </c>
      <c r="AR211" s="150">
        <v>448.58462209699991</v>
      </c>
      <c r="AS211" s="150">
        <v>91.565303334000021</v>
      </c>
      <c r="AT211" s="150">
        <v>172.49013234499995</v>
      </c>
      <c r="AU211" s="150">
        <v>250.93189245399992</v>
      </c>
      <c r="AV211" s="150">
        <v>316.59637243899999</v>
      </c>
      <c r="AW211" s="150">
        <v>54.909505222999996</v>
      </c>
      <c r="AX211" s="150">
        <v>109.60249565800001</v>
      </c>
      <c r="AY211" s="150">
        <v>162.71946413199987</v>
      </c>
      <c r="AZ211" s="150">
        <v>213.15659491399992</v>
      </c>
      <c r="BA211" s="150">
        <v>76.837601619000026</v>
      </c>
      <c r="BB211" s="150">
        <v>124.97221118499994</v>
      </c>
      <c r="BC211" s="150">
        <v>181.72900413699995</v>
      </c>
      <c r="BD211" s="150">
        <v>317.27531135499987</v>
      </c>
      <c r="BE211" s="150">
        <v>54.262963382999999</v>
      </c>
      <c r="BF211" s="150">
        <v>110.96502869199998</v>
      </c>
    </row>
    <row r="212" spans="1:58" ht="20.25" customHeight="1">
      <c r="A212" s="416"/>
      <c r="B212" s="419"/>
      <c r="E212" s="167"/>
      <c r="F212" s="167"/>
      <c r="G212" s="167"/>
      <c r="H212" s="165" t="s">
        <v>256</v>
      </c>
      <c r="I212" s="166">
        <v>-4.476130649000055</v>
      </c>
      <c r="J212" s="166">
        <v>-15.649812703999999</v>
      </c>
      <c r="K212" s="166">
        <v>-12.007366797999964</v>
      </c>
      <c r="L212" s="166">
        <v>-26.601751674999889</v>
      </c>
      <c r="M212" s="166">
        <v>8.0041396719999796</v>
      </c>
      <c r="N212" s="166">
        <v>-6.1080528489998471</v>
      </c>
      <c r="O212" s="166">
        <v>-16.671244700999921</v>
      </c>
      <c r="P212" s="166">
        <v>-25.363567493000119</v>
      </c>
      <c r="Q212" s="166">
        <v>-15.114105871999996</v>
      </c>
      <c r="R212" s="166">
        <v>-39.171103878000054</v>
      </c>
      <c r="S212" s="166">
        <v>-59.232923228000004</v>
      </c>
      <c r="T212" s="166">
        <v>-76.511346001000163</v>
      </c>
      <c r="U212" s="166">
        <v>-11.715541160000029</v>
      </c>
      <c r="V212" s="166">
        <v>-50.74320071799994</v>
      </c>
      <c r="W212" s="166">
        <v>-69.998771038999962</v>
      </c>
      <c r="X212" s="166">
        <v>-158.0824832809999</v>
      </c>
      <c r="Y212" s="166">
        <v>-33.135094584999962</v>
      </c>
      <c r="Z212" s="166">
        <v>-48.63670845900009</v>
      </c>
      <c r="AA212" s="166">
        <v>-43.817189634999892</v>
      </c>
      <c r="AB212" s="166">
        <v>-68.195361167999977</v>
      </c>
      <c r="AC212" s="166">
        <v>-20.946031115999915</v>
      </c>
      <c r="AD212" s="166">
        <v>-48.043142130999854</v>
      </c>
      <c r="AE212" s="166">
        <v>-104.69387227199985</v>
      </c>
      <c r="AF212" s="166">
        <v>-55.764906458000041</v>
      </c>
      <c r="AG212" s="166">
        <v>-102.56198497700007</v>
      </c>
      <c r="AH212" s="166">
        <v>-103.89499078100008</v>
      </c>
      <c r="AI212" s="166">
        <v>-116.67550000400013</v>
      </c>
      <c r="AJ212" s="166">
        <v>-212.84434181100028</v>
      </c>
      <c r="AK212" s="166">
        <v>-33.574325736999981</v>
      </c>
      <c r="AL212" s="166">
        <v>-14.288075628000001</v>
      </c>
      <c r="AM212" s="166">
        <v>-65.798284366999724</v>
      </c>
      <c r="AN212" s="166">
        <v>-69.255746700000003</v>
      </c>
      <c r="AO212" s="166">
        <v>-18.707646630999996</v>
      </c>
      <c r="AP212" s="166">
        <v>-126.89211351899991</v>
      </c>
      <c r="AQ212" s="166">
        <v>-173.15716168100005</v>
      </c>
      <c r="AR212" s="166">
        <v>-219.66461042799995</v>
      </c>
      <c r="AS212" s="166">
        <v>-36.03396468599999</v>
      </c>
      <c r="AT212" s="166">
        <v>-71.626574941000001</v>
      </c>
      <c r="AU212" s="166">
        <v>-52.123596496999994</v>
      </c>
      <c r="AV212" s="166">
        <v>-136.08393998499992</v>
      </c>
      <c r="AW212" s="166">
        <v>-62.78517443699991</v>
      </c>
      <c r="AX212" s="166">
        <v>-132.70212661900018</v>
      </c>
      <c r="AY212" s="166">
        <v>-192.71773744899997</v>
      </c>
      <c r="AZ212" s="166">
        <v>-258.13645224600032</v>
      </c>
      <c r="BA212" s="166">
        <v>-55.628708643999971</v>
      </c>
      <c r="BB212" s="166">
        <v>-110.59241584400013</v>
      </c>
      <c r="BC212" s="166">
        <v>-214.2690556150003</v>
      </c>
      <c r="BD212" s="166">
        <v>-280.91904877500042</v>
      </c>
      <c r="BE212" s="166">
        <v>-86.815886159000058</v>
      </c>
      <c r="BF212" s="166">
        <v>-173.62767047799991</v>
      </c>
    </row>
    <row r="213" spans="1:58" ht="20.25" customHeight="1">
      <c r="A213" s="416"/>
      <c r="B213" s="419"/>
      <c r="AO213" s="525"/>
      <c r="AP213" s="525"/>
      <c r="AQ213" s="525"/>
      <c r="AR213" s="525"/>
      <c r="AS213" s="525"/>
      <c r="AT213" s="525"/>
      <c r="AU213" s="525"/>
      <c r="AV213" s="525"/>
      <c r="AW213" s="525"/>
      <c r="AX213" s="525"/>
      <c r="AY213" s="525"/>
      <c r="AZ213" s="525"/>
      <c r="BA213" s="525"/>
      <c r="BB213" s="525"/>
      <c r="BC213" s="525"/>
      <c r="BD213" s="525"/>
      <c r="BE213" s="525"/>
      <c r="BF213" s="525"/>
    </row>
    <row r="214" spans="1:58" ht="20.25" customHeight="1">
      <c r="A214" s="416"/>
      <c r="B214" s="419"/>
      <c r="E214" s="148"/>
      <c r="AS214" s="547"/>
      <c r="AT214" s="547"/>
      <c r="AU214" s="547"/>
      <c r="AV214" s="547"/>
      <c r="AW214" s="547"/>
      <c r="AX214" s="547"/>
      <c r="AY214" s="547"/>
      <c r="AZ214" s="547"/>
      <c r="BA214" s="547"/>
      <c r="BB214" s="547"/>
      <c r="BC214" s="547"/>
      <c r="BD214" s="547"/>
      <c r="BE214" s="547"/>
      <c r="BF214" s="547"/>
    </row>
    <row r="215" spans="1:58" ht="20.25" customHeight="1">
      <c r="A215" s="416"/>
      <c r="B215" s="419"/>
      <c r="H215" s="522"/>
      <c r="Q215" s="150"/>
      <c r="R215" s="150"/>
      <c r="S215" s="150"/>
      <c r="T215" s="150"/>
      <c r="U215" s="150"/>
      <c r="V215" s="150"/>
      <c r="W215" s="150"/>
      <c r="X215" s="150"/>
      <c r="Y215" s="150"/>
      <c r="Z215" s="150"/>
      <c r="AA215" s="150"/>
      <c r="AB215" s="150"/>
      <c r="AC215" s="150"/>
      <c r="AD215" s="150"/>
      <c r="AE215" s="150"/>
      <c r="AF215" s="150"/>
      <c r="AG215" s="150"/>
      <c r="AH215" s="150"/>
      <c r="AI215" s="150"/>
      <c r="AJ215" s="150"/>
      <c r="AK215" s="150"/>
      <c r="AL215" s="150"/>
      <c r="AM215" s="150"/>
      <c r="AN215" s="150"/>
      <c r="AO215" s="150"/>
      <c r="AP215" s="150"/>
      <c r="AQ215" s="150"/>
      <c r="AR215" s="150"/>
      <c r="AS215" s="150"/>
      <c r="AT215" s="150"/>
      <c r="AU215" s="150"/>
      <c r="AV215" s="150"/>
      <c r="AW215" s="150"/>
      <c r="AX215" s="150"/>
      <c r="AY215" s="150"/>
      <c r="AZ215" s="150"/>
      <c r="BA215" s="150"/>
      <c r="BB215" s="150"/>
      <c r="BC215" s="150"/>
      <c r="BD215" s="150"/>
      <c r="BE215" s="150"/>
      <c r="BF215" s="150"/>
    </row>
    <row r="216" spans="1:58" ht="20.25" customHeight="1">
      <c r="A216" s="416"/>
      <c r="B216" s="419"/>
      <c r="E216" s="148"/>
      <c r="Q216" s="150"/>
      <c r="R216" s="150"/>
      <c r="S216" s="150"/>
      <c r="T216" s="150"/>
      <c r="U216" s="150"/>
      <c r="V216" s="150"/>
      <c r="W216" s="150"/>
      <c r="X216" s="150"/>
      <c r="Y216" s="150"/>
      <c r="Z216" s="150"/>
      <c r="AA216" s="150"/>
      <c r="AB216" s="150"/>
      <c r="AC216" s="150"/>
      <c r="AD216" s="150"/>
      <c r="AE216" s="150"/>
      <c r="AF216" s="150"/>
      <c r="AG216" s="150"/>
      <c r="AH216" s="150"/>
      <c r="AI216" s="150"/>
      <c r="AJ216" s="150"/>
      <c r="AK216" s="150"/>
      <c r="AL216" s="150"/>
      <c r="AM216" s="150"/>
      <c r="AN216" s="150"/>
      <c r="AO216" s="150"/>
      <c r="AP216" s="150"/>
      <c r="AQ216" s="150"/>
      <c r="AR216" s="150"/>
      <c r="AS216" s="150"/>
      <c r="AT216" s="150"/>
      <c r="AU216" s="150"/>
      <c r="AV216" s="150"/>
      <c r="AW216" s="150"/>
      <c r="AX216" s="150"/>
      <c r="AY216" s="150"/>
      <c r="AZ216" s="150"/>
      <c r="BA216" s="150"/>
      <c r="BB216" s="150"/>
      <c r="BC216" s="150"/>
      <c r="BD216" s="150"/>
      <c r="BE216" s="150"/>
      <c r="BF216" s="150"/>
    </row>
    <row r="217" spans="1:58" ht="20.25" customHeight="1">
      <c r="A217" s="416"/>
      <c r="B217" s="419"/>
      <c r="H217" s="522"/>
      <c r="Q217" s="150"/>
      <c r="R217" s="150"/>
      <c r="S217" s="150"/>
      <c r="T217" s="150"/>
      <c r="U217" s="150"/>
      <c r="V217" s="150"/>
      <c r="W217" s="150"/>
      <c r="X217" s="150"/>
      <c r="Y217" s="150"/>
      <c r="Z217" s="150"/>
      <c r="AA217" s="150"/>
      <c r="AB217" s="150"/>
      <c r="AC217" s="150"/>
      <c r="AD217" s="150"/>
      <c r="AE217" s="150"/>
      <c r="AF217" s="150"/>
      <c r="AG217" s="150"/>
      <c r="AH217" s="150"/>
      <c r="AI217" s="150"/>
      <c r="AJ217" s="150"/>
      <c r="AK217" s="150"/>
      <c r="AL217" s="150"/>
      <c r="AM217" s="150"/>
      <c r="AN217" s="150"/>
      <c r="AO217" s="150"/>
      <c r="AP217" s="150"/>
      <c r="AQ217" s="150"/>
      <c r="AR217" s="150"/>
      <c r="AS217" s="150"/>
      <c r="AT217" s="150"/>
      <c r="AU217" s="150"/>
      <c r="AV217" s="150"/>
      <c r="AW217" s="150"/>
      <c r="AX217" s="150"/>
      <c r="AY217" s="150"/>
      <c r="AZ217" s="150"/>
      <c r="BA217" s="150"/>
      <c r="BB217" s="150"/>
      <c r="BC217" s="150"/>
      <c r="BD217" s="150"/>
      <c r="BE217" s="150"/>
      <c r="BF217" s="150"/>
    </row>
    <row r="218" spans="1:58" ht="20.25" customHeight="1">
      <c r="E218" s="148"/>
      <c r="H218" s="149"/>
      <c r="Q218" s="150"/>
      <c r="R218" s="150"/>
      <c r="S218" s="150"/>
      <c r="T218" s="150"/>
      <c r="U218" s="150"/>
      <c r="V218" s="150"/>
      <c r="W218" s="150"/>
      <c r="X218" s="150"/>
      <c r="Y218" s="150"/>
      <c r="Z218" s="150"/>
      <c r="AA218" s="150"/>
      <c r="AB218" s="150"/>
      <c r="AC218" s="150"/>
      <c r="AD218" s="150"/>
      <c r="AE218" s="150"/>
      <c r="AF218" s="150"/>
      <c r="AG218" s="150"/>
      <c r="AH218" s="150"/>
      <c r="AI218" s="150"/>
      <c r="AJ218" s="150"/>
      <c r="AK218" s="150"/>
      <c r="AL218" s="150"/>
      <c r="AM218" s="150"/>
      <c r="AN218" s="150"/>
      <c r="AO218" s="150"/>
      <c r="AP218" s="150"/>
      <c r="AQ218" s="150"/>
      <c r="AR218" s="150"/>
      <c r="AS218" s="150"/>
      <c r="AT218" s="150"/>
      <c r="AU218" s="150"/>
      <c r="AV218" s="150"/>
      <c r="AW218" s="150"/>
      <c r="AX218" s="150"/>
      <c r="AY218" s="150"/>
      <c r="AZ218" s="150"/>
      <c r="BA218" s="150"/>
      <c r="BB218" s="150"/>
      <c r="BC218" s="150"/>
      <c r="BD218" s="150"/>
      <c r="BE218" s="150"/>
      <c r="BF218" s="150"/>
    </row>
    <row r="219" spans="1:58" ht="20.25" customHeight="1">
      <c r="H219" s="522"/>
      <c r="Q219" s="150"/>
      <c r="R219" s="150"/>
      <c r="S219" s="150"/>
      <c r="T219" s="150"/>
      <c r="U219" s="150"/>
      <c r="V219" s="150"/>
      <c r="W219" s="150"/>
      <c r="X219" s="150"/>
      <c r="Y219" s="150"/>
      <c r="Z219" s="150"/>
      <c r="AA219" s="150"/>
      <c r="AB219" s="150"/>
      <c r="AC219" s="150"/>
      <c r="AD219" s="150"/>
      <c r="AE219" s="150"/>
      <c r="AF219" s="150"/>
      <c r="AG219" s="150"/>
      <c r="AH219" s="150"/>
      <c r="AI219" s="150"/>
      <c r="AJ219" s="150"/>
      <c r="AK219" s="150"/>
      <c r="AL219" s="150"/>
      <c r="AM219" s="150"/>
      <c r="AN219" s="150"/>
      <c r="AO219" s="150"/>
      <c r="AP219" s="150"/>
      <c r="AQ219" s="150"/>
      <c r="AR219" s="150"/>
      <c r="AS219" s="150"/>
      <c r="AT219" s="150"/>
      <c r="AU219" s="150"/>
      <c r="AV219" s="150"/>
      <c r="AW219" s="150"/>
      <c r="AX219" s="150"/>
      <c r="AY219" s="150"/>
      <c r="AZ219" s="150"/>
      <c r="BA219" s="150"/>
      <c r="BB219" s="150"/>
      <c r="BC219" s="150"/>
      <c r="BD219" s="150"/>
      <c r="BE219" s="150"/>
      <c r="BF219" s="150"/>
    </row>
    <row r="220" spans="1:58" ht="20.25" customHeight="1"/>
    <row r="221" spans="1:58" ht="20.25" customHeight="1">
      <c r="AO221" s="538"/>
      <c r="AP221" s="538"/>
      <c r="AQ221" s="538"/>
      <c r="AR221" s="538"/>
      <c r="AS221" s="538"/>
      <c r="AT221" s="538"/>
      <c r="AU221" s="538"/>
      <c r="AV221" s="538"/>
      <c r="AW221" s="538"/>
      <c r="AX221" s="538"/>
      <c r="AY221" s="538"/>
      <c r="AZ221" s="538"/>
      <c r="BA221" s="538"/>
      <c r="BB221" s="538"/>
      <c r="BC221" s="538"/>
      <c r="BD221" s="538"/>
      <c r="BE221" s="538"/>
      <c r="BF221" s="538"/>
    </row>
    <row r="222" spans="1:58" ht="20.25" customHeight="1">
      <c r="AT222" s="551"/>
      <c r="AU222" s="36"/>
      <c r="AV222" s="36"/>
      <c r="AW222" s="36"/>
      <c r="AX222" s="36"/>
      <c r="AY222" s="36"/>
      <c r="AZ222" s="36"/>
      <c r="BA222" s="36"/>
      <c r="BB222" s="36"/>
      <c r="BC222" s="36"/>
      <c r="BD222" s="36"/>
      <c r="BE222" s="36"/>
      <c r="BF222" s="36"/>
    </row>
  </sheetData>
  <mergeCells count="1">
    <mergeCell ref="D3:H3"/>
  </mergeCells>
  <phoneticPr fontId="3" type="noConversion"/>
  <hyperlinks>
    <hyperlink ref="B4" location="Disclaimer!A1" display="Disclaimer"/>
    <hyperlink ref="B6" location="'Financial Highlights'!A1" display="Financial Highlights"/>
    <hyperlink ref="B8" location="IS!A1" display="Shinhan Financial Group"/>
    <hyperlink ref="B9" location="IS!A1" display="Condendsed IS "/>
    <hyperlink ref="B10" location="BS!A1" display="Condensed BS "/>
    <hyperlink ref="B14" location="NIM!A1" display="NIM"/>
    <hyperlink ref="B15" location="'Non_interest Income'!A1" display="Non Interest Income"/>
    <hyperlink ref="B16" location="'G&amp;A'!A1" display="G&amp;A Expenses"/>
    <hyperlink ref="B17" location="Asset!A1" display="Summary of  Assets"/>
    <hyperlink ref="B18" location="Loan!A1" display="Summary of Loans"/>
    <hyperlink ref="B19" location="Depos!A1" display="Summary of Deposits"/>
    <hyperlink ref="B21" location="'LLP_Write-off'!A1" display="Provisioning and NPL write-offs"/>
    <hyperlink ref="B22" location="'Capital Adequacy'!A1" display="Capital Adequacy"/>
    <hyperlink ref="B25" location="IS_SHB!A1" display="Shinhan Bank"/>
    <hyperlink ref="B27" location="IS_Card!A1" display="Shinhan Card"/>
    <hyperlink ref="B31" location="'Fin Indicator'!A1" display="Key Financials and Other Information"/>
    <hyperlink ref="B33" location="Contact!A1" display="Contact Information"/>
    <hyperlink ref="B20" location="'Asset Quality'!A1" display="Asset Quality"/>
    <hyperlink ref="B11" location="IncomeⅠ!A1" display="Income Ⅰ"/>
    <hyperlink ref="B13" location="IncomeⅡ!A1" display="Income Ⅱ"/>
    <hyperlink ref="B29" location="'Shinhan Life'!Print_Area" display="Orange Life"/>
  </hyperlinks>
  <printOptions horizontalCentered="1"/>
  <pageMargins left="0.39370078740157483" right="0.39370078740157483" top="0.59055118110236227" bottom="0.39370078740157483" header="0.31496062992125984" footer="0.31496062992125984"/>
  <pageSetup paperSize="9" scale="80" fitToHeight="0" orientation="landscape" r:id="rId1"/>
  <rowBreaks count="10" manualBreakCount="10">
    <brk id="25" max="16383" man="1"/>
    <brk id="47" max="16383" man="1"/>
    <brk id="58" max="16383" man="1"/>
    <brk id="80" max="16383" man="1"/>
    <brk id="102" max="16383" man="1"/>
    <brk id="124" max="16383" man="1"/>
    <brk id="146" max="16383" man="1"/>
    <brk id="168" min="3" max="60" man="1"/>
    <brk id="179" min="3" max="60" man="1"/>
    <brk id="201" min="3" max="6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58ED5"/>
    <pageSetUpPr fitToPage="1"/>
  </sheetPr>
  <dimension ref="A1:BO174"/>
  <sheetViews>
    <sheetView showGridLines="0" view="pageBreakPreview" zoomScale="85" zoomScaleNormal="80" zoomScaleSheetLayoutView="85" workbookViewId="0">
      <pane xSplit="12" ySplit="3" topLeftCell="AT4" activePane="bottomRight" state="frozen"/>
      <selection activeCell="AY24" sqref="AY24"/>
      <selection pane="topRight" activeCell="AY24" sqref="AY24"/>
      <selection pane="bottomLeft" activeCell="AY24" sqref="AY24"/>
      <selection pane="bottomRight" activeCell="B20" sqref="B20"/>
    </sheetView>
  </sheetViews>
  <sheetFormatPr defaultColWidth="9.140625" defaultRowHeight="16.5"/>
  <cols>
    <col min="1" max="1" width="2.140625" style="39" customWidth="1"/>
    <col min="2" max="2" width="45.85546875" style="41" customWidth="1"/>
    <col min="3" max="3" width="2.140625" style="11" customWidth="1"/>
    <col min="4" max="4" width="1.42578125" style="35" customWidth="1"/>
    <col min="5" max="7" width="1.42578125" style="1" customWidth="1"/>
    <col min="8" max="8" width="51" style="1" customWidth="1"/>
    <col min="9" max="9" width="7.7109375" style="36" hidden="1" customWidth="1"/>
    <col min="10" max="12" width="9.42578125" style="36" hidden="1" customWidth="1"/>
    <col min="13" max="13" width="7.7109375" style="36" hidden="1" customWidth="1"/>
    <col min="14" max="45" width="9.42578125" style="36" hidden="1" customWidth="1"/>
    <col min="46" max="47" width="9.140625" style="1"/>
    <col min="48" max="58" width="9.42578125" style="1" customWidth="1"/>
    <col min="59" max="67" width="9.140625" style="1"/>
    <col min="68" max="16384" width="9.140625" style="9"/>
  </cols>
  <sheetData>
    <row r="1" spans="1:67" s="6" customFormat="1" ht="35.25" customHeight="1">
      <c r="A1" s="414"/>
      <c r="B1" s="415"/>
      <c r="C1" s="5"/>
      <c r="D1" s="591"/>
      <c r="E1" s="590" t="s">
        <v>262</v>
      </c>
      <c r="F1" s="590"/>
      <c r="G1" s="590"/>
      <c r="H1" s="590"/>
      <c r="I1" s="590"/>
      <c r="J1" s="590"/>
      <c r="K1" s="590"/>
      <c r="L1" s="590"/>
      <c r="M1" s="590"/>
      <c r="N1" s="590"/>
      <c r="O1" s="590"/>
      <c r="P1" s="590"/>
      <c r="Q1" s="590"/>
      <c r="R1" s="590"/>
      <c r="S1" s="590"/>
      <c r="T1" s="590"/>
      <c r="U1" s="590"/>
      <c r="V1" s="590"/>
      <c r="W1" s="590"/>
      <c r="X1" s="590"/>
      <c r="Y1" s="590"/>
      <c r="Z1" s="590"/>
      <c r="AA1" s="590"/>
      <c r="AB1" s="590"/>
      <c r="AC1" s="590"/>
      <c r="AD1" s="590"/>
      <c r="AE1" s="590"/>
      <c r="AF1" s="590"/>
      <c r="AG1" s="590"/>
      <c r="AH1" s="590"/>
      <c r="AI1" s="590"/>
      <c r="AJ1" s="590"/>
      <c r="AK1" s="590"/>
      <c r="AL1" s="590"/>
      <c r="AM1" s="590"/>
      <c r="AN1" s="590"/>
      <c r="AO1" s="590"/>
      <c r="AP1" s="590"/>
      <c r="AQ1" s="590"/>
      <c r="AR1" s="590"/>
      <c r="AS1" s="590"/>
      <c r="AT1" s="590"/>
      <c r="AU1" s="590"/>
      <c r="AV1" s="590"/>
      <c r="AW1" s="590"/>
      <c r="AX1" s="590"/>
      <c r="AY1" s="590"/>
      <c r="AZ1" s="590"/>
      <c r="BA1" s="590"/>
      <c r="BB1" s="590"/>
      <c r="BC1" s="590"/>
      <c r="BD1" s="590"/>
      <c r="BE1" s="590"/>
      <c r="BF1" s="590"/>
    </row>
    <row r="2" spans="1:67" ht="6.75" customHeight="1">
      <c r="A2" s="416"/>
      <c r="B2" s="417"/>
      <c r="C2" s="7"/>
      <c r="D2" s="8"/>
      <c r="E2" s="9"/>
      <c r="F2" s="9"/>
      <c r="G2" s="9"/>
      <c r="H2" s="9"/>
      <c r="I2" s="10"/>
      <c r="J2" s="10"/>
      <c r="K2" s="10"/>
      <c r="L2" s="10"/>
      <c r="M2" s="10"/>
      <c r="N2" s="10"/>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9"/>
      <c r="BH2" s="9"/>
      <c r="BI2" s="9"/>
      <c r="BJ2" s="9"/>
      <c r="BK2" s="9"/>
      <c r="BL2" s="9"/>
      <c r="BM2" s="9"/>
      <c r="BN2" s="9"/>
      <c r="BO2" s="9"/>
    </row>
    <row r="3" spans="1:67" ht="28.5" customHeight="1">
      <c r="A3" s="418"/>
      <c r="B3" s="419"/>
      <c r="D3" s="670" t="s">
        <v>263</v>
      </c>
      <c r="E3" s="670"/>
      <c r="F3" s="670"/>
      <c r="G3" s="670"/>
      <c r="H3" s="670"/>
      <c r="I3" s="432" t="s">
        <v>50</v>
      </c>
      <c r="J3" s="432" t="s">
        <v>51</v>
      </c>
      <c r="K3" s="432" t="s">
        <v>52</v>
      </c>
      <c r="L3" s="432" t="s">
        <v>53</v>
      </c>
      <c r="M3" s="432" t="s">
        <v>54</v>
      </c>
      <c r="N3" s="432" t="s">
        <v>55</v>
      </c>
      <c r="O3" s="432" t="s">
        <v>56</v>
      </c>
      <c r="P3" s="432" t="s">
        <v>57</v>
      </c>
      <c r="Q3" s="432" t="s">
        <v>58</v>
      </c>
      <c r="R3" s="432" t="s">
        <v>59</v>
      </c>
      <c r="S3" s="432" t="s">
        <v>60</v>
      </c>
      <c r="T3" s="432" t="s">
        <v>61</v>
      </c>
      <c r="U3" s="432" t="s">
        <v>62</v>
      </c>
      <c r="V3" s="432" t="s">
        <v>63</v>
      </c>
      <c r="W3" s="432" t="s">
        <v>64</v>
      </c>
      <c r="X3" s="432" t="s">
        <v>65</v>
      </c>
      <c r="Y3" s="432" t="s">
        <v>66</v>
      </c>
      <c r="Z3" s="432" t="s">
        <v>1266</v>
      </c>
      <c r="AA3" s="440" t="s">
        <v>363</v>
      </c>
      <c r="AB3" s="442" t="s">
        <v>1267</v>
      </c>
      <c r="AC3" s="440" t="s">
        <v>870</v>
      </c>
      <c r="AD3" s="453" t="s">
        <v>1268</v>
      </c>
      <c r="AE3" s="457" t="s">
        <v>873</v>
      </c>
      <c r="AF3" s="458" t="s">
        <v>891</v>
      </c>
      <c r="AG3" s="477" t="s">
        <v>902</v>
      </c>
      <c r="AH3" s="479" t="s">
        <v>911</v>
      </c>
      <c r="AI3" s="482" t="s">
        <v>916</v>
      </c>
      <c r="AJ3" s="484" t="s">
        <v>904</v>
      </c>
      <c r="AK3" s="488" t="s">
        <v>935</v>
      </c>
      <c r="AL3" s="514" t="s">
        <v>952</v>
      </c>
      <c r="AM3" s="515" t="s">
        <v>963</v>
      </c>
      <c r="AN3" s="516" t="s">
        <v>972</v>
      </c>
      <c r="AO3" s="518" t="s">
        <v>981</v>
      </c>
      <c r="AP3" s="524" t="s">
        <v>989</v>
      </c>
      <c r="AQ3" s="539" t="s">
        <v>1007</v>
      </c>
      <c r="AR3" s="536" t="s">
        <v>1017</v>
      </c>
      <c r="AS3" s="545" t="s">
        <v>1033</v>
      </c>
      <c r="AT3" s="546" t="s">
        <v>1063</v>
      </c>
      <c r="AU3" s="548" t="s">
        <v>1082</v>
      </c>
      <c r="AV3" s="559" t="s">
        <v>1121</v>
      </c>
      <c r="AW3" s="561" t="s">
        <v>1166</v>
      </c>
      <c r="AX3" s="563" t="s">
        <v>1222</v>
      </c>
      <c r="AY3" s="566" t="s">
        <v>1229</v>
      </c>
      <c r="AZ3" s="568" t="s">
        <v>1405</v>
      </c>
      <c r="BA3" s="645" t="s">
        <v>1467</v>
      </c>
      <c r="BB3" s="645" t="s">
        <v>1537</v>
      </c>
      <c r="BC3" s="645" t="s">
        <v>1478</v>
      </c>
      <c r="BD3" s="645" t="s">
        <v>1475</v>
      </c>
      <c r="BE3" s="645" t="s">
        <v>1474</v>
      </c>
      <c r="BF3" s="645" t="s">
        <v>1546</v>
      </c>
      <c r="BG3" s="9"/>
      <c r="BH3" s="9"/>
      <c r="BI3" s="9"/>
      <c r="BJ3" s="9"/>
      <c r="BK3" s="9"/>
      <c r="BL3" s="9"/>
      <c r="BM3" s="9"/>
      <c r="BN3" s="9"/>
      <c r="BO3" s="9"/>
    </row>
    <row r="4" spans="1:67" ht="20.25" customHeight="1">
      <c r="A4" s="418"/>
      <c r="B4" s="419" t="s">
        <v>10</v>
      </c>
      <c r="C4" s="14"/>
      <c r="D4" s="170" t="s">
        <v>264</v>
      </c>
      <c r="E4" s="97"/>
      <c r="F4" s="97"/>
      <c r="G4" s="97"/>
      <c r="H4" s="97"/>
      <c r="I4" s="45">
        <v>534.00625923500002</v>
      </c>
      <c r="J4" s="45">
        <v>1092.6474469770001</v>
      </c>
      <c r="K4" s="45">
        <v>1600.2561432109999</v>
      </c>
      <c r="L4" s="45">
        <v>2489.916256427</v>
      </c>
      <c r="M4" s="45">
        <v>603.84237069396193</v>
      </c>
      <c r="N4" s="45">
        <v>1199.1388692621892</v>
      </c>
      <c r="O4" s="45">
        <v>1813.6770380905955</v>
      </c>
      <c r="P4" s="45">
        <v>2433.9576456494842</v>
      </c>
      <c r="Q4" s="45">
        <v>629.06174397900008</v>
      </c>
      <c r="R4" s="45">
        <v>1279.97057838</v>
      </c>
      <c r="S4" s="45">
        <v>1892.9132316180001</v>
      </c>
      <c r="T4" s="45">
        <v>2497.5036102879999</v>
      </c>
      <c r="U4" s="45">
        <v>640.65466113900004</v>
      </c>
      <c r="V4" s="45">
        <v>1271.4343734239999</v>
      </c>
      <c r="W4" s="45">
        <v>1906.2500684380002</v>
      </c>
      <c r="X4" s="45">
        <v>2739.651609386</v>
      </c>
      <c r="Y4" s="45">
        <v>669.661007756</v>
      </c>
      <c r="Z4" s="45">
        <v>1339.3299881309999</v>
      </c>
      <c r="AA4" s="45">
        <v>1997.4295464660001</v>
      </c>
      <c r="AB4" s="45">
        <v>2769.0750926800001</v>
      </c>
      <c r="AC4" s="45">
        <v>679.55605285800004</v>
      </c>
      <c r="AD4" s="45">
        <v>1340.836183636</v>
      </c>
      <c r="AE4" s="45">
        <v>2001.6516968629999</v>
      </c>
      <c r="AF4" s="45">
        <v>2826.0349572729997</v>
      </c>
      <c r="AG4" s="45">
        <v>685.39174613099999</v>
      </c>
      <c r="AH4" s="45">
        <v>1359.4683338899999</v>
      </c>
      <c r="AI4" s="45">
        <v>2042.6363293749998</v>
      </c>
      <c r="AJ4" s="45">
        <v>3147.5019965520005</v>
      </c>
      <c r="AK4" s="45">
        <v>697.30542874000002</v>
      </c>
      <c r="AL4" s="45">
        <v>1387.1639911030002</v>
      </c>
      <c r="AM4" s="45">
        <v>2070.5223219469999</v>
      </c>
      <c r="AN4" s="45">
        <v>3009.3730653749999</v>
      </c>
      <c r="AO4" s="45">
        <v>758.60240497700011</v>
      </c>
      <c r="AP4" s="45">
        <v>1531.0641027020001</v>
      </c>
      <c r="AQ4" s="45">
        <v>2301.1498822839999</v>
      </c>
      <c r="AR4" s="45">
        <v>3245.5015001510001</v>
      </c>
      <c r="AS4" s="45">
        <v>763.69542629799992</v>
      </c>
      <c r="AT4" s="45">
        <v>1552.5625142189997</v>
      </c>
      <c r="AU4" s="45">
        <v>2346.449524487</v>
      </c>
      <c r="AV4" s="45">
        <v>3350.677815691</v>
      </c>
      <c r="AW4" s="45">
        <v>853.63690052300001</v>
      </c>
      <c r="AX4" s="45">
        <v>1740.582817963</v>
      </c>
      <c r="AY4" s="45">
        <v>2567.3231097880002</v>
      </c>
      <c r="AZ4" s="45">
        <v>3782.715798704</v>
      </c>
      <c r="BA4" s="45">
        <v>823.56797844200003</v>
      </c>
      <c r="BB4" s="45">
        <v>1630.8187631550002</v>
      </c>
      <c r="BC4" s="45">
        <v>2425.856158176</v>
      </c>
      <c r="BD4" s="45">
        <v>3564.0215096229999</v>
      </c>
      <c r="BE4" s="45">
        <v>874.91412974800005</v>
      </c>
      <c r="BF4" s="45">
        <v>1739.2163841189999</v>
      </c>
      <c r="BG4" s="9"/>
      <c r="BH4" s="9"/>
      <c r="BI4" s="9"/>
      <c r="BJ4" s="9"/>
      <c r="BK4" s="9"/>
      <c r="BL4" s="9"/>
      <c r="BM4" s="9"/>
      <c r="BN4" s="9"/>
      <c r="BO4" s="9"/>
    </row>
    <row r="5" spans="1:67" ht="20.25" customHeight="1">
      <c r="A5" s="418"/>
      <c r="B5" s="419"/>
      <c r="C5" s="18"/>
      <c r="D5" s="97"/>
      <c r="E5" s="97" t="s">
        <v>265</v>
      </c>
      <c r="F5" s="97"/>
      <c r="G5" s="97"/>
      <c r="H5" s="97"/>
      <c r="I5" s="45">
        <v>496.22983523699997</v>
      </c>
      <c r="J5" s="45">
        <v>1020.348788461</v>
      </c>
      <c r="K5" s="45">
        <v>1494.091133613</v>
      </c>
      <c r="L5" s="45">
        <v>2132.2296104369998</v>
      </c>
      <c r="M5" s="45">
        <v>564.67378511899994</v>
      </c>
      <c r="N5" s="45">
        <v>1120.11156426</v>
      </c>
      <c r="O5" s="45">
        <v>1693.9716077120002</v>
      </c>
      <c r="P5" s="45">
        <v>2228.5995962520001</v>
      </c>
      <c r="Q5" s="45">
        <v>586.55371692200004</v>
      </c>
      <c r="R5" s="45">
        <v>1193.9563297939999</v>
      </c>
      <c r="S5" s="45">
        <v>1765.8950118079999</v>
      </c>
      <c r="T5" s="45">
        <v>2330.8845704290002</v>
      </c>
      <c r="U5" s="45">
        <v>598.41566695400002</v>
      </c>
      <c r="V5" s="45">
        <v>1187.951158629</v>
      </c>
      <c r="W5" s="45">
        <v>1789.9567861190001</v>
      </c>
      <c r="X5" s="45">
        <v>2475.1837681759998</v>
      </c>
      <c r="Y5" s="45">
        <v>621.953002094</v>
      </c>
      <c r="Z5" s="45">
        <v>1243.1734285540001</v>
      </c>
      <c r="AA5" s="45">
        <v>1855.2205339670002</v>
      </c>
      <c r="AB5" s="45">
        <v>2478.1355720669999</v>
      </c>
      <c r="AC5" s="45">
        <v>624.91537579800001</v>
      </c>
      <c r="AD5" s="45">
        <v>1235.9143365899999</v>
      </c>
      <c r="AE5" s="45">
        <v>1846.5574099759999</v>
      </c>
      <c r="AF5" s="45">
        <v>2515.491608374</v>
      </c>
      <c r="AG5" s="45">
        <v>634.96768060699992</v>
      </c>
      <c r="AH5" s="45">
        <v>1261.9049087430001</v>
      </c>
      <c r="AI5" s="45">
        <v>1897.249203696</v>
      </c>
      <c r="AJ5" s="45">
        <v>2668.2242529120003</v>
      </c>
      <c r="AK5" s="45">
        <v>652.82666724299997</v>
      </c>
      <c r="AL5" s="45">
        <v>1300.7322904130001</v>
      </c>
      <c r="AM5" s="45">
        <v>1943.610057696</v>
      </c>
      <c r="AN5" s="45">
        <v>2736.604329324</v>
      </c>
      <c r="AO5" s="45">
        <v>704.28698957800009</v>
      </c>
      <c r="AP5" s="45">
        <v>1426.523681357</v>
      </c>
      <c r="AQ5" s="45">
        <v>2146.1501006879998</v>
      </c>
      <c r="AR5" s="45">
        <v>2918.065384433</v>
      </c>
      <c r="AS5" s="45">
        <v>708.34342157499998</v>
      </c>
      <c r="AT5" s="45">
        <v>1444.5772999599999</v>
      </c>
      <c r="AU5" s="45">
        <v>2185.4114141049999</v>
      </c>
      <c r="AV5" s="45">
        <v>3034.542531095</v>
      </c>
      <c r="AW5" s="45">
        <v>798.27957056399998</v>
      </c>
      <c r="AX5" s="45">
        <v>1568.974119343</v>
      </c>
      <c r="AY5" s="45">
        <v>2342.6628746650003</v>
      </c>
      <c r="AZ5" s="45">
        <v>3283.4357769600001</v>
      </c>
      <c r="BA5" s="45">
        <v>775.63416952</v>
      </c>
      <c r="BB5" s="45">
        <v>1536.8136418210001</v>
      </c>
      <c r="BC5" s="45">
        <v>2284.3312182320001</v>
      </c>
      <c r="BD5" s="45">
        <v>3218.5383682030001</v>
      </c>
      <c r="BE5" s="45">
        <v>805.52418230199999</v>
      </c>
      <c r="BF5" s="45">
        <v>1628.771041861</v>
      </c>
    </row>
    <row r="6" spans="1:67" ht="20.25" customHeight="1">
      <c r="A6" s="416"/>
      <c r="B6" s="419" t="s">
        <v>233</v>
      </c>
      <c r="C6" s="14"/>
      <c r="D6" s="116"/>
      <c r="E6" s="97" t="s">
        <v>266</v>
      </c>
      <c r="F6" s="97"/>
      <c r="G6" s="97"/>
      <c r="H6" s="97"/>
      <c r="I6" s="45">
        <v>3.0389655059999998</v>
      </c>
      <c r="J6" s="45">
        <v>4.4181277039999998</v>
      </c>
      <c r="K6" s="45">
        <v>5.2597323740000004</v>
      </c>
      <c r="L6" s="45">
        <v>79.142019293999994</v>
      </c>
      <c r="M6" s="45">
        <v>0</v>
      </c>
      <c r="N6" s="45">
        <v>1.259642251</v>
      </c>
      <c r="O6" s="45">
        <v>1.259642251</v>
      </c>
      <c r="P6" s="45">
        <v>44.463597579000002</v>
      </c>
      <c r="Q6" s="45">
        <v>0.38360389099999997</v>
      </c>
      <c r="R6" s="45">
        <v>2.1729218229999998</v>
      </c>
      <c r="S6" s="45">
        <v>2.1729218229999998</v>
      </c>
      <c r="T6" s="45">
        <v>90.095674591000005</v>
      </c>
      <c r="U6" s="45">
        <v>2.6102103140000001</v>
      </c>
      <c r="V6" s="45">
        <v>4.8974863400000004</v>
      </c>
      <c r="W6" s="45">
        <v>13.39225544</v>
      </c>
      <c r="X6" s="45">
        <v>120.30771477</v>
      </c>
      <c r="Y6" s="45">
        <v>0.26653200799999999</v>
      </c>
      <c r="Z6" s="45">
        <v>3.1258831740000002</v>
      </c>
      <c r="AA6" s="45">
        <v>3.1258831740000002</v>
      </c>
      <c r="AB6" s="45">
        <v>105.03081118</v>
      </c>
      <c r="AC6" s="45">
        <v>2.3393000320000001</v>
      </c>
      <c r="AD6" s="45">
        <v>2.3393000320000001</v>
      </c>
      <c r="AE6" s="45">
        <v>2.7592695900000002</v>
      </c>
      <c r="AF6" s="45">
        <v>106.83310554099999</v>
      </c>
      <c r="AG6" s="45">
        <v>1.8525362759999999</v>
      </c>
      <c r="AH6" s="45">
        <v>1.8525362759999999</v>
      </c>
      <c r="AI6" s="45">
        <v>2.0592756159999999</v>
      </c>
      <c r="AJ6" s="45">
        <v>285.15806935400002</v>
      </c>
      <c r="AK6" s="45">
        <v>1.2702772200000001</v>
      </c>
      <c r="AL6" s="45">
        <v>1.2702772200000001</v>
      </c>
      <c r="AM6" s="45">
        <v>1.2702772200000001</v>
      </c>
      <c r="AN6" s="45">
        <v>115.275357117</v>
      </c>
      <c r="AO6" s="45">
        <v>0.55444066800000003</v>
      </c>
      <c r="AP6" s="45">
        <v>0.55552716599999996</v>
      </c>
      <c r="AQ6" s="45">
        <v>0.55679993999999999</v>
      </c>
      <c r="AR6" s="45">
        <v>122.73220787</v>
      </c>
      <c r="AS6" s="45">
        <v>1.1072144020000001</v>
      </c>
      <c r="AT6" s="45">
        <v>1.3289134</v>
      </c>
      <c r="AU6" s="45">
        <v>1.9568821940000001</v>
      </c>
      <c r="AV6" s="45">
        <v>94.722661825000003</v>
      </c>
      <c r="AW6" s="45">
        <v>0.63869243499999995</v>
      </c>
      <c r="AX6" s="45">
        <v>65.825178231999999</v>
      </c>
      <c r="AY6" s="45">
        <v>66.558681570999994</v>
      </c>
      <c r="AZ6" s="45">
        <v>268.08899523399998</v>
      </c>
      <c r="BA6" s="45">
        <v>0.64143872199999996</v>
      </c>
      <c r="BB6" s="45">
        <v>0.76407372200000001</v>
      </c>
      <c r="BC6" s="45">
        <v>0.32746487200000002</v>
      </c>
      <c r="BD6" s="45">
        <v>154.01186925799999</v>
      </c>
      <c r="BE6" s="45">
        <v>34.251849876999998</v>
      </c>
      <c r="BF6" s="45">
        <v>36.616602309000001</v>
      </c>
    </row>
    <row r="7" spans="1:67" ht="20.25" customHeight="1">
      <c r="A7" s="416"/>
      <c r="B7" s="421"/>
      <c r="C7" s="18"/>
      <c r="D7" s="22"/>
      <c r="E7" s="140" t="s">
        <v>267</v>
      </c>
      <c r="F7" s="140"/>
      <c r="G7" s="140"/>
      <c r="H7" s="140"/>
      <c r="I7" s="45">
        <v>34.737458492000002</v>
      </c>
      <c r="J7" s="45">
        <v>67.880530812000003</v>
      </c>
      <c r="K7" s="45">
        <v>100.905277224</v>
      </c>
      <c r="L7" s="45">
        <v>278.54462669600002</v>
      </c>
      <c r="M7" s="45">
        <v>39.168585574961973</v>
      </c>
      <c r="N7" s="45">
        <v>77.767662751189107</v>
      </c>
      <c r="O7" s="45">
        <v>118.44578812759522</v>
      </c>
      <c r="P7" s="45">
        <v>160.89445181848413</v>
      </c>
      <c r="Q7" s="45">
        <v>42.124423166</v>
      </c>
      <c r="R7" s="45">
        <v>83.841326762999998</v>
      </c>
      <c r="S7" s="45">
        <v>124.845297987</v>
      </c>
      <c r="T7" s="45">
        <v>76.523365268000006</v>
      </c>
      <c r="U7" s="45">
        <v>39.628783871000003</v>
      </c>
      <c r="V7" s="45">
        <v>78.585728454999995</v>
      </c>
      <c r="W7" s="45">
        <v>102.901026879</v>
      </c>
      <c r="X7" s="45">
        <v>144.16012644</v>
      </c>
      <c r="Y7" s="45">
        <v>47.441473653999999</v>
      </c>
      <c r="Z7" s="45">
        <v>93.030676403000001</v>
      </c>
      <c r="AA7" s="45">
        <v>139.08312932499999</v>
      </c>
      <c r="AB7" s="45">
        <v>185.90870943300001</v>
      </c>
      <c r="AC7" s="45">
        <v>52.301377027999997</v>
      </c>
      <c r="AD7" s="45">
        <v>102.582547014</v>
      </c>
      <c r="AE7" s="45">
        <v>152.33501729700001</v>
      </c>
      <c r="AF7" s="45">
        <v>203.71024335800001</v>
      </c>
      <c r="AG7" s="45">
        <v>48.571529247999997</v>
      </c>
      <c r="AH7" s="45">
        <v>95.710888870999995</v>
      </c>
      <c r="AI7" s="45">
        <v>143.327850063</v>
      </c>
      <c r="AJ7" s="45">
        <v>194.11967428599999</v>
      </c>
      <c r="AK7" s="45">
        <v>43.208484276999997</v>
      </c>
      <c r="AL7" s="45">
        <v>85.161423470000003</v>
      </c>
      <c r="AM7" s="45">
        <v>125.641987031</v>
      </c>
      <c r="AN7" s="45">
        <v>157.49337893399999</v>
      </c>
      <c r="AO7" s="45">
        <v>53.760974730999997</v>
      </c>
      <c r="AP7" s="45">
        <v>103.98489417899999</v>
      </c>
      <c r="AQ7" s="45">
        <v>154.442981656</v>
      </c>
      <c r="AR7" s="45">
        <v>204.703907848</v>
      </c>
      <c r="AS7" s="45">
        <v>54.244790321000004</v>
      </c>
      <c r="AT7" s="45">
        <v>106.656300859</v>
      </c>
      <c r="AU7" s="45">
        <v>159.08122818800001</v>
      </c>
      <c r="AV7" s="45">
        <v>221.412622771</v>
      </c>
      <c r="AW7" s="45">
        <v>54.718637524000002</v>
      </c>
      <c r="AX7" s="45">
        <v>105.783520388</v>
      </c>
      <c r="AY7" s="45">
        <v>158.10155355200001</v>
      </c>
      <c r="AZ7" s="45">
        <v>231.19102651</v>
      </c>
      <c r="BA7" s="45">
        <v>47.292370200000001</v>
      </c>
      <c r="BB7" s="45">
        <v>93.241047612000003</v>
      </c>
      <c r="BC7" s="45">
        <v>141.197475072</v>
      </c>
      <c r="BD7" s="45">
        <v>191.47127216199999</v>
      </c>
      <c r="BE7" s="45">
        <v>35.138097569000003</v>
      </c>
      <c r="BF7" s="45">
        <v>73.828739948999996</v>
      </c>
    </row>
    <row r="8" spans="1:67" s="23" customFormat="1" ht="20.25" customHeight="1">
      <c r="A8" s="416"/>
      <c r="B8" s="419" t="s">
        <v>236</v>
      </c>
      <c r="C8" s="14"/>
      <c r="D8" s="171" t="s">
        <v>268</v>
      </c>
      <c r="E8" s="172"/>
      <c r="F8" s="172"/>
      <c r="G8" s="172"/>
      <c r="H8" s="172"/>
      <c r="I8" s="173">
        <v>70.60916950699999</v>
      </c>
      <c r="J8" s="173">
        <v>141.91690280400002</v>
      </c>
      <c r="K8" s="173">
        <v>215.22387501899999</v>
      </c>
      <c r="L8" s="173">
        <v>287.73356496399998</v>
      </c>
      <c r="M8" s="173">
        <v>70.846273472000007</v>
      </c>
      <c r="N8" s="173">
        <v>143.362451169</v>
      </c>
      <c r="O8" s="173">
        <v>221.923214341</v>
      </c>
      <c r="P8" s="173">
        <v>298.83620298800003</v>
      </c>
      <c r="Q8" s="173">
        <v>75.685821852000004</v>
      </c>
      <c r="R8" s="173">
        <v>156.24907094700001</v>
      </c>
      <c r="S8" s="173">
        <v>238.874645491</v>
      </c>
      <c r="T8" s="173">
        <v>319.72957285699999</v>
      </c>
      <c r="U8" s="173">
        <v>79.592605558000002</v>
      </c>
      <c r="V8" s="173">
        <v>158.20237416999998</v>
      </c>
      <c r="W8" s="173">
        <v>236.44670100799999</v>
      </c>
      <c r="X8" s="173">
        <v>312.96602849099997</v>
      </c>
      <c r="Y8" s="173">
        <v>67.355572042000006</v>
      </c>
      <c r="Z8" s="173">
        <v>134.860498804</v>
      </c>
      <c r="AA8" s="173">
        <v>202.421582441</v>
      </c>
      <c r="AB8" s="173">
        <v>268.98749750500002</v>
      </c>
      <c r="AC8" s="173">
        <v>65.179067306000007</v>
      </c>
      <c r="AD8" s="173">
        <v>129.76471386700001</v>
      </c>
      <c r="AE8" s="173">
        <v>191.66368827700001</v>
      </c>
      <c r="AF8" s="173">
        <v>251.62674313600002</v>
      </c>
      <c r="AG8" s="173">
        <v>63.472360805999998</v>
      </c>
      <c r="AH8" s="173">
        <v>122.614300903</v>
      </c>
      <c r="AI8" s="173">
        <v>181.17460244</v>
      </c>
      <c r="AJ8" s="173">
        <v>240.40169412699998</v>
      </c>
      <c r="AK8" s="173">
        <v>60.368493373999996</v>
      </c>
      <c r="AL8" s="173">
        <v>121.724485509</v>
      </c>
      <c r="AM8" s="173">
        <v>183.89198790699999</v>
      </c>
      <c r="AN8" s="173">
        <v>245.34523871299999</v>
      </c>
      <c r="AO8" s="173">
        <v>139.57398022500001</v>
      </c>
      <c r="AP8" s="173">
        <v>283.639442062</v>
      </c>
      <c r="AQ8" s="173">
        <v>430.23954178499997</v>
      </c>
      <c r="AR8" s="173">
        <v>578.86485751999999</v>
      </c>
      <c r="AS8" s="173">
        <v>153.981796858</v>
      </c>
      <c r="AT8" s="173">
        <v>305.00616197699998</v>
      </c>
      <c r="AU8" s="173">
        <v>452.64107495100001</v>
      </c>
      <c r="AV8" s="173">
        <v>605.48157701499997</v>
      </c>
      <c r="AW8" s="173">
        <v>160.372489817</v>
      </c>
      <c r="AX8" s="173">
        <v>314.26395752500002</v>
      </c>
      <c r="AY8" s="173">
        <v>471.82540671300001</v>
      </c>
      <c r="AZ8" s="173">
        <v>645.659009287</v>
      </c>
      <c r="BA8" s="173">
        <v>159.197152531</v>
      </c>
      <c r="BB8" s="173">
        <v>318.17405934800001</v>
      </c>
      <c r="BC8" s="173">
        <v>477.514121295</v>
      </c>
      <c r="BD8" s="173">
        <v>648.473559357</v>
      </c>
      <c r="BE8" s="173">
        <v>174.147178782</v>
      </c>
      <c r="BF8" s="173">
        <v>358.02829066099997</v>
      </c>
      <c r="BG8" s="50"/>
      <c r="BH8" s="50"/>
      <c r="BI8" s="50"/>
      <c r="BJ8" s="50"/>
      <c r="BK8" s="50"/>
      <c r="BL8" s="50"/>
      <c r="BM8" s="50"/>
      <c r="BN8" s="50"/>
      <c r="BO8" s="50"/>
    </row>
    <row r="9" spans="1:67" s="23" customFormat="1" ht="20.25" customHeight="1">
      <c r="A9" s="416"/>
      <c r="B9" s="422" t="s">
        <v>129</v>
      </c>
      <c r="C9" s="24"/>
      <c r="D9" s="170" t="s">
        <v>269</v>
      </c>
      <c r="E9" s="97"/>
      <c r="F9" s="97"/>
      <c r="G9" s="97"/>
      <c r="H9" s="97"/>
      <c r="I9" s="45">
        <v>299.3120743689999</v>
      </c>
      <c r="J9" s="45">
        <v>665.80885189599985</v>
      </c>
      <c r="K9" s="45">
        <v>985.43856273200015</v>
      </c>
      <c r="L9" s="45">
        <v>1357.7067105380002</v>
      </c>
      <c r="M9" s="45">
        <v>301.19210876799997</v>
      </c>
      <c r="N9" s="45">
        <v>618.05277008299981</v>
      </c>
      <c r="O9" s="45">
        <v>948.60791641999992</v>
      </c>
      <c r="P9" s="45">
        <v>1328.7818173170001</v>
      </c>
      <c r="Q9" s="45">
        <v>306.22938132199994</v>
      </c>
      <c r="R9" s="45">
        <v>636.81984816300007</v>
      </c>
      <c r="S9" s="45">
        <v>980.66169370699993</v>
      </c>
      <c r="T9" s="45">
        <v>1385.3161047100002</v>
      </c>
      <c r="U9" s="45">
        <v>312.40893620499992</v>
      </c>
      <c r="V9" s="45">
        <v>657.56119802399996</v>
      </c>
      <c r="W9" s="45">
        <v>992.73620112399999</v>
      </c>
      <c r="X9" s="45">
        <v>1410.2651063349997</v>
      </c>
      <c r="Y9" s="45">
        <v>306.07377211799997</v>
      </c>
      <c r="Z9" s="45">
        <v>666.89437537999993</v>
      </c>
      <c r="AA9" s="45">
        <v>1040.9349837969999</v>
      </c>
      <c r="AB9" s="45">
        <v>1437.0050975580002</v>
      </c>
      <c r="AC9" s="45">
        <v>327.43083506800002</v>
      </c>
      <c r="AD9" s="45">
        <v>690.79983428799983</v>
      </c>
      <c r="AE9" s="45">
        <v>1036.0805744489999</v>
      </c>
      <c r="AF9" s="45">
        <v>1430.9150829949999</v>
      </c>
      <c r="AG9" s="45">
        <v>315.93894590600007</v>
      </c>
      <c r="AH9" s="45">
        <v>661.08407425299993</v>
      </c>
      <c r="AI9" s="45">
        <v>999.93089087699991</v>
      </c>
      <c r="AJ9" s="45">
        <v>1423.2940843820002</v>
      </c>
      <c r="AK9" s="45">
        <v>329.34726796900003</v>
      </c>
      <c r="AL9" s="45">
        <v>704.52913943400006</v>
      </c>
      <c r="AM9" s="45">
        <v>1048.1659126330001</v>
      </c>
      <c r="AN9" s="45">
        <v>1486.8563164519996</v>
      </c>
      <c r="AO9" s="45">
        <v>270.20937858600001</v>
      </c>
      <c r="AP9" s="45">
        <v>590.02271164000001</v>
      </c>
      <c r="AQ9" s="45">
        <v>898.98459344399998</v>
      </c>
      <c r="AR9" s="45">
        <v>1310.3063105339997</v>
      </c>
      <c r="AS9" s="45">
        <v>280.21004517</v>
      </c>
      <c r="AT9" s="45">
        <v>611.63632640799983</v>
      </c>
      <c r="AU9" s="45">
        <v>926.31793542000003</v>
      </c>
      <c r="AV9" s="45">
        <v>1256.3135765499999</v>
      </c>
      <c r="AW9" s="45">
        <v>264.9999029</v>
      </c>
      <c r="AX9" s="45">
        <v>581.07468089200006</v>
      </c>
      <c r="AY9" s="45">
        <v>892.99275914800012</v>
      </c>
      <c r="AZ9" s="45">
        <v>1314.7135946820001</v>
      </c>
      <c r="BA9" s="45">
        <v>263.08934240299999</v>
      </c>
      <c r="BB9" s="45">
        <v>619.79399949800006</v>
      </c>
      <c r="BC9" s="45">
        <v>966.65012984699979</v>
      </c>
      <c r="BD9" s="45">
        <v>1431.6652965549997</v>
      </c>
      <c r="BE9" s="45">
        <v>306.86437663200002</v>
      </c>
      <c r="BF9" s="45">
        <v>701.60331203300007</v>
      </c>
      <c r="BG9" s="50"/>
      <c r="BH9" s="50"/>
      <c r="BI9" s="50"/>
      <c r="BJ9" s="50"/>
      <c r="BK9" s="50"/>
      <c r="BL9" s="50"/>
      <c r="BM9" s="50"/>
      <c r="BN9" s="50"/>
      <c r="BO9" s="50"/>
    </row>
    <row r="10" spans="1:67" ht="20.25" customHeight="1">
      <c r="A10" s="416"/>
      <c r="B10" s="422" t="s">
        <v>75</v>
      </c>
      <c r="C10" s="14"/>
      <c r="D10" s="97"/>
      <c r="E10" s="97" t="s">
        <v>270</v>
      </c>
      <c r="F10" s="97"/>
      <c r="G10" s="97"/>
      <c r="H10" s="97"/>
      <c r="I10" s="45">
        <v>267.80558258499991</v>
      </c>
      <c r="J10" s="45">
        <v>595.8027244509999</v>
      </c>
      <c r="K10" s="45">
        <v>877.58508037100012</v>
      </c>
      <c r="L10" s="45">
        <v>1212.0220799820002</v>
      </c>
      <c r="M10" s="45">
        <v>268.06309993099995</v>
      </c>
      <c r="N10" s="45">
        <v>548.77782043399986</v>
      </c>
      <c r="O10" s="45">
        <v>827.8394620979999</v>
      </c>
      <c r="P10" s="45">
        <v>1166.8065584800001</v>
      </c>
      <c r="Q10" s="45">
        <v>270.75587011799996</v>
      </c>
      <c r="R10" s="45">
        <v>564.51535366100006</v>
      </c>
      <c r="S10" s="45">
        <v>861.18690037299996</v>
      </c>
      <c r="T10" s="45">
        <v>1220.4104415610002</v>
      </c>
      <c r="U10" s="45">
        <v>273.02070693199994</v>
      </c>
      <c r="V10" s="45">
        <v>565.79769933599994</v>
      </c>
      <c r="W10" s="45">
        <v>860.82309862199997</v>
      </c>
      <c r="X10" s="45">
        <v>1212.8324336259998</v>
      </c>
      <c r="Y10" s="45">
        <v>261.94812874999997</v>
      </c>
      <c r="Z10" s="45">
        <v>559.12562888499997</v>
      </c>
      <c r="AA10" s="45">
        <v>883.0090919229998</v>
      </c>
      <c r="AB10" s="45">
        <v>1241.2761902470002</v>
      </c>
      <c r="AC10" s="45">
        <v>282.865665498</v>
      </c>
      <c r="AD10" s="45">
        <v>600.34591244399985</v>
      </c>
      <c r="AE10" s="45">
        <v>908.23948967899992</v>
      </c>
      <c r="AF10" s="45">
        <v>1266.737654605</v>
      </c>
      <c r="AG10" s="45">
        <v>274.80710979100007</v>
      </c>
      <c r="AH10" s="45">
        <v>572.99998714499986</v>
      </c>
      <c r="AI10" s="45">
        <v>871.14413769499993</v>
      </c>
      <c r="AJ10" s="45">
        <v>1257.6047333640001</v>
      </c>
      <c r="AK10" s="45">
        <v>288.16638266000001</v>
      </c>
      <c r="AL10" s="45">
        <v>609.67866297400008</v>
      </c>
      <c r="AM10" s="45">
        <v>914.33426709399998</v>
      </c>
      <c r="AN10" s="45">
        <v>1310.7231459949996</v>
      </c>
      <c r="AO10" s="45">
        <v>227.47181462200001</v>
      </c>
      <c r="AP10" s="45">
        <v>479.57505901299999</v>
      </c>
      <c r="AQ10" s="45">
        <v>748.05668184900003</v>
      </c>
      <c r="AR10" s="45">
        <v>1112.6152536199997</v>
      </c>
      <c r="AS10" s="45">
        <v>238.04875649900001</v>
      </c>
      <c r="AT10" s="45">
        <v>506.29936738599986</v>
      </c>
      <c r="AU10" s="45">
        <v>776.04952323999998</v>
      </c>
      <c r="AV10" s="45">
        <v>1058.3171943539999</v>
      </c>
      <c r="AW10" s="45">
        <v>215.32987035699998</v>
      </c>
      <c r="AX10" s="45">
        <v>474.07814437400009</v>
      </c>
      <c r="AY10" s="45">
        <v>750.34856388100013</v>
      </c>
      <c r="AZ10" s="45">
        <v>1127.2811945430001</v>
      </c>
      <c r="BA10" s="45">
        <v>223.03387347599997</v>
      </c>
      <c r="BB10" s="45">
        <v>512.35104202400009</v>
      </c>
      <c r="BC10" s="45">
        <v>813.58014979599977</v>
      </c>
      <c r="BD10" s="45">
        <v>1225.2449776599997</v>
      </c>
      <c r="BE10" s="45">
        <v>254.08506309200001</v>
      </c>
      <c r="BF10" s="45">
        <v>572.784249875</v>
      </c>
    </row>
    <row r="11" spans="1:67" ht="20.25" customHeight="1">
      <c r="A11" s="416"/>
      <c r="B11" s="422" t="s">
        <v>238</v>
      </c>
      <c r="C11" s="24"/>
      <c r="D11" s="97"/>
      <c r="E11" s="97" t="s">
        <v>271</v>
      </c>
      <c r="F11" s="97"/>
      <c r="G11" s="97"/>
      <c r="H11" s="97"/>
      <c r="I11" s="45">
        <v>31.506491784000001</v>
      </c>
      <c r="J11" s="45">
        <v>70.006127445000004</v>
      </c>
      <c r="K11" s="45">
        <v>107.853482361</v>
      </c>
      <c r="L11" s="45">
        <v>145.684630556</v>
      </c>
      <c r="M11" s="45">
        <v>33.129008837000001</v>
      </c>
      <c r="N11" s="45">
        <v>69.274949649000007</v>
      </c>
      <c r="O11" s="45">
        <v>120.768454322</v>
      </c>
      <c r="P11" s="45">
        <v>161.97525883700001</v>
      </c>
      <c r="Q11" s="45">
        <v>35.473511203999998</v>
      </c>
      <c r="R11" s="45">
        <v>72.304494501999997</v>
      </c>
      <c r="S11" s="45">
        <v>119.474793334</v>
      </c>
      <c r="T11" s="45">
        <v>164.90566314899999</v>
      </c>
      <c r="U11" s="45">
        <v>39.388229273</v>
      </c>
      <c r="V11" s="45">
        <v>91.763498687999999</v>
      </c>
      <c r="W11" s="45">
        <v>131.91310250199999</v>
      </c>
      <c r="X11" s="45">
        <v>197.432672709</v>
      </c>
      <c r="Y11" s="45">
        <v>44.125643367999999</v>
      </c>
      <c r="Z11" s="45">
        <v>107.768746495</v>
      </c>
      <c r="AA11" s="45">
        <v>157.925891874</v>
      </c>
      <c r="AB11" s="45">
        <v>195.728907311</v>
      </c>
      <c r="AC11" s="45">
        <v>44.565169570000002</v>
      </c>
      <c r="AD11" s="45">
        <v>90.453921844000007</v>
      </c>
      <c r="AE11" s="45">
        <v>127.84108476999999</v>
      </c>
      <c r="AF11" s="45">
        <v>164.17742838999999</v>
      </c>
      <c r="AG11" s="45">
        <v>41.131836114999999</v>
      </c>
      <c r="AH11" s="45">
        <v>88.084087108000006</v>
      </c>
      <c r="AI11" s="45">
        <v>128.78675318200001</v>
      </c>
      <c r="AJ11" s="45">
        <v>165.689351018</v>
      </c>
      <c r="AK11" s="45">
        <v>41.180885308999997</v>
      </c>
      <c r="AL11" s="45">
        <v>94.850476459999996</v>
      </c>
      <c r="AM11" s="45">
        <v>133.83164553899999</v>
      </c>
      <c r="AN11" s="45">
        <v>176.13317045700001</v>
      </c>
      <c r="AO11" s="45">
        <v>42.737563964000003</v>
      </c>
      <c r="AP11" s="45">
        <v>110.447652627</v>
      </c>
      <c r="AQ11" s="45">
        <v>150.92791159500001</v>
      </c>
      <c r="AR11" s="45">
        <v>197.691056914</v>
      </c>
      <c r="AS11" s="45">
        <v>42.161288671000001</v>
      </c>
      <c r="AT11" s="45">
        <v>105.336959022</v>
      </c>
      <c r="AU11" s="45">
        <v>150.26841218000001</v>
      </c>
      <c r="AV11" s="45">
        <v>197.99638219600001</v>
      </c>
      <c r="AW11" s="45">
        <v>49.670032542999998</v>
      </c>
      <c r="AX11" s="45">
        <v>106.996536518</v>
      </c>
      <c r="AY11" s="45">
        <v>142.64419526699999</v>
      </c>
      <c r="AZ11" s="45">
        <v>187.43240013900001</v>
      </c>
      <c r="BA11" s="45">
        <v>40.055468927</v>
      </c>
      <c r="BB11" s="45">
        <v>107.442957474</v>
      </c>
      <c r="BC11" s="45">
        <v>153.06998005099999</v>
      </c>
      <c r="BD11" s="45">
        <v>206.42031889500001</v>
      </c>
      <c r="BE11" s="45">
        <v>52.779313539999997</v>
      </c>
      <c r="BF11" s="45">
        <v>128.81906215800001</v>
      </c>
    </row>
    <row r="12" spans="1:67" ht="20.25" customHeight="1" thickBot="1">
      <c r="A12" s="416"/>
      <c r="B12" s="422" t="s">
        <v>239</v>
      </c>
      <c r="C12" s="14"/>
      <c r="D12" s="174" t="s">
        <v>84</v>
      </c>
      <c r="E12" s="175"/>
      <c r="F12" s="175"/>
      <c r="G12" s="175"/>
      <c r="H12" s="175"/>
      <c r="I12" s="176">
        <v>903.92750311099985</v>
      </c>
      <c r="J12" s="176">
        <v>1900.373201677</v>
      </c>
      <c r="K12" s="176">
        <v>2800.9185809619999</v>
      </c>
      <c r="L12" s="176">
        <v>4135.3565319290001</v>
      </c>
      <c r="M12" s="176">
        <v>975.88075293396196</v>
      </c>
      <c r="N12" s="176">
        <v>1960.5540905141891</v>
      </c>
      <c r="O12" s="176">
        <v>2984.2081688515955</v>
      </c>
      <c r="P12" s="176">
        <v>4061.5756659544841</v>
      </c>
      <c r="Q12" s="176">
        <v>1010.9769471530001</v>
      </c>
      <c r="R12" s="176">
        <v>2073.03949749</v>
      </c>
      <c r="S12" s="176">
        <v>3112.4495708159998</v>
      </c>
      <c r="T12" s="176">
        <v>4202.5492878550003</v>
      </c>
      <c r="U12" s="176">
        <v>1032.6562029019999</v>
      </c>
      <c r="V12" s="176">
        <v>2087.1979456179997</v>
      </c>
      <c r="W12" s="176">
        <v>3135.4329705700002</v>
      </c>
      <c r="X12" s="176">
        <v>4462.882744212</v>
      </c>
      <c r="Y12" s="176">
        <v>1043.0903519160001</v>
      </c>
      <c r="Z12" s="176">
        <v>2141.0848623149996</v>
      </c>
      <c r="AA12" s="176">
        <v>3240.7861127040001</v>
      </c>
      <c r="AB12" s="176">
        <v>4475.0676877430005</v>
      </c>
      <c r="AC12" s="176">
        <v>1072.165955232</v>
      </c>
      <c r="AD12" s="176">
        <v>2161.400731791</v>
      </c>
      <c r="AE12" s="176">
        <v>3229.3959595889996</v>
      </c>
      <c r="AF12" s="176">
        <v>4508.5767834039998</v>
      </c>
      <c r="AG12" s="176">
        <v>1064.8030528429999</v>
      </c>
      <c r="AH12" s="176">
        <v>2143.1667090459996</v>
      </c>
      <c r="AI12" s="176">
        <v>3223.7418226919999</v>
      </c>
      <c r="AJ12" s="176">
        <v>4811.1977750610004</v>
      </c>
      <c r="AK12" s="176">
        <v>1087.021190083</v>
      </c>
      <c r="AL12" s="176">
        <v>2213.4176160460001</v>
      </c>
      <c r="AM12" s="176">
        <v>3302.5802224869999</v>
      </c>
      <c r="AN12" s="176">
        <v>4741.5746205399992</v>
      </c>
      <c r="AO12" s="176">
        <v>1168.3857637880001</v>
      </c>
      <c r="AP12" s="176">
        <v>2404.7262564040002</v>
      </c>
      <c r="AQ12" s="176">
        <v>3630.3740175129997</v>
      </c>
      <c r="AR12" s="176">
        <v>5134.6726682049994</v>
      </c>
      <c r="AS12" s="176">
        <v>1197.8872683259999</v>
      </c>
      <c r="AT12" s="176">
        <v>2469.2050026039997</v>
      </c>
      <c r="AU12" s="176">
        <v>3725.4085348580002</v>
      </c>
      <c r="AV12" s="176">
        <v>5212.4729692559995</v>
      </c>
      <c r="AW12" s="176">
        <v>1279.00929324</v>
      </c>
      <c r="AX12" s="176">
        <v>2635.9214563800006</v>
      </c>
      <c r="AY12" s="176">
        <v>3932.1412756490004</v>
      </c>
      <c r="AZ12" s="176">
        <v>5743.088402673</v>
      </c>
      <c r="BA12" s="176">
        <v>1245.854473376</v>
      </c>
      <c r="BB12" s="176">
        <v>2568.7868220010005</v>
      </c>
      <c r="BC12" s="176">
        <v>3870.0204093179996</v>
      </c>
      <c r="BD12" s="176">
        <v>5644.1603655349991</v>
      </c>
      <c r="BE12" s="176">
        <v>1355.9256851620003</v>
      </c>
      <c r="BF12" s="176">
        <v>2798.8479868129998</v>
      </c>
    </row>
    <row r="13" spans="1:67" ht="20.25" customHeight="1" thickTop="1">
      <c r="A13" s="416"/>
      <c r="B13" s="422" t="s">
        <v>80</v>
      </c>
      <c r="C13" s="26"/>
      <c r="D13" s="97"/>
      <c r="E13" s="97"/>
      <c r="F13" s="97"/>
      <c r="G13" s="97"/>
      <c r="H13" s="97"/>
      <c r="I13" s="140"/>
      <c r="J13" s="140"/>
      <c r="K13" s="140"/>
      <c r="L13" s="140"/>
      <c r="M13" s="140"/>
      <c r="N13" s="140"/>
      <c r="O13" s="140"/>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row>
    <row r="14" spans="1:67" ht="29.25" customHeight="1">
      <c r="A14" s="416"/>
      <c r="B14" s="422" t="s">
        <v>82</v>
      </c>
      <c r="C14" s="7"/>
      <c r="D14" s="670" t="s">
        <v>240</v>
      </c>
      <c r="E14" s="670"/>
      <c r="F14" s="670"/>
      <c r="G14" s="670"/>
      <c r="H14" s="670"/>
      <c r="I14" s="432" t="s">
        <v>50</v>
      </c>
      <c r="J14" s="432" t="s">
        <v>90</v>
      </c>
      <c r="K14" s="432" t="s">
        <v>52</v>
      </c>
      <c r="L14" s="432" t="s">
        <v>91</v>
      </c>
      <c r="M14" s="432" t="s">
        <v>54</v>
      </c>
      <c r="N14" s="432" t="s">
        <v>92</v>
      </c>
      <c r="O14" s="432" t="s">
        <v>56</v>
      </c>
      <c r="P14" s="432" t="s">
        <v>93</v>
      </c>
      <c r="Q14" s="432" t="s">
        <v>58</v>
      </c>
      <c r="R14" s="432" t="s">
        <v>94</v>
      </c>
      <c r="S14" s="432" t="s">
        <v>60</v>
      </c>
      <c r="T14" s="432" t="s">
        <v>95</v>
      </c>
      <c r="U14" s="432" t="s">
        <v>62</v>
      </c>
      <c r="V14" s="432" t="s">
        <v>96</v>
      </c>
      <c r="W14" s="432" t="s">
        <v>64</v>
      </c>
      <c r="X14" s="432" t="s">
        <v>97</v>
      </c>
      <c r="Y14" s="432" t="s">
        <v>66</v>
      </c>
      <c r="Z14" s="432" t="s">
        <v>362</v>
      </c>
      <c r="AA14" s="440" t="s">
        <v>363</v>
      </c>
      <c r="AB14" s="442" t="s">
        <v>364</v>
      </c>
      <c r="AC14" s="440" t="s">
        <v>870</v>
      </c>
      <c r="AD14" s="453" t="s">
        <v>872</v>
      </c>
      <c r="AE14" s="457" t="s">
        <v>873</v>
      </c>
      <c r="AF14" s="458" t="s">
        <v>874</v>
      </c>
      <c r="AG14" s="477" t="s">
        <v>1269</v>
      </c>
      <c r="AH14" s="479" t="s">
        <v>1270</v>
      </c>
      <c r="AI14" s="482" t="s">
        <v>1271</v>
      </c>
      <c r="AJ14" s="484" t="s">
        <v>1272</v>
      </c>
      <c r="AK14" s="488" t="s">
        <v>934</v>
      </c>
      <c r="AL14" s="514" t="s">
        <v>939</v>
      </c>
      <c r="AM14" s="515" t="s">
        <v>936</v>
      </c>
      <c r="AN14" s="516" t="s">
        <v>940</v>
      </c>
      <c r="AO14" s="518" t="s">
        <v>980</v>
      </c>
      <c r="AP14" s="524" t="s">
        <v>984</v>
      </c>
      <c r="AQ14" s="539" t="s">
        <v>985</v>
      </c>
      <c r="AR14" s="536" t="s">
        <v>986</v>
      </c>
      <c r="AS14" s="545" t="s">
        <v>1033</v>
      </c>
      <c r="AT14" s="546" t="s">
        <v>1041</v>
      </c>
      <c r="AU14" s="548" t="s">
        <v>1042</v>
      </c>
      <c r="AV14" s="559" t="s">
        <v>1122</v>
      </c>
      <c r="AW14" s="561" t="s">
        <v>1167</v>
      </c>
      <c r="AX14" s="563" t="s">
        <v>1198</v>
      </c>
      <c r="AY14" s="566" t="s">
        <v>1229</v>
      </c>
      <c r="AZ14" s="568" t="s">
        <v>1243</v>
      </c>
      <c r="BA14" s="645" t="s">
        <v>1467</v>
      </c>
      <c r="BB14" s="645" t="s">
        <v>1552</v>
      </c>
      <c r="BC14" s="645" t="s">
        <v>1479</v>
      </c>
      <c r="BD14" s="645" t="s">
        <v>1477</v>
      </c>
      <c r="BE14" s="645" t="s">
        <v>1474</v>
      </c>
      <c r="BF14" s="645" t="s">
        <v>1547</v>
      </c>
    </row>
    <row r="15" spans="1:67" ht="20.25" customHeight="1">
      <c r="A15" s="416"/>
      <c r="B15" s="427" t="s">
        <v>272</v>
      </c>
      <c r="C15" s="7"/>
      <c r="D15" s="170" t="s">
        <v>264</v>
      </c>
      <c r="E15" s="97"/>
      <c r="F15" s="97"/>
      <c r="G15" s="97"/>
      <c r="H15" s="97"/>
      <c r="I15" s="45">
        <v>534.00625923500002</v>
      </c>
      <c r="J15" s="45">
        <v>558.64118774200006</v>
      </c>
      <c r="K15" s="45">
        <v>507.60869623399981</v>
      </c>
      <c r="L15" s="45">
        <v>889.66011321600013</v>
      </c>
      <c r="M15" s="45">
        <v>603.84237069396193</v>
      </c>
      <c r="N15" s="45">
        <v>595.29649856822732</v>
      </c>
      <c r="O15" s="45">
        <v>614.53816882840624</v>
      </c>
      <c r="P15" s="45">
        <v>620.28060755888873</v>
      </c>
      <c r="Q15" s="45">
        <v>629.06174397900008</v>
      </c>
      <c r="R15" s="45">
        <v>650.90883440099992</v>
      </c>
      <c r="S15" s="45">
        <v>612.94265323800005</v>
      </c>
      <c r="T15" s="45">
        <v>604.59037866999984</v>
      </c>
      <c r="U15" s="45">
        <v>640.65466113900004</v>
      </c>
      <c r="V15" s="45">
        <v>630.77971228499985</v>
      </c>
      <c r="W15" s="45">
        <v>634.81569501400031</v>
      </c>
      <c r="X15" s="45">
        <v>833.40154094799982</v>
      </c>
      <c r="Y15" s="45">
        <v>669.661007756</v>
      </c>
      <c r="Z15" s="45">
        <v>669.66898037499993</v>
      </c>
      <c r="AA15" s="45">
        <v>658.09955833500021</v>
      </c>
      <c r="AB15" s="45">
        <v>771.64554621399998</v>
      </c>
      <c r="AC15" s="45">
        <v>679.55605285800004</v>
      </c>
      <c r="AD15" s="45">
        <v>661.28013077799994</v>
      </c>
      <c r="AE15" s="45">
        <v>660.81551322699988</v>
      </c>
      <c r="AF15" s="45">
        <v>824.38326040999982</v>
      </c>
      <c r="AG15" s="45">
        <v>685.39174613099999</v>
      </c>
      <c r="AH15" s="45">
        <v>674.07658775899995</v>
      </c>
      <c r="AI15" s="45">
        <v>683.16799548499989</v>
      </c>
      <c r="AJ15" s="45">
        <v>1104.8656671770007</v>
      </c>
      <c r="AK15" s="45">
        <v>697.30542874000002</v>
      </c>
      <c r="AL15" s="45">
        <v>689.85856236300015</v>
      </c>
      <c r="AM15" s="45">
        <v>683.35833084399974</v>
      </c>
      <c r="AN15" s="45">
        <v>938.85074342799999</v>
      </c>
      <c r="AO15" s="45">
        <v>758.60240497700011</v>
      </c>
      <c r="AP15" s="45">
        <v>772.46169772500002</v>
      </c>
      <c r="AQ15" s="45">
        <v>770.08577958199976</v>
      </c>
      <c r="AR15" s="45">
        <v>944.35161786700019</v>
      </c>
      <c r="AS15" s="45">
        <v>763.69542629799992</v>
      </c>
      <c r="AT15" s="45">
        <v>788.86708792099978</v>
      </c>
      <c r="AU15" s="45">
        <v>793.88701026800027</v>
      </c>
      <c r="AV15" s="45">
        <v>1004.228291204</v>
      </c>
      <c r="AW15" s="45">
        <v>853.63690052300001</v>
      </c>
      <c r="AX15" s="45">
        <v>886.94591744000002</v>
      </c>
      <c r="AY15" s="45">
        <v>826.74029182500021</v>
      </c>
      <c r="AZ15" s="45">
        <v>1215.3926889159998</v>
      </c>
      <c r="BA15" s="45">
        <v>823.56797844200003</v>
      </c>
      <c r="BB15" s="45">
        <v>807.25078471300014</v>
      </c>
      <c r="BC15" s="45">
        <v>795.03739502099984</v>
      </c>
      <c r="BD15" s="45">
        <v>1138.1653514469999</v>
      </c>
      <c r="BE15" s="45">
        <v>874.91412974800005</v>
      </c>
      <c r="BF15" s="45">
        <v>864.30225437099989</v>
      </c>
    </row>
    <row r="16" spans="1:67" ht="20.25" customHeight="1">
      <c r="A16" s="416"/>
      <c r="B16" s="422" t="s">
        <v>86</v>
      </c>
      <c r="D16" s="97"/>
      <c r="E16" s="97" t="s">
        <v>265</v>
      </c>
      <c r="F16" s="97"/>
      <c r="G16" s="97"/>
      <c r="H16" s="97"/>
      <c r="I16" s="45">
        <v>496.22983523699997</v>
      </c>
      <c r="J16" s="45">
        <v>524.11895322400005</v>
      </c>
      <c r="K16" s="45">
        <v>473.74234515199998</v>
      </c>
      <c r="L16" s="45">
        <v>638.13847682399978</v>
      </c>
      <c r="M16" s="45">
        <v>564.67378511899994</v>
      </c>
      <c r="N16" s="45">
        <v>555.43777914100008</v>
      </c>
      <c r="O16" s="45">
        <v>573.86004345200013</v>
      </c>
      <c r="P16" s="45">
        <v>534.62798853999993</v>
      </c>
      <c r="Q16" s="45">
        <v>586.55371692200004</v>
      </c>
      <c r="R16" s="45">
        <v>607.40261287199985</v>
      </c>
      <c r="S16" s="45">
        <v>571.93868201400005</v>
      </c>
      <c r="T16" s="45">
        <v>564.98955862100024</v>
      </c>
      <c r="U16" s="45">
        <v>598.41566695400002</v>
      </c>
      <c r="V16" s="45">
        <v>589.535491675</v>
      </c>
      <c r="W16" s="45">
        <v>602.00562749000005</v>
      </c>
      <c r="X16" s="45">
        <v>685.22698205699976</v>
      </c>
      <c r="Y16" s="45">
        <v>621.953002094</v>
      </c>
      <c r="Z16" s="45">
        <v>621.22042646000011</v>
      </c>
      <c r="AA16" s="45">
        <v>612.04710541300005</v>
      </c>
      <c r="AB16" s="45">
        <v>622.91503809999972</v>
      </c>
      <c r="AC16" s="45">
        <v>624.91537579800001</v>
      </c>
      <c r="AD16" s="45">
        <v>610.99896079199993</v>
      </c>
      <c r="AE16" s="45">
        <v>610.64307338599997</v>
      </c>
      <c r="AF16" s="45">
        <v>668.93419839800004</v>
      </c>
      <c r="AG16" s="45">
        <v>634.96768060699992</v>
      </c>
      <c r="AH16" s="45">
        <v>626.93722813600016</v>
      </c>
      <c r="AI16" s="45">
        <v>635.34429495299992</v>
      </c>
      <c r="AJ16" s="45">
        <v>770.97504921600034</v>
      </c>
      <c r="AK16" s="45">
        <v>652.82666724299997</v>
      </c>
      <c r="AL16" s="45">
        <v>647.90562317000013</v>
      </c>
      <c r="AM16" s="45">
        <v>642.87776728299991</v>
      </c>
      <c r="AN16" s="45">
        <v>792.99427162799998</v>
      </c>
      <c r="AO16" s="45">
        <v>704.28698957800009</v>
      </c>
      <c r="AP16" s="45">
        <v>722.2366917789999</v>
      </c>
      <c r="AQ16" s="45">
        <v>719.62641933099985</v>
      </c>
      <c r="AR16" s="45">
        <v>771.91528374500012</v>
      </c>
      <c r="AS16" s="45">
        <v>708.34342157499998</v>
      </c>
      <c r="AT16" s="45">
        <v>736.23387838499991</v>
      </c>
      <c r="AU16" s="45">
        <v>740.83411414500006</v>
      </c>
      <c r="AV16" s="45">
        <v>849.13111699000001</v>
      </c>
      <c r="AW16" s="45">
        <v>798.27957056399998</v>
      </c>
      <c r="AX16" s="45">
        <v>770.694548779</v>
      </c>
      <c r="AY16" s="45">
        <v>773.68875532200036</v>
      </c>
      <c r="AZ16" s="45">
        <v>940.77290229499977</v>
      </c>
      <c r="BA16" s="45">
        <v>775.63416952</v>
      </c>
      <c r="BB16" s="45">
        <v>761.17947230100015</v>
      </c>
      <c r="BC16" s="45">
        <v>747.51757641099994</v>
      </c>
      <c r="BD16" s="45">
        <v>934.20714997100004</v>
      </c>
      <c r="BE16" s="45">
        <v>805.52418230199999</v>
      </c>
      <c r="BF16" s="45">
        <v>823.24685955899997</v>
      </c>
    </row>
    <row r="17" spans="1:67" ht="20.25" customHeight="1">
      <c r="A17" s="416"/>
      <c r="B17" s="422" t="s">
        <v>87</v>
      </c>
      <c r="D17" s="116"/>
      <c r="E17" s="97" t="s">
        <v>266</v>
      </c>
      <c r="F17" s="97"/>
      <c r="G17" s="97"/>
      <c r="H17" s="97"/>
      <c r="I17" s="45">
        <v>3.0389655059999998</v>
      </c>
      <c r="J17" s="45">
        <v>1.379162198</v>
      </c>
      <c r="K17" s="45">
        <v>0.84160467000000061</v>
      </c>
      <c r="L17" s="45">
        <v>73.882286919999999</v>
      </c>
      <c r="M17" s="45">
        <v>0</v>
      </c>
      <c r="N17" s="45">
        <v>1.259642251</v>
      </c>
      <c r="O17" s="45">
        <v>0</v>
      </c>
      <c r="P17" s="45">
        <v>43.203955327999999</v>
      </c>
      <c r="Q17" s="45">
        <v>0.38360389099999997</v>
      </c>
      <c r="R17" s="45">
        <v>1.7893179319999999</v>
      </c>
      <c r="S17" s="45">
        <v>0</v>
      </c>
      <c r="T17" s="45">
        <v>87.922752768000009</v>
      </c>
      <c r="U17" s="45">
        <v>2.6102103140000001</v>
      </c>
      <c r="V17" s="45">
        <v>2.2872760260000002</v>
      </c>
      <c r="W17" s="45">
        <v>8.4947690999999992</v>
      </c>
      <c r="X17" s="45">
        <v>106.91545933</v>
      </c>
      <c r="Y17" s="45">
        <v>0.26653200799999999</v>
      </c>
      <c r="Z17" s="45">
        <v>2.8593511660000002</v>
      </c>
      <c r="AA17" s="45">
        <v>0</v>
      </c>
      <c r="AB17" s="45">
        <v>101.90492800600001</v>
      </c>
      <c r="AC17" s="45">
        <v>2.3393000320000001</v>
      </c>
      <c r="AD17" s="45">
        <v>0</v>
      </c>
      <c r="AE17" s="45">
        <v>0.41996955800000002</v>
      </c>
      <c r="AF17" s="45">
        <v>104.07383595099999</v>
      </c>
      <c r="AG17" s="45">
        <v>1.8525362759999999</v>
      </c>
      <c r="AH17" s="45">
        <v>0</v>
      </c>
      <c r="AI17" s="45">
        <v>0.20673933999999994</v>
      </c>
      <c r="AJ17" s="45">
        <v>283.09879373800004</v>
      </c>
      <c r="AK17" s="45">
        <v>1.2702772200000001</v>
      </c>
      <c r="AL17" s="45">
        <v>0</v>
      </c>
      <c r="AM17" s="45">
        <v>0</v>
      </c>
      <c r="AN17" s="45">
        <v>114.005079897</v>
      </c>
      <c r="AO17" s="45">
        <v>0.55444066800000003</v>
      </c>
      <c r="AP17" s="45">
        <v>1.0864979999999358E-3</v>
      </c>
      <c r="AQ17" s="45">
        <v>1.272774000000032E-3</v>
      </c>
      <c r="AR17" s="45">
        <v>122.17540792999999</v>
      </c>
      <c r="AS17" s="45">
        <v>1.1072144020000001</v>
      </c>
      <c r="AT17" s="45">
        <v>0.22169899799999992</v>
      </c>
      <c r="AU17" s="45">
        <v>0.62796879400000005</v>
      </c>
      <c r="AV17" s="45">
        <v>92.765779631000001</v>
      </c>
      <c r="AW17" s="45">
        <v>0.63869243499999995</v>
      </c>
      <c r="AX17" s="45">
        <v>65.186485797000003</v>
      </c>
      <c r="AY17" s="45">
        <v>0.73350333899999498</v>
      </c>
      <c r="AZ17" s="45">
        <v>201.53031366299999</v>
      </c>
      <c r="BA17" s="45">
        <v>0.64143872199999996</v>
      </c>
      <c r="BB17" s="45">
        <v>0.12263500000000005</v>
      </c>
      <c r="BC17" s="45">
        <v>-0.43660884999999999</v>
      </c>
      <c r="BD17" s="45">
        <v>153.68440438599998</v>
      </c>
      <c r="BE17" s="45">
        <v>34.251849876999998</v>
      </c>
      <c r="BF17" s="45">
        <v>2.3647524320000031</v>
      </c>
      <c r="BG17" s="9"/>
      <c r="BH17" s="9"/>
      <c r="BI17" s="9"/>
      <c r="BJ17" s="9"/>
      <c r="BK17" s="9"/>
      <c r="BL17" s="9"/>
      <c r="BM17" s="9"/>
      <c r="BN17" s="9"/>
      <c r="BO17" s="9"/>
    </row>
    <row r="18" spans="1:67" ht="20.25" customHeight="1">
      <c r="A18" s="416"/>
      <c r="B18" s="422" t="s">
        <v>88</v>
      </c>
      <c r="C18" s="34"/>
      <c r="D18" s="22"/>
      <c r="E18" s="140" t="s">
        <v>267</v>
      </c>
      <c r="F18" s="140"/>
      <c r="G18" s="140"/>
      <c r="H18" s="140"/>
      <c r="I18" s="45">
        <v>34.737458492000002</v>
      </c>
      <c r="J18" s="45">
        <v>33.143072320000002</v>
      </c>
      <c r="K18" s="45">
        <v>33.024746411999999</v>
      </c>
      <c r="L18" s="45">
        <v>177.63934947200002</v>
      </c>
      <c r="M18" s="45">
        <v>39.168585574961973</v>
      </c>
      <c r="N18" s="45">
        <v>38.599077176227134</v>
      </c>
      <c r="O18" s="45">
        <v>40.678125376406115</v>
      </c>
      <c r="P18" s="45">
        <v>42.448663690888907</v>
      </c>
      <c r="Q18" s="45">
        <v>42.124423166</v>
      </c>
      <c r="R18" s="45">
        <v>41.716903596999998</v>
      </c>
      <c r="S18" s="45">
        <v>41.003971223999997</v>
      </c>
      <c r="T18" s="45">
        <v>-48.321932718999989</v>
      </c>
      <c r="U18" s="45">
        <v>39.628783871000003</v>
      </c>
      <c r="V18" s="45">
        <v>38.956944583999991</v>
      </c>
      <c r="W18" s="45">
        <v>24.315298424000005</v>
      </c>
      <c r="X18" s="45">
        <v>41.259099560999999</v>
      </c>
      <c r="Y18" s="45">
        <v>47.441473653999999</v>
      </c>
      <c r="Z18" s="45">
        <v>45.589202749000002</v>
      </c>
      <c r="AA18" s="45">
        <v>46.052452921999986</v>
      </c>
      <c r="AB18" s="45">
        <v>46.825580108000025</v>
      </c>
      <c r="AC18" s="45">
        <v>52.301377027999997</v>
      </c>
      <c r="AD18" s="45">
        <v>50.281169986000002</v>
      </c>
      <c r="AE18" s="45">
        <v>49.752470283000008</v>
      </c>
      <c r="AF18" s="45">
        <v>51.375226061000006</v>
      </c>
      <c r="AG18" s="45">
        <v>48.571529247999997</v>
      </c>
      <c r="AH18" s="45">
        <v>47.139359622999997</v>
      </c>
      <c r="AI18" s="45">
        <v>47.616961192000005</v>
      </c>
      <c r="AJ18" s="45">
        <v>50.791824222999992</v>
      </c>
      <c r="AK18" s="45">
        <v>43.208484276999997</v>
      </c>
      <c r="AL18" s="45">
        <v>41.952939193000006</v>
      </c>
      <c r="AM18" s="45">
        <v>40.480563560999997</v>
      </c>
      <c r="AN18" s="45">
        <v>31.851391902999993</v>
      </c>
      <c r="AO18" s="45">
        <v>53.760974730999997</v>
      </c>
      <c r="AP18" s="45">
        <v>50.223919447999997</v>
      </c>
      <c r="AQ18" s="45">
        <v>50.458087477000007</v>
      </c>
      <c r="AR18" s="45">
        <v>50.260926191999999</v>
      </c>
      <c r="AS18" s="45">
        <v>54.244790321000004</v>
      </c>
      <c r="AT18" s="45">
        <v>52.411510537999995</v>
      </c>
      <c r="AU18" s="45">
        <v>52.424927329000013</v>
      </c>
      <c r="AV18" s="45">
        <v>62.331394582999991</v>
      </c>
      <c r="AW18" s="45">
        <v>54.718637524000002</v>
      </c>
      <c r="AX18" s="45">
        <v>51.064882863999998</v>
      </c>
      <c r="AY18" s="45">
        <v>52.318033164000013</v>
      </c>
      <c r="AZ18" s="45">
        <v>73.089472957999988</v>
      </c>
      <c r="BA18" s="45">
        <v>47.292370200000001</v>
      </c>
      <c r="BB18" s="45">
        <v>45.948677412000002</v>
      </c>
      <c r="BC18" s="45">
        <v>47.95642746</v>
      </c>
      <c r="BD18" s="45">
        <v>50.273797089999988</v>
      </c>
      <c r="BE18" s="45">
        <v>35.138097569000003</v>
      </c>
      <c r="BF18" s="45">
        <v>38.690642379999993</v>
      </c>
      <c r="BG18" s="9"/>
      <c r="BH18" s="9"/>
      <c r="BI18" s="9"/>
      <c r="BJ18" s="9"/>
      <c r="BK18" s="9"/>
      <c r="BL18" s="9"/>
      <c r="BM18" s="9"/>
      <c r="BN18" s="9"/>
      <c r="BO18" s="9"/>
    </row>
    <row r="19" spans="1:67" ht="20.25" customHeight="1">
      <c r="A19" s="416"/>
      <c r="B19" s="422" t="s">
        <v>187</v>
      </c>
      <c r="C19" s="34"/>
      <c r="D19" s="171" t="s">
        <v>268</v>
      </c>
      <c r="E19" s="172"/>
      <c r="F19" s="172"/>
      <c r="G19" s="172"/>
      <c r="H19" s="172"/>
      <c r="I19" s="173">
        <v>70.60916950699999</v>
      </c>
      <c r="J19" s="173">
        <v>71.307733297000027</v>
      </c>
      <c r="K19" s="173">
        <v>73.306972214999973</v>
      </c>
      <c r="L19" s="173">
        <v>72.509689944999991</v>
      </c>
      <c r="M19" s="173">
        <v>70.846273472000007</v>
      </c>
      <c r="N19" s="173">
        <v>72.516177696999989</v>
      </c>
      <c r="O19" s="173">
        <v>78.560763172000009</v>
      </c>
      <c r="P19" s="173">
        <v>76.91298864700002</v>
      </c>
      <c r="Q19" s="173">
        <v>75.685821852000004</v>
      </c>
      <c r="R19" s="173">
        <v>80.563249095000003</v>
      </c>
      <c r="S19" s="173">
        <v>82.625574543999988</v>
      </c>
      <c r="T19" s="173">
        <v>80.854927365999998</v>
      </c>
      <c r="U19" s="173">
        <v>79.592605558000002</v>
      </c>
      <c r="V19" s="173">
        <v>78.609768611999982</v>
      </c>
      <c r="W19" s="173">
        <v>78.244326838000006</v>
      </c>
      <c r="X19" s="173">
        <v>76.519327482999984</v>
      </c>
      <c r="Y19" s="173">
        <v>67.355572042000006</v>
      </c>
      <c r="Z19" s="173">
        <v>67.504926761999997</v>
      </c>
      <c r="AA19" s="173">
        <v>67.561083636999996</v>
      </c>
      <c r="AB19" s="173">
        <v>66.565915064000023</v>
      </c>
      <c r="AC19" s="173">
        <v>65.179067306000007</v>
      </c>
      <c r="AD19" s="173">
        <v>64.585646561000004</v>
      </c>
      <c r="AE19" s="173">
        <v>61.898974409999994</v>
      </c>
      <c r="AF19" s="173">
        <v>59.96305485900001</v>
      </c>
      <c r="AG19" s="173">
        <v>63.472360805999998</v>
      </c>
      <c r="AH19" s="173">
        <v>59.141940097000003</v>
      </c>
      <c r="AI19" s="173">
        <v>58.560301537000001</v>
      </c>
      <c r="AJ19" s="173">
        <v>59.227091686999984</v>
      </c>
      <c r="AK19" s="173">
        <v>60.368493373999996</v>
      </c>
      <c r="AL19" s="173">
        <v>61.355992135000008</v>
      </c>
      <c r="AM19" s="173">
        <v>62.167502397999982</v>
      </c>
      <c r="AN19" s="173">
        <v>61.453250806</v>
      </c>
      <c r="AO19" s="173">
        <v>139.57398022500001</v>
      </c>
      <c r="AP19" s="173">
        <v>144.06546183699999</v>
      </c>
      <c r="AQ19" s="173">
        <v>146.60009972299997</v>
      </c>
      <c r="AR19" s="173">
        <v>148.62531573500002</v>
      </c>
      <c r="AS19" s="173">
        <v>153.981796858</v>
      </c>
      <c r="AT19" s="173">
        <v>151.02436511899998</v>
      </c>
      <c r="AU19" s="173">
        <v>147.63491297400003</v>
      </c>
      <c r="AV19" s="173">
        <v>152.84050206399996</v>
      </c>
      <c r="AW19" s="173">
        <v>160.372489817</v>
      </c>
      <c r="AX19" s="173">
        <v>153.89146770800002</v>
      </c>
      <c r="AY19" s="173">
        <v>157.56144918799998</v>
      </c>
      <c r="AZ19" s="173">
        <v>173.833602574</v>
      </c>
      <c r="BA19" s="173">
        <v>159.197152531</v>
      </c>
      <c r="BB19" s="173">
        <v>158.97690681700001</v>
      </c>
      <c r="BC19" s="173">
        <v>159.34006194699998</v>
      </c>
      <c r="BD19" s="173">
        <v>170.959438062</v>
      </c>
      <c r="BE19" s="173">
        <v>174.147178782</v>
      </c>
      <c r="BF19" s="173">
        <v>183.88111187899997</v>
      </c>
      <c r="BG19" s="9"/>
      <c r="BH19" s="9"/>
      <c r="BI19" s="9"/>
      <c r="BJ19" s="9"/>
      <c r="BK19" s="9"/>
      <c r="BL19" s="9"/>
      <c r="BM19" s="9"/>
      <c r="BN19" s="9"/>
      <c r="BO19" s="9"/>
    </row>
    <row r="20" spans="1:67" ht="20.25" customHeight="1">
      <c r="A20" s="416"/>
      <c r="B20" s="422" t="s">
        <v>100</v>
      </c>
      <c r="C20" s="34"/>
      <c r="D20" s="170" t="s">
        <v>269</v>
      </c>
      <c r="E20" s="97"/>
      <c r="F20" s="97"/>
      <c r="G20" s="97"/>
      <c r="H20" s="97"/>
      <c r="I20" s="45">
        <v>299.3120743689999</v>
      </c>
      <c r="J20" s="45">
        <v>366.49677752699995</v>
      </c>
      <c r="K20" s="45">
        <v>319.6297108360003</v>
      </c>
      <c r="L20" s="45">
        <v>372.268147806</v>
      </c>
      <c r="M20" s="45">
        <v>301.19210876799997</v>
      </c>
      <c r="N20" s="45">
        <v>316.86066131499985</v>
      </c>
      <c r="O20" s="45">
        <v>330.55514633700011</v>
      </c>
      <c r="P20" s="45">
        <v>380.17390089700018</v>
      </c>
      <c r="Q20" s="45">
        <v>306.22938132199994</v>
      </c>
      <c r="R20" s="45">
        <v>330.59046684100014</v>
      </c>
      <c r="S20" s="45">
        <v>343.84184554399985</v>
      </c>
      <c r="T20" s="45">
        <v>404.65441100300029</v>
      </c>
      <c r="U20" s="45">
        <v>312.40893620499992</v>
      </c>
      <c r="V20" s="45">
        <v>345.15226181900005</v>
      </c>
      <c r="W20" s="45">
        <v>335.17500310000003</v>
      </c>
      <c r="X20" s="45">
        <v>417.52890521099971</v>
      </c>
      <c r="Y20" s="45">
        <v>306.07377211799997</v>
      </c>
      <c r="Z20" s="45">
        <v>360.82060326199996</v>
      </c>
      <c r="AA20" s="45">
        <v>374.04060841699993</v>
      </c>
      <c r="AB20" s="45">
        <v>396.07011376100036</v>
      </c>
      <c r="AC20" s="45">
        <v>327.43083506800002</v>
      </c>
      <c r="AD20" s="45">
        <v>363.36899921999981</v>
      </c>
      <c r="AE20" s="45">
        <v>345.28074016100004</v>
      </c>
      <c r="AF20" s="45">
        <v>394.83450854600005</v>
      </c>
      <c r="AG20" s="45">
        <v>315.93894590600007</v>
      </c>
      <c r="AH20" s="45">
        <v>345.14512834699985</v>
      </c>
      <c r="AI20" s="45">
        <v>338.84681662399998</v>
      </c>
      <c r="AJ20" s="45">
        <v>423.36319350500025</v>
      </c>
      <c r="AK20" s="45">
        <v>329.34726796900003</v>
      </c>
      <c r="AL20" s="45">
        <v>375.18187146500003</v>
      </c>
      <c r="AM20" s="45">
        <v>343.636773199</v>
      </c>
      <c r="AN20" s="45">
        <v>438.69040381899958</v>
      </c>
      <c r="AO20" s="45">
        <v>270.20937858600001</v>
      </c>
      <c r="AP20" s="45">
        <v>319.813333054</v>
      </c>
      <c r="AQ20" s="45">
        <v>308.96188180399997</v>
      </c>
      <c r="AR20" s="45">
        <v>411.32171708999977</v>
      </c>
      <c r="AS20" s="45">
        <v>280.21004517</v>
      </c>
      <c r="AT20" s="45">
        <v>331.42628123799983</v>
      </c>
      <c r="AU20" s="45">
        <v>314.68160901200019</v>
      </c>
      <c r="AV20" s="45">
        <v>329.99564112999985</v>
      </c>
      <c r="AW20" s="45">
        <v>264.9999029</v>
      </c>
      <c r="AX20" s="45">
        <v>316.07477799200007</v>
      </c>
      <c r="AY20" s="45">
        <v>311.91807825600006</v>
      </c>
      <c r="AZ20" s="45">
        <v>421.720835534</v>
      </c>
      <c r="BA20" s="45">
        <v>263.08934240299999</v>
      </c>
      <c r="BB20" s="45">
        <v>356.70465709500007</v>
      </c>
      <c r="BC20" s="45">
        <v>346.85613034899973</v>
      </c>
      <c r="BD20" s="45">
        <v>465.01516670799992</v>
      </c>
      <c r="BE20" s="45">
        <v>306.86437663200002</v>
      </c>
      <c r="BF20" s="45">
        <v>394.73893540100005</v>
      </c>
      <c r="BG20" s="9"/>
      <c r="BH20" s="9"/>
      <c r="BI20" s="9"/>
      <c r="BJ20" s="9"/>
      <c r="BK20" s="9"/>
      <c r="BL20" s="9"/>
      <c r="BM20" s="9"/>
      <c r="BN20" s="9"/>
      <c r="BO20" s="9"/>
    </row>
    <row r="21" spans="1:67" ht="20.25" customHeight="1">
      <c r="A21" s="416"/>
      <c r="B21" s="422" t="s">
        <v>102</v>
      </c>
      <c r="C21" s="34"/>
      <c r="D21" s="97"/>
      <c r="E21" s="97" t="s">
        <v>270</v>
      </c>
      <c r="F21" s="97"/>
      <c r="G21" s="97"/>
      <c r="H21" s="97"/>
      <c r="I21" s="45">
        <v>267.80558258499991</v>
      </c>
      <c r="J21" s="45">
        <v>327.99714186599999</v>
      </c>
      <c r="K21" s="45">
        <v>281.78235592000021</v>
      </c>
      <c r="L21" s="45">
        <v>334.43699961100003</v>
      </c>
      <c r="M21" s="45">
        <v>268.06309993099995</v>
      </c>
      <c r="N21" s="45">
        <v>280.71472050299991</v>
      </c>
      <c r="O21" s="45">
        <v>279.06164166400004</v>
      </c>
      <c r="P21" s="45">
        <v>338.96709638200025</v>
      </c>
      <c r="Q21" s="45">
        <v>270.75587011799996</v>
      </c>
      <c r="R21" s="45">
        <v>293.7594835430001</v>
      </c>
      <c r="S21" s="45">
        <v>296.67154671199989</v>
      </c>
      <c r="T21" s="45">
        <v>359.22354118800024</v>
      </c>
      <c r="U21" s="45">
        <v>273.02070693199994</v>
      </c>
      <c r="V21" s="45">
        <v>292.776992404</v>
      </c>
      <c r="W21" s="45">
        <v>295.02539928600004</v>
      </c>
      <c r="X21" s="45">
        <v>352.00933500399981</v>
      </c>
      <c r="Y21" s="45">
        <v>261.94812874999997</v>
      </c>
      <c r="Z21" s="45">
        <v>297.177500135</v>
      </c>
      <c r="AA21" s="45">
        <v>323.88346303799983</v>
      </c>
      <c r="AB21" s="45">
        <v>358.26709832400036</v>
      </c>
      <c r="AC21" s="45">
        <v>282.865665498</v>
      </c>
      <c r="AD21" s="45">
        <v>317.48024694599985</v>
      </c>
      <c r="AE21" s="45">
        <v>307.89357723500007</v>
      </c>
      <c r="AF21" s="45">
        <v>358.49816492600007</v>
      </c>
      <c r="AG21" s="45">
        <v>274.80710979100007</v>
      </c>
      <c r="AH21" s="45">
        <v>298.19287735399979</v>
      </c>
      <c r="AI21" s="45">
        <v>298.14415055000006</v>
      </c>
      <c r="AJ21" s="45">
        <v>386.46059566900021</v>
      </c>
      <c r="AK21" s="45">
        <v>288.16638266000001</v>
      </c>
      <c r="AL21" s="45">
        <v>321.51228031400007</v>
      </c>
      <c r="AM21" s="45">
        <v>304.65560411999991</v>
      </c>
      <c r="AN21" s="45">
        <v>396.38887890099966</v>
      </c>
      <c r="AO21" s="45">
        <v>227.47181462200001</v>
      </c>
      <c r="AP21" s="45">
        <v>252.10324439099998</v>
      </c>
      <c r="AQ21" s="45">
        <v>268.48162283600004</v>
      </c>
      <c r="AR21" s="45">
        <v>364.55857177099972</v>
      </c>
      <c r="AS21" s="45">
        <v>238.04875649900001</v>
      </c>
      <c r="AT21" s="45">
        <v>268.25061088699988</v>
      </c>
      <c r="AU21" s="45">
        <v>269.75015585400013</v>
      </c>
      <c r="AV21" s="45">
        <v>282.26767111399988</v>
      </c>
      <c r="AW21" s="45">
        <v>215.32987035699998</v>
      </c>
      <c r="AX21" s="45">
        <v>258.74827401700009</v>
      </c>
      <c r="AY21" s="45">
        <v>276.27041950700004</v>
      </c>
      <c r="AZ21" s="45">
        <v>376.93263066199995</v>
      </c>
      <c r="BA21" s="45">
        <v>223.03387347599997</v>
      </c>
      <c r="BB21" s="45">
        <v>289.31716854800015</v>
      </c>
      <c r="BC21" s="45">
        <v>301.22910777199968</v>
      </c>
      <c r="BD21" s="45">
        <v>411.6648278639999</v>
      </c>
      <c r="BE21" s="45">
        <v>254.08506309200001</v>
      </c>
      <c r="BF21" s="45">
        <v>318.69918678299996</v>
      </c>
      <c r="BG21" s="9"/>
      <c r="BH21" s="9"/>
      <c r="BI21" s="9"/>
      <c r="BJ21" s="9"/>
      <c r="BK21" s="9"/>
      <c r="BL21" s="9"/>
      <c r="BM21" s="9"/>
      <c r="BN21" s="9"/>
      <c r="BO21" s="9"/>
    </row>
    <row r="22" spans="1:67" ht="20.25" customHeight="1">
      <c r="A22" s="416"/>
      <c r="B22" s="419"/>
      <c r="C22" s="34"/>
      <c r="D22" s="97"/>
      <c r="E22" s="97" t="s">
        <v>271</v>
      </c>
      <c r="F22" s="97"/>
      <c r="G22" s="97"/>
      <c r="H22" s="97"/>
      <c r="I22" s="45">
        <v>31.506491784000001</v>
      </c>
      <c r="J22" s="45">
        <v>38.499635660999999</v>
      </c>
      <c r="K22" s="45">
        <v>37.847354916</v>
      </c>
      <c r="L22" s="45">
        <v>37.831148194999997</v>
      </c>
      <c r="M22" s="45">
        <v>33.129008837000001</v>
      </c>
      <c r="N22" s="45">
        <v>36.145940812000006</v>
      </c>
      <c r="O22" s="45">
        <v>51.49350467299999</v>
      </c>
      <c r="P22" s="45">
        <v>41.206804515000016</v>
      </c>
      <c r="Q22" s="45">
        <v>35.473511203999998</v>
      </c>
      <c r="R22" s="45">
        <v>36.830983298</v>
      </c>
      <c r="S22" s="45">
        <v>47.170298832</v>
      </c>
      <c r="T22" s="45">
        <v>45.430869814999994</v>
      </c>
      <c r="U22" s="45">
        <v>39.388229273</v>
      </c>
      <c r="V22" s="45">
        <v>52.375269414999998</v>
      </c>
      <c r="W22" s="45">
        <v>40.149603813999988</v>
      </c>
      <c r="X22" s="45">
        <v>65.519570207000015</v>
      </c>
      <c r="Y22" s="45">
        <v>44.125643367999999</v>
      </c>
      <c r="Z22" s="45">
        <v>63.643103127000003</v>
      </c>
      <c r="AA22" s="45">
        <v>50.157145378999999</v>
      </c>
      <c r="AB22" s="45">
        <v>37.803015436999999</v>
      </c>
      <c r="AC22" s="45">
        <v>44.565169570000002</v>
      </c>
      <c r="AD22" s="45">
        <v>45.888752274000005</v>
      </c>
      <c r="AE22" s="45">
        <v>37.387162925999988</v>
      </c>
      <c r="AF22" s="45">
        <v>36.336343619999994</v>
      </c>
      <c r="AG22" s="45">
        <v>41.131836114999999</v>
      </c>
      <c r="AH22" s="45">
        <v>46.952250993000007</v>
      </c>
      <c r="AI22" s="45">
        <v>40.702666074000007</v>
      </c>
      <c r="AJ22" s="45">
        <v>36.902597835999984</v>
      </c>
      <c r="AK22" s="45">
        <v>41.180885308999997</v>
      </c>
      <c r="AL22" s="45">
        <v>53.669591150999999</v>
      </c>
      <c r="AM22" s="45">
        <v>38.981169078999997</v>
      </c>
      <c r="AN22" s="45">
        <v>42.301524918000013</v>
      </c>
      <c r="AO22" s="45">
        <v>42.737563964000003</v>
      </c>
      <c r="AP22" s="45">
        <v>67.710088662999993</v>
      </c>
      <c r="AQ22" s="45">
        <v>40.480258968000015</v>
      </c>
      <c r="AR22" s="45">
        <v>46.763145318999989</v>
      </c>
      <c r="AS22" s="45">
        <v>42.161288671000001</v>
      </c>
      <c r="AT22" s="45">
        <v>63.175670351000001</v>
      </c>
      <c r="AU22" s="45">
        <v>44.931453158000011</v>
      </c>
      <c r="AV22" s="45">
        <v>47.727970016</v>
      </c>
      <c r="AW22" s="45">
        <v>49.670032542999998</v>
      </c>
      <c r="AX22" s="45">
        <v>57.326503975000001</v>
      </c>
      <c r="AY22" s="45">
        <v>35.647658748999987</v>
      </c>
      <c r="AZ22" s="45">
        <v>44.788204872000023</v>
      </c>
      <c r="BA22" s="45">
        <v>40.055468927</v>
      </c>
      <c r="BB22" s="45">
        <v>67.387488547000004</v>
      </c>
      <c r="BC22" s="45">
        <v>45.627022576999991</v>
      </c>
      <c r="BD22" s="45">
        <v>53.350338844000021</v>
      </c>
      <c r="BE22" s="45">
        <v>52.779313539999997</v>
      </c>
      <c r="BF22" s="45">
        <v>76.039748618000004</v>
      </c>
      <c r="BG22" s="9"/>
      <c r="BH22" s="9"/>
      <c r="BI22" s="9"/>
      <c r="BJ22" s="9"/>
      <c r="BK22" s="9"/>
      <c r="BL22" s="9"/>
      <c r="BM22" s="9"/>
      <c r="BN22" s="9"/>
      <c r="BO22" s="9"/>
    </row>
    <row r="23" spans="1:67" ht="20.25" customHeight="1" thickBot="1">
      <c r="A23" s="416"/>
      <c r="B23" s="419" t="s">
        <v>192</v>
      </c>
      <c r="C23" s="34"/>
      <c r="D23" s="174" t="s">
        <v>84</v>
      </c>
      <c r="E23" s="175"/>
      <c r="F23" s="175"/>
      <c r="G23" s="175"/>
      <c r="H23" s="175"/>
      <c r="I23" s="176">
        <v>903.92750311099985</v>
      </c>
      <c r="J23" s="176">
        <v>996.44569856600015</v>
      </c>
      <c r="K23" s="176">
        <v>900.54537928499985</v>
      </c>
      <c r="L23" s="176">
        <v>1334.4379509670002</v>
      </c>
      <c r="M23" s="176">
        <v>975.88075293396196</v>
      </c>
      <c r="N23" s="176">
        <v>984.6733375802271</v>
      </c>
      <c r="O23" s="176">
        <v>1023.6540783374064</v>
      </c>
      <c r="P23" s="176">
        <v>1077.3674971028886</v>
      </c>
      <c r="Q23" s="176">
        <v>1010.9769471530001</v>
      </c>
      <c r="R23" s="176">
        <v>1062.0625503369999</v>
      </c>
      <c r="S23" s="176">
        <v>1039.4100733259997</v>
      </c>
      <c r="T23" s="176">
        <v>1090.0997170390006</v>
      </c>
      <c r="U23" s="176">
        <v>1032.6562029019999</v>
      </c>
      <c r="V23" s="176">
        <v>1054.5417427159998</v>
      </c>
      <c r="W23" s="176">
        <v>1048.2350249520005</v>
      </c>
      <c r="X23" s="176">
        <v>1327.4497736419999</v>
      </c>
      <c r="Y23" s="176">
        <v>1043.0903519160001</v>
      </c>
      <c r="Z23" s="176">
        <v>1097.9945103989994</v>
      </c>
      <c r="AA23" s="176">
        <v>1099.7012503890005</v>
      </c>
      <c r="AB23" s="176">
        <v>1234.2815750390005</v>
      </c>
      <c r="AC23" s="176">
        <v>1072.165955232</v>
      </c>
      <c r="AD23" s="176">
        <v>1089.234776559</v>
      </c>
      <c r="AE23" s="176">
        <v>1067.9952277979996</v>
      </c>
      <c r="AF23" s="176">
        <v>1279.1808238150002</v>
      </c>
      <c r="AG23" s="176">
        <v>1064.8030528429999</v>
      </c>
      <c r="AH23" s="176">
        <v>1078.3636562029997</v>
      </c>
      <c r="AI23" s="176">
        <v>1080.5751136460003</v>
      </c>
      <c r="AJ23" s="176">
        <v>1587.4559523690004</v>
      </c>
      <c r="AK23" s="176">
        <v>1087.021190083</v>
      </c>
      <c r="AL23" s="176">
        <v>1126.3964259630002</v>
      </c>
      <c r="AM23" s="176">
        <v>1089.1626064409998</v>
      </c>
      <c r="AN23" s="176">
        <v>1438.9943980529993</v>
      </c>
      <c r="AO23" s="176">
        <v>1168.3857637880001</v>
      </c>
      <c r="AP23" s="176">
        <v>1236.3404926160001</v>
      </c>
      <c r="AQ23" s="176">
        <v>1225.6477611089995</v>
      </c>
      <c r="AR23" s="176">
        <v>1504.2986506919997</v>
      </c>
      <c r="AS23" s="176">
        <v>1197.8872683259999</v>
      </c>
      <c r="AT23" s="176">
        <v>1271.3177342779998</v>
      </c>
      <c r="AU23" s="176">
        <v>1256.2035322540005</v>
      </c>
      <c r="AV23" s="176">
        <v>1487.0644343979993</v>
      </c>
      <c r="AW23" s="176">
        <v>1279.00929324</v>
      </c>
      <c r="AX23" s="176">
        <v>1356.9121631400005</v>
      </c>
      <c r="AY23" s="176">
        <v>1296.2198192689998</v>
      </c>
      <c r="AZ23" s="176">
        <v>1810.9471270239997</v>
      </c>
      <c r="BA23" s="176">
        <v>1245.854473376</v>
      </c>
      <c r="BB23" s="176">
        <v>1322.9323486250005</v>
      </c>
      <c r="BC23" s="176">
        <v>1301.2335873169991</v>
      </c>
      <c r="BD23" s="176">
        <v>1774.1399562169995</v>
      </c>
      <c r="BE23" s="176">
        <v>1355.9256851620003</v>
      </c>
      <c r="BF23" s="176">
        <v>1442.9223016509995</v>
      </c>
      <c r="BG23" s="9"/>
      <c r="BH23" s="9"/>
      <c r="BI23" s="9"/>
      <c r="BJ23" s="9"/>
      <c r="BK23" s="9"/>
      <c r="BL23" s="9"/>
      <c r="BM23" s="9"/>
      <c r="BN23" s="9"/>
      <c r="BO23" s="9"/>
    </row>
    <row r="24" spans="1:67" ht="20.25" customHeight="1" thickTop="1">
      <c r="A24" s="416"/>
      <c r="B24" s="419"/>
      <c r="C24" s="34"/>
      <c r="D24" s="15"/>
      <c r="E24" s="177"/>
      <c r="F24" s="177"/>
      <c r="G24" s="177"/>
      <c r="H24" s="177"/>
      <c r="I24" s="4"/>
      <c r="J24" s="4"/>
      <c r="K24" s="4"/>
      <c r="L24" s="4"/>
      <c r="M24" s="4"/>
      <c r="N24" s="4"/>
      <c r="O24" s="4"/>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9"/>
      <c r="AU24" s="9"/>
      <c r="AV24" s="9"/>
      <c r="AW24" s="9"/>
      <c r="AX24" s="9"/>
      <c r="AY24" s="9"/>
      <c r="AZ24" s="9"/>
      <c r="BA24" s="9"/>
      <c r="BB24" s="9"/>
      <c r="BC24" s="9"/>
      <c r="BD24" s="9"/>
      <c r="BE24" s="9"/>
      <c r="BF24" s="9"/>
      <c r="BG24" s="9"/>
      <c r="BH24" s="9"/>
      <c r="BI24" s="9"/>
      <c r="BJ24" s="9"/>
      <c r="BK24" s="9"/>
      <c r="BL24" s="9"/>
      <c r="BM24" s="9"/>
      <c r="BN24" s="9"/>
      <c r="BO24" s="9"/>
    </row>
    <row r="25" spans="1:67" ht="20.25" customHeight="1">
      <c r="A25" s="416"/>
      <c r="B25" s="419" t="s">
        <v>188</v>
      </c>
      <c r="C25" s="34"/>
      <c r="I25" s="17"/>
      <c r="J25" s="17"/>
      <c r="K25" s="17"/>
      <c r="L25" s="17"/>
      <c r="M25" s="17"/>
      <c r="N25" s="17"/>
      <c r="O25" s="17"/>
      <c r="AS25" s="547"/>
      <c r="AT25" s="9"/>
      <c r="AU25" s="9"/>
      <c r="AV25" s="9"/>
      <c r="AW25" s="9"/>
      <c r="AX25" s="9"/>
      <c r="AY25" s="9"/>
      <c r="AZ25" s="9"/>
      <c r="BA25" s="9"/>
      <c r="BB25" s="9"/>
      <c r="BC25" s="9"/>
      <c r="BD25" s="9"/>
      <c r="BE25" s="9"/>
      <c r="BF25" s="9"/>
      <c r="BG25" s="9"/>
      <c r="BH25" s="9"/>
      <c r="BI25" s="9"/>
      <c r="BJ25" s="9"/>
      <c r="BK25" s="9"/>
      <c r="BL25" s="9"/>
      <c r="BM25" s="9"/>
      <c r="BN25" s="9"/>
      <c r="BO25" s="9"/>
    </row>
    <row r="26" spans="1:67" ht="20.25" customHeight="1">
      <c r="A26" s="416"/>
      <c r="B26" s="419"/>
      <c r="C26" s="34"/>
      <c r="AT26" s="9"/>
      <c r="AU26" s="9"/>
      <c r="AV26" s="9"/>
      <c r="AW26" s="9"/>
      <c r="AX26" s="9"/>
      <c r="AY26" s="9"/>
      <c r="AZ26" s="9"/>
      <c r="BA26" s="9"/>
      <c r="BB26" s="9"/>
      <c r="BC26" s="9"/>
      <c r="BD26" s="9"/>
      <c r="BE26" s="9"/>
      <c r="BF26" s="9"/>
      <c r="BG26" s="9"/>
      <c r="BH26" s="9"/>
      <c r="BI26" s="9"/>
      <c r="BJ26" s="9"/>
      <c r="BK26" s="9"/>
      <c r="BL26" s="9"/>
      <c r="BM26" s="9"/>
      <c r="BN26" s="9"/>
      <c r="BO26" s="9"/>
    </row>
    <row r="27" spans="1:67" ht="20.25" customHeight="1">
      <c r="A27" s="416"/>
      <c r="B27" s="419" t="s">
        <v>1297</v>
      </c>
      <c r="E27" s="37"/>
      <c r="F27" s="37"/>
      <c r="G27" s="37"/>
      <c r="H27" s="37"/>
      <c r="AT27" s="9"/>
      <c r="AU27" s="9"/>
      <c r="AV27" s="9"/>
      <c r="AW27" s="9"/>
      <c r="AX27" s="9"/>
      <c r="AY27" s="9"/>
      <c r="AZ27" s="9"/>
      <c r="BA27" s="9"/>
      <c r="BB27" s="9"/>
      <c r="BC27" s="9"/>
      <c r="BD27" s="9"/>
      <c r="BE27" s="9"/>
      <c r="BF27" s="9"/>
      <c r="BG27" s="9"/>
      <c r="BH27" s="9"/>
      <c r="BI27" s="9"/>
      <c r="BJ27" s="9"/>
      <c r="BK27" s="9"/>
      <c r="BL27" s="9"/>
      <c r="BM27" s="9"/>
      <c r="BN27" s="9"/>
      <c r="BO27" s="9"/>
    </row>
    <row r="28" spans="1:67" s="36" customFormat="1" ht="20.25" customHeight="1">
      <c r="A28" s="416"/>
      <c r="B28" s="419"/>
      <c r="C28" s="11"/>
      <c r="D28" s="35"/>
      <c r="E28" s="38"/>
      <c r="F28" s="38"/>
      <c r="G28" s="38"/>
      <c r="H28" s="38"/>
    </row>
    <row r="29" spans="1:67" s="36" customFormat="1" ht="20.25" customHeight="1">
      <c r="A29" s="416"/>
      <c r="B29" s="419" t="s">
        <v>196</v>
      </c>
      <c r="C29" s="11"/>
      <c r="D29" s="35"/>
      <c r="E29" s="37"/>
      <c r="F29" s="37"/>
      <c r="G29" s="37"/>
      <c r="H29" s="37"/>
    </row>
    <row r="30" spans="1:67" s="36" customFormat="1" ht="20.25" customHeight="1">
      <c r="A30" s="39"/>
      <c r="B30" s="419"/>
      <c r="C30" s="11"/>
      <c r="D30" s="35"/>
      <c r="E30" s="38"/>
      <c r="F30" s="38"/>
      <c r="G30" s="38"/>
      <c r="H30" s="38"/>
    </row>
    <row r="31" spans="1:67" s="36" customFormat="1" ht="20.25" customHeight="1">
      <c r="A31" s="39"/>
      <c r="B31" s="419" t="s">
        <v>197</v>
      </c>
      <c r="C31" s="11"/>
      <c r="D31" s="35"/>
      <c r="E31" s="37"/>
      <c r="F31" s="37"/>
      <c r="G31" s="37"/>
      <c r="H31" s="37"/>
    </row>
    <row r="32" spans="1:67" s="36" customFormat="1" ht="20.25" customHeight="1">
      <c r="A32" s="39"/>
      <c r="B32" s="11"/>
      <c r="C32" s="11"/>
      <c r="D32" s="35"/>
      <c r="E32" s="38"/>
      <c r="F32" s="38"/>
      <c r="G32" s="38"/>
      <c r="H32" s="38"/>
    </row>
    <row r="33" spans="1:8" s="36" customFormat="1" ht="20.25" customHeight="1">
      <c r="A33" s="39"/>
      <c r="B33" s="11"/>
      <c r="C33" s="11"/>
      <c r="D33" s="35"/>
      <c r="E33" s="37"/>
      <c r="F33" s="37"/>
      <c r="G33" s="37"/>
      <c r="H33" s="37"/>
    </row>
    <row r="34" spans="1:8" s="36" customFormat="1" ht="20.25" customHeight="1">
      <c r="A34" s="39"/>
      <c r="B34" s="11"/>
      <c r="C34" s="11"/>
      <c r="D34" s="35"/>
      <c r="E34" s="38"/>
      <c r="F34" s="38"/>
      <c r="G34" s="38"/>
      <c r="H34" s="38"/>
    </row>
    <row r="35" spans="1:8" s="36" customFormat="1" ht="20.25" customHeight="1">
      <c r="A35" s="39"/>
      <c r="B35" s="11"/>
      <c r="C35" s="11"/>
      <c r="D35" s="35"/>
      <c r="E35" s="37"/>
      <c r="F35" s="37"/>
      <c r="G35" s="37"/>
      <c r="H35" s="37"/>
    </row>
    <row r="36" spans="1:8" s="36" customFormat="1" ht="20.25" customHeight="1">
      <c r="A36" s="39"/>
      <c r="B36" s="11"/>
      <c r="C36" s="11"/>
      <c r="D36" s="35"/>
      <c r="E36" s="38"/>
      <c r="F36" s="38"/>
      <c r="G36" s="38"/>
      <c r="H36" s="38"/>
    </row>
    <row r="37" spans="1:8" s="36" customFormat="1" ht="20.25" customHeight="1">
      <c r="A37" s="39"/>
      <c r="B37" s="11"/>
      <c r="C37" s="11"/>
      <c r="D37" s="35"/>
      <c r="E37" s="37"/>
      <c r="F37" s="37"/>
      <c r="G37" s="37"/>
      <c r="H37" s="37"/>
    </row>
    <row r="38" spans="1:8" s="36" customFormat="1" ht="20.25" customHeight="1">
      <c r="A38" s="39"/>
      <c r="B38" s="11"/>
      <c r="C38" s="11"/>
      <c r="D38" s="35"/>
      <c r="E38" s="38"/>
      <c r="F38" s="38"/>
      <c r="G38" s="38"/>
      <c r="H38" s="38"/>
    </row>
    <row r="39" spans="1:8" s="36" customFormat="1" ht="20.25" customHeight="1">
      <c r="A39" s="39"/>
      <c r="B39" s="41"/>
      <c r="C39" s="11"/>
      <c r="D39" s="35"/>
      <c r="E39" s="37"/>
      <c r="F39" s="37"/>
      <c r="G39" s="37"/>
      <c r="H39" s="37"/>
    </row>
    <row r="40" spans="1:8" s="36" customFormat="1" ht="20.25" customHeight="1">
      <c r="A40" s="39"/>
      <c r="B40" s="41"/>
      <c r="C40" s="11"/>
      <c r="D40" s="35"/>
      <c r="E40" s="38"/>
      <c r="F40" s="38"/>
      <c r="G40" s="38"/>
      <c r="H40" s="38"/>
    </row>
    <row r="41" spans="1:8" s="36" customFormat="1" ht="20.25" customHeight="1">
      <c r="A41" s="39"/>
      <c r="B41" s="41"/>
      <c r="C41" s="11"/>
      <c r="D41" s="35"/>
      <c r="E41" s="1"/>
      <c r="F41" s="1"/>
      <c r="G41" s="1"/>
      <c r="H41" s="1"/>
    </row>
    <row r="42" spans="1:8" s="36" customFormat="1" ht="20.25" customHeight="1">
      <c r="A42" s="39"/>
      <c r="B42" s="41"/>
      <c r="C42" s="11"/>
      <c r="D42" s="35"/>
      <c r="E42" s="1"/>
      <c r="F42" s="1"/>
      <c r="G42" s="1"/>
      <c r="H42" s="1"/>
    </row>
    <row r="43" spans="1:8" s="36" customFormat="1" ht="20.25" customHeight="1">
      <c r="A43" s="39"/>
      <c r="B43" s="41"/>
      <c r="C43" s="11"/>
      <c r="D43" s="35"/>
      <c r="E43" s="1"/>
      <c r="F43" s="1"/>
      <c r="G43" s="1"/>
      <c r="H43" s="1"/>
    </row>
    <row r="44" spans="1:8" s="36" customFormat="1" ht="20.25" customHeight="1">
      <c r="A44" s="39"/>
      <c r="B44" s="41"/>
      <c r="C44" s="11"/>
      <c r="D44" s="35"/>
      <c r="E44" s="1"/>
      <c r="F44" s="1"/>
      <c r="G44" s="1"/>
      <c r="H44" s="1"/>
    </row>
    <row r="45" spans="1:8" s="36" customFormat="1" ht="20.25" customHeight="1">
      <c r="A45" s="39"/>
      <c r="B45" s="41"/>
      <c r="C45" s="11"/>
      <c r="D45" s="35"/>
      <c r="E45" s="1"/>
      <c r="F45" s="1"/>
      <c r="G45" s="1"/>
      <c r="H45" s="1"/>
    </row>
    <row r="46" spans="1:8" s="36" customFormat="1" ht="20.25" customHeight="1">
      <c r="A46" s="39"/>
      <c r="B46" s="41"/>
      <c r="C46" s="11"/>
      <c r="D46" s="35"/>
      <c r="E46" s="1"/>
      <c r="F46" s="1"/>
      <c r="G46" s="1"/>
      <c r="H46" s="1"/>
    </row>
    <row r="47" spans="1:8" s="36" customFormat="1" ht="20.25" customHeight="1">
      <c r="A47" s="39"/>
      <c r="B47" s="41"/>
      <c r="C47" s="11"/>
      <c r="D47" s="35"/>
      <c r="E47" s="1"/>
      <c r="F47" s="1"/>
      <c r="G47" s="1"/>
      <c r="H47" s="1"/>
    </row>
    <row r="48" spans="1:8" s="36" customFormat="1" ht="20.25" customHeight="1">
      <c r="A48" s="39"/>
      <c r="B48" s="41"/>
      <c r="C48" s="11"/>
      <c r="D48" s="35"/>
      <c r="E48" s="1"/>
      <c r="F48" s="1"/>
      <c r="G48" s="1"/>
      <c r="H48" s="1"/>
    </row>
    <row r="49" spans="1:45" s="36" customFormat="1" ht="20.25" customHeight="1">
      <c r="A49" s="39"/>
      <c r="B49" s="41"/>
      <c r="C49" s="11"/>
      <c r="D49" s="35"/>
      <c r="E49" s="1"/>
      <c r="F49" s="1"/>
      <c r="G49" s="1"/>
      <c r="H49" s="1"/>
    </row>
    <row r="50" spans="1:45" s="39" customFormat="1" ht="20.25" customHeight="1">
      <c r="B50" s="41"/>
      <c r="C50" s="11"/>
      <c r="D50" s="35"/>
      <c r="E50" s="1"/>
      <c r="F50" s="1"/>
      <c r="G50" s="1"/>
      <c r="H50" s="1"/>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row>
    <row r="51" spans="1:45" s="39" customFormat="1" ht="20.25" customHeight="1">
      <c r="B51" s="41"/>
      <c r="C51" s="11"/>
      <c r="D51" s="35"/>
      <c r="E51" s="1"/>
      <c r="F51" s="1"/>
      <c r="G51" s="1"/>
      <c r="H51" s="1"/>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row>
    <row r="52" spans="1:45" s="39" customFormat="1" ht="20.25" customHeight="1">
      <c r="B52" s="41"/>
      <c r="C52" s="11"/>
      <c r="D52" s="35"/>
      <c r="E52" s="1"/>
      <c r="F52" s="1"/>
      <c r="G52" s="1"/>
      <c r="H52" s="1"/>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row>
    <row r="53" spans="1:45" s="39" customFormat="1" ht="20.25" customHeight="1">
      <c r="B53" s="41"/>
      <c r="C53" s="11"/>
      <c r="D53" s="35"/>
      <c r="E53" s="1"/>
      <c r="F53" s="1"/>
      <c r="G53" s="1"/>
      <c r="H53" s="1"/>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row>
    <row r="54" spans="1:45" s="39" customFormat="1" ht="20.25" customHeight="1">
      <c r="B54" s="41"/>
      <c r="C54" s="11"/>
      <c r="D54" s="35"/>
      <c r="E54" s="1"/>
      <c r="F54" s="1"/>
      <c r="G54" s="1"/>
      <c r="H54" s="1"/>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row>
    <row r="55" spans="1:45" s="39" customFormat="1" ht="20.25" customHeight="1">
      <c r="B55" s="41"/>
      <c r="C55" s="11"/>
      <c r="D55" s="35"/>
      <c r="E55" s="1"/>
      <c r="F55" s="1"/>
      <c r="G55" s="1"/>
      <c r="H55" s="1"/>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row>
    <row r="56" spans="1:45" s="39" customFormat="1" ht="20.25" customHeight="1">
      <c r="B56" s="41"/>
      <c r="C56" s="11"/>
      <c r="D56" s="35"/>
      <c r="E56" s="1"/>
      <c r="F56" s="1"/>
      <c r="G56" s="1"/>
      <c r="H56" s="1"/>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row>
    <row r="57" spans="1:45" s="39" customFormat="1" ht="20.25" customHeight="1">
      <c r="B57" s="41"/>
      <c r="C57" s="11"/>
      <c r="D57" s="35"/>
      <c r="E57" s="1"/>
      <c r="F57" s="1"/>
      <c r="G57" s="1"/>
      <c r="H57" s="1"/>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row>
    <row r="58" spans="1:45" s="39" customFormat="1" ht="20.25" customHeight="1">
      <c r="B58" s="41"/>
      <c r="C58" s="11"/>
      <c r="D58" s="35"/>
      <c r="E58" s="1"/>
      <c r="F58" s="1"/>
      <c r="G58" s="1"/>
      <c r="H58" s="1"/>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row>
    <row r="59" spans="1:45" s="39" customFormat="1" ht="20.25" customHeight="1">
      <c r="B59" s="41"/>
      <c r="C59" s="11"/>
      <c r="D59" s="35"/>
      <c r="E59" s="1"/>
      <c r="F59" s="1"/>
      <c r="G59" s="1"/>
      <c r="H59" s="1"/>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row>
    <row r="60" spans="1:45" s="39" customFormat="1" ht="20.25" customHeight="1">
      <c r="B60" s="41"/>
      <c r="C60" s="11"/>
      <c r="D60" s="35"/>
      <c r="E60" s="1"/>
      <c r="F60" s="1"/>
      <c r="G60" s="1"/>
      <c r="H60" s="1"/>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row>
    <row r="61" spans="1:45" s="39" customFormat="1" ht="20.25" customHeight="1">
      <c r="B61" s="41"/>
      <c r="C61" s="11"/>
      <c r="D61" s="35"/>
      <c r="E61" s="1"/>
      <c r="F61" s="1"/>
      <c r="G61" s="1"/>
      <c r="H61" s="1"/>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row>
    <row r="62" spans="1:45" s="39" customFormat="1" ht="20.25" customHeight="1">
      <c r="B62" s="41"/>
      <c r="C62" s="11"/>
      <c r="D62" s="35"/>
      <c r="E62" s="1"/>
      <c r="F62" s="1"/>
      <c r="G62" s="1"/>
      <c r="H62" s="1"/>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row>
    <row r="63" spans="1:45" s="39" customFormat="1" ht="20.25" customHeight="1">
      <c r="B63" s="41"/>
      <c r="C63" s="11"/>
      <c r="D63" s="35"/>
      <c r="E63" s="1"/>
      <c r="F63" s="1"/>
      <c r="G63" s="1"/>
      <c r="H63" s="1"/>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row>
    <row r="64" spans="1:45" s="39" customFormat="1" ht="20.25" customHeight="1">
      <c r="B64" s="41"/>
      <c r="C64" s="11"/>
      <c r="D64" s="35"/>
      <c r="E64" s="1"/>
      <c r="F64" s="1"/>
      <c r="G64" s="1"/>
      <c r="H64" s="1"/>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row>
    <row r="65" spans="2:45" s="39" customFormat="1" ht="20.25" customHeight="1">
      <c r="B65" s="41"/>
      <c r="C65" s="11"/>
      <c r="D65" s="35"/>
      <c r="E65" s="1"/>
      <c r="F65" s="1"/>
      <c r="G65" s="1"/>
      <c r="H65" s="1"/>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row>
    <row r="66" spans="2:45" s="39" customFormat="1" ht="20.25" customHeight="1">
      <c r="B66" s="41"/>
      <c r="C66" s="11"/>
      <c r="D66" s="35"/>
      <c r="E66" s="1"/>
      <c r="F66" s="1"/>
      <c r="G66" s="1"/>
      <c r="H66" s="1"/>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row>
    <row r="67" spans="2:45" s="39" customFormat="1" ht="20.25" customHeight="1">
      <c r="B67" s="41"/>
      <c r="C67" s="11"/>
      <c r="D67" s="35"/>
      <c r="E67" s="1"/>
      <c r="F67" s="1"/>
      <c r="G67" s="1"/>
      <c r="H67" s="1"/>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row>
    <row r="68" spans="2:45" s="39" customFormat="1" ht="20.25" customHeight="1">
      <c r="B68" s="41"/>
      <c r="C68" s="11"/>
      <c r="D68" s="35"/>
      <c r="E68" s="1"/>
      <c r="F68" s="1"/>
      <c r="G68" s="1"/>
      <c r="H68" s="1"/>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row>
    <row r="69" spans="2:45" s="39" customFormat="1" ht="20.25" customHeight="1">
      <c r="B69" s="41"/>
      <c r="C69" s="11"/>
      <c r="D69" s="35"/>
      <c r="E69" s="1"/>
      <c r="F69" s="1"/>
      <c r="G69" s="1"/>
      <c r="H69" s="1"/>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row>
    <row r="70" spans="2:45" s="39" customFormat="1" ht="20.25" customHeight="1">
      <c r="B70" s="41"/>
      <c r="C70" s="11"/>
      <c r="D70" s="35"/>
      <c r="E70" s="1"/>
      <c r="F70" s="1"/>
      <c r="G70" s="1"/>
      <c r="H70" s="1"/>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row>
    <row r="71" spans="2:45" s="39" customFormat="1" ht="20.25" customHeight="1">
      <c r="B71" s="41"/>
      <c r="C71" s="11"/>
      <c r="D71" s="35"/>
      <c r="E71" s="1"/>
      <c r="F71" s="1"/>
      <c r="G71" s="1"/>
      <c r="H71" s="1"/>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row>
    <row r="72" spans="2:45" s="39" customFormat="1" ht="20.25" customHeight="1">
      <c r="B72" s="41"/>
      <c r="C72" s="11"/>
      <c r="D72" s="35"/>
      <c r="E72" s="1"/>
      <c r="F72" s="1"/>
      <c r="G72" s="1"/>
      <c r="H72" s="1"/>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row>
    <row r="73" spans="2:45" s="39" customFormat="1" ht="20.25" customHeight="1">
      <c r="B73" s="41"/>
      <c r="C73" s="11"/>
      <c r="D73" s="35"/>
      <c r="E73" s="1"/>
      <c r="F73" s="1"/>
      <c r="G73" s="1"/>
      <c r="H73" s="1"/>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row>
    <row r="74" spans="2:45" s="39" customFormat="1" ht="20.25" customHeight="1">
      <c r="B74" s="41"/>
      <c r="C74" s="11"/>
      <c r="D74" s="35"/>
      <c r="E74" s="1"/>
      <c r="F74" s="1"/>
      <c r="G74" s="1"/>
      <c r="H74" s="1"/>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row>
    <row r="75" spans="2:45" s="39" customFormat="1" ht="20.25" customHeight="1">
      <c r="B75" s="41"/>
      <c r="C75" s="11"/>
      <c r="D75" s="35"/>
      <c r="E75" s="1"/>
      <c r="F75" s="1"/>
      <c r="G75" s="1"/>
      <c r="H75" s="1"/>
      <c r="I75" s="36"/>
      <c r="J75" s="36"/>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row>
    <row r="76" spans="2:45" s="39" customFormat="1" ht="20.25" customHeight="1">
      <c r="B76" s="41"/>
      <c r="C76" s="11"/>
      <c r="D76" s="35"/>
      <c r="E76" s="1"/>
      <c r="F76" s="1"/>
      <c r="G76" s="1"/>
      <c r="H76" s="1"/>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row>
    <row r="77" spans="2:45" s="39" customFormat="1" ht="20.25" customHeight="1">
      <c r="B77" s="41"/>
      <c r="C77" s="11"/>
      <c r="D77" s="35"/>
      <c r="E77" s="1"/>
      <c r="F77" s="1"/>
      <c r="G77" s="1"/>
      <c r="H77" s="1"/>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row>
    <row r="78" spans="2:45" s="39" customFormat="1" ht="20.25" customHeight="1">
      <c r="B78" s="41"/>
      <c r="C78" s="11"/>
      <c r="D78" s="35"/>
      <c r="E78" s="1"/>
      <c r="F78" s="1"/>
      <c r="G78" s="1"/>
      <c r="H78" s="1"/>
      <c r="I78" s="36"/>
      <c r="J78" s="36"/>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row>
    <row r="79" spans="2:45" s="39" customFormat="1" ht="20.25" customHeight="1">
      <c r="B79" s="41"/>
      <c r="C79" s="11"/>
      <c r="D79" s="35"/>
      <c r="E79" s="1"/>
      <c r="F79" s="1"/>
      <c r="G79" s="1"/>
      <c r="H79" s="1"/>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row>
    <row r="80" spans="2:45" s="39" customFormat="1" ht="20.25" customHeight="1">
      <c r="B80" s="41"/>
      <c r="C80" s="11"/>
      <c r="D80" s="35"/>
      <c r="E80" s="1"/>
      <c r="F80" s="1"/>
      <c r="G80" s="1"/>
      <c r="H80" s="1"/>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row>
    <row r="81" spans="2:45" s="39" customFormat="1" ht="20.25" customHeight="1">
      <c r="B81" s="41"/>
      <c r="C81" s="11"/>
      <c r="D81" s="35"/>
      <c r="E81" s="1"/>
      <c r="F81" s="1"/>
      <c r="G81" s="1"/>
      <c r="H81" s="1"/>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row>
    <row r="82" spans="2:45" s="39" customFormat="1" ht="20.25" customHeight="1">
      <c r="B82" s="41"/>
      <c r="C82" s="11"/>
      <c r="D82" s="35"/>
      <c r="E82" s="1"/>
      <c r="F82" s="1"/>
      <c r="G82" s="1"/>
      <c r="H82" s="1"/>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row>
    <row r="83" spans="2:45" s="39" customFormat="1" ht="20.25" customHeight="1">
      <c r="B83" s="41"/>
      <c r="C83" s="11"/>
      <c r="D83" s="35"/>
      <c r="E83" s="1"/>
      <c r="F83" s="1"/>
      <c r="G83" s="1"/>
      <c r="H83" s="1"/>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row>
    <row r="84" spans="2:45" s="39" customFormat="1" ht="20.25" customHeight="1">
      <c r="B84" s="41"/>
      <c r="C84" s="11"/>
      <c r="D84" s="35"/>
      <c r="E84" s="1"/>
      <c r="F84" s="1"/>
      <c r="G84" s="1"/>
      <c r="H84" s="1"/>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row>
    <row r="85" spans="2:45" s="39" customFormat="1" ht="20.25" customHeight="1">
      <c r="B85" s="41"/>
      <c r="C85" s="11"/>
      <c r="D85" s="35"/>
      <c r="E85" s="1"/>
      <c r="F85" s="1"/>
      <c r="G85" s="1"/>
      <c r="H85" s="1"/>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row>
    <row r="86" spans="2:45" s="39" customFormat="1" ht="20.25" customHeight="1">
      <c r="B86" s="41"/>
      <c r="C86" s="11"/>
      <c r="D86" s="35"/>
      <c r="E86" s="1"/>
      <c r="F86" s="1"/>
      <c r="G86" s="1"/>
      <c r="H86" s="1"/>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row>
    <row r="87" spans="2:45" s="39" customFormat="1" ht="20.25" customHeight="1">
      <c r="B87" s="41"/>
      <c r="C87" s="11"/>
      <c r="D87" s="35"/>
      <c r="E87" s="1"/>
      <c r="F87" s="1"/>
      <c r="G87" s="1"/>
      <c r="H87" s="1"/>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row>
    <row r="88" spans="2:45" s="39" customFormat="1" ht="20.25" customHeight="1">
      <c r="B88" s="41"/>
      <c r="C88" s="11"/>
      <c r="D88" s="35"/>
      <c r="E88" s="1"/>
      <c r="F88" s="1"/>
      <c r="G88" s="1"/>
      <c r="H88" s="1"/>
      <c r="I88" s="36"/>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row>
    <row r="89" spans="2:45" s="39" customFormat="1" ht="20.25" customHeight="1">
      <c r="B89" s="41"/>
      <c r="C89" s="11"/>
      <c r="D89" s="35"/>
      <c r="E89" s="1"/>
      <c r="F89" s="1"/>
      <c r="G89" s="1"/>
      <c r="H89" s="1"/>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row>
    <row r="90" spans="2:45" s="39" customFormat="1" ht="20.25" customHeight="1">
      <c r="B90" s="41"/>
      <c r="C90" s="11"/>
      <c r="D90" s="35"/>
      <c r="E90" s="1"/>
      <c r="F90" s="1"/>
      <c r="G90" s="1"/>
      <c r="H90" s="1"/>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row>
    <row r="91" spans="2:45" s="39" customFormat="1" ht="20.25" customHeight="1">
      <c r="B91" s="41"/>
      <c r="C91" s="11"/>
      <c r="D91" s="35"/>
      <c r="E91" s="1"/>
      <c r="F91" s="1"/>
      <c r="G91" s="1"/>
      <c r="H91" s="1"/>
      <c r="I91" s="36"/>
      <c r="J91" s="36"/>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6"/>
      <c r="AM91" s="36"/>
      <c r="AN91" s="36"/>
      <c r="AO91" s="36"/>
      <c r="AP91" s="36"/>
      <c r="AQ91" s="36"/>
      <c r="AR91" s="36"/>
      <c r="AS91" s="36"/>
    </row>
    <row r="92" spans="2:45" s="39" customFormat="1" ht="20.25" customHeight="1">
      <c r="B92" s="41"/>
      <c r="C92" s="11"/>
      <c r="D92" s="35"/>
      <c r="E92" s="1"/>
      <c r="F92" s="1"/>
      <c r="G92" s="1"/>
      <c r="H92" s="1"/>
      <c r="I92" s="36"/>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row>
    <row r="93" spans="2:45" s="39" customFormat="1" ht="20.25" customHeight="1">
      <c r="B93" s="41"/>
      <c r="C93" s="11"/>
      <c r="D93" s="35"/>
      <c r="E93" s="1"/>
      <c r="F93" s="1"/>
      <c r="G93" s="1"/>
      <c r="H93" s="1"/>
      <c r="I93" s="36"/>
      <c r="J93" s="36"/>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row>
    <row r="94" spans="2:45" s="39" customFormat="1" ht="20.25" customHeight="1">
      <c r="B94" s="41"/>
      <c r="C94" s="11"/>
      <c r="D94" s="35"/>
      <c r="E94" s="1"/>
      <c r="F94" s="1"/>
      <c r="G94" s="1"/>
      <c r="H94" s="1"/>
      <c r="I94" s="36"/>
      <c r="J94" s="36"/>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6"/>
      <c r="AM94" s="36"/>
      <c r="AN94" s="36"/>
      <c r="AO94" s="36"/>
      <c r="AP94" s="36"/>
      <c r="AQ94" s="36"/>
      <c r="AR94" s="36"/>
      <c r="AS94" s="36"/>
    </row>
    <row r="95" spans="2:45" s="39" customFormat="1" ht="20.25" customHeight="1">
      <c r="B95" s="41"/>
      <c r="C95" s="11"/>
      <c r="D95" s="35"/>
      <c r="E95" s="1"/>
      <c r="F95" s="1"/>
      <c r="G95" s="1"/>
      <c r="H95" s="1"/>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row>
    <row r="96" spans="2:45" s="39" customFormat="1" ht="20.25" customHeight="1">
      <c r="B96" s="41"/>
      <c r="C96" s="11"/>
      <c r="D96" s="35"/>
      <c r="E96" s="1"/>
      <c r="F96" s="1"/>
      <c r="G96" s="1"/>
      <c r="H96" s="1"/>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row>
    <row r="97" spans="2:45" s="39" customFormat="1" ht="20.25" customHeight="1">
      <c r="B97" s="41"/>
      <c r="C97" s="11"/>
      <c r="D97" s="35"/>
      <c r="E97" s="1"/>
      <c r="F97" s="1"/>
      <c r="G97" s="1"/>
      <c r="H97" s="1"/>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row>
    <row r="98" spans="2:45" s="39" customFormat="1" ht="20.25" customHeight="1">
      <c r="B98" s="41"/>
      <c r="C98" s="11"/>
      <c r="D98" s="35"/>
      <c r="E98" s="1"/>
      <c r="F98" s="1"/>
      <c r="G98" s="1"/>
      <c r="H98" s="1"/>
      <c r="I98" s="36"/>
      <c r="J98" s="36"/>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6"/>
      <c r="AM98" s="36"/>
      <c r="AN98" s="36"/>
      <c r="AO98" s="36"/>
      <c r="AP98" s="36"/>
      <c r="AQ98" s="36"/>
      <c r="AR98" s="36"/>
      <c r="AS98" s="36"/>
    </row>
    <row r="99" spans="2:45" s="39" customFormat="1" ht="20.25" customHeight="1">
      <c r="B99" s="41"/>
      <c r="C99" s="11"/>
      <c r="D99" s="35"/>
      <c r="E99" s="1"/>
      <c r="F99" s="1"/>
      <c r="G99" s="1"/>
      <c r="H99" s="1"/>
      <c r="I99" s="36"/>
      <c r="J99" s="36"/>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row>
    <row r="100" spans="2:45" s="39" customFormat="1" ht="20.25" customHeight="1">
      <c r="B100" s="41"/>
      <c r="C100" s="11"/>
      <c r="D100" s="35"/>
      <c r="E100" s="1"/>
      <c r="F100" s="1"/>
      <c r="G100" s="1"/>
      <c r="H100" s="1"/>
      <c r="I100" s="36"/>
      <c r="J100" s="36"/>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6"/>
      <c r="AM100" s="36"/>
      <c r="AN100" s="36"/>
      <c r="AO100" s="36"/>
      <c r="AP100" s="36"/>
      <c r="AQ100" s="36"/>
      <c r="AR100" s="36"/>
      <c r="AS100" s="36"/>
    </row>
    <row r="101" spans="2:45" s="39" customFormat="1" ht="20.25" customHeight="1">
      <c r="B101" s="41"/>
      <c r="C101" s="11"/>
      <c r="D101" s="35"/>
      <c r="E101" s="1"/>
      <c r="F101" s="1"/>
      <c r="G101" s="1"/>
      <c r="H101" s="1"/>
      <c r="I101" s="36"/>
      <c r="J101" s="36"/>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6"/>
      <c r="AM101" s="36"/>
      <c r="AN101" s="36"/>
      <c r="AO101" s="36"/>
      <c r="AP101" s="36"/>
      <c r="AQ101" s="36"/>
      <c r="AR101" s="36"/>
      <c r="AS101" s="36"/>
    </row>
    <row r="102" spans="2:45" s="39" customFormat="1" ht="20.25" customHeight="1">
      <c r="B102" s="41"/>
      <c r="C102" s="11"/>
      <c r="D102" s="35"/>
      <c r="E102" s="1"/>
      <c r="F102" s="1"/>
      <c r="G102" s="1"/>
      <c r="H102" s="1"/>
      <c r="I102" s="36"/>
      <c r="J102" s="36"/>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row>
    <row r="103" spans="2:45" s="39" customFormat="1" ht="20.25" customHeight="1">
      <c r="B103" s="41"/>
      <c r="C103" s="11"/>
      <c r="D103" s="35"/>
      <c r="E103" s="1"/>
      <c r="F103" s="1"/>
      <c r="G103" s="1"/>
      <c r="H103" s="1"/>
      <c r="I103" s="36"/>
      <c r="J103" s="36"/>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row>
    <row r="104" spans="2:45" s="39" customFormat="1" ht="20.25" customHeight="1">
      <c r="B104" s="41"/>
      <c r="C104" s="11"/>
      <c r="D104" s="35"/>
      <c r="E104" s="1"/>
      <c r="F104" s="1"/>
      <c r="G104" s="1"/>
      <c r="H104" s="1"/>
      <c r="I104" s="36"/>
      <c r="J104" s="36"/>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row>
    <row r="105" spans="2:45" s="39" customFormat="1" ht="20.25" customHeight="1">
      <c r="B105" s="41"/>
      <c r="C105" s="11"/>
      <c r="D105" s="35"/>
      <c r="E105" s="1"/>
      <c r="F105" s="1"/>
      <c r="G105" s="1"/>
      <c r="H105" s="1"/>
      <c r="I105" s="36"/>
      <c r="J105" s="36"/>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6"/>
      <c r="AM105" s="36"/>
      <c r="AN105" s="36"/>
      <c r="AO105" s="36"/>
      <c r="AP105" s="36"/>
      <c r="AQ105" s="36"/>
      <c r="AR105" s="36"/>
      <c r="AS105" s="36"/>
    </row>
    <row r="106" spans="2:45" s="39" customFormat="1" ht="20.25" customHeight="1">
      <c r="B106" s="41"/>
      <c r="C106" s="11"/>
      <c r="D106" s="35"/>
      <c r="E106" s="1"/>
      <c r="F106" s="1"/>
      <c r="G106" s="1"/>
      <c r="H106" s="1"/>
      <c r="I106" s="36"/>
      <c r="J106" s="36"/>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6"/>
      <c r="AM106" s="36"/>
      <c r="AN106" s="36"/>
      <c r="AO106" s="36"/>
      <c r="AP106" s="36"/>
      <c r="AQ106" s="36"/>
      <c r="AR106" s="36"/>
      <c r="AS106" s="36"/>
    </row>
    <row r="107" spans="2:45" s="39" customFormat="1" ht="20.25" customHeight="1">
      <c r="B107" s="41"/>
      <c r="C107" s="11"/>
      <c r="D107" s="35"/>
      <c r="E107" s="1"/>
      <c r="F107" s="1"/>
      <c r="G107" s="1"/>
      <c r="H107" s="1"/>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row>
    <row r="108" spans="2:45" s="39" customFormat="1" ht="20.25" customHeight="1">
      <c r="B108" s="41"/>
      <c r="C108" s="11"/>
      <c r="D108" s="35"/>
      <c r="E108" s="1"/>
      <c r="F108" s="1"/>
      <c r="G108" s="1"/>
      <c r="H108" s="1"/>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36"/>
      <c r="AH108" s="36"/>
      <c r="AI108" s="36"/>
      <c r="AJ108" s="36"/>
      <c r="AK108" s="36"/>
      <c r="AL108" s="36"/>
      <c r="AM108" s="36"/>
      <c r="AN108" s="36"/>
      <c r="AO108" s="36"/>
      <c r="AP108" s="36"/>
      <c r="AQ108" s="36"/>
      <c r="AR108" s="36"/>
      <c r="AS108" s="36"/>
    </row>
    <row r="109" spans="2:45" s="39" customFormat="1" ht="20.25" customHeight="1">
      <c r="B109" s="41"/>
      <c r="C109" s="11"/>
      <c r="D109" s="35"/>
      <c r="E109" s="1"/>
      <c r="F109" s="1"/>
      <c r="G109" s="1"/>
      <c r="H109" s="1"/>
      <c r="I109" s="36"/>
      <c r="J109" s="36"/>
      <c r="K109" s="36"/>
      <c r="L109" s="36"/>
      <c r="M109" s="36"/>
      <c r="N109" s="36"/>
      <c r="O109" s="36"/>
      <c r="P109" s="36"/>
      <c r="Q109" s="36"/>
      <c r="R109" s="36"/>
      <c r="S109" s="36"/>
      <c r="T109" s="36"/>
      <c r="U109" s="36"/>
      <c r="V109" s="36"/>
      <c r="W109" s="36"/>
      <c r="X109" s="36"/>
      <c r="Y109" s="36"/>
      <c r="Z109" s="36"/>
      <c r="AA109" s="36"/>
      <c r="AB109" s="36"/>
      <c r="AC109" s="36"/>
      <c r="AD109" s="36"/>
      <c r="AE109" s="36"/>
      <c r="AF109" s="36"/>
      <c r="AG109" s="36"/>
      <c r="AH109" s="36"/>
      <c r="AI109" s="36"/>
      <c r="AJ109" s="36"/>
      <c r="AK109" s="36"/>
      <c r="AL109" s="36"/>
      <c r="AM109" s="36"/>
      <c r="AN109" s="36"/>
      <c r="AO109" s="36"/>
      <c r="AP109" s="36"/>
      <c r="AQ109" s="36"/>
      <c r="AR109" s="36"/>
      <c r="AS109" s="36"/>
    </row>
    <row r="110" spans="2:45" s="39" customFormat="1" ht="20.25" customHeight="1">
      <c r="B110" s="41"/>
      <c r="C110" s="11"/>
      <c r="D110" s="35"/>
      <c r="E110" s="1"/>
      <c r="F110" s="1"/>
      <c r="G110" s="1"/>
      <c r="H110" s="1"/>
      <c r="I110" s="36"/>
      <c r="J110" s="36"/>
      <c r="K110" s="36"/>
      <c r="L110" s="36"/>
      <c r="M110" s="36"/>
      <c r="N110" s="36"/>
      <c r="O110" s="36"/>
      <c r="P110" s="36"/>
      <c r="Q110" s="36"/>
      <c r="R110" s="36"/>
      <c r="S110" s="36"/>
      <c r="T110" s="36"/>
      <c r="U110" s="36"/>
      <c r="V110" s="36"/>
      <c r="W110" s="36"/>
      <c r="X110" s="36"/>
      <c r="Y110" s="36"/>
      <c r="Z110" s="36"/>
      <c r="AA110" s="36"/>
      <c r="AB110" s="36"/>
      <c r="AC110" s="36"/>
      <c r="AD110" s="36"/>
      <c r="AE110" s="36"/>
      <c r="AF110" s="36"/>
      <c r="AG110" s="36"/>
      <c r="AH110" s="36"/>
      <c r="AI110" s="36"/>
      <c r="AJ110" s="36"/>
      <c r="AK110" s="36"/>
      <c r="AL110" s="36"/>
      <c r="AM110" s="36"/>
      <c r="AN110" s="36"/>
      <c r="AO110" s="36"/>
      <c r="AP110" s="36"/>
      <c r="AQ110" s="36"/>
      <c r="AR110" s="36"/>
      <c r="AS110" s="36"/>
    </row>
    <row r="111" spans="2:45" s="39" customFormat="1" ht="20.25" customHeight="1">
      <c r="B111" s="41"/>
      <c r="C111" s="11"/>
      <c r="D111" s="35"/>
      <c r="E111" s="1"/>
      <c r="F111" s="1"/>
      <c r="G111" s="1"/>
      <c r="H111" s="1"/>
      <c r="I111" s="36"/>
      <c r="J111" s="36"/>
      <c r="K111" s="36"/>
      <c r="L111" s="36"/>
      <c r="M111" s="36"/>
      <c r="N111" s="36"/>
      <c r="O111" s="36"/>
      <c r="P111" s="36"/>
      <c r="Q111" s="36"/>
      <c r="R111" s="36"/>
      <c r="S111" s="36"/>
      <c r="T111" s="36"/>
      <c r="U111" s="36"/>
      <c r="V111" s="36"/>
      <c r="W111" s="36"/>
      <c r="X111" s="36"/>
      <c r="Y111" s="36"/>
      <c r="Z111" s="36"/>
      <c r="AA111" s="36"/>
      <c r="AB111" s="36"/>
      <c r="AC111" s="36"/>
      <c r="AD111" s="36"/>
      <c r="AE111" s="36"/>
      <c r="AF111" s="36"/>
      <c r="AG111" s="36"/>
      <c r="AH111" s="36"/>
      <c r="AI111" s="36"/>
      <c r="AJ111" s="36"/>
      <c r="AK111" s="36"/>
      <c r="AL111" s="36"/>
      <c r="AM111" s="36"/>
      <c r="AN111" s="36"/>
      <c r="AO111" s="36"/>
      <c r="AP111" s="36"/>
      <c r="AQ111" s="36"/>
      <c r="AR111" s="36"/>
      <c r="AS111" s="36"/>
    </row>
    <row r="112" spans="2:45" s="39" customFormat="1" ht="20.25" customHeight="1">
      <c r="B112" s="41"/>
      <c r="C112" s="11"/>
      <c r="D112" s="35"/>
      <c r="E112" s="1"/>
      <c r="F112" s="1"/>
      <c r="G112" s="1"/>
      <c r="H112" s="1"/>
      <c r="I112" s="36"/>
      <c r="J112" s="36"/>
      <c r="K112" s="36"/>
      <c r="L112" s="36"/>
      <c r="M112" s="36"/>
      <c r="N112" s="36"/>
      <c r="O112" s="36"/>
      <c r="P112" s="36"/>
      <c r="Q112" s="36"/>
      <c r="R112" s="36"/>
      <c r="S112" s="36"/>
      <c r="T112" s="36"/>
      <c r="U112" s="36"/>
      <c r="V112" s="36"/>
      <c r="W112" s="36"/>
      <c r="X112" s="36"/>
      <c r="Y112" s="36"/>
      <c r="Z112" s="36"/>
      <c r="AA112" s="36"/>
      <c r="AB112" s="36"/>
      <c r="AC112" s="36"/>
      <c r="AD112" s="36"/>
      <c r="AE112" s="36"/>
      <c r="AF112" s="36"/>
      <c r="AG112" s="36"/>
      <c r="AH112" s="36"/>
      <c r="AI112" s="36"/>
      <c r="AJ112" s="36"/>
      <c r="AK112" s="36"/>
      <c r="AL112" s="36"/>
      <c r="AM112" s="36"/>
      <c r="AN112" s="36"/>
      <c r="AO112" s="36"/>
      <c r="AP112" s="36"/>
      <c r="AQ112" s="36"/>
      <c r="AR112" s="36"/>
      <c r="AS112" s="36"/>
    </row>
    <row r="113" spans="2:45" s="39" customFormat="1" ht="20.25" customHeight="1">
      <c r="B113" s="41"/>
      <c r="C113" s="11"/>
      <c r="D113" s="35"/>
      <c r="E113" s="1"/>
      <c r="F113" s="1"/>
      <c r="G113" s="1"/>
      <c r="H113" s="1"/>
      <c r="I113" s="36"/>
      <c r="J113" s="36"/>
      <c r="K113" s="36"/>
      <c r="L113" s="36"/>
      <c r="M113" s="36"/>
      <c r="N113" s="36"/>
      <c r="O113" s="36"/>
      <c r="P113" s="36"/>
      <c r="Q113" s="36"/>
      <c r="R113" s="36"/>
      <c r="S113" s="36"/>
      <c r="T113" s="36"/>
      <c r="U113" s="36"/>
      <c r="V113" s="36"/>
      <c r="W113" s="36"/>
      <c r="X113" s="36"/>
      <c r="Y113" s="36"/>
      <c r="Z113" s="36"/>
      <c r="AA113" s="36"/>
      <c r="AB113" s="36"/>
      <c r="AC113" s="36"/>
      <c r="AD113" s="36"/>
      <c r="AE113" s="36"/>
      <c r="AF113" s="36"/>
      <c r="AG113" s="36"/>
      <c r="AH113" s="36"/>
      <c r="AI113" s="36"/>
      <c r="AJ113" s="36"/>
      <c r="AK113" s="36"/>
      <c r="AL113" s="36"/>
      <c r="AM113" s="36"/>
      <c r="AN113" s="36"/>
      <c r="AO113" s="36"/>
      <c r="AP113" s="36"/>
      <c r="AQ113" s="36"/>
      <c r="AR113" s="36"/>
      <c r="AS113" s="36"/>
    </row>
    <row r="114" spans="2:45" s="39" customFormat="1" ht="20.25" customHeight="1">
      <c r="B114" s="41"/>
      <c r="C114" s="11"/>
      <c r="D114" s="35"/>
      <c r="E114" s="1"/>
      <c r="F114" s="1"/>
      <c r="G114" s="1"/>
      <c r="H114" s="1"/>
      <c r="I114" s="36"/>
      <c r="J114" s="36"/>
      <c r="K114" s="36"/>
      <c r="L114" s="36"/>
      <c r="M114" s="36"/>
      <c r="N114" s="36"/>
      <c r="O114" s="36"/>
      <c r="P114" s="36"/>
      <c r="Q114" s="36"/>
      <c r="R114" s="36"/>
      <c r="S114" s="36"/>
      <c r="T114" s="36"/>
      <c r="U114" s="36"/>
      <c r="V114" s="36"/>
      <c r="W114" s="36"/>
      <c r="X114" s="36"/>
      <c r="Y114" s="36"/>
      <c r="Z114" s="36"/>
      <c r="AA114" s="36"/>
      <c r="AB114" s="36"/>
      <c r="AC114" s="36"/>
      <c r="AD114" s="36"/>
      <c r="AE114" s="36"/>
      <c r="AF114" s="36"/>
      <c r="AG114" s="36"/>
      <c r="AH114" s="36"/>
      <c r="AI114" s="36"/>
      <c r="AJ114" s="36"/>
      <c r="AK114" s="36"/>
      <c r="AL114" s="36"/>
      <c r="AM114" s="36"/>
      <c r="AN114" s="36"/>
      <c r="AO114" s="36"/>
      <c r="AP114" s="36"/>
      <c r="AQ114" s="36"/>
      <c r="AR114" s="36"/>
      <c r="AS114" s="36"/>
    </row>
    <row r="115" spans="2:45" s="39" customFormat="1" ht="20.25" customHeight="1">
      <c r="B115" s="41"/>
      <c r="C115" s="11"/>
      <c r="D115" s="35"/>
      <c r="E115" s="1"/>
      <c r="F115" s="1"/>
      <c r="G115" s="1"/>
      <c r="H115" s="1"/>
      <c r="I115" s="36"/>
      <c r="J115" s="36"/>
      <c r="K115" s="36"/>
      <c r="L115" s="36"/>
      <c r="M115" s="36"/>
      <c r="N115" s="36"/>
      <c r="O115" s="36"/>
      <c r="P115" s="36"/>
      <c r="Q115" s="36"/>
      <c r="R115" s="36"/>
      <c r="S115" s="36"/>
      <c r="T115" s="36"/>
      <c r="U115" s="36"/>
      <c r="V115" s="36"/>
      <c r="W115" s="36"/>
      <c r="X115" s="36"/>
      <c r="Y115" s="36"/>
      <c r="Z115" s="36"/>
      <c r="AA115" s="36"/>
      <c r="AB115" s="36"/>
      <c r="AC115" s="36"/>
      <c r="AD115" s="36"/>
      <c r="AE115" s="36"/>
      <c r="AF115" s="36"/>
      <c r="AG115" s="36"/>
      <c r="AH115" s="36"/>
      <c r="AI115" s="36"/>
      <c r="AJ115" s="36"/>
      <c r="AK115" s="36"/>
      <c r="AL115" s="36"/>
      <c r="AM115" s="36"/>
      <c r="AN115" s="36"/>
      <c r="AO115" s="36"/>
      <c r="AP115" s="36"/>
      <c r="AQ115" s="36"/>
      <c r="AR115" s="36"/>
      <c r="AS115" s="36"/>
    </row>
    <row r="116" spans="2:45" s="39" customFormat="1" ht="20.25" customHeight="1">
      <c r="B116" s="41"/>
      <c r="C116" s="11"/>
      <c r="D116" s="35"/>
      <c r="E116" s="1"/>
      <c r="F116" s="1"/>
      <c r="G116" s="1"/>
      <c r="H116" s="1"/>
      <c r="I116" s="36"/>
      <c r="J116" s="36"/>
      <c r="K116" s="36"/>
      <c r="L116" s="36"/>
      <c r="M116" s="36"/>
      <c r="N116" s="36"/>
      <c r="O116" s="36"/>
      <c r="P116" s="36"/>
      <c r="Q116" s="36"/>
      <c r="R116" s="36"/>
      <c r="S116" s="36"/>
      <c r="T116" s="36"/>
      <c r="U116" s="36"/>
      <c r="V116" s="36"/>
      <c r="W116" s="36"/>
      <c r="X116" s="36"/>
      <c r="Y116" s="36"/>
      <c r="Z116" s="36"/>
      <c r="AA116" s="36"/>
      <c r="AB116" s="36"/>
      <c r="AC116" s="36"/>
      <c r="AD116" s="36"/>
      <c r="AE116" s="36"/>
      <c r="AF116" s="36"/>
      <c r="AG116" s="36"/>
      <c r="AH116" s="36"/>
      <c r="AI116" s="36"/>
      <c r="AJ116" s="36"/>
      <c r="AK116" s="36"/>
      <c r="AL116" s="36"/>
      <c r="AM116" s="36"/>
      <c r="AN116" s="36"/>
      <c r="AO116" s="36"/>
      <c r="AP116" s="36"/>
      <c r="AQ116" s="36"/>
      <c r="AR116" s="36"/>
      <c r="AS116" s="36"/>
    </row>
    <row r="117" spans="2:45" s="39" customFormat="1" ht="20.25" customHeight="1">
      <c r="B117" s="41"/>
      <c r="C117" s="11"/>
      <c r="D117" s="35"/>
      <c r="E117" s="1"/>
      <c r="F117" s="1"/>
      <c r="G117" s="1"/>
      <c r="H117" s="1"/>
      <c r="I117" s="36"/>
      <c r="J117" s="36"/>
      <c r="K117" s="36"/>
      <c r="L117" s="36"/>
      <c r="M117" s="36"/>
      <c r="N117" s="36"/>
      <c r="O117" s="36"/>
      <c r="P117" s="36"/>
      <c r="Q117" s="36"/>
      <c r="R117" s="36"/>
      <c r="S117" s="36"/>
      <c r="T117" s="36"/>
      <c r="U117" s="36"/>
      <c r="V117" s="36"/>
      <c r="W117" s="36"/>
      <c r="X117" s="36"/>
      <c r="Y117" s="36"/>
      <c r="Z117" s="36"/>
      <c r="AA117" s="36"/>
      <c r="AB117" s="36"/>
      <c r="AC117" s="36"/>
      <c r="AD117" s="36"/>
      <c r="AE117" s="36"/>
      <c r="AF117" s="36"/>
      <c r="AG117" s="36"/>
      <c r="AH117" s="36"/>
      <c r="AI117" s="36"/>
      <c r="AJ117" s="36"/>
      <c r="AK117" s="36"/>
      <c r="AL117" s="36"/>
      <c r="AM117" s="36"/>
      <c r="AN117" s="36"/>
      <c r="AO117" s="36"/>
      <c r="AP117" s="36"/>
      <c r="AQ117" s="36"/>
      <c r="AR117" s="36"/>
      <c r="AS117" s="36"/>
    </row>
    <row r="118" spans="2:45" s="39" customFormat="1" ht="20.25" customHeight="1">
      <c r="B118" s="41"/>
      <c r="C118" s="11"/>
      <c r="D118" s="35"/>
      <c r="E118" s="1"/>
      <c r="F118" s="1"/>
      <c r="G118" s="1"/>
      <c r="H118" s="1"/>
      <c r="I118" s="36"/>
      <c r="J118" s="36"/>
      <c r="K118" s="36"/>
      <c r="L118" s="36"/>
      <c r="M118" s="36"/>
      <c r="N118" s="36"/>
      <c r="O118" s="36"/>
      <c r="P118" s="36"/>
      <c r="Q118" s="36"/>
      <c r="R118" s="36"/>
      <c r="S118" s="36"/>
      <c r="T118" s="36"/>
      <c r="U118" s="36"/>
      <c r="V118" s="36"/>
      <c r="W118" s="36"/>
      <c r="X118" s="36"/>
      <c r="Y118" s="36"/>
      <c r="Z118" s="36"/>
      <c r="AA118" s="36"/>
      <c r="AB118" s="36"/>
      <c r="AC118" s="36"/>
      <c r="AD118" s="36"/>
      <c r="AE118" s="36"/>
      <c r="AF118" s="36"/>
      <c r="AG118" s="36"/>
      <c r="AH118" s="36"/>
      <c r="AI118" s="36"/>
      <c r="AJ118" s="36"/>
      <c r="AK118" s="36"/>
      <c r="AL118" s="36"/>
      <c r="AM118" s="36"/>
      <c r="AN118" s="36"/>
      <c r="AO118" s="36"/>
      <c r="AP118" s="36"/>
      <c r="AQ118" s="36"/>
      <c r="AR118" s="36"/>
      <c r="AS118" s="36"/>
    </row>
    <row r="119" spans="2:45" s="39" customFormat="1" ht="20.25" customHeight="1">
      <c r="B119" s="41"/>
      <c r="C119" s="11"/>
      <c r="D119" s="35"/>
      <c r="E119" s="1"/>
      <c r="F119" s="1"/>
      <c r="G119" s="1"/>
      <c r="H119" s="1"/>
      <c r="I119" s="36"/>
      <c r="J119" s="36"/>
      <c r="K119" s="36"/>
      <c r="L119" s="36"/>
      <c r="M119" s="36"/>
      <c r="N119" s="36"/>
      <c r="O119" s="36"/>
      <c r="P119" s="36"/>
      <c r="Q119" s="36"/>
      <c r="R119" s="36"/>
      <c r="S119" s="36"/>
      <c r="T119" s="36"/>
      <c r="U119" s="36"/>
      <c r="V119" s="36"/>
      <c r="W119" s="36"/>
      <c r="X119" s="36"/>
      <c r="Y119" s="36"/>
      <c r="Z119" s="36"/>
      <c r="AA119" s="36"/>
      <c r="AB119" s="36"/>
      <c r="AC119" s="36"/>
      <c r="AD119" s="36"/>
      <c r="AE119" s="36"/>
      <c r="AF119" s="36"/>
      <c r="AG119" s="36"/>
      <c r="AH119" s="36"/>
      <c r="AI119" s="36"/>
      <c r="AJ119" s="36"/>
      <c r="AK119" s="36"/>
      <c r="AL119" s="36"/>
      <c r="AM119" s="36"/>
      <c r="AN119" s="36"/>
      <c r="AO119" s="36"/>
      <c r="AP119" s="36"/>
      <c r="AQ119" s="36"/>
      <c r="AR119" s="36"/>
      <c r="AS119" s="36"/>
    </row>
    <row r="120" spans="2:45" s="39" customFormat="1" ht="20.25" customHeight="1">
      <c r="B120" s="41"/>
      <c r="C120" s="11"/>
      <c r="D120" s="35"/>
      <c r="E120" s="1"/>
      <c r="F120" s="1"/>
      <c r="G120" s="1"/>
      <c r="H120" s="1"/>
      <c r="I120" s="36"/>
      <c r="J120" s="36"/>
      <c r="K120" s="36"/>
      <c r="L120" s="36"/>
      <c r="M120" s="36"/>
      <c r="N120" s="36"/>
      <c r="O120" s="36"/>
      <c r="P120" s="36"/>
      <c r="Q120" s="36"/>
      <c r="R120" s="36"/>
      <c r="S120" s="36"/>
      <c r="T120" s="36"/>
      <c r="U120" s="36"/>
      <c r="V120" s="36"/>
      <c r="W120" s="36"/>
      <c r="X120" s="36"/>
      <c r="Y120" s="36"/>
      <c r="Z120" s="36"/>
      <c r="AA120" s="36"/>
      <c r="AB120" s="36"/>
      <c r="AC120" s="36"/>
      <c r="AD120" s="36"/>
      <c r="AE120" s="36"/>
      <c r="AF120" s="36"/>
      <c r="AG120" s="36"/>
      <c r="AH120" s="36"/>
      <c r="AI120" s="36"/>
      <c r="AJ120" s="36"/>
      <c r="AK120" s="36"/>
      <c r="AL120" s="36"/>
      <c r="AM120" s="36"/>
      <c r="AN120" s="36"/>
      <c r="AO120" s="36"/>
      <c r="AP120" s="36"/>
      <c r="AQ120" s="36"/>
      <c r="AR120" s="36"/>
      <c r="AS120" s="36"/>
    </row>
    <row r="121" spans="2:45" s="39" customFormat="1" ht="20.25" customHeight="1">
      <c r="B121" s="41"/>
      <c r="C121" s="11"/>
      <c r="D121" s="35"/>
      <c r="E121" s="1"/>
      <c r="F121" s="1"/>
      <c r="G121" s="1"/>
      <c r="H121" s="1"/>
      <c r="I121" s="36"/>
      <c r="J121" s="36"/>
      <c r="K121" s="36"/>
      <c r="L121" s="36"/>
      <c r="M121" s="36"/>
      <c r="N121" s="36"/>
      <c r="O121" s="36"/>
      <c r="P121" s="36"/>
      <c r="Q121" s="36"/>
      <c r="R121" s="36"/>
      <c r="S121" s="36"/>
      <c r="T121" s="36"/>
      <c r="U121" s="36"/>
      <c r="V121" s="36"/>
      <c r="W121" s="36"/>
      <c r="X121" s="36"/>
      <c r="Y121" s="36"/>
      <c r="Z121" s="36"/>
      <c r="AA121" s="36"/>
      <c r="AB121" s="36"/>
      <c r="AC121" s="36"/>
      <c r="AD121" s="36"/>
      <c r="AE121" s="36"/>
      <c r="AF121" s="36"/>
      <c r="AG121" s="36"/>
      <c r="AH121" s="36"/>
      <c r="AI121" s="36"/>
      <c r="AJ121" s="36"/>
      <c r="AK121" s="36"/>
      <c r="AL121" s="36"/>
      <c r="AM121" s="36"/>
      <c r="AN121" s="36"/>
      <c r="AO121" s="36"/>
      <c r="AP121" s="36"/>
      <c r="AQ121" s="36"/>
      <c r="AR121" s="36"/>
      <c r="AS121" s="36"/>
    </row>
    <row r="122" spans="2:45" s="39" customFormat="1" ht="20.25" customHeight="1">
      <c r="B122" s="41"/>
      <c r="C122" s="11"/>
      <c r="D122" s="35"/>
      <c r="E122" s="1"/>
      <c r="F122" s="1"/>
      <c r="G122" s="1"/>
      <c r="H122" s="1"/>
      <c r="I122" s="36"/>
      <c r="J122" s="36"/>
      <c r="K122" s="36"/>
      <c r="L122" s="36"/>
      <c r="M122" s="36"/>
      <c r="N122" s="36"/>
      <c r="O122" s="36"/>
      <c r="P122" s="36"/>
      <c r="Q122" s="36"/>
      <c r="R122" s="36"/>
      <c r="S122" s="36"/>
      <c r="T122" s="36"/>
      <c r="U122" s="36"/>
      <c r="V122" s="36"/>
      <c r="W122" s="36"/>
      <c r="X122" s="36"/>
      <c r="Y122" s="36"/>
      <c r="Z122" s="36"/>
      <c r="AA122" s="36"/>
      <c r="AB122" s="36"/>
      <c r="AC122" s="36"/>
      <c r="AD122" s="36"/>
      <c r="AE122" s="36"/>
      <c r="AF122" s="36"/>
      <c r="AG122" s="36"/>
      <c r="AH122" s="36"/>
      <c r="AI122" s="36"/>
      <c r="AJ122" s="36"/>
      <c r="AK122" s="36"/>
      <c r="AL122" s="36"/>
      <c r="AM122" s="36"/>
      <c r="AN122" s="36"/>
      <c r="AO122" s="36"/>
      <c r="AP122" s="36"/>
      <c r="AQ122" s="36"/>
      <c r="AR122" s="36"/>
      <c r="AS122" s="36"/>
    </row>
    <row r="123" spans="2:45" s="39" customFormat="1" ht="20.25" customHeight="1">
      <c r="B123" s="41"/>
      <c r="C123" s="11"/>
      <c r="D123" s="35"/>
      <c r="E123" s="1"/>
      <c r="F123" s="1"/>
      <c r="G123" s="1"/>
      <c r="H123" s="1"/>
      <c r="I123" s="36"/>
      <c r="J123" s="36"/>
      <c r="K123" s="36"/>
      <c r="L123" s="36"/>
      <c r="M123" s="36"/>
      <c r="N123" s="36"/>
      <c r="O123" s="36"/>
      <c r="P123" s="36"/>
      <c r="Q123" s="36"/>
      <c r="R123" s="36"/>
      <c r="S123" s="36"/>
      <c r="T123" s="36"/>
      <c r="U123" s="36"/>
      <c r="V123" s="36"/>
      <c r="W123" s="36"/>
      <c r="X123" s="36"/>
      <c r="Y123" s="36"/>
      <c r="Z123" s="36"/>
      <c r="AA123" s="36"/>
      <c r="AB123" s="36"/>
      <c r="AC123" s="36"/>
      <c r="AD123" s="36"/>
      <c r="AE123" s="36"/>
      <c r="AF123" s="36"/>
      <c r="AG123" s="36"/>
      <c r="AH123" s="36"/>
      <c r="AI123" s="36"/>
      <c r="AJ123" s="36"/>
      <c r="AK123" s="36"/>
      <c r="AL123" s="36"/>
      <c r="AM123" s="36"/>
      <c r="AN123" s="36"/>
      <c r="AO123" s="36"/>
      <c r="AP123" s="36"/>
      <c r="AQ123" s="36"/>
      <c r="AR123" s="36"/>
      <c r="AS123" s="36"/>
    </row>
    <row r="124" spans="2:45" ht="20.25" customHeight="1"/>
    <row r="125" spans="2:45" ht="20.25" customHeight="1"/>
    <row r="126" spans="2:45" ht="20.25" customHeight="1"/>
    <row r="127" spans="2:45" ht="20.25" customHeight="1"/>
    <row r="128" spans="2:45"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row r="164" ht="20.25" customHeight="1"/>
    <row r="165" ht="20.25" customHeight="1"/>
    <row r="166" ht="20.25" customHeight="1"/>
    <row r="167" ht="20.25" customHeight="1"/>
    <row r="168" ht="20.25" customHeight="1"/>
    <row r="169" ht="20.25" customHeight="1"/>
    <row r="170" ht="20.25" customHeight="1"/>
    <row r="171" ht="20.25" customHeight="1"/>
    <row r="172" ht="20.25" customHeight="1"/>
    <row r="173" ht="20.25" customHeight="1"/>
    <row r="174" ht="20.25" customHeight="1"/>
  </sheetData>
  <mergeCells count="2">
    <mergeCell ref="D3:H3"/>
    <mergeCell ref="D14:H14"/>
  </mergeCells>
  <phoneticPr fontId="3" type="noConversion"/>
  <hyperlinks>
    <hyperlink ref="B4" location="Disclaimer!A1" display="Disclaimer"/>
    <hyperlink ref="B6" location="'Financial Highlights'!A1" display="Financial Highlights"/>
    <hyperlink ref="B8" location="IS!A1" display="Shinhan Financial Group"/>
    <hyperlink ref="B9" location="IS!A1" display="Condendsed IS "/>
    <hyperlink ref="B10" location="BS!A1" display="Condensed BS "/>
    <hyperlink ref="B13" location="NIM!A1" display="NIM"/>
    <hyperlink ref="B14" location="'Non_interest Income'!A1" display="Non Interest Income"/>
    <hyperlink ref="B15" location="'G&amp;A'!A1" display="G&amp;A Expenses"/>
    <hyperlink ref="B16" location="Asset!A1" display="Summary of  Assets"/>
    <hyperlink ref="B17" location="Loan!A1" display="Summary of Loans"/>
    <hyperlink ref="B18" location="Depos!A1" display="Summary of Deposits"/>
    <hyperlink ref="B20" location="'LLP_Write-off'!A1" display="Provisioning and NPL write-offs"/>
    <hyperlink ref="B21" location="'Capital Adequacy'!A1" display="Capital Adequacy"/>
    <hyperlink ref="B23" location="IS_SHB!A1" display="Shinhan Bank"/>
    <hyperlink ref="B25" location="IS_Card!A1" display="Shinhan Card"/>
    <hyperlink ref="B29" location="'Fin Indicator'!A1" display="Key Financials and Other Information"/>
    <hyperlink ref="B31" location="Contact!A1" display="Contact Information"/>
    <hyperlink ref="B19" location="'Asset Quality'!A1" display="Asset Quality"/>
    <hyperlink ref="B11" location="IncomeⅠ!A1" display="Income Ⅰ"/>
    <hyperlink ref="B12" location="IncomeⅡ!A1" display="Income Ⅱ"/>
    <hyperlink ref="B27" location="'Shinhan Life'!Print_Area" display="Orange Life"/>
  </hyperlinks>
  <printOptions horizontalCentered="1"/>
  <pageMargins left="0.39370078740157483" right="0.39370078740157483" top="0.59055118110236227" bottom="0.39370078740157483" header="0.31496062992125984" footer="0.31496062992125984"/>
  <pageSetup paperSize="9" scale="79"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58ED5"/>
    <pageSetUpPr fitToPage="1"/>
  </sheetPr>
  <dimension ref="A1:BF175"/>
  <sheetViews>
    <sheetView showGridLines="0" view="pageBreakPreview" zoomScale="85" zoomScaleNormal="80" zoomScaleSheetLayoutView="85" workbookViewId="0">
      <pane xSplit="12" ySplit="3" topLeftCell="AT4" activePane="bottomRight" state="frozen"/>
      <selection activeCell="AY24" sqref="AY24"/>
      <selection pane="topRight" activeCell="AY24" sqref="AY24"/>
      <selection pane="bottomLeft" activeCell="AY24" sqref="AY24"/>
      <selection pane="bottomRight" activeCell="B17" sqref="B17"/>
    </sheetView>
  </sheetViews>
  <sheetFormatPr defaultColWidth="9.140625" defaultRowHeight="16.5"/>
  <cols>
    <col min="1" max="1" width="2.140625" style="39" customWidth="1"/>
    <col min="2" max="2" width="45.85546875" style="41" customWidth="1"/>
    <col min="3" max="3" width="2.140625" style="11" customWidth="1"/>
    <col min="4" max="4" width="1.42578125" style="35" customWidth="1"/>
    <col min="5" max="7" width="1.42578125" style="1" customWidth="1"/>
    <col min="8" max="8" width="31.42578125" style="1" customWidth="1"/>
    <col min="9" max="25" width="12.140625" style="36" hidden="1" customWidth="1"/>
    <col min="26" max="44" width="14.140625" style="36" hidden="1" customWidth="1"/>
    <col min="45" max="45" width="13.5703125" style="36" hidden="1" customWidth="1"/>
    <col min="46" max="58" width="12" style="1" customWidth="1"/>
    <col min="59" max="16384" width="9.140625" style="9"/>
  </cols>
  <sheetData>
    <row r="1" spans="1:58" s="6" customFormat="1" ht="35.25" customHeight="1">
      <c r="A1" s="414"/>
      <c r="B1" s="415"/>
      <c r="C1" s="5"/>
      <c r="D1" s="591"/>
      <c r="E1" s="590" t="s">
        <v>273</v>
      </c>
      <c r="F1" s="590"/>
      <c r="G1" s="590"/>
      <c r="H1" s="590"/>
      <c r="I1" s="590"/>
      <c r="J1" s="590"/>
      <c r="K1" s="590"/>
      <c r="L1" s="590"/>
      <c r="M1" s="590"/>
      <c r="N1" s="590"/>
      <c r="O1" s="590"/>
      <c r="P1" s="590"/>
      <c r="Q1" s="590"/>
      <c r="R1" s="590"/>
      <c r="S1" s="590"/>
      <c r="T1" s="590"/>
      <c r="U1" s="590"/>
      <c r="V1" s="590"/>
      <c r="W1" s="590"/>
      <c r="X1" s="590"/>
      <c r="Y1" s="590"/>
      <c r="Z1" s="590"/>
      <c r="AA1" s="590"/>
      <c r="AB1" s="590"/>
      <c r="AC1" s="590"/>
      <c r="AD1" s="590"/>
      <c r="AE1" s="590"/>
      <c r="AF1" s="590"/>
      <c r="AG1" s="590"/>
      <c r="AH1" s="590"/>
      <c r="AI1" s="590"/>
      <c r="AJ1" s="590"/>
      <c r="AK1" s="590"/>
      <c r="AL1" s="590"/>
      <c r="AM1" s="590"/>
      <c r="AN1" s="590"/>
      <c r="AO1" s="590"/>
      <c r="AP1" s="590"/>
      <c r="AQ1" s="590"/>
      <c r="AR1" s="590"/>
      <c r="AS1" s="590"/>
      <c r="AT1" s="590"/>
      <c r="AU1" s="590"/>
      <c r="AV1" s="590"/>
      <c r="AW1" s="590"/>
      <c r="AX1" s="590"/>
      <c r="AY1" s="590"/>
      <c r="AZ1" s="590"/>
      <c r="BA1" s="590"/>
      <c r="BB1" s="590"/>
      <c r="BC1" s="590"/>
      <c r="BD1" s="590"/>
      <c r="BE1" s="590"/>
      <c r="BF1" s="590"/>
    </row>
    <row r="2" spans="1:58" ht="6.75" customHeight="1">
      <c r="A2" s="416"/>
      <c r="B2" s="417"/>
      <c r="C2" s="7"/>
      <c r="D2" s="8"/>
      <c r="E2" s="9"/>
      <c r="F2" s="9"/>
      <c r="G2" s="9"/>
      <c r="H2" s="9"/>
      <c r="I2" s="10"/>
      <c r="J2" s="10"/>
      <c r="K2" s="10"/>
      <c r="L2" s="10"/>
      <c r="M2" s="10"/>
      <c r="N2" s="10"/>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row>
    <row r="3" spans="1:58" ht="27.75" customHeight="1">
      <c r="A3" s="418"/>
      <c r="B3" s="419"/>
      <c r="D3" s="670" t="s">
        <v>105</v>
      </c>
      <c r="E3" s="670"/>
      <c r="F3" s="670"/>
      <c r="G3" s="670"/>
      <c r="H3" s="670"/>
      <c r="I3" s="432" t="s">
        <v>1273</v>
      </c>
      <c r="J3" s="432" t="s">
        <v>1274</v>
      </c>
      <c r="K3" s="432" t="s">
        <v>1275</v>
      </c>
      <c r="L3" s="432" t="s">
        <v>1276</v>
      </c>
      <c r="M3" s="432" t="s">
        <v>110</v>
      </c>
      <c r="N3" s="432" t="s">
        <v>111</v>
      </c>
      <c r="O3" s="432" t="s">
        <v>112</v>
      </c>
      <c r="P3" s="432" t="s">
        <v>113</v>
      </c>
      <c r="Q3" s="432" t="s">
        <v>114</v>
      </c>
      <c r="R3" s="432" t="s">
        <v>115</v>
      </c>
      <c r="S3" s="432" t="s">
        <v>116</v>
      </c>
      <c r="T3" s="432" t="s">
        <v>117</v>
      </c>
      <c r="U3" s="432" t="s">
        <v>118</v>
      </c>
      <c r="V3" s="432" t="s">
        <v>119</v>
      </c>
      <c r="W3" s="432" t="s">
        <v>120</v>
      </c>
      <c r="X3" s="432" t="s">
        <v>121</v>
      </c>
      <c r="Y3" s="432" t="s">
        <v>122</v>
      </c>
      <c r="Z3" s="432" t="s">
        <v>1277</v>
      </c>
      <c r="AA3" s="440" t="s">
        <v>1278</v>
      </c>
      <c r="AB3" s="442" t="s">
        <v>1279</v>
      </c>
      <c r="AC3" s="440" t="s">
        <v>1280</v>
      </c>
      <c r="AD3" s="453" t="s">
        <v>1281</v>
      </c>
      <c r="AE3" s="457" t="s">
        <v>1282</v>
      </c>
      <c r="AF3" s="434" t="s">
        <v>892</v>
      </c>
      <c r="AG3" s="434" t="s">
        <v>909</v>
      </c>
      <c r="AH3" s="434" t="s">
        <v>913</v>
      </c>
      <c r="AI3" s="434" t="s">
        <v>918</v>
      </c>
      <c r="AJ3" s="434" t="s">
        <v>922</v>
      </c>
      <c r="AK3" s="434" t="s">
        <v>938</v>
      </c>
      <c r="AL3" s="434" t="s">
        <v>955</v>
      </c>
      <c r="AM3" s="434" t="s">
        <v>965</v>
      </c>
      <c r="AN3" s="434" t="s">
        <v>971</v>
      </c>
      <c r="AO3" s="434" t="s">
        <v>982</v>
      </c>
      <c r="AP3" s="434" t="s">
        <v>1001</v>
      </c>
      <c r="AQ3" s="434" t="s">
        <v>1009</v>
      </c>
      <c r="AR3" s="434" t="s">
        <v>1015</v>
      </c>
      <c r="AS3" s="434" t="s">
        <v>1038</v>
      </c>
      <c r="AT3" s="434" t="s">
        <v>1064</v>
      </c>
      <c r="AU3" s="434" t="s">
        <v>1083</v>
      </c>
      <c r="AV3" s="434" t="s">
        <v>1123</v>
      </c>
      <c r="AW3" s="434" t="s">
        <v>1162</v>
      </c>
      <c r="AX3" s="434" t="s">
        <v>1199</v>
      </c>
      <c r="AY3" s="434" t="s">
        <v>1230</v>
      </c>
      <c r="AZ3" s="434" t="s">
        <v>1244</v>
      </c>
      <c r="BA3" s="646" t="s">
        <v>1469</v>
      </c>
      <c r="BB3" s="646" t="s">
        <v>1556</v>
      </c>
      <c r="BC3" s="646" t="s">
        <v>1480</v>
      </c>
      <c r="BD3" s="646" t="s">
        <v>1476</v>
      </c>
      <c r="BE3" s="646" t="s">
        <v>1471</v>
      </c>
      <c r="BF3" s="646" t="s">
        <v>1541</v>
      </c>
    </row>
    <row r="4" spans="1:58" ht="20.25" customHeight="1">
      <c r="A4" s="418"/>
      <c r="B4" s="419" t="s">
        <v>0</v>
      </c>
      <c r="C4" s="14"/>
      <c r="D4" s="97" t="s">
        <v>274</v>
      </c>
      <c r="E4" s="97"/>
      <c r="F4" s="97"/>
      <c r="G4" s="97"/>
      <c r="H4" s="97"/>
      <c r="I4" s="45">
        <v>249020.58710311601</v>
      </c>
      <c r="J4" s="45">
        <v>251400.91402320101</v>
      </c>
      <c r="K4" s="45">
        <v>255598.85440993399</v>
      </c>
      <c r="L4" s="45">
        <v>253471.89676873901</v>
      </c>
      <c r="M4" s="45">
        <v>256820.23177710001</v>
      </c>
      <c r="N4" s="45">
        <v>255828.037305918</v>
      </c>
      <c r="O4" s="45">
        <v>264579.74720992602</v>
      </c>
      <c r="P4" s="45">
        <v>256199.22394809197</v>
      </c>
      <c r="Q4" s="45">
        <v>261529.42015604605</v>
      </c>
      <c r="R4" s="45">
        <v>267220.82434666401</v>
      </c>
      <c r="S4" s="45">
        <v>264314.45088246302</v>
      </c>
      <c r="T4" s="45">
        <v>253837.72697276101</v>
      </c>
      <c r="U4" s="45">
        <v>258736.517699196</v>
      </c>
      <c r="V4" s="45">
        <v>263514.53896119201</v>
      </c>
      <c r="W4" s="45">
        <v>270599.04666704399</v>
      </c>
      <c r="X4" s="45">
        <v>275756.55119609</v>
      </c>
      <c r="Y4" s="45">
        <v>280000.645647344</v>
      </c>
      <c r="Z4" s="45">
        <v>293803.15615171997</v>
      </c>
      <c r="AA4" s="45">
        <v>301278.41948777199</v>
      </c>
      <c r="AB4" s="45">
        <v>313656.67363495502</v>
      </c>
      <c r="AC4" s="45">
        <v>318117.91788500495</v>
      </c>
      <c r="AD4" s="45">
        <v>331280.44474616903</v>
      </c>
      <c r="AE4" s="45">
        <v>339338.99158486701</v>
      </c>
      <c r="AF4" s="45">
        <v>340236.43239426397</v>
      </c>
      <c r="AG4" s="45">
        <v>348400.30328498897</v>
      </c>
      <c r="AH4" s="45">
        <v>357871.23868691601</v>
      </c>
      <c r="AI4" s="45">
        <v>375175.11281429301</v>
      </c>
      <c r="AJ4" s="45">
        <v>374646.98886792402</v>
      </c>
      <c r="AK4" s="45">
        <v>382726.46106741799</v>
      </c>
      <c r="AL4" s="45">
        <v>402221.42325208697</v>
      </c>
      <c r="AM4" s="45">
        <v>411182.44762296294</v>
      </c>
      <c r="AN4" s="45">
        <v>417947.29430710699</v>
      </c>
      <c r="AO4" s="45">
        <v>439944.623628008</v>
      </c>
      <c r="AP4" s="45">
        <v>455413.42225438601</v>
      </c>
      <c r="AQ4" s="45">
        <v>472212.23508622003</v>
      </c>
      <c r="AR4" s="45">
        <v>477289.58029036003</v>
      </c>
      <c r="AS4" s="45">
        <v>501065.323265146</v>
      </c>
      <c r="AT4" s="45">
        <v>496531.97350471793</v>
      </c>
      <c r="AU4" s="45">
        <v>505487.78411809105</v>
      </c>
      <c r="AV4" s="45">
        <v>517111.05567353906</v>
      </c>
      <c r="AW4" s="45">
        <v>528045.78340127994</v>
      </c>
      <c r="AX4" s="45">
        <v>532239.677247243</v>
      </c>
      <c r="AY4" s="45">
        <v>541905.22984098806</v>
      </c>
      <c r="AZ4" s="45">
        <v>552554.79133183998</v>
      </c>
      <c r="BA4" s="45">
        <v>564393.15002569708</v>
      </c>
      <c r="BB4" s="45">
        <v>581466.27890842</v>
      </c>
      <c r="BC4" s="45">
        <v>591460.75540723593</v>
      </c>
      <c r="BD4" s="45">
        <v>581202.55183605792</v>
      </c>
      <c r="BE4" s="45">
        <v>584728.64283521695</v>
      </c>
      <c r="BF4" s="45">
        <v>611475.55764754093</v>
      </c>
    </row>
    <row r="5" spans="1:58" ht="20.25" customHeight="1">
      <c r="A5" s="416"/>
      <c r="B5" s="419"/>
      <c r="C5" s="18"/>
      <c r="D5" s="97"/>
      <c r="E5" s="97" t="s">
        <v>275</v>
      </c>
      <c r="F5" s="97"/>
      <c r="G5" s="97"/>
      <c r="H5" s="97"/>
      <c r="I5" s="45">
        <v>221996.42735296101</v>
      </c>
      <c r="J5" s="45">
        <v>226184.535818231</v>
      </c>
      <c r="K5" s="45">
        <v>231846.309777777</v>
      </c>
      <c r="L5" s="45">
        <v>232078.41030938399</v>
      </c>
      <c r="M5" s="45">
        <v>237410.03139935699</v>
      </c>
      <c r="N5" s="45">
        <v>236669.41174247101</v>
      </c>
      <c r="O5" s="45">
        <v>245766.68908689701</v>
      </c>
      <c r="P5" s="45">
        <v>237395.78375492699</v>
      </c>
      <c r="Q5" s="45">
        <v>243328.617900652</v>
      </c>
      <c r="R5" s="45">
        <v>247984.13764624801</v>
      </c>
      <c r="S5" s="45">
        <v>245126.899337635</v>
      </c>
      <c r="T5" s="45">
        <v>238045.693590526</v>
      </c>
      <c r="U5" s="45">
        <v>242430.99201091001</v>
      </c>
      <c r="V5" s="45">
        <v>245860.460346234</v>
      </c>
      <c r="W5" s="45">
        <v>252411.67368536099</v>
      </c>
      <c r="X5" s="45">
        <v>255646.327426601</v>
      </c>
      <c r="Y5" s="45">
        <v>260858.31108644899</v>
      </c>
      <c r="Z5" s="45">
        <v>273091.03879173403</v>
      </c>
      <c r="AA5" s="45">
        <v>278616.30598417303</v>
      </c>
      <c r="AB5" s="45">
        <v>285015.81806815299</v>
      </c>
      <c r="AC5" s="45">
        <v>287511.53631505201</v>
      </c>
      <c r="AD5" s="45">
        <v>298944.81134977099</v>
      </c>
      <c r="AE5" s="45">
        <v>305291.68105989299</v>
      </c>
      <c r="AF5" s="45">
        <v>302854.62290244899</v>
      </c>
      <c r="AG5" s="45">
        <v>308475.68467331602</v>
      </c>
      <c r="AH5" s="45">
        <v>314375.646753843</v>
      </c>
      <c r="AI5" s="45">
        <v>327895.46247946302</v>
      </c>
      <c r="AJ5" s="45">
        <v>324278.76950234099</v>
      </c>
      <c r="AK5" s="45">
        <v>330359.08986450802</v>
      </c>
      <c r="AL5" s="45">
        <v>346404.01716898702</v>
      </c>
      <c r="AM5" s="45">
        <v>347704.03324495401</v>
      </c>
      <c r="AN5" s="45">
        <v>348523.61537970998</v>
      </c>
      <c r="AO5" s="45">
        <v>367850.18558211398</v>
      </c>
      <c r="AP5" s="45">
        <v>377846.217170341</v>
      </c>
      <c r="AQ5" s="45">
        <v>390130.57131817</v>
      </c>
      <c r="AR5" s="45">
        <v>392723.04369953199</v>
      </c>
      <c r="AS5" s="45">
        <v>411422.78668075101</v>
      </c>
      <c r="AT5" s="45">
        <v>407800.573381825</v>
      </c>
      <c r="AU5" s="45">
        <v>415977.49368603202</v>
      </c>
      <c r="AV5" s="45">
        <v>427675.102911753</v>
      </c>
      <c r="AW5" s="45">
        <v>439349.818368365</v>
      </c>
      <c r="AX5" s="45">
        <v>445870.98062576802</v>
      </c>
      <c r="AY5" s="45">
        <v>455509.67440544401</v>
      </c>
      <c r="AZ5" s="45">
        <v>467435.212427883</v>
      </c>
      <c r="BA5" s="45">
        <v>477256.61235273501</v>
      </c>
      <c r="BB5" s="45">
        <v>494617.99556225998</v>
      </c>
      <c r="BC5" s="45">
        <v>504315.00126051297</v>
      </c>
      <c r="BD5" s="45">
        <v>491981.39205929602</v>
      </c>
      <c r="BE5" s="45">
        <v>494329.242784211</v>
      </c>
      <c r="BF5" s="45">
        <v>497164.32482866099</v>
      </c>
    </row>
    <row r="6" spans="1:58" ht="20.25" customHeight="1">
      <c r="A6" s="416"/>
      <c r="B6" s="419" t="s">
        <v>1</v>
      </c>
      <c r="C6" s="18"/>
      <c r="D6" s="72" t="s">
        <v>259</v>
      </c>
      <c r="E6" s="140"/>
      <c r="F6" s="140"/>
      <c r="G6" s="140"/>
      <c r="H6" s="140"/>
      <c r="I6" s="45">
        <v>21800.067716726</v>
      </c>
      <c r="J6" s="45">
        <v>21875.105834757</v>
      </c>
      <c r="K6" s="45">
        <v>22794.481379469002</v>
      </c>
      <c r="L6" s="45">
        <v>22356.885052784</v>
      </c>
      <c r="M6" s="45">
        <v>21240.433968231999</v>
      </c>
      <c r="N6" s="45">
        <v>21241.805668008001</v>
      </c>
      <c r="O6" s="45">
        <v>21556.596944321998</v>
      </c>
      <c r="P6" s="45">
        <v>22279.917684975</v>
      </c>
      <c r="Q6" s="45">
        <v>21442.814531524</v>
      </c>
      <c r="R6" s="45">
        <v>21779.74348279</v>
      </c>
      <c r="S6" s="45">
        <v>21678.097554275999</v>
      </c>
      <c r="T6" s="45">
        <v>21649.234255747</v>
      </c>
      <c r="U6" s="45">
        <v>21648.664623789002</v>
      </c>
      <c r="V6" s="45">
        <v>21139.196607510999</v>
      </c>
      <c r="W6" s="45">
        <v>21703.177103275</v>
      </c>
      <c r="X6" s="45">
        <v>22259.513946075</v>
      </c>
      <c r="Y6" s="45">
        <v>22066.338251641999</v>
      </c>
      <c r="Z6" s="45">
        <v>22575.472814689001</v>
      </c>
      <c r="AA6" s="45">
        <v>23555.502046524001</v>
      </c>
      <c r="AB6" s="45">
        <v>23347.702066626</v>
      </c>
      <c r="AC6" s="45">
        <v>23258.311260261999</v>
      </c>
      <c r="AD6" s="45">
        <v>23597.037933262</v>
      </c>
      <c r="AE6" s="45">
        <v>24571.610123855</v>
      </c>
      <c r="AF6" s="45">
        <v>24419.886176544002</v>
      </c>
      <c r="AG6" s="45">
        <v>25126.31316528</v>
      </c>
      <c r="AH6" s="45">
        <v>25549.163321788001</v>
      </c>
      <c r="AI6" s="45">
        <v>26595.883393496999</v>
      </c>
      <c r="AJ6" s="45">
        <v>26367.561759504999</v>
      </c>
      <c r="AK6" s="45">
        <v>26377.527956471</v>
      </c>
      <c r="AL6" s="45">
        <v>27493.939375697999</v>
      </c>
      <c r="AM6" s="45">
        <v>29512.374947984001</v>
      </c>
      <c r="AN6" s="45">
        <v>29429.454680317998</v>
      </c>
      <c r="AO6" s="45">
        <v>29455.808283258</v>
      </c>
      <c r="AP6" s="45">
        <v>30581.240856534001</v>
      </c>
      <c r="AQ6" s="45">
        <v>31364.962506702999</v>
      </c>
      <c r="AR6" s="45">
        <v>32917.909386366002</v>
      </c>
      <c r="AS6" s="45">
        <v>32599.274809651</v>
      </c>
      <c r="AT6" s="45">
        <v>34031.762315888998</v>
      </c>
      <c r="AU6" s="45">
        <v>34484.408222350998</v>
      </c>
      <c r="AV6" s="45">
        <v>34885.223346368002</v>
      </c>
      <c r="AW6" s="45">
        <v>35522.232234663999</v>
      </c>
      <c r="AX6" s="45">
        <v>36661.658747447997</v>
      </c>
      <c r="AY6" s="45">
        <v>37513.503503248998</v>
      </c>
      <c r="AZ6" s="45">
        <v>38472.227775653002</v>
      </c>
      <c r="BA6" s="45">
        <v>39711.251731869997</v>
      </c>
      <c r="BB6" s="45">
        <v>41764.560372040003</v>
      </c>
      <c r="BC6" s="45">
        <v>44134.668337028001</v>
      </c>
      <c r="BD6" s="45">
        <v>43050.320715923001</v>
      </c>
      <c r="BE6" s="45">
        <v>42193.404512168003</v>
      </c>
      <c r="BF6" s="45">
        <v>42619.032738209004</v>
      </c>
    </row>
    <row r="7" spans="1:58" ht="20.25" customHeight="1">
      <c r="A7" s="416"/>
      <c r="B7" s="421"/>
      <c r="C7" s="14"/>
      <c r="D7" s="97" t="s">
        <v>1415</v>
      </c>
      <c r="E7" s="97"/>
      <c r="F7" s="97"/>
      <c r="G7" s="97"/>
      <c r="H7" s="97"/>
      <c r="I7" s="45">
        <v>18296.100126900001</v>
      </c>
      <c r="J7" s="45">
        <v>17034.566362885002</v>
      </c>
      <c r="K7" s="45">
        <v>19429.580711622999</v>
      </c>
      <c r="L7" s="45">
        <v>17708.937767415002</v>
      </c>
      <c r="M7" s="45">
        <v>23257.298771845999</v>
      </c>
      <c r="N7" s="45">
        <v>26007.877946070999</v>
      </c>
      <c r="O7" s="45">
        <v>27636.063503824</v>
      </c>
      <c r="P7" s="45">
        <v>26457.967660008002</v>
      </c>
      <c r="Q7" s="45">
        <v>26261.484108805998</v>
      </c>
      <c r="R7" s="45">
        <v>27107.388834685</v>
      </c>
      <c r="S7" s="45">
        <v>28269.486404971998</v>
      </c>
      <c r="T7" s="45">
        <v>29966.128419739001</v>
      </c>
      <c r="U7" s="45">
        <v>33837.286755784997</v>
      </c>
      <c r="V7" s="45">
        <v>33501.843454547001</v>
      </c>
      <c r="W7" s="45">
        <v>39364.446392029</v>
      </c>
      <c r="X7" s="45">
        <v>39039.813731435002</v>
      </c>
      <c r="Y7" s="45">
        <v>42050.624902287003</v>
      </c>
      <c r="Z7" s="45">
        <v>41714.108524067</v>
      </c>
      <c r="AA7" s="45">
        <v>41315.642133449001</v>
      </c>
      <c r="AB7" s="45">
        <v>37792.295724238</v>
      </c>
      <c r="AC7" s="45">
        <v>41894.939944434998</v>
      </c>
      <c r="AD7" s="45">
        <v>43762.249353499996</v>
      </c>
      <c r="AE7" s="45">
        <v>44613.563639407999</v>
      </c>
      <c r="AF7" s="45">
        <v>43329.112037608</v>
      </c>
      <c r="AG7" s="45">
        <v>43677.731999627002</v>
      </c>
      <c r="AH7" s="45">
        <v>45158.594301245001</v>
      </c>
      <c r="AI7" s="45">
        <v>45459.975620694</v>
      </c>
      <c r="AJ7" s="45">
        <v>46721.00522906</v>
      </c>
      <c r="AK7" s="45">
        <v>47144.282940264005</v>
      </c>
      <c r="AL7" s="45">
        <v>49791.909048396003</v>
      </c>
      <c r="AM7" s="45">
        <v>53190.830690301998</v>
      </c>
      <c r="AN7" s="45">
        <v>55703.585031766997</v>
      </c>
      <c r="AO7" s="45">
        <v>58984.306919282004</v>
      </c>
      <c r="AP7" s="45">
        <v>64822.133870357</v>
      </c>
      <c r="AQ7" s="45">
        <v>67238.102166258002</v>
      </c>
      <c r="AR7" s="45">
        <v>73589.731703184996</v>
      </c>
      <c r="AS7" s="45">
        <v>79771.870341561007</v>
      </c>
      <c r="AT7" s="45">
        <v>77071.485990335001</v>
      </c>
      <c r="AU7" s="45">
        <v>76937.436585040996</v>
      </c>
      <c r="AV7" s="45">
        <v>71874.103556802991</v>
      </c>
      <c r="AW7" s="45">
        <v>71026.161175682006</v>
      </c>
      <c r="AX7" s="45">
        <v>70157.963820215999</v>
      </c>
      <c r="AY7" s="45">
        <v>70633.762494791998</v>
      </c>
      <c r="AZ7" s="45">
        <v>69953.540625554</v>
      </c>
      <c r="BA7" s="45">
        <v>72009.204575795011</v>
      </c>
      <c r="BB7" s="45">
        <v>72044.386867684996</v>
      </c>
      <c r="BC7" s="45">
        <v>75660.194678298998</v>
      </c>
      <c r="BD7" s="45">
        <v>67885.525516780996</v>
      </c>
      <c r="BE7" s="45">
        <v>73708.410353503001</v>
      </c>
      <c r="BF7" s="45">
        <v>76679.661390929003</v>
      </c>
    </row>
    <row r="8" spans="1:58" s="23" customFormat="1" ht="20.25" customHeight="1">
      <c r="A8" s="416"/>
      <c r="B8" s="419" t="s">
        <v>2</v>
      </c>
      <c r="C8" s="24"/>
      <c r="D8" s="97" t="s">
        <v>209</v>
      </c>
      <c r="E8" s="97"/>
      <c r="F8" s="97"/>
      <c r="G8" s="97"/>
      <c r="H8" s="97"/>
      <c r="I8" s="45">
        <v>12593.505426149</v>
      </c>
      <c r="J8" s="45">
        <v>13028.767785856</v>
      </c>
      <c r="K8" s="45">
        <v>13376.014788988999</v>
      </c>
      <c r="L8" s="45">
        <v>13976.697471169</v>
      </c>
      <c r="M8" s="45">
        <v>14682.044538927999</v>
      </c>
      <c r="N8" s="45">
        <v>15187.368698103</v>
      </c>
      <c r="O8" s="45">
        <v>16122.08956968</v>
      </c>
      <c r="P8" s="45">
        <v>16942.647585564999</v>
      </c>
      <c r="Q8" s="45">
        <v>17763.724641903002</v>
      </c>
      <c r="R8" s="45">
        <v>18075.762031900998</v>
      </c>
      <c r="S8" s="45">
        <v>18698.890275911999</v>
      </c>
      <c r="T8" s="45">
        <v>19378.897101868999</v>
      </c>
      <c r="U8" s="45">
        <v>19997.680569821001</v>
      </c>
      <c r="V8" s="45">
        <v>20657.273670644001</v>
      </c>
      <c r="W8" s="45">
        <v>21301.887909903999</v>
      </c>
      <c r="X8" s="45">
        <v>21939.681728284999</v>
      </c>
      <c r="Y8" s="45">
        <v>22703.415588313001</v>
      </c>
      <c r="Z8" s="45">
        <v>23273.305900231</v>
      </c>
      <c r="AA8" s="45">
        <v>23918.204418178</v>
      </c>
      <c r="AB8" s="45">
        <v>24544.624346052999</v>
      </c>
      <c r="AC8" s="45">
        <v>25236.580107389</v>
      </c>
      <c r="AD8" s="45">
        <v>25886.091974553001</v>
      </c>
      <c r="AE8" s="45">
        <v>26636.630824991</v>
      </c>
      <c r="AF8" s="45">
        <v>27499.836119407999</v>
      </c>
      <c r="AG8" s="45">
        <v>28017.572672884002</v>
      </c>
      <c r="AH8" s="45">
        <v>28735.531360378001</v>
      </c>
      <c r="AI8" s="45">
        <v>29236.060401938001</v>
      </c>
      <c r="AJ8" s="45">
        <v>29719.358823949002</v>
      </c>
      <c r="AK8" s="45">
        <v>29843.147382913001</v>
      </c>
      <c r="AL8" s="45">
        <v>30564.094828085999</v>
      </c>
      <c r="AM8" s="45">
        <v>31003.215517682998</v>
      </c>
      <c r="AN8" s="45">
        <v>31823.630720261001</v>
      </c>
      <c r="AO8" s="45">
        <v>32389.757021689002</v>
      </c>
      <c r="AP8" s="45">
        <v>32898.290705730004</v>
      </c>
      <c r="AQ8" s="45">
        <v>33635.111152773999</v>
      </c>
      <c r="AR8" s="45">
        <v>34133.649473053003</v>
      </c>
      <c r="AS8" s="45">
        <v>34410.906702715998</v>
      </c>
      <c r="AT8" s="45">
        <v>34967.538233273997</v>
      </c>
      <c r="AU8" s="45">
        <v>35647.024340253003</v>
      </c>
      <c r="AV8" s="45">
        <v>36777.496441570001</v>
      </c>
      <c r="AW8" s="45">
        <v>36520.560356503003</v>
      </c>
      <c r="AX8" s="45">
        <v>36725.972171401001</v>
      </c>
      <c r="AY8" s="45">
        <v>70291.379984685002</v>
      </c>
      <c r="AZ8" s="45">
        <v>70535.555478953</v>
      </c>
      <c r="BA8" s="45">
        <v>62176.931034912996</v>
      </c>
      <c r="BB8" s="45">
        <v>59332.364676987003</v>
      </c>
      <c r="BC8" s="45">
        <v>57567.377495599001</v>
      </c>
      <c r="BD8" s="45">
        <v>56501.131045713002</v>
      </c>
      <c r="BE8" s="45">
        <v>58083.997670989003</v>
      </c>
      <c r="BF8" s="45">
        <v>57332.360545422998</v>
      </c>
    </row>
    <row r="9" spans="1:58" s="23" customFormat="1" ht="20.25" customHeight="1">
      <c r="A9" s="416"/>
      <c r="B9" s="422" t="s">
        <v>129</v>
      </c>
      <c r="C9" s="14"/>
      <c r="D9" s="97" t="s">
        <v>1154</v>
      </c>
      <c r="E9" s="97"/>
      <c r="F9" s="97"/>
      <c r="G9" s="97"/>
      <c r="H9" s="97"/>
      <c r="I9" s="45">
        <v>21105.473973608998</v>
      </c>
      <c r="J9" s="45">
        <v>20795.935655534002</v>
      </c>
      <c r="K9" s="45">
        <v>20752.407986341001</v>
      </c>
      <c r="L9" s="45">
        <v>32838.155475382002</v>
      </c>
      <c r="M9" s="45">
        <v>31837.743620963</v>
      </c>
      <c r="N9" s="45">
        <v>32293.361768815001</v>
      </c>
      <c r="O9" s="45">
        <v>32890.926908731999</v>
      </c>
      <c r="P9" s="45">
        <v>33246.411062833999</v>
      </c>
      <c r="Q9" s="45">
        <v>32615.663930568</v>
      </c>
      <c r="R9" s="45">
        <v>32918.865669985003</v>
      </c>
      <c r="S9" s="45">
        <v>34148.328412909999</v>
      </c>
      <c r="T9" s="45">
        <v>33675.110653495001</v>
      </c>
      <c r="U9" s="45">
        <v>34659.235338155006</v>
      </c>
      <c r="V9" s="45">
        <v>35926.034564989001</v>
      </c>
      <c r="W9" s="45">
        <v>35831.301794917999</v>
      </c>
      <c r="X9" s="45">
        <v>35600.986142952999</v>
      </c>
      <c r="Y9" s="45">
        <v>35851.734817325996</v>
      </c>
      <c r="Z9" s="45">
        <v>35684.778989715</v>
      </c>
      <c r="AA9" s="45">
        <v>36507.866333935002</v>
      </c>
      <c r="AB9" s="45">
        <v>37973.264497368997</v>
      </c>
      <c r="AC9" s="45">
        <v>38233.041291432004</v>
      </c>
      <c r="AD9" s="45">
        <v>38851.167315666004</v>
      </c>
      <c r="AE9" s="45">
        <v>39605.555945647997</v>
      </c>
      <c r="AF9" s="45">
        <v>39439.545421518997</v>
      </c>
      <c r="AG9" s="45">
        <v>40867.022389382</v>
      </c>
      <c r="AH9" s="45">
        <v>41947.584603168994</v>
      </c>
      <c r="AI9" s="45">
        <v>42218.522471233999</v>
      </c>
      <c r="AJ9" s="45">
        <v>41134.538561421999</v>
      </c>
      <c r="AK9" s="45">
        <v>42091.922127102996</v>
      </c>
      <c r="AL9" s="45">
        <v>42658.749016815003</v>
      </c>
      <c r="AM9" s="45">
        <v>45177.825350814004</v>
      </c>
      <c r="AN9" s="45">
        <v>46165.664422427995</v>
      </c>
      <c r="AO9" s="45">
        <v>47944.564812268007</v>
      </c>
      <c r="AP9" s="45">
        <v>49116.816116963004</v>
      </c>
      <c r="AQ9" s="45">
        <v>49371.027649222997</v>
      </c>
      <c r="AR9" s="45">
        <v>50466.902690632</v>
      </c>
      <c r="AS9" s="45">
        <v>54501.935493288001</v>
      </c>
      <c r="AT9" s="45">
        <v>54707.722659868006</v>
      </c>
      <c r="AU9" s="45">
        <v>57596.451077204998</v>
      </c>
      <c r="AV9" s="45">
        <v>58869.226912934995</v>
      </c>
      <c r="AW9" s="45">
        <v>61604.487186858001</v>
      </c>
      <c r="AX9" s="45">
        <v>61533.709380469001</v>
      </c>
      <c r="AY9" s="45">
        <v>61342.211821841003</v>
      </c>
      <c r="AZ9" s="45">
        <v>58124.659500542999</v>
      </c>
      <c r="BA9" s="45">
        <v>66813.114780239004</v>
      </c>
      <c r="BB9" s="45">
        <v>62999.365738905995</v>
      </c>
      <c r="BC9" s="45">
        <v>103433.056454046</v>
      </c>
      <c r="BD9" s="45">
        <v>101446.41120222499</v>
      </c>
      <c r="BE9" s="45">
        <v>106251.67014224401</v>
      </c>
      <c r="BF9" s="45">
        <v>105698.04472525</v>
      </c>
    </row>
    <row r="10" spans="1:58" ht="20.25" customHeight="1">
      <c r="A10" s="416"/>
      <c r="B10" s="422" t="s">
        <v>75</v>
      </c>
      <c r="C10" s="24"/>
      <c r="D10" s="97" t="s">
        <v>276</v>
      </c>
      <c r="E10" s="97"/>
      <c r="F10" s="97"/>
      <c r="G10" s="97"/>
      <c r="H10" s="97"/>
      <c r="I10" s="45">
        <v>3543.1238045579998</v>
      </c>
      <c r="J10" s="45">
        <v>3469.6189468309999</v>
      </c>
      <c r="K10" s="45">
        <v>3540.5187493190001</v>
      </c>
      <c r="L10" s="45">
        <v>3518.265695431</v>
      </c>
      <c r="M10" s="45">
        <v>3485.1252378620002</v>
      </c>
      <c r="N10" s="45">
        <v>3583.0137362669998</v>
      </c>
      <c r="O10" s="45">
        <v>3576.6945395040002</v>
      </c>
      <c r="P10" s="45">
        <v>3526.185095027</v>
      </c>
      <c r="Q10" s="45">
        <v>3523.3390546830001</v>
      </c>
      <c r="R10" s="45">
        <v>3758.862693645</v>
      </c>
      <c r="S10" s="45">
        <v>3661.4651210269999</v>
      </c>
      <c r="T10" s="45">
        <v>3772.3781969629999</v>
      </c>
      <c r="U10" s="45">
        <v>3797.6663763309998</v>
      </c>
      <c r="V10" s="45">
        <v>3741.0565974370002</v>
      </c>
      <c r="W10" s="45">
        <v>3801.796363892</v>
      </c>
      <c r="X10" s="45">
        <v>3939.4925112400001</v>
      </c>
      <c r="Y10" s="45">
        <v>4018.4533069180002</v>
      </c>
      <c r="Z10" s="45">
        <v>3924.9662308100001</v>
      </c>
      <c r="AA10" s="45">
        <v>3852.8748538079999</v>
      </c>
      <c r="AB10" s="45">
        <v>4076.552699334</v>
      </c>
      <c r="AC10" s="45">
        <v>3845.8072717489999</v>
      </c>
      <c r="AD10" s="45">
        <v>4046.2390372770001</v>
      </c>
      <c r="AE10" s="45">
        <v>4182.7223423409996</v>
      </c>
      <c r="AF10" s="45">
        <v>4506.7543614360002</v>
      </c>
      <c r="AG10" s="45">
        <v>4702.0139450930001</v>
      </c>
      <c r="AH10" s="45">
        <v>4950.7458727720004</v>
      </c>
      <c r="AI10" s="45">
        <v>5202.1854499199999</v>
      </c>
      <c r="AJ10" s="45">
        <v>5315.365757564</v>
      </c>
      <c r="AK10" s="45">
        <v>5469.9911636810002</v>
      </c>
      <c r="AL10" s="45">
        <v>5807.184188059</v>
      </c>
      <c r="AM10" s="45">
        <v>5928.8409407130002</v>
      </c>
      <c r="AN10" s="45">
        <v>6116.5849361410001</v>
      </c>
      <c r="AO10" s="45">
        <v>6292.7844395909997</v>
      </c>
      <c r="AP10" s="45">
        <v>6802.3369568750004</v>
      </c>
      <c r="AQ10" s="45">
        <v>7120.2809986740003</v>
      </c>
      <c r="AR10" s="45">
        <v>7566.4287207939997</v>
      </c>
      <c r="AS10" s="45">
        <v>8102.8717820539996</v>
      </c>
      <c r="AT10" s="45">
        <v>8529.376428865</v>
      </c>
      <c r="AU10" s="45">
        <v>9516.7711739629995</v>
      </c>
      <c r="AV10" s="45">
        <v>8901.3483525459997</v>
      </c>
      <c r="AW10" s="45">
        <v>9780.3946179539998</v>
      </c>
      <c r="AX10" s="45">
        <v>10241.067489751</v>
      </c>
      <c r="AY10" s="45">
        <v>10873.724772789999</v>
      </c>
      <c r="AZ10" s="45">
        <v>10921.697753586999</v>
      </c>
      <c r="BA10" s="45">
        <v>11841.827922545001</v>
      </c>
      <c r="BB10" s="45">
        <v>12834.712128116</v>
      </c>
      <c r="BC10" s="45">
        <v>12599.380981877001</v>
      </c>
      <c r="BD10" s="45">
        <v>13035.8915519</v>
      </c>
      <c r="BE10" s="45">
        <v>12832.203650158001</v>
      </c>
      <c r="BF10" s="45">
        <v>12641.749920961</v>
      </c>
    </row>
    <row r="11" spans="1:58" ht="20.25" customHeight="1">
      <c r="A11" s="416"/>
      <c r="B11" s="422" t="s">
        <v>77</v>
      </c>
      <c r="C11" s="14"/>
      <c r="D11" s="97" t="s">
        <v>205</v>
      </c>
      <c r="E11" s="97"/>
      <c r="F11" s="97"/>
      <c r="G11" s="97"/>
      <c r="H11" s="97"/>
      <c r="I11" s="45">
        <v>3045.8024708540001</v>
      </c>
      <c r="J11" s="45">
        <v>3069.0473825180002</v>
      </c>
      <c r="K11" s="45">
        <v>3064.3645129080001</v>
      </c>
      <c r="L11" s="45">
        <v>3179.119111088</v>
      </c>
      <c r="M11" s="45">
        <v>3110.016933249</v>
      </c>
      <c r="N11" s="45">
        <v>3204.3049271320001</v>
      </c>
      <c r="O11" s="45">
        <v>3225.4312093670001</v>
      </c>
      <c r="P11" s="45">
        <v>3254.3483942819998</v>
      </c>
      <c r="Q11" s="45">
        <v>3193.860684147</v>
      </c>
      <c r="R11" s="45">
        <v>3145.8313531929998</v>
      </c>
      <c r="S11" s="45">
        <v>3138.890351083</v>
      </c>
      <c r="T11" s="45">
        <v>3196.049309083</v>
      </c>
      <c r="U11" s="45">
        <v>3201.6633685239999</v>
      </c>
      <c r="V11" s="45">
        <v>3288.938600601</v>
      </c>
      <c r="W11" s="45">
        <v>3285.1724956019998</v>
      </c>
      <c r="X11" s="45">
        <v>3475.6942854539998</v>
      </c>
      <c r="Y11" s="45">
        <v>3628.304372695</v>
      </c>
      <c r="Z11" s="45">
        <v>3733.7681914099999</v>
      </c>
      <c r="AA11" s="45">
        <v>3979.9961439980002</v>
      </c>
      <c r="AB11" s="45">
        <v>4464.601055692</v>
      </c>
      <c r="AC11" s="45">
        <v>4640.0292563820003</v>
      </c>
      <c r="AD11" s="45">
        <v>4991.66179784</v>
      </c>
      <c r="AE11" s="45">
        <v>5073.9308532309997</v>
      </c>
      <c r="AF11" s="45">
        <v>5184.8324683130004</v>
      </c>
      <c r="AG11" s="45">
        <v>5494.4168939270003</v>
      </c>
      <c r="AH11" s="45">
        <v>5411.3820273660003</v>
      </c>
      <c r="AI11" s="45">
        <v>5712.578366148</v>
      </c>
      <c r="AJ11" s="45">
        <v>5562.9236651860001</v>
      </c>
      <c r="AK11" s="45">
        <v>5699.6540750260001</v>
      </c>
      <c r="AL11" s="45">
        <v>5599.7243117219996</v>
      </c>
      <c r="AM11" s="45">
        <v>5730.0838562099998</v>
      </c>
      <c r="AN11" s="45">
        <v>5980.9414288340004</v>
      </c>
      <c r="AO11" s="45">
        <v>5949.0274283569997</v>
      </c>
      <c r="AP11" s="45">
        <v>5977.0172625069999</v>
      </c>
      <c r="AQ11" s="45">
        <v>6275.4395400579997</v>
      </c>
      <c r="AR11" s="45">
        <v>6355.3408389719998</v>
      </c>
      <c r="AS11" s="45">
        <v>6349.3590196649993</v>
      </c>
      <c r="AT11" s="45">
        <v>6576.2438958410003</v>
      </c>
      <c r="AU11" s="45">
        <v>6609.8050350519998</v>
      </c>
      <c r="AV11" s="45">
        <v>6588.9953596960004</v>
      </c>
      <c r="AW11" s="45">
        <v>6562.4724155550002</v>
      </c>
      <c r="AX11" s="45">
        <v>6702.4435086069998</v>
      </c>
      <c r="AY11" s="45">
        <v>6886.5880606499995</v>
      </c>
      <c r="AZ11" s="45">
        <v>7011.3230048629994</v>
      </c>
      <c r="BA11" s="45">
        <v>7135.5857420020002</v>
      </c>
      <c r="BB11" s="45">
        <v>7247.998605369</v>
      </c>
      <c r="BC11" s="45">
        <v>7220.659124109</v>
      </c>
      <c r="BD11" s="45">
        <v>7431.2566446379997</v>
      </c>
      <c r="BE11" s="45">
        <v>7215.3753252669994</v>
      </c>
      <c r="BF11" s="45">
        <v>7277.0418182920002</v>
      </c>
    </row>
    <row r="12" spans="1:58" ht="20.25" customHeight="1">
      <c r="A12" s="416"/>
      <c r="B12" s="422" t="s">
        <v>79</v>
      </c>
      <c r="C12" s="26"/>
      <c r="D12" s="97" t="s">
        <v>260</v>
      </c>
      <c r="E12" s="97"/>
      <c r="F12" s="97"/>
      <c r="G12" s="97"/>
      <c r="H12" s="97"/>
      <c r="I12" s="45">
        <v>0</v>
      </c>
      <c r="J12" s="45">
        <v>0</v>
      </c>
      <c r="K12" s="45">
        <v>0</v>
      </c>
      <c r="L12" s="45">
        <v>3.9917880000000001</v>
      </c>
      <c r="M12" s="45">
        <v>1304.8252194950001</v>
      </c>
      <c r="N12" s="45">
        <v>973.13793740400001</v>
      </c>
      <c r="O12" s="45">
        <v>857.68663597</v>
      </c>
      <c r="P12" s="45">
        <v>636.11539266</v>
      </c>
      <c r="Q12" s="45">
        <v>1232.1526894130002</v>
      </c>
      <c r="R12" s="45">
        <v>938.580625854</v>
      </c>
      <c r="S12" s="45">
        <v>850.51493239399997</v>
      </c>
      <c r="T12" s="45">
        <v>777.09580213000004</v>
      </c>
      <c r="U12" s="45">
        <v>789.27121529999999</v>
      </c>
      <c r="V12" s="45">
        <v>811.66592100000003</v>
      </c>
      <c r="W12" s="45">
        <v>737.33650104699996</v>
      </c>
      <c r="X12" s="45">
        <v>804.034551717</v>
      </c>
      <c r="Y12" s="45">
        <v>793.74284133499998</v>
      </c>
      <c r="Z12" s="45">
        <v>774.53778395699999</v>
      </c>
      <c r="AA12" s="45">
        <v>800.092429176</v>
      </c>
      <c r="AB12" s="45">
        <v>795.14417705200003</v>
      </c>
      <c r="AC12" s="45">
        <v>836.76769469199996</v>
      </c>
      <c r="AD12" s="45">
        <v>948.40979023800003</v>
      </c>
      <c r="AE12" s="45">
        <v>968.01772214899995</v>
      </c>
      <c r="AF12" s="45">
        <v>970.14567397899998</v>
      </c>
      <c r="AG12" s="45">
        <v>1042.714142889</v>
      </c>
      <c r="AH12" s="45">
        <v>1112.2897876239999</v>
      </c>
      <c r="AI12" s="45">
        <v>1179.1049502610001</v>
      </c>
      <c r="AJ12" s="45">
        <v>1287.170330577</v>
      </c>
      <c r="AK12" s="45">
        <v>1281.6969889009999</v>
      </c>
      <c r="AL12" s="45">
        <v>1310.156786085</v>
      </c>
      <c r="AM12" s="45">
        <v>1398.865931606</v>
      </c>
      <c r="AN12" s="45">
        <v>1454.2901498440001</v>
      </c>
      <c r="AO12" s="45">
        <v>1427.6784480849999</v>
      </c>
      <c r="AP12" s="45">
        <v>1494.6692100739999</v>
      </c>
      <c r="AQ12" s="45">
        <v>1609.766975214</v>
      </c>
      <c r="AR12" s="45">
        <v>1602.901824822</v>
      </c>
      <c r="AS12" s="45">
        <v>1586.900986414</v>
      </c>
      <c r="AT12" s="45">
        <v>1644.855889271</v>
      </c>
      <c r="AU12" s="45">
        <v>1720.7661573349999</v>
      </c>
      <c r="AV12" s="45">
        <v>1842.2308049769999</v>
      </c>
      <c r="AW12" s="45">
        <v>2045.864235646</v>
      </c>
      <c r="AX12" s="45">
        <v>2313.527331065</v>
      </c>
      <c r="AY12" s="45">
        <v>2598.8915003410002</v>
      </c>
      <c r="AZ12" s="45">
        <v>2644.9425662610001</v>
      </c>
      <c r="BA12" s="45">
        <v>2890.5850439259998</v>
      </c>
      <c r="BB12" s="45">
        <v>3130.417772411</v>
      </c>
      <c r="BC12" s="45">
        <v>3101.0277796939999</v>
      </c>
      <c r="BD12" s="45">
        <v>3043.5063004439999</v>
      </c>
      <c r="BE12" s="45">
        <v>3040.7520972860002</v>
      </c>
      <c r="BF12" s="45">
        <v>3125.5580879160002</v>
      </c>
    </row>
    <row r="13" spans="1:58" ht="20.25" customHeight="1">
      <c r="A13" s="416"/>
      <c r="B13" s="422" t="s">
        <v>80</v>
      </c>
      <c r="C13" s="7"/>
      <c r="D13" s="97" t="s">
        <v>1369</v>
      </c>
      <c r="E13" s="97"/>
      <c r="F13" s="97"/>
      <c r="G13" s="97"/>
      <c r="H13" s="97"/>
      <c r="I13" s="45"/>
      <c r="J13" s="45"/>
      <c r="K13" s="45"/>
      <c r="L13" s="45"/>
      <c r="M13" s="45"/>
      <c r="N13" s="45"/>
      <c r="O13" s="45"/>
      <c r="P13" s="45"/>
      <c r="Q13" s="45"/>
      <c r="R13" s="45"/>
      <c r="S13" s="45"/>
      <c r="T13" s="45"/>
      <c r="U13" s="45"/>
      <c r="V13" s="45"/>
      <c r="W13" s="45"/>
      <c r="X13" s="45"/>
      <c r="Y13" s="178"/>
      <c r="Z13" s="178"/>
      <c r="AA13" s="178"/>
      <c r="AB13" s="178"/>
      <c r="AC13" s="178"/>
      <c r="AD13" s="178"/>
      <c r="AE13" s="178"/>
      <c r="AF13" s="178"/>
      <c r="AG13" s="178"/>
      <c r="AH13" s="178"/>
      <c r="AI13" s="178"/>
      <c r="AJ13" s="178"/>
      <c r="AK13" s="178"/>
      <c r="AL13" s="178"/>
      <c r="AM13" s="178"/>
      <c r="AN13" s="178"/>
      <c r="AO13" s="178"/>
      <c r="AP13" s="45">
        <v>151.292855602</v>
      </c>
      <c r="AQ13" s="45">
        <v>34787.963526080006</v>
      </c>
      <c r="AR13" s="45">
        <v>36560.720175906994</v>
      </c>
      <c r="AS13" s="45">
        <v>38995.664324705001</v>
      </c>
      <c r="AT13" s="45">
        <v>43486.935663197997</v>
      </c>
      <c r="AU13" s="45">
        <v>47985.664244612999</v>
      </c>
      <c r="AV13" s="45">
        <v>49717.084013651001</v>
      </c>
      <c r="AW13" s="45">
        <v>50365.794327727999</v>
      </c>
      <c r="AX13" s="45">
        <v>54090.913533384992</v>
      </c>
      <c r="AY13" s="45">
        <v>56982.045703350996</v>
      </c>
      <c r="AZ13" s="45">
        <v>61559.206669025007</v>
      </c>
      <c r="BA13" s="45">
        <v>65151.800730060997</v>
      </c>
      <c r="BB13" s="45">
        <v>67590.635997628007</v>
      </c>
      <c r="BC13" s="45">
        <v>69184.32329590201</v>
      </c>
      <c r="BD13" s="45">
        <v>70048.718393678995</v>
      </c>
      <c r="BE13" s="45">
        <v>68405.778560944993</v>
      </c>
      <c r="BF13" s="45">
        <v>69566.509512199002</v>
      </c>
    </row>
    <row r="14" spans="1:58" ht="20.25" customHeight="1">
      <c r="A14" s="416"/>
      <c r="B14" s="422" t="s">
        <v>82</v>
      </c>
      <c r="C14" s="7"/>
      <c r="D14" s="97" t="s">
        <v>954</v>
      </c>
      <c r="E14" s="97"/>
      <c r="F14" s="97"/>
      <c r="G14" s="97"/>
      <c r="H14" s="97"/>
      <c r="I14" s="45">
        <v>11.849501585000001</v>
      </c>
      <c r="J14" s="45">
        <v>14.518428026</v>
      </c>
      <c r="K14" s="45">
        <v>14.786988203</v>
      </c>
      <c r="L14" s="45">
        <v>15.539635292</v>
      </c>
      <c r="M14" s="45">
        <v>15.501460933000001</v>
      </c>
      <c r="N14" s="45">
        <v>16.320162402000001</v>
      </c>
      <c r="O14" s="45">
        <v>18.865837290999998</v>
      </c>
      <c r="P14" s="45">
        <v>16.298087964</v>
      </c>
      <c r="Q14" s="45">
        <v>18.583495527</v>
      </c>
      <c r="R14" s="45">
        <v>21.408173186999999</v>
      </c>
      <c r="S14" s="45">
        <v>22.021226293000002</v>
      </c>
      <c r="T14" s="45">
        <v>20.541979638000001</v>
      </c>
      <c r="U14" s="45">
        <v>21.205370728999998</v>
      </c>
      <c r="V14" s="45">
        <v>24.284687927</v>
      </c>
      <c r="W14" s="45">
        <v>24.074927965000001</v>
      </c>
      <c r="X14" s="45">
        <v>25.826518189000002</v>
      </c>
      <c r="Y14" s="45">
        <v>24.328298468</v>
      </c>
      <c r="Z14" s="45">
        <v>25.921899088</v>
      </c>
      <c r="AA14" s="45">
        <v>30.208584353999999</v>
      </c>
      <c r="AB14" s="45">
        <v>26.669205351999999</v>
      </c>
      <c r="AC14" s="45">
        <v>30.364488867999999</v>
      </c>
      <c r="AD14" s="45">
        <v>33.365166240000001</v>
      </c>
      <c r="AE14" s="45">
        <v>37.224417477999999</v>
      </c>
      <c r="AF14" s="45">
        <v>34.403203728000001</v>
      </c>
      <c r="AG14" s="45">
        <v>32.008519683999999</v>
      </c>
      <c r="AH14" s="45">
        <v>34.3021545</v>
      </c>
      <c r="AI14" s="45">
        <v>38.699106886000003</v>
      </c>
      <c r="AJ14" s="45">
        <v>39.799053022000002</v>
      </c>
      <c r="AK14" s="45">
        <v>38.029569395000003</v>
      </c>
      <c r="AL14" s="45">
        <v>36.972268218000004</v>
      </c>
      <c r="AM14" s="45">
        <v>46.051115504999999</v>
      </c>
      <c r="AN14" s="45">
        <v>43.094699898999998</v>
      </c>
      <c r="AO14" s="45">
        <v>83.482555550000001</v>
      </c>
      <c r="AP14" s="45">
        <v>90.683362971999998</v>
      </c>
      <c r="AQ14" s="45">
        <v>92.609140545000002</v>
      </c>
      <c r="AR14" s="45">
        <v>89.140948390999995</v>
      </c>
      <c r="AS14" s="45">
        <v>90.075506039000004</v>
      </c>
      <c r="AT14" s="45">
        <v>89.101687982000001</v>
      </c>
      <c r="AU14" s="45">
        <v>96.180210939999995</v>
      </c>
      <c r="AV14" s="45">
        <v>95.149775559999995</v>
      </c>
      <c r="AW14" s="45">
        <v>95.824225165000001</v>
      </c>
      <c r="AX14" s="45">
        <v>119.325312513</v>
      </c>
      <c r="AY14" s="45">
        <v>122.344925828</v>
      </c>
      <c r="AZ14" s="45">
        <v>92.591203949000004</v>
      </c>
      <c r="BA14" s="45">
        <v>95.718601841999998</v>
      </c>
      <c r="BB14" s="45">
        <v>99.191809149999997</v>
      </c>
      <c r="BC14" s="45">
        <v>107.3373428</v>
      </c>
      <c r="BD14" s="45">
        <v>107.365821216</v>
      </c>
      <c r="BE14" s="45">
        <v>106.58092470699999</v>
      </c>
      <c r="BF14" s="45">
        <v>112.44019229200001</v>
      </c>
    </row>
    <row r="15" spans="1:58" ht="20.25" customHeight="1">
      <c r="A15" s="416"/>
      <c r="B15" s="422" t="s">
        <v>84</v>
      </c>
      <c r="D15" s="97" t="s">
        <v>1534</v>
      </c>
      <c r="E15" s="97"/>
      <c r="F15" s="97"/>
      <c r="G15" s="97"/>
      <c r="H15" s="97"/>
      <c r="I15" s="178"/>
      <c r="J15" s="178"/>
      <c r="K15" s="178"/>
      <c r="L15" s="178"/>
      <c r="M15" s="178"/>
      <c r="N15" s="178"/>
      <c r="O15" s="178"/>
      <c r="P15" s="178"/>
      <c r="Q15" s="178"/>
      <c r="R15" s="45">
        <v>31.335525283999999</v>
      </c>
      <c r="S15" s="45">
        <v>33.412144556999998</v>
      </c>
      <c r="T15" s="45">
        <v>34.583900555</v>
      </c>
      <c r="U15" s="45">
        <v>32.059591345000001</v>
      </c>
      <c r="V15" s="45">
        <v>32.860448216000002</v>
      </c>
      <c r="W15" s="45">
        <v>35.068534274999998</v>
      </c>
      <c r="X15" s="45">
        <v>37.657332111000002</v>
      </c>
      <c r="Y15" s="45">
        <v>39.028447346999997</v>
      </c>
      <c r="Z15" s="45">
        <v>38.221258898000002</v>
      </c>
      <c r="AA15" s="45">
        <v>42.359098467999999</v>
      </c>
      <c r="AB15" s="45">
        <v>42.794465709000001</v>
      </c>
      <c r="AC15" s="45">
        <v>43.767534949000002</v>
      </c>
      <c r="AD15" s="45">
        <v>45.274362218</v>
      </c>
      <c r="AE15" s="45">
        <v>48.548008995000004</v>
      </c>
      <c r="AF15" s="45">
        <v>53.886153987</v>
      </c>
      <c r="AG15" s="45">
        <v>52.764201137999997</v>
      </c>
      <c r="AH15" s="45">
        <v>58.150948079999999</v>
      </c>
      <c r="AI15" s="45">
        <v>60.396561099000003</v>
      </c>
      <c r="AJ15" s="45">
        <v>58.158382783999997</v>
      </c>
      <c r="AK15" s="45">
        <v>57.854294398</v>
      </c>
      <c r="AL15" s="45">
        <v>59.623356280000003</v>
      </c>
      <c r="AM15" s="45">
        <v>63.407127639999999</v>
      </c>
      <c r="AN15" s="45">
        <v>65.724858999000006</v>
      </c>
      <c r="AO15" s="45">
        <v>66.857147515999998</v>
      </c>
      <c r="AP15" s="45">
        <v>68.729369038000002</v>
      </c>
      <c r="AQ15" s="45">
        <v>72.689755331000001</v>
      </c>
      <c r="AR15" s="45">
        <v>77.086023640999997</v>
      </c>
      <c r="AS15" s="45">
        <v>75.455501091000002</v>
      </c>
      <c r="AT15" s="45">
        <v>79.251119778000003</v>
      </c>
      <c r="AU15" s="45">
        <v>83.917905868000005</v>
      </c>
      <c r="AV15" s="45">
        <v>87.377484715999998</v>
      </c>
      <c r="AW15" s="45">
        <v>82.963521290000003</v>
      </c>
      <c r="AX15" s="45">
        <v>83.180887479999996</v>
      </c>
      <c r="AY15" s="45">
        <v>86.531423184999994</v>
      </c>
      <c r="AZ15" s="45">
        <v>90.115232317999997</v>
      </c>
      <c r="BA15" s="45">
        <v>86.569662933000004</v>
      </c>
      <c r="BB15" s="45">
        <v>88.993073893000002</v>
      </c>
      <c r="BC15" s="45">
        <v>92.589404349999995</v>
      </c>
      <c r="BD15" s="45">
        <v>94.724645975000001</v>
      </c>
      <c r="BE15" s="45">
        <v>99.125314392000007</v>
      </c>
      <c r="BF15" s="45">
        <v>101.00991394499999</v>
      </c>
    </row>
    <row r="16" spans="1:58" ht="20.25" customHeight="1">
      <c r="A16" s="416"/>
      <c r="B16" s="427" t="s">
        <v>277</v>
      </c>
      <c r="D16" s="97" t="s">
        <v>261</v>
      </c>
      <c r="E16" s="97"/>
      <c r="F16" s="97"/>
      <c r="G16" s="97"/>
      <c r="H16" s="97"/>
      <c r="I16" s="45">
        <v>18.943422105</v>
      </c>
      <c r="J16" s="45">
        <v>19.374003574</v>
      </c>
      <c r="K16" s="45">
        <v>18.231569709999999</v>
      </c>
      <c r="L16" s="45">
        <v>19.494910096000002</v>
      </c>
      <c r="M16" s="45">
        <v>18.906594301999998</v>
      </c>
      <c r="N16" s="45">
        <v>19.099214321000002</v>
      </c>
      <c r="O16" s="45">
        <v>18.680387561</v>
      </c>
      <c r="P16" s="45">
        <v>19.175544661</v>
      </c>
      <c r="Q16" s="45">
        <v>19.646134857</v>
      </c>
      <c r="R16" s="45">
        <v>20.243978011999999</v>
      </c>
      <c r="S16" s="45">
        <v>19.825740086</v>
      </c>
      <c r="T16" s="45">
        <v>21.025531471000001</v>
      </c>
      <c r="U16" s="45">
        <v>19.97741233</v>
      </c>
      <c r="V16" s="45">
        <v>20.978922856000001</v>
      </c>
      <c r="W16" s="45">
        <v>21.690230766999999</v>
      </c>
      <c r="X16" s="45">
        <v>23.039567602000002</v>
      </c>
      <c r="Y16" s="45">
        <v>22.166333385000001</v>
      </c>
      <c r="Z16" s="45">
        <v>22.978328658999999</v>
      </c>
      <c r="AA16" s="45">
        <v>23.052306974</v>
      </c>
      <c r="AB16" s="45">
        <v>23.889212193999999</v>
      </c>
      <c r="AC16" s="45">
        <v>21.973409796999999</v>
      </c>
      <c r="AD16" s="45">
        <v>21.591952067000001</v>
      </c>
      <c r="AE16" s="45">
        <v>21.817302444999999</v>
      </c>
      <c r="AF16" s="45">
        <v>23.077415937000001</v>
      </c>
      <c r="AG16" s="45">
        <v>21.529206536</v>
      </c>
      <c r="AH16" s="45">
        <v>22.423439962</v>
      </c>
      <c r="AI16" s="45">
        <v>22.276313521999999</v>
      </c>
      <c r="AJ16" s="45">
        <v>22.726234426000001</v>
      </c>
      <c r="AK16" s="45">
        <v>22.832650812000001</v>
      </c>
      <c r="AL16" s="45">
        <v>23.161029578000001</v>
      </c>
      <c r="AM16" s="45">
        <v>24.180922503000001</v>
      </c>
      <c r="AN16" s="45">
        <v>24.377560499000001</v>
      </c>
      <c r="AO16" s="45">
        <v>23.934871106999999</v>
      </c>
      <c r="AP16" s="45">
        <v>23.869361547</v>
      </c>
      <c r="AQ16" s="45">
        <v>24.519387009999999</v>
      </c>
      <c r="AR16" s="45">
        <v>25.291955245</v>
      </c>
      <c r="AS16" s="45">
        <v>25.269592771999999</v>
      </c>
      <c r="AT16" s="45">
        <v>27.150413620999998</v>
      </c>
      <c r="AU16" s="45">
        <v>28.172354506000001</v>
      </c>
      <c r="AV16" s="45">
        <v>27.805998794000001</v>
      </c>
      <c r="AW16" s="45">
        <v>28.215433118</v>
      </c>
      <c r="AX16" s="45">
        <v>29.198136000000002</v>
      </c>
      <c r="AY16" s="45">
        <v>29.924141513999999</v>
      </c>
      <c r="AZ16" s="45">
        <v>31.376761975000001</v>
      </c>
      <c r="BA16" s="45">
        <v>30.073198943000001</v>
      </c>
      <c r="BB16" s="45">
        <v>30.849724804000001</v>
      </c>
      <c r="BC16" s="178"/>
      <c r="BD16" s="178"/>
      <c r="BE16" s="178"/>
      <c r="BF16" s="178"/>
    </row>
    <row r="17" spans="1:58" ht="20.25" customHeight="1">
      <c r="A17" s="416"/>
      <c r="B17" s="422" t="s">
        <v>87</v>
      </c>
      <c r="C17" s="34"/>
      <c r="D17" s="116" t="s">
        <v>949</v>
      </c>
      <c r="E17" s="97"/>
      <c r="F17" s="97"/>
      <c r="G17" s="97"/>
      <c r="H17" s="97"/>
      <c r="I17" s="45">
        <v>415.593749242</v>
      </c>
      <c r="J17" s="45">
        <v>417.81654761999999</v>
      </c>
      <c r="K17" s="45">
        <v>376.305136232</v>
      </c>
      <c r="L17" s="45">
        <v>343.23097560399998</v>
      </c>
      <c r="M17" s="45">
        <v>457.39766085399998</v>
      </c>
      <c r="N17" s="45">
        <v>449.534583758</v>
      </c>
      <c r="O17" s="45">
        <v>400.45693668799998</v>
      </c>
      <c r="P17" s="45">
        <v>604.94632358499996</v>
      </c>
      <c r="Q17" s="45">
        <v>589.06412255099997</v>
      </c>
      <c r="R17" s="45">
        <v>608.36298403499995</v>
      </c>
      <c r="S17" s="45">
        <v>600.288693674</v>
      </c>
      <c r="T17" s="45">
        <v>572.88380531500002</v>
      </c>
      <c r="U17" s="45">
        <v>561.94199950400002</v>
      </c>
      <c r="V17" s="45">
        <v>573.266299473</v>
      </c>
      <c r="W17" s="45">
        <v>582.28109261999998</v>
      </c>
      <c r="X17" s="45">
        <v>461.341993516</v>
      </c>
      <c r="Y17" s="45">
        <v>479.776089888</v>
      </c>
      <c r="Z17" s="45">
        <v>471.64779692799999</v>
      </c>
      <c r="AA17" s="45">
        <v>469.41437427099999</v>
      </c>
      <c r="AB17" s="45">
        <v>119.042473172</v>
      </c>
      <c r="AC17" s="45">
        <v>119.68189587800001</v>
      </c>
      <c r="AD17" s="45">
        <v>108.423058004</v>
      </c>
      <c r="AE17" s="45">
        <v>108.448835504</v>
      </c>
      <c r="AF17" s="45">
        <v>114.85275038</v>
      </c>
      <c r="AG17" s="45">
        <v>114.80533568200001</v>
      </c>
      <c r="AH17" s="45">
        <v>104.27332989999999</v>
      </c>
      <c r="AI17" s="45">
        <v>104.411267841</v>
      </c>
      <c r="AJ17" s="45">
        <v>292.502114323</v>
      </c>
      <c r="AK17" s="45">
        <v>514.33552559899999</v>
      </c>
      <c r="AL17" s="45">
        <v>585.62979968399998</v>
      </c>
      <c r="AM17" s="45">
        <v>1104.6143413959999</v>
      </c>
      <c r="AN17" s="45">
        <v>1211.5788872959999</v>
      </c>
      <c r="AO17" s="45">
        <v>1538.8258922690002</v>
      </c>
      <c r="AP17" s="45">
        <v>2400.6143395510003</v>
      </c>
      <c r="AQ17" s="45">
        <v>3311.8108579540003</v>
      </c>
      <c r="AR17" s="45">
        <v>4114.2942383150003</v>
      </c>
      <c r="AS17" s="45">
        <v>4512.4819004270003</v>
      </c>
      <c r="AT17" s="45">
        <v>4644.9432949439997</v>
      </c>
      <c r="AU17" s="45">
        <v>5265.6715193670007</v>
      </c>
      <c r="AV17" s="45">
        <v>5499.4530547999993</v>
      </c>
      <c r="AW17" s="45">
        <v>5762.433088879</v>
      </c>
      <c r="AX17" s="45">
        <v>6515.5555563100006</v>
      </c>
      <c r="AY17" s="45">
        <v>6885.9266204229998</v>
      </c>
      <c r="AZ17" s="45">
        <v>7386.5730502730003</v>
      </c>
      <c r="BA17" s="178"/>
      <c r="BB17" s="178"/>
      <c r="BC17" s="178"/>
      <c r="BD17" s="178"/>
      <c r="BE17" s="178"/>
      <c r="BF17" s="178"/>
    </row>
    <row r="18" spans="1:58" ht="20.25" customHeight="1">
      <c r="A18" s="416"/>
      <c r="B18" s="422" t="s">
        <v>88</v>
      </c>
      <c r="C18" s="34"/>
      <c r="D18" s="116" t="s">
        <v>945</v>
      </c>
      <c r="E18" s="97"/>
      <c r="F18" s="97"/>
      <c r="G18" s="97"/>
      <c r="H18" s="97"/>
      <c r="I18" s="45"/>
      <c r="J18" s="45"/>
      <c r="K18" s="45"/>
      <c r="L18" s="45"/>
      <c r="M18" s="45"/>
      <c r="N18" s="45"/>
      <c r="O18" s="45"/>
      <c r="P18" s="45"/>
      <c r="Q18" s="45"/>
      <c r="R18" s="45"/>
      <c r="S18" s="45"/>
      <c r="T18" s="45"/>
      <c r="U18" s="45"/>
      <c r="V18" s="45"/>
      <c r="W18" s="45"/>
      <c r="X18" s="45"/>
      <c r="Y18" s="178"/>
      <c r="Z18" s="178"/>
      <c r="AA18" s="178"/>
      <c r="AB18" s="178"/>
      <c r="AC18" s="178"/>
      <c r="AD18" s="178"/>
      <c r="AE18" s="178"/>
      <c r="AF18" s="178"/>
      <c r="AG18" s="178"/>
      <c r="AH18" s="178"/>
      <c r="AI18" s="178"/>
      <c r="AJ18" s="45">
        <v>29.319254152999999</v>
      </c>
      <c r="AK18" s="45">
        <v>28.913325166</v>
      </c>
      <c r="AL18" s="45">
        <v>625.00712620000002</v>
      </c>
      <c r="AM18" s="45">
        <v>649.63628934600001</v>
      </c>
      <c r="AN18" s="45">
        <v>801.25609590800013</v>
      </c>
      <c r="AO18" s="45">
        <v>857.82546538100007</v>
      </c>
      <c r="AP18" s="45">
        <v>988.01063935299999</v>
      </c>
      <c r="AQ18" s="45">
        <v>994.37149957299994</v>
      </c>
      <c r="AR18" s="45">
        <v>1071.5517037929999</v>
      </c>
      <c r="AS18" s="45">
        <v>1152.0973649299999</v>
      </c>
      <c r="AT18" s="45">
        <v>1180.571174682</v>
      </c>
      <c r="AU18" s="45">
        <v>1876.4797369820001</v>
      </c>
      <c r="AV18" s="45">
        <v>2270.7927106669999</v>
      </c>
      <c r="AW18" s="45">
        <v>1971.4985628879999</v>
      </c>
      <c r="AX18" s="45">
        <v>2067.9867814009999</v>
      </c>
      <c r="AY18" s="45">
        <v>2455.1725098579996</v>
      </c>
      <c r="AZ18" s="45">
        <v>2728.797682122</v>
      </c>
      <c r="BA18" s="45">
        <v>2720.180086844</v>
      </c>
      <c r="BB18" s="45">
        <v>3318.1938767940001</v>
      </c>
      <c r="BC18" s="45">
        <v>3352.1971998429999</v>
      </c>
      <c r="BD18" s="45">
        <v>3552.4231970800001</v>
      </c>
      <c r="BE18" s="45">
        <v>3742.1612909850001</v>
      </c>
      <c r="BF18" s="45">
        <v>3900.6670418018766</v>
      </c>
    </row>
    <row r="19" spans="1:58" ht="20.25" customHeight="1">
      <c r="A19" s="416"/>
      <c r="B19" s="422" t="s">
        <v>98</v>
      </c>
      <c r="C19" s="34"/>
      <c r="D19" s="116" t="s">
        <v>1030</v>
      </c>
      <c r="E19" s="97"/>
      <c r="F19" s="97"/>
      <c r="G19" s="97"/>
      <c r="H19" s="97"/>
      <c r="I19" s="45"/>
      <c r="J19" s="45"/>
      <c r="K19" s="45"/>
      <c r="L19" s="45"/>
      <c r="M19" s="45"/>
      <c r="N19" s="45"/>
      <c r="O19" s="45"/>
      <c r="P19" s="45"/>
      <c r="Q19" s="45"/>
      <c r="R19" s="45"/>
      <c r="S19" s="45"/>
      <c r="T19" s="45"/>
      <c r="U19" s="45"/>
      <c r="V19" s="45"/>
      <c r="W19" s="45"/>
      <c r="X19" s="45"/>
      <c r="Y19" s="178"/>
      <c r="Z19" s="178"/>
      <c r="AA19" s="178"/>
      <c r="AB19" s="178"/>
      <c r="AC19" s="178"/>
      <c r="AD19" s="178"/>
      <c r="AE19" s="178"/>
      <c r="AF19" s="178"/>
      <c r="AG19" s="178"/>
      <c r="AH19" s="178"/>
      <c r="AI19" s="178"/>
      <c r="AJ19" s="178"/>
      <c r="AK19" s="178"/>
      <c r="AL19" s="178"/>
      <c r="AM19" s="178"/>
      <c r="AN19" s="178"/>
      <c r="AO19" s="178"/>
      <c r="AP19" s="178"/>
      <c r="AQ19" s="45">
        <v>41.818478259000003</v>
      </c>
      <c r="AR19" s="45">
        <v>42.402084989999999</v>
      </c>
      <c r="AS19" s="45">
        <v>43.598982767000003</v>
      </c>
      <c r="AT19" s="45">
        <v>42.433716324999999</v>
      </c>
      <c r="AU19" s="45">
        <v>42.426587183999999</v>
      </c>
      <c r="AV19" s="45">
        <v>42.903153715999998</v>
      </c>
      <c r="AW19" s="45">
        <v>42.694690915000002</v>
      </c>
      <c r="AX19" s="45">
        <v>42.910558457999997</v>
      </c>
      <c r="AY19" s="45">
        <v>43.271433510999998</v>
      </c>
      <c r="AZ19" s="45">
        <v>44.031171671000003</v>
      </c>
      <c r="BA19" s="45">
        <v>43.372542924999998</v>
      </c>
      <c r="BB19" s="45">
        <v>43.175531921999998</v>
      </c>
      <c r="BC19" s="45">
        <v>42.884217659999997</v>
      </c>
      <c r="BD19" s="45">
        <v>41.430445296000002</v>
      </c>
      <c r="BE19" s="45">
        <v>42.682417962000002</v>
      </c>
      <c r="BF19" s="45">
        <v>39.730473834000001</v>
      </c>
    </row>
    <row r="20" spans="1:58" ht="20.25" customHeight="1">
      <c r="A20" s="416"/>
      <c r="B20" s="422" t="s">
        <v>100</v>
      </c>
      <c r="C20" s="34"/>
      <c r="D20" s="116" t="s">
        <v>1125</v>
      </c>
      <c r="E20" s="97"/>
      <c r="F20" s="97"/>
      <c r="G20" s="97"/>
      <c r="H20" s="97"/>
      <c r="I20" s="45"/>
      <c r="J20" s="45"/>
      <c r="K20" s="45"/>
      <c r="L20" s="45"/>
      <c r="M20" s="45"/>
      <c r="N20" s="45"/>
      <c r="O20" s="45"/>
      <c r="P20" s="45"/>
      <c r="Q20" s="45"/>
      <c r="R20" s="45"/>
      <c r="S20" s="45"/>
      <c r="T20" s="45"/>
      <c r="U20" s="45"/>
      <c r="V20" s="45"/>
      <c r="W20" s="45"/>
      <c r="X20" s="45"/>
      <c r="Y20" s="178"/>
      <c r="Z20" s="178"/>
      <c r="AA20" s="178"/>
      <c r="AB20" s="178"/>
      <c r="AC20" s="178"/>
      <c r="AD20" s="178"/>
      <c r="AE20" s="178"/>
      <c r="AF20" s="178"/>
      <c r="AG20" s="178"/>
      <c r="AH20" s="178"/>
      <c r="AI20" s="178"/>
      <c r="AJ20" s="178"/>
      <c r="AK20" s="178"/>
      <c r="AL20" s="178"/>
      <c r="AM20" s="178"/>
      <c r="AN20" s="178"/>
      <c r="AO20" s="178"/>
      <c r="AP20" s="178"/>
      <c r="AQ20" s="178"/>
      <c r="AR20" s="178"/>
      <c r="AS20" s="178"/>
      <c r="AT20" s="178"/>
      <c r="AU20" s="45">
        <v>537.10988478100001</v>
      </c>
      <c r="AV20" s="45">
        <v>527.34216096</v>
      </c>
      <c r="AW20" s="45">
        <v>571.94168882600002</v>
      </c>
      <c r="AX20" s="45">
        <v>631.44671657200001</v>
      </c>
      <c r="AY20" s="45">
        <v>663.23664151900005</v>
      </c>
      <c r="AZ20" s="45">
        <v>731.84012808099999</v>
      </c>
      <c r="BA20" s="45">
        <v>735.09006666000005</v>
      </c>
      <c r="BB20" s="45">
        <v>793.91546440299999</v>
      </c>
      <c r="BC20" s="45">
        <v>815.16793161700002</v>
      </c>
      <c r="BD20" s="45">
        <v>873.42573188999995</v>
      </c>
      <c r="BE20" s="45">
        <v>880.26307300500002</v>
      </c>
      <c r="BF20" s="45">
        <v>894.657288161</v>
      </c>
    </row>
    <row r="21" spans="1:58" ht="20.25" customHeight="1">
      <c r="A21" s="416"/>
      <c r="B21" s="422" t="s">
        <v>102</v>
      </c>
      <c r="C21" s="34"/>
      <c r="D21" s="116" t="s">
        <v>1588</v>
      </c>
      <c r="E21" s="97"/>
      <c r="F21" s="97"/>
      <c r="G21" s="97"/>
      <c r="H21" s="97"/>
      <c r="I21" s="45">
        <v>18.685474769999999</v>
      </c>
      <c r="J21" s="45">
        <v>45.268676988999999</v>
      </c>
      <c r="K21" s="45">
        <v>45.311176520000004</v>
      </c>
      <c r="L21" s="45">
        <v>480.335031582</v>
      </c>
      <c r="M21" s="45">
        <v>470.05911681800001</v>
      </c>
      <c r="N21" s="45">
        <v>765.31412002099989</v>
      </c>
      <c r="O21" s="45">
        <v>771.42886520500008</v>
      </c>
      <c r="P21" s="45">
        <v>854.23331399599988</v>
      </c>
      <c r="Q21" s="45">
        <v>870.12042978700003</v>
      </c>
      <c r="R21" s="45">
        <v>993.36747175599999</v>
      </c>
      <c r="S21" s="45">
        <v>1024.8591086920001</v>
      </c>
      <c r="T21" s="45">
        <v>1061.5481630429999</v>
      </c>
      <c r="U21" s="45">
        <v>1178.5320454380001</v>
      </c>
      <c r="V21" s="45">
        <v>780.55455661199994</v>
      </c>
      <c r="W21" s="45">
        <v>882.91857072800008</v>
      </c>
      <c r="X21" s="45">
        <v>522.60266644900003</v>
      </c>
      <c r="Y21" s="45">
        <v>403.10174170400001</v>
      </c>
      <c r="Z21" s="45">
        <v>439.42237561500008</v>
      </c>
      <c r="AA21" s="45">
        <v>373.38251721</v>
      </c>
      <c r="AB21" s="45">
        <v>227.07062850400001</v>
      </c>
      <c r="AC21" s="45">
        <v>1081.4708766930003</v>
      </c>
      <c r="AD21" s="45">
        <v>1448.489881187</v>
      </c>
      <c r="AE21" s="45">
        <v>2006.5249559219999</v>
      </c>
      <c r="AF21" s="45">
        <v>2255.3040834819999</v>
      </c>
      <c r="AG21" s="45">
        <v>1978.7228609679998</v>
      </c>
      <c r="AH21" s="45">
        <v>2859.221760847</v>
      </c>
      <c r="AI21" s="45">
        <v>2456.1475242739998</v>
      </c>
      <c r="AJ21" s="45">
        <v>2802.148292249</v>
      </c>
      <c r="AK21" s="45">
        <v>2566.7600169190005</v>
      </c>
      <c r="AL21" s="45">
        <v>2442.0823106570001</v>
      </c>
      <c r="AM21" s="45">
        <v>2722.458654436</v>
      </c>
      <c r="AN21" s="45">
        <v>2948.550485926</v>
      </c>
      <c r="AO21" s="45">
        <v>2393.1661219930002</v>
      </c>
      <c r="AP21" s="45">
        <v>2671.5816660149994</v>
      </c>
      <c r="AQ21" s="45">
        <v>3028.9668976159992</v>
      </c>
      <c r="AR21" s="45">
        <v>3302.5570237669999</v>
      </c>
      <c r="AS21" s="45">
        <v>2764.835015266</v>
      </c>
      <c r="AT21" s="178"/>
      <c r="AU21" s="178"/>
      <c r="AV21" s="178"/>
      <c r="AW21" s="178"/>
      <c r="AX21" s="178"/>
      <c r="AY21" s="178"/>
      <c r="AZ21" s="178"/>
      <c r="BA21" s="178"/>
      <c r="BB21" s="45">
        <v>154.18644070600001</v>
      </c>
      <c r="BC21" s="45">
        <v>138.201820674</v>
      </c>
      <c r="BD21" s="45">
        <v>222.97971266499999</v>
      </c>
      <c r="BE21" s="45">
        <v>230.33500644700001</v>
      </c>
      <c r="BF21" s="45">
        <v>232.78787431200001</v>
      </c>
    </row>
    <row r="22" spans="1:58" ht="20.25" customHeight="1">
      <c r="A22" s="416"/>
      <c r="B22" s="422"/>
      <c r="C22" s="34"/>
      <c r="D22" s="116" t="s">
        <v>278</v>
      </c>
      <c r="E22" s="97"/>
      <c r="F22" s="97"/>
      <c r="G22" s="97"/>
      <c r="H22" s="97"/>
      <c r="I22" s="45">
        <v>18.685474769999999</v>
      </c>
      <c r="J22" s="45">
        <v>45.268676988999999</v>
      </c>
      <c r="K22" s="45">
        <v>45.311176520000004</v>
      </c>
      <c r="L22" s="45">
        <v>480.335031582</v>
      </c>
      <c r="M22" s="45">
        <v>470.05911681800001</v>
      </c>
      <c r="N22" s="45">
        <v>765.31412002099989</v>
      </c>
      <c r="O22" s="45">
        <v>771.42886520500008</v>
      </c>
      <c r="P22" s="45">
        <v>854.23331399599988</v>
      </c>
      <c r="Q22" s="45">
        <v>870.12042978700003</v>
      </c>
      <c r="R22" s="45">
        <v>993.36747175599999</v>
      </c>
      <c r="S22" s="45">
        <v>1024.8591086920001</v>
      </c>
      <c r="T22" s="45">
        <v>1061.5481630429999</v>
      </c>
      <c r="U22" s="45">
        <v>1178.5320454380001</v>
      </c>
      <c r="V22" s="45">
        <v>780.55455661199994</v>
      </c>
      <c r="W22" s="45">
        <v>882.91857072800008</v>
      </c>
      <c r="X22" s="45">
        <v>522.60266644900003</v>
      </c>
      <c r="Y22" s="45">
        <v>403.10174170400001</v>
      </c>
      <c r="Z22" s="45">
        <v>439.42237561500008</v>
      </c>
      <c r="AA22" s="45">
        <v>373.38251721</v>
      </c>
      <c r="AB22" s="45">
        <v>227.07062850400001</v>
      </c>
      <c r="AC22" s="45">
        <v>1081.4708766930003</v>
      </c>
      <c r="AD22" s="45">
        <v>1448.489881187</v>
      </c>
      <c r="AE22" s="45">
        <v>2006.5249559219999</v>
      </c>
      <c r="AF22" s="45">
        <v>2255.3040834819999</v>
      </c>
      <c r="AG22" s="45">
        <v>1978.7228609679998</v>
      </c>
      <c r="AH22" s="45">
        <v>2859.221760847</v>
      </c>
      <c r="AI22" s="45">
        <v>2456.1475242739998</v>
      </c>
      <c r="AJ22" s="45">
        <v>2802.148292249</v>
      </c>
      <c r="AK22" s="45">
        <v>2566.7600169190005</v>
      </c>
      <c r="AL22" s="45">
        <v>2442.0823106570001</v>
      </c>
      <c r="AM22" s="45">
        <v>2722.458654436</v>
      </c>
      <c r="AN22" s="45">
        <v>2948.550485926</v>
      </c>
      <c r="AO22" s="45">
        <v>2393.1661219930002</v>
      </c>
      <c r="AP22" s="45">
        <v>2671.5816660149994</v>
      </c>
      <c r="AQ22" s="45">
        <v>3028.9668976159992</v>
      </c>
      <c r="AR22" s="45">
        <v>3302.5570237669999</v>
      </c>
      <c r="AS22" s="45">
        <v>2764.835015266</v>
      </c>
      <c r="AT22" s="45">
        <v>2795.397603205</v>
      </c>
      <c r="AU22" s="45">
        <v>3302.9602496009998</v>
      </c>
      <c r="AV22" s="45">
        <v>4407.4494850450001</v>
      </c>
      <c r="AW22" s="45">
        <v>3923.0577078410001</v>
      </c>
      <c r="AX22" s="45">
        <v>4809.1018433509998</v>
      </c>
      <c r="AY22" s="45">
        <v>4779.5422267120002</v>
      </c>
      <c r="AZ22" s="45">
        <v>3418.8918473140002</v>
      </c>
      <c r="BA22" s="45">
        <v>4524.2501920619998</v>
      </c>
      <c r="BB22" s="45">
        <v>3925.6598452389999</v>
      </c>
      <c r="BC22" s="45">
        <v>4695.774259924</v>
      </c>
      <c r="BD22" s="45">
        <v>4214.0653302299997</v>
      </c>
      <c r="BE22" s="45">
        <v>4654.4821232269996</v>
      </c>
      <c r="BF22" s="45">
        <v>4636.5635990230003</v>
      </c>
    </row>
    <row r="23" spans="1:58" ht="20.25" customHeight="1">
      <c r="A23" s="416"/>
      <c r="B23" s="419"/>
      <c r="C23" s="34"/>
      <c r="D23" s="97" t="s">
        <v>279</v>
      </c>
      <c r="E23" s="47"/>
      <c r="F23" s="47"/>
      <c r="G23" s="47"/>
      <c r="H23" s="47"/>
      <c r="I23" s="45">
        <v>-3664.0896609639785</v>
      </c>
      <c r="J23" s="45">
        <v>-4110.3777094479883</v>
      </c>
      <c r="K23" s="45">
        <v>-3728.7457174480369</v>
      </c>
      <c r="L23" s="45">
        <v>-3239.0740801879838</v>
      </c>
      <c r="M23" s="45">
        <v>-2789.1943476479973</v>
      </c>
      <c r="N23" s="45">
        <v>-2377.5921189319852</v>
      </c>
      <c r="O23" s="45">
        <v>-2734.1087065759457</v>
      </c>
      <c r="P23" s="45">
        <v>-2744.8114580759757</v>
      </c>
      <c r="Q23" s="45">
        <v>-3497.2581906560044</v>
      </c>
      <c r="R23" s="45">
        <v>-3278.0639598420203</v>
      </c>
      <c r="S23" s="45">
        <v>-3315.0310785740039</v>
      </c>
      <c r="T23" s="45">
        <v>-3493.285281702003</v>
      </c>
      <c r="U23" s="45">
        <v>-3611.9569581210344</v>
      </c>
      <c r="V23" s="45">
        <v>-3219.8507646679682</v>
      </c>
      <c r="W23" s="45">
        <v>-2962.5636186869924</v>
      </c>
      <c r="X23" s="45">
        <v>-2769.413273100985</v>
      </c>
      <c r="Y23" s="45">
        <v>-3980.5214892070071</v>
      </c>
      <c r="Z23" s="45">
        <v>-3439.0576539880312</v>
      </c>
      <c r="AA23" s="45">
        <v>-3672.3484691439735</v>
      </c>
      <c r="AB23" s="45">
        <v>-3356.518297083996</v>
      </c>
      <c r="AC23" s="45">
        <v>-4949.8447705899671</v>
      </c>
      <c r="AD23" s="45">
        <v>-3210.3789754210084</v>
      </c>
      <c r="AE23" s="45">
        <v>-2464.008370452033</v>
      </c>
      <c r="AF23" s="45">
        <v>-2047.0714444290134</v>
      </c>
      <c r="AG23" s="45">
        <v>-3053.5115117579953</v>
      </c>
      <c r="AH23" s="45">
        <v>-2124.998608920032</v>
      </c>
      <c r="AI23" s="45">
        <v>-2130.5297564630055</v>
      </c>
      <c r="AJ23" s="45">
        <v>-1916.3260852879685</v>
      </c>
      <c r="AK23" s="45">
        <v>-3313.3390403680314</v>
      </c>
      <c r="AL23" s="45">
        <v>-3321.5972678340149</v>
      </c>
      <c r="AM23" s="45">
        <v>-3663.6760443960229</v>
      </c>
      <c r="AN23" s="45">
        <v>-3737.477420158044</v>
      </c>
      <c r="AO23" s="45">
        <v>-3720.4920417919602</v>
      </c>
      <c r="AP23" s="45">
        <v>-4376.7349755359101</v>
      </c>
      <c r="AQ23" s="45">
        <v>-4451.9757195700113</v>
      </c>
      <c r="AR23" s="45">
        <v>-3038.8752115219904</v>
      </c>
      <c r="AS23" s="45">
        <v>-2528.8005517619531</v>
      </c>
      <c r="AT23" s="45">
        <v>-2756.9410912219828</v>
      </c>
      <c r="AU23" s="45">
        <v>-2460.6289492520009</v>
      </c>
      <c r="AV23" s="45">
        <v>-2935.8251409349687</v>
      </c>
      <c r="AW23" s="45">
        <v>-4403.616089014984</v>
      </c>
      <c r="AX23" s="45">
        <v>-2989.9457796709103</v>
      </c>
      <c r="AY23" s="45">
        <v>-2600.7902556639965</v>
      </c>
      <c r="AZ23" s="45">
        <v>-2181.5851792079993</v>
      </c>
      <c r="BA23" s="45">
        <v>-2407.356996315968</v>
      </c>
      <c r="BB23" s="45">
        <v>-843.63647961705283</v>
      </c>
      <c r="BC23" s="45">
        <v>-501.6049192330247</v>
      </c>
      <c r="BD23" s="45">
        <v>-44.293211075026193</v>
      </c>
      <c r="BE23" s="45">
        <v>-2088.6280823729976</v>
      </c>
      <c r="BF23" s="45">
        <v>-568.47722223199526</v>
      </c>
    </row>
    <row r="24" spans="1:58" ht="20.25" customHeight="1">
      <c r="A24" s="416"/>
      <c r="B24" s="419" t="s">
        <v>3</v>
      </c>
      <c r="D24" s="135" t="s">
        <v>280</v>
      </c>
      <c r="E24" s="179"/>
      <c r="F24" s="179"/>
      <c r="G24" s="179"/>
      <c r="H24" s="179"/>
      <c r="I24" s="133">
        <v>333533.82243057794</v>
      </c>
      <c r="J24" s="133">
        <v>335281.31135723903</v>
      </c>
      <c r="K24" s="133">
        <v>342739.60312669608</v>
      </c>
      <c r="L24" s="133">
        <v>351151.62376277003</v>
      </c>
      <c r="M24" s="133">
        <v>359488.77924822998</v>
      </c>
      <c r="N24" s="133">
        <v>361946.76818715199</v>
      </c>
      <c r="O24" s="133">
        <v>374388.77725464595</v>
      </c>
      <c r="P24" s="133">
        <v>366813.25719877298</v>
      </c>
      <c r="Q24" s="133">
        <v>372587.54776522104</v>
      </c>
      <c r="R24" s="133">
        <v>379898.64113083301</v>
      </c>
      <c r="S24" s="133">
        <v>379775.56192691304</v>
      </c>
      <c r="T24" s="133">
        <v>371456.48937351099</v>
      </c>
      <c r="U24" s="133">
        <v>382093.65932436805</v>
      </c>
      <c r="V24" s="133">
        <v>387232.34405767295</v>
      </c>
      <c r="W24" s="133">
        <v>401132.76220275299</v>
      </c>
      <c r="X24" s="133">
        <v>406655.64944421698</v>
      </c>
      <c r="Y24" s="133">
        <v>416062.18212785898</v>
      </c>
      <c r="Z24" s="133">
        <v>429921.34389977495</v>
      </c>
      <c r="AA24" s="133">
        <v>439819.36319726094</v>
      </c>
      <c r="AB24" s="133">
        <v>450446.84248333401</v>
      </c>
      <c r="AC24" s="133">
        <v>462310.49768812093</v>
      </c>
      <c r="AD24" s="133">
        <v>478230.82534364203</v>
      </c>
      <c r="AE24" s="133">
        <v>489677.59492728609</v>
      </c>
      <c r="AF24" s="133">
        <v>490115.13970501395</v>
      </c>
      <c r="AG24" s="133">
        <v>502581.4301298369</v>
      </c>
      <c r="AH24" s="133">
        <v>515939.90020346711</v>
      </c>
      <c r="AI24" s="133">
        <v>535591.88399807003</v>
      </c>
      <c r="AJ24" s="133">
        <v>535915.892411432</v>
      </c>
      <c r="AK24" s="133">
        <v>547176.74812443403</v>
      </c>
      <c r="AL24" s="133">
        <v>572541.253965399</v>
      </c>
      <c r="AM24" s="133">
        <v>591398.50935349695</v>
      </c>
      <c r="AN24" s="133">
        <v>603453.50568538508</v>
      </c>
      <c r="AO24" s="133">
        <v>663363.10412674095</v>
      </c>
      <c r="AP24" s="133">
        <v>690539.30489231285</v>
      </c>
      <c r="AQ24" s="133">
        <v>748331.15314713411</v>
      </c>
      <c r="AR24" s="133">
        <v>765085.72368216398</v>
      </c>
      <c r="AS24" s="133">
        <v>800951.02211786911</v>
      </c>
      <c r="AT24" s="133">
        <v>802017.45933331095</v>
      </c>
      <c r="AU24" s="133">
        <v>823114.50474939006</v>
      </c>
      <c r="AV24" s="133">
        <v>836274.45040879899</v>
      </c>
      <c r="AW24" s="133">
        <v>851834.69719513704</v>
      </c>
      <c r="AX24" s="133">
        <v>861662.61116381886</v>
      </c>
      <c r="AY24" s="133">
        <v>876694.07786090113</v>
      </c>
      <c r="AZ24" s="133">
        <v>888483.74696318991</v>
      </c>
      <c r="BA24" s="133">
        <v>902766.06293557305</v>
      </c>
      <c r="BB24" s="133">
        <v>917708.52331409021</v>
      </c>
      <c r="BC24" s="133">
        <v>934283.92990341596</v>
      </c>
      <c r="BD24" s="133">
        <v>914753.55184255005</v>
      </c>
      <c r="BE24" s="133">
        <v>928820.47186522081</v>
      </c>
      <c r="BF24" s="133">
        <v>957088.52327394078</v>
      </c>
    </row>
    <row r="25" spans="1:58" ht="20.25" customHeight="1" thickBot="1">
      <c r="A25" s="416"/>
      <c r="B25" s="419"/>
      <c r="D25" s="175" t="s">
        <v>281</v>
      </c>
      <c r="E25" s="180"/>
      <c r="F25" s="180"/>
      <c r="G25" s="180"/>
      <c r="H25" s="180"/>
      <c r="I25" s="176">
        <v>279404.93168042297</v>
      </c>
      <c r="J25" s="176">
        <v>283919.03215226898</v>
      </c>
      <c r="K25" s="176">
        <v>292203.26349453902</v>
      </c>
      <c r="L25" s="176">
        <v>291547.815303415</v>
      </c>
      <c r="M25" s="176">
        <v>299342.746870487</v>
      </c>
      <c r="N25" s="176">
        <v>300534.43562370498</v>
      </c>
      <c r="O25" s="176">
        <v>312659.30213161698</v>
      </c>
      <c r="P25" s="176">
        <v>304939.68700560799</v>
      </c>
      <c r="Q25" s="176">
        <v>313664.35034900898</v>
      </c>
      <c r="R25" s="176">
        <v>319329.05443041702</v>
      </c>
      <c r="S25" s="176">
        <v>317394.88150256901</v>
      </c>
      <c r="T25" s="176">
        <v>311290.55298553902</v>
      </c>
      <c r="U25" s="176">
        <v>318808.14624549501</v>
      </c>
      <c r="V25" s="176">
        <v>323011.84825641499</v>
      </c>
      <c r="W25" s="176">
        <v>335200.36799023201</v>
      </c>
      <c r="X25" s="176">
        <v>338021.80400848098</v>
      </c>
      <c r="Y25" s="176">
        <v>347408.23916722898</v>
      </c>
      <c r="Z25" s="176">
        <v>359427.22882297001</v>
      </c>
      <c r="AA25" s="176">
        <v>365500.02768659499</v>
      </c>
      <c r="AB25" s="176">
        <v>370548.00427548902</v>
      </c>
      <c r="AC25" s="176">
        <v>378547.02341258997</v>
      </c>
      <c r="AD25" s="176">
        <v>390285.32463397202</v>
      </c>
      <c r="AE25" s="176">
        <v>398985.52817584801</v>
      </c>
      <c r="AF25" s="176">
        <v>395680.32300135802</v>
      </c>
      <c r="AG25" s="176">
        <v>404995.99250707001</v>
      </c>
      <c r="AH25" s="176">
        <v>413910.870674873</v>
      </c>
      <c r="AI25" s="176">
        <v>429792.652731448</v>
      </c>
      <c r="AJ25" s="176">
        <v>426305.65624398598</v>
      </c>
      <c r="AK25" s="176">
        <v>433688.09170765901</v>
      </c>
      <c r="AL25" s="176">
        <v>453281.983080982</v>
      </c>
      <c r="AM25" s="176">
        <v>457708.95852540201</v>
      </c>
      <c r="AN25" s="176">
        <v>459600.51029303903</v>
      </c>
      <c r="AO25" s="176">
        <v>513865.32440292498</v>
      </c>
      <c r="AP25" s="176">
        <v>530148.82195425197</v>
      </c>
      <c r="AQ25" s="176">
        <v>546004.593865845</v>
      </c>
      <c r="AR25" s="176">
        <v>552419.58117709996</v>
      </c>
      <c r="AS25" s="176">
        <v>578240.47406905994</v>
      </c>
      <c r="AT25" s="176">
        <v>578351.48242221097</v>
      </c>
      <c r="AU25" s="176">
        <v>591811.57339318399</v>
      </c>
      <c r="AV25" s="176">
        <v>605328.271457328</v>
      </c>
      <c r="AW25" s="176">
        <v>618736.99649750802</v>
      </c>
      <c r="AX25" s="176">
        <v>625980.86883701396</v>
      </c>
      <c r="AY25" s="176">
        <v>638655.17069051706</v>
      </c>
      <c r="AZ25" s="176">
        <v>648152.185064769</v>
      </c>
      <c r="BA25" s="176">
        <v>658270.06529308402</v>
      </c>
      <c r="BB25" s="176">
        <v>672833.96388841502</v>
      </c>
      <c r="BC25" s="176">
        <v>684774.13999771804</v>
      </c>
      <c r="BD25" s="176">
        <v>664433.229561841</v>
      </c>
      <c r="BE25" s="176">
        <v>676175.58757881005</v>
      </c>
      <c r="BF25" s="176">
        <v>676966.94589281699</v>
      </c>
    </row>
    <row r="26" spans="1:58" ht="20.25" customHeight="1" thickTop="1">
      <c r="A26" s="416"/>
      <c r="B26" s="419" t="s">
        <v>4</v>
      </c>
      <c r="D26" s="97" t="s">
        <v>282</v>
      </c>
      <c r="E26" s="181"/>
      <c r="F26" s="181"/>
      <c r="G26" s="181"/>
      <c r="H26" s="181"/>
      <c r="I26" s="47"/>
      <c r="J26" s="47"/>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9"/>
      <c r="AW26" s="9"/>
      <c r="AX26" s="9"/>
      <c r="AY26" s="9"/>
      <c r="AZ26" s="9"/>
      <c r="BA26" s="9"/>
      <c r="BB26" s="9"/>
      <c r="BC26" s="9"/>
      <c r="BD26" s="9"/>
      <c r="BE26" s="9"/>
      <c r="BF26" s="9"/>
    </row>
    <row r="27" spans="1:58" ht="20.25" customHeight="1">
      <c r="A27" s="416"/>
      <c r="B27" s="419"/>
      <c r="D27" s="182"/>
      <c r="E27" s="47"/>
      <c r="F27" s="47"/>
      <c r="G27" s="47"/>
      <c r="H27" s="47"/>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3"/>
      <c r="AT27" s="9"/>
      <c r="AU27" s="9"/>
      <c r="AV27" s="9"/>
      <c r="AW27" s="9"/>
      <c r="AX27" s="9"/>
      <c r="AY27" s="9"/>
      <c r="AZ27" s="9"/>
      <c r="BA27" s="9"/>
      <c r="BB27" s="9"/>
      <c r="BC27" s="9"/>
      <c r="BD27" s="9"/>
      <c r="BE27" s="9"/>
      <c r="BF27" s="9"/>
    </row>
    <row r="28" spans="1:58" ht="20.25" customHeight="1">
      <c r="A28" s="416"/>
      <c r="B28" s="419" t="s">
        <v>1297</v>
      </c>
      <c r="D28" s="182"/>
      <c r="E28" s="47"/>
      <c r="F28" s="47"/>
      <c r="G28" s="47"/>
      <c r="H28" s="47"/>
      <c r="I28" s="96"/>
      <c r="J28" s="96"/>
      <c r="K28" s="96"/>
      <c r="L28" s="96"/>
      <c r="M28" s="96"/>
      <c r="N28" s="96"/>
      <c r="O28" s="96"/>
      <c r="P28" s="96"/>
      <c r="Q28" s="96"/>
      <c r="R28" s="96"/>
      <c r="S28" s="96"/>
      <c r="T28" s="96"/>
      <c r="U28" s="96"/>
      <c r="V28" s="96"/>
      <c r="W28" s="96"/>
      <c r="X28" s="96"/>
      <c r="Y28" s="96"/>
      <c r="Z28" s="96"/>
      <c r="AA28" s="96"/>
      <c r="AB28" s="96"/>
      <c r="AC28" s="96"/>
      <c r="AD28" s="96"/>
      <c r="AE28" s="96"/>
      <c r="AF28" s="96"/>
      <c r="AG28" s="96"/>
      <c r="AH28" s="96"/>
      <c r="AI28" s="96"/>
      <c r="AJ28" s="96"/>
      <c r="AK28" s="96"/>
      <c r="AL28" s="96"/>
      <c r="AM28" s="96"/>
      <c r="AN28" s="96"/>
      <c r="AO28" s="96"/>
      <c r="AP28" s="96"/>
      <c r="AQ28" s="96"/>
      <c r="AR28" s="96"/>
      <c r="AS28" s="96"/>
      <c r="AT28" s="9"/>
      <c r="AU28" s="9"/>
      <c r="AV28" s="36"/>
      <c r="AW28" s="36"/>
      <c r="AX28" s="36"/>
      <c r="AY28" s="36"/>
      <c r="AZ28" s="36"/>
      <c r="BA28" s="36"/>
      <c r="BB28" s="36"/>
      <c r="BC28" s="36"/>
      <c r="BD28" s="36"/>
      <c r="BE28" s="36"/>
      <c r="BF28" s="36"/>
    </row>
    <row r="29" spans="1:58" s="36" customFormat="1" ht="20.25" customHeight="1">
      <c r="A29" s="416"/>
      <c r="B29" s="419"/>
      <c r="C29" s="11"/>
      <c r="D29" s="182"/>
      <c r="E29" s="184"/>
      <c r="F29" s="184"/>
      <c r="G29" s="184"/>
      <c r="H29" s="184"/>
      <c r="I29" s="96"/>
      <c r="J29" s="96"/>
      <c r="K29" s="96"/>
      <c r="L29" s="96"/>
      <c r="M29" s="96"/>
      <c r="N29" s="96"/>
      <c r="O29" s="96"/>
      <c r="P29" s="96"/>
      <c r="Q29" s="96"/>
      <c r="R29" s="96"/>
      <c r="S29" s="96"/>
      <c r="T29" s="96"/>
      <c r="U29" s="96"/>
      <c r="V29" s="96"/>
      <c r="W29" s="96"/>
      <c r="X29" s="96"/>
      <c r="Y29" s="96"/>
      <c r="Z29" s="96"/>
      <c r="AA29" s="96"/>
      <c r="AB29" s="96"/>
      <c r="AC29" s="96"/>
      <c r="AD29" s="96"/>
      <c r="AE29" s="96"/>
      <c r="AF29" s="96"/>
      <c r="AG29" s="96"/>
      <c r="AH29" s="96"/>
      <c r="AI29" s="96"/>
      <c r="AJ29" s="96"/>
      <c r="AK29" s="96"/>
      <c r="AL29" s="96"/>
      <c r="AM29" s="96"/>
      <c r="AN29" s="96"/>
      <c r="AO29" s="96"/>
      <c r="AP29" s="96"/>
      <c r="AQ29" s="96"/>
      <c r="AR29" s="96"/>
      <c r="AS29" s="96"/>
    </row>
    <row r="30" spans="1:58" s="36" customFormat="1" ht="20.25" customHeight="1">
      <c r="A30" s="416"/>
      <c r="B30" s="419" t="s">
        <v>6</v>
      </c>
      <c r="C30" s="11"/>
      <c r="D30" s="182"/>
      <c r="E30" s="185"/>
      <c r="F30" s="185"/>
      <c r="G30" s="185"/>
      <c r="H30" s="185"/>
      <c r="I30" s="96"/>
      <c r="J30" s="96"/>
      <c r="K30" s="96"/>
      <c r="L30" s="96"/>
      <c r="M30" s="96"/>
      <c r="N30" s="96"/>
      <c r="O30" s="96"/>
      <c r="P30" s="96"/>
      <c r="Q30" s="96"/>
      <c r="R30" s="96"/>
      <c r="S30" s="96"/>
      <c r="T30" s="96"/>
      <c r="U30" s="96"/>
      <c r="V30" s="96"/>
      <c r="W30" s="96"/>
      <c r="X30" s="96"/>
      <c r="Y30" s="96"/>
      <c r="Z30" s="96"/>
      <c r="AA30" s="96"/>
      <c r="AB30" s="96"/>
      <c r="AC30" s="96"/>
      <c r="AD30" s="96"/>
      <c r="AE30" s="96"/>
      <c r="AF30" s="96"/>
      <c r="AG30" s="96"/>
      <c r="AH30" s="96"/>
      <c r="AI30" s="96"/>
      <c r="AJ30" s="96"/>
      <c r="AK30" s="96"/>
      <c r="AL30" s="96"/>
      <c r="AM30" s="96"/>
      <c r="AN30" s="96"/>
      <c r="AO30" s="96"/>
      <c r="AP30" s="96"/>
      <c r="AQ30" s="96"/>
      <c r="AR30" s="96"/>
      <c r="AS30" s="96"/>
    </row>
    <row r="31" spans="1:58" s="36" customFormat="1" ht="20.25" customHeight="1">
      <c r="A31" s="39"/>
      <c r="B31" s="419"/>
      <c r="C31" s="11"/>
      <c r="D31" s="182"/>
      <c r="E31" s="184"/>
      <c r="F31" s="184"/>
      <c r="G31" s="184"/>
      <c r="H31" s="184"/>
      <c r="I31" s="96"/>
      <c r="J31" s="96"/>
      <c r="K31" s="96"/>
      <c r="L31" s="96"/>
      <c r="M31" s="96"/>
      <c r="N31" s="96"/>
      <c r="O31" s="96"/>
      <c r="P31" s="96"/>
      <c r="Q31" s="96"/>
      <c r="R31" s="96"/>
      <c r="S31" s="96"/>
      <c r="T31" s="96"/>
      <c r="U31" s="96"/>
      <c r="V31" s="96"/>
      <c r="W31" s="96"/>
      <c r="X31" s="96"/>
      <c r="Y31" s="96"/>
      <c r="Z31" s="96"/>
      <c r="AA31" s="96"/>
      <c r="AB31" s="96"/>
      <c r="AC31" s="96"/>
      <c r="AD31" s="96"/>
      <c r="AE31" s="96"/>
      <c r="AF31" s="96"/>
      <c r="AG31" s="96"/>
      <c r="AH31" s="96"/>
      <c r="AI31" s="96"/>
      <c r="AJ31" s="96"/>
      <c r="AK31" s="96"/>
      <c r="AL31" s="96"/>
      <c r="AM31" s="96"/>
      <c r="AN31" s="96"/>
      <c r="AO31" s="96"/>
      <c r="AP31" s="96"/>
      <c r="AQ31" s="96"/>
      <c r="AR31" s="96"/>
      <c r="AS31" s="96"/>
    </row>
    <row r="32" spans="1:58" s="36" customFormat="1" ht="20.25" customHeight="1">
      <c r="A32" s="39"/>
      <c r="B32" s="419" t="s">
        <v>7</v>
      </c>
      <c r="C32" s="11"/>
      <c r="D32" s="182"/>
      <c r="E32" s="185"/>
      <c r="F32" s="185"/>
      <c r="G32" s="185"/>
      <c r="H32" s="185"/>
      <c r="I32" s="96"/>
      <c r="J32" s="96"/>
      <c r="K32" s="96"/>
      <c r="L32" s="96"/>
      <c r="M32" s="96"/>
      <c r="N32" s="96"/>
      <c r="O32" s="96"/>
      <c r="P32" s="96"/>
      <c r="Q32" s="96"/>
      <c r="R32" s="96"/>
      <c r="S32" s="96"/>
      <c r="T32" s="96"/>
      <c r="U32" s="96"/>
      <c r="V32" s="96"/>
      <c r="W32" s="96"/>
      <c r="X32" s="96"/>
      <c r="Y32" s="96"/>
      <c r="Z32" s="96"/>
      <c r="AA32" s="96"/>
      <c r="AB32" s="96"/>
      <c r="AC32" s="96"/>
      <c r="AD32" s="96"/>
      <c r="AE32" s="96"/>
      <c r="AF32" s="96"/>
      <c r="AG32" s="96"/>
      <c r="AH32" s="96"/>
      <c r="AI32" s="96"/>
      <c r="AJ32" s="96"/>
      <c r="AK32" s="96"/>
      <c r="AL32" s="96"/>
      <c r="AM32" s="96"/>
      <c r="AN32" s="96"/>
      <c r="AO32" s="96"/>
      <c r="AP32" s="96"/>
      <c r="AQ32" s="96"/>
      <c r="AR32" s="96"/>
      <c r="AS32" s="96"/>
    </row>
    <row r="33" spans="1:45" s="36" customFormat="1" ht="20.25" customHeight="1">
      <c r="A33" s="39"/>
      <c r="B33" s="11"/>
      <c r="C33" s="11"/>
      <c r="D33" s="182"/>
      <c r="E33" s="184"/>
      <c r="F33" s="184"/>
      <c r="G33" s="184"/>
      <c r="H33" s="184"/>
      <c r="I33" s="96"/>
      <c r="J33" s="96"/>
      <c r="K33" s="96"/>
      <c r="L33" s="96"/>
      <c r="M33" s="96"/>
      <c r="N33" s="96"/>
      <c r="O33" s="96"/>
      <c r="P33" s="96"/>
      <c r="Q33" s="96"/>
      <c r="R33" s="96"/>
      <c r="S33" s="96"/>
      <c r="T33" s="96"/>
      <c r="U33" s="96"/>
      <c r="V33" s="96"/>
      <c r="W33" s="96"/>
      <c r="X33" s="96"/>
      <c r="Y33" s="96"/>
      <c r="Z33" s="96"/>
      <c r="AA33" s="96"/>
      <c r="AB33" s="96"/>
      <c r="AC33" s="96"/>
      <c r="AD33" s="96"/>
      <c r="AE33" s="96"/>
      <c r="AF33" s="96"/>
      <c r="AG33" s="96"/>
      <c r="AH33" s="96"/>
      <c r="AI33" s="96"/>
      <c r="AJ33" s="96"/>
      <c r="AK33" s="96"/>
      <c r="AL33" s="96"/>
      <c r="AM33" s="96"/>
      <c r="AN33" s="96"/>
      <c r="AO33" s="96"/>
      <c r="AP33" s="96"/>
      <c r="AQ33" s="96"/>
      <c r="AR33" s="96"/>
      <c r="AS33" s="96"/>
    </row>
    <row r="34" spans="1:45" s="36" customFormat="1" ht="20.25" customHeight="1">
      <c r="A34" s="39"/>
      <c r="B34" s="11"/>
      <c r="C34" s="11"/>
      <c r="D34" s="182"/>
      <c r="E34" s="185"/>
      <c r="F34" s="185"/>
      <c r="G34" s="185"/>
      <c r="H34" s="185"/>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96"/>
      <c r="AK34" s="96"/>
      <c r="AL34" s="96"/>
      <c r="AM34" s="96"/>
      <c r="AN34" s="96"/>
      <c r="AO34" s="96"/>
      <c r="AP34" s="96"/>
      <c r="AQ34" s="96"/>
      <c r="AR34" s="96"/>
      <c r="AS34" s="96"/>
    </row>
    <row r="35" spans="1:45" s="36" customFormat="1" ht="20.25" customHeight="1">
      <c r="A35" s="39"/>
      <c r="B35" s="11"/>
      <c r="C35" s="11"/>
      <c r="D35" s="182"/>
      <c r="E35" s="184"/>
      <c r="F35" s="184"/>
      <c r="G35" s="184"/>
      <c r="H35" s="184"/>
      <c r="I35" s="96"/>
      <c r="J35" s="96"/>
      <c r="K35" s="96"/>
      <c r="L35" s="96"/>
      <c r="M35" s="96"/>
      <c r="N35" s="96"/>
      <c r="O35" s="96"/>
      <c r="P35" s="96"/>
      <c r="Q35" s="96"/>
      <c r="R35" s="96"/>
      <c r="S35" s="96"/>
      <c r="T35" s="96"/>
      <c r="U35" s="96"/>
      <c r="V35" s="96"/>
      <c r="W35" s="96"/>
      <c r="X35" s="96"/>
      <c r="Y35" s="96"/>
      <c r="Z35" s="96"/>
      <c r="AA35" s="96"/>
      <c r="AB35" s="96"/>
      <c r="AC35" s="96"/>
      <c r="AD35" s="96"/>
      <c r="AE35" s="96"/>
      <c r="AF35" s="96"/>
      <c r="AG35" s="96"/>
      <c r="AH35" s="96"/>
      <c r="AI35" s="96"/>
      <c r="AJ35" s="96"/>
      <c r="AK35" s="96"/>
      <c r="AL35" s="96"/>
      <c r="AM35" s="96"/>
      <c r="AN35" s="96"/>
      <c r="AO35" s="96"/>
      <c r="AP35" s="96"/>
      <c r="AQ35" s="96"/>
      <c r="AR35" s="96"/>
      <c r="AS35" s="96"/>
    </row>
    <row r="36" spans="1:45" s="36" customFormat="1" ht="20.25" customHeight="1">
      <c r="A36" s="39"/>
      <c r="B36" s="11"/>
      <c r="C36" s="11"/>
      <c r="D36" s="35"/>
      <c r="E36" s="38"/>
      <c r="F36" s="38"/>
      <c r="G36" s="38"/>
      <c r="H36" s="38"/>
    </row>
    <row r="37" spans="1:45" s="36" customFormat="1" ht="20.25" customHeight="1">
      <c r="A37" s="39"/>
      <c r="B37" s="11"/>
      <c r="C37" s="11"/>
      <c r="D37" s="35"/>
      <c r="E37" s="37"/>
      <c r="F37" s="37"/>
      <c r="G37" s="37"/>
      <c r="H37" s="37"/>
    </row>
    <row r="38" spans="1:45" s="36" customFormat="1" ht="20.25" customHeight="1">
      <c r="A38" s="39"/>
      <c r="B38" s="11"/>
      <c r="C38" s="11"/>
      <c r="D38" s="35"/>
      <c r="E38" s="38"/>
      <c r="F38" s="38"/>
      <c r="G38" s="38"/>
      <c r="H38" s="38"/>
    </row>
    <row r="39" spans="1:45" s="36" customFormat="1" ht="20.25" customHeight="1">
      <c r="A39" s="39"/>
      <c r="B39" s="11"/>
      <c r="C39" s="11"/>
      <c r="D39" s="35"/>
      <c r="E39" s="37"/>
      <c r="F39" s="37"/>
      <c r="G39" s="37"/>
      <c r="H39" s="37"/>
    </row>
    <row r="40" spans="1:45" s="36" customFormat="1" ht="20.25" customHeight="1">
      <c r="A40" s="39"/>
      <c r="B40" s="11"/>
      <c r="C40" s="11"/>
      <c r="D40" s="35"/>
      <c r="E40" s="38"/>
      <c r="F40" s="38"/>
      <c r="G40" s="38"/>
      <c r="H40" s="38"/>
    </row>
    <row r="41" spans="1:45" s="36" customFormat="1" ht="20.25" customHeight="1">
      <c r="A41" s="39"/>
      <c r="B41" s="11"/>
      <c r="C41" s="11"/>
      <c r="D41" s="35"/>
      <c r="E41" s="37"/>
      <c r="F41" s="37"/>
      <c r="G41" s="37"/>
      <c r="H41" s="37"/>
    </row>
    <row r="42" spans="1:45" s="36" customFormat="1" ht="20.25" customHeight="1">
      <c r="A42" s="39"/>
      <c r="B42" s="11"/>
      <c r="C42" s="11"/>
      <c r="D42" s="35"/>
      <c r="E42" s="38"/>
      <c r="F42" s="38"/>
      <c r="G42" s="38"/>
      <c r="H42" s="38"/>
    </row>
    <row r="43" spans="1:45" s="36" customFormat="1" ht="20.25" customHeight="1">
      <c r="A43" s="39"/>
      <c r="B43" s="41"/>
      <c r="C43" s="11"/>
      <c r="D43" s="35"/>
      <c r="E43" s="1"/>
      <c r="F43" s="1"/>
      <c r="G43" s="1"/>
      <c r="H43" s="1"/>
    </row>
    <row r="44" spans="1:45" s="36" customFormat="1" ht="20.25" customHeight="1">
      <c r="A44" s="39"/>
      <c r="B44" s="41"/>
      <c r="C44" s="11"/>
      <c r="D44" s="35"/>
      <c r="E44" s="1"/>
      <c r="F44" s="1"/>
      <c r="G44" s="1"/>
      <c r="H44" s="1"/>
    </row>
    <row r="45" spans="1:45" s="36" customFormat="1" ht="20.25" customHeight="1">
      <c r="A45" s="39"/>
      <c r="B45" s="41"/>
      <c r="C45" s="11"/>
      <c r="D45" s="35"/>
      <c r="E45" s="1"/>
      <c r="F45" s="1"/>
      <c r="G45" s="1"/>
      <c r="H45" s="1"/>
    </row>
    <row r="46" spans="1:45" s="36" customFormat="1" ht="20.25" customHeight="1">
      <c r="A46" s="39"/>
      <c r="B46" s="41"/>
      <c r="C46" s="11"/>
      <c r="D46" s="35"/>
      <c r="E46" s="1"/>
      <c r="F46" s="1"/>
      <c r="G46" s="1"/>
      <c r="H46" s="1"/>
    </row>
    <row r="47" spans="1:45" s="36" customFormat="1" ht="20.25" customHeight="1">
      <c r="A47" s="39"/>
      <c r="B47" s="41"/>
      <c r="C47" s="11"/>
      <c r="D47" s="35"/>
      <c r="E47" s="1"/>
      <c r="F47" s="1"/>
      <c r="G47" s="1"/>
      <c r="H47" s="1"/>
    </row>
    <row r="48" spans="1:45" s="36" customFormat="1" ht="20.25" customHeight="1">
      <c r="A48" s="39"/>
      <c r="B48" s="41"/>
      <c r="C48" s="11"/>
      <c r="D48" s="35"/>
      <c r="E48" s="1"/>
      <c r="F48" s="1"/>
      <c r="G48" s="1"/>
      <c r="H48" s="1"/>
    </row>
    <row r="49" spans="1:58" s="36" customFormat="1" ht="20.25" customHeight="1">
      <c r="A49" s="39"/>
      <c r="B49" s="41"/>
      <c r="C49" s="11"/>
      <c r="D49" s="35"/>
      <c r="E49" s="1"/>
      <c r="F49" s="1"/>
      <c r="G49" s="1"/>
      <c r="H49" s="1"/>
    </row>
    <row r="50" spans="1:58" s="36" customFormat="1" ht="20.25" customHeight="1">
      <c r="A50" s="39"/>
      <c r="B50" s="41"/>
      <c r="C50" s="11"/>
      <c r="D50" s="35"/>
      <c r="E50" s="1"/>
      <c r="F50" s="1"/>
      <c r="G50" s="1"/>
      <c r="H50" s="1"/>
      <c r="AV50" s="39"/>
      <c r="AW50" s="39"/>
      <c r="AX50" s="39"/>
      <c r="AY50" s="39"/>
      <c r="AZ50" s="39"/>
      <c r="BA50" s="39"/>
      <c r="BB50" s="39"/>
      <c r="BC50" s="39"/>
      <c r="BD50" s="39"/>
      <c r="BE50" s="39"/>
      <c r="BF50" s="39"/>
    </row>
    <row r="51" spans="1:58" s="39" customFormat="1" ht="20.25" customHeight="1">
      <c r="B51" s="41"/>
      <c r="C51" s="11"/>
      <c r="D51" s="35"/>
      <c r="E51" s="1"/>
      <c r="F51" s="1"/>
      <c r="G51" s="1"/>
      <c r="H51" s="1"/>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row>
    <row r="52" spans="1:58" s="39" customFormat="1" ht="20.25" customHeight="1">
      <c r="B52" s="41"/>
      <c r="C52" s="11"/>
      <c r="D52" s="35"/>
      <c r="E52" s="1"/>
      <c r="F52" s="1"/>
      <c r="G52" s="1"/>
      <c r="H52" s="1"/>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row>
    <row r="53" spans="1:58" s="39" customFormat="1" ht="20.25" customHeight="1">
      <c r="B53" s="41"/>
      <c r="C53" s="11"/>
      <c r="D53" s="35"/>
      <c r="E53" s="1"/>
      <c r="F53" s="1"/>
      <c r="G53" s="1"/>
      <c r="H53" s="1"/>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row>
    <row r="54" spans="1:58" s="39" customFormat="1" ht="20.25" customHeight="1">
      <c r="B54" s="41"/>
      <c r="C54" s="11"/>
      <c r="D54" s="35"/>
      <c r="E54" s="1"/>
      <c r="F54" s="1"/>
      <c r="G54" s="1"/>
      <c r="H54" s="1"/>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row>
    <row r="55" spans="1:58" s="39" customFormat="1" ht="20.25" customHeight="1">
      <c r="B55" s="41"/>
      <c r="C55" s="11"/>
      <c r="D55" s="35"/>
      <c r="E55" s="1"/>
      <c r="F55" s="1"/>
      <c r="G55" s="1"/>
      <c r="H55" s="1"/>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row>
    <row r="56" spans="1:58" s="39" customFormat="1" ht="20.25" customHeight="1">
      <c r="B56" s="41"/>
      <c r="C56" s="11"/>
      <c r="D56" s="35"/>
      <c r="E56" s="1"/>
      <c r="F56" s="1"/>
      <c r="G56" s="1"/>
      <c r="H56" s="1"/>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row>
    <row r="57" spans="1:58" s="39" customFormat="1" ht="20.25" customHeight="1">
      <c r="B57" s="41"/>
      <c r="C57" s="11"/>
      <c r="D57" s="35"/>
      <c r="E57" s="1"/>
      <c r="F57" s="1"/>
      <c r="G57" s="1"/>
      <c r="H57" s="1"/>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row>
    <row r="58" spans="1:58" s="39" customFormat="1" ht="20.25" customHeight="1">
      <c r="B58" s="41"/>
      <c r="C58" s="11"/>
      <c r="D58" s="35"/>
      <c r="E58" s="1"/>
      <c r="F58" s="1"/>
      <c r="G58" s="1"/>
      <c r="H58" s="1"/>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row>
    <row r="59" spans="1:58" s="39" customFormat="1" ht="20.25" customHeight="1">
      <c r="B59" s="41"/>
      <c r="C59" s="11"/>
      <c r="D59" s="35"/>
      <c r="E59" s="1"/>
      <c r="F59" s="1"/>
      <c r="G59" s="1"/>
      <c r="H59" s="1"/>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row>
    <row r="60" spans="1:58" s="39" customFormat="1" ht="20.25" customHeight="1">
      <c r="B60" s="41"/>
      <c r="C60" s="11"/>
      <c r="D60" s="35"/>
      <c r="E60" s="1"/>
      <c r="F60" s="1"/>
      <c r="G60" s="1"/>
      <c r="H60" s="1"/>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row>
    <row r="61" spans="1:58" s="39" customFormat="1" ht="20.25" customHeight="1">
      <c r="B61" s="41"/>
      <c r="C61" s="11"/>
      <c r="D61" s="35"/>
      <c r="E61" s="1"/>
      <c r="F61" s="1"/>
      <c r="G61" s="1"/>
      <c r="H61" s="1"/>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row>
    <row r="62" spans="1:58" s="39" customFormat="1" ht="20.25" customHeight="1">
      <c r="B62" s="41"/>
      <c r="C62" s="11"/>
      <c r="D62" s="35"/>
      <c r="E62" s="1"/>
      <c r="F62" s="1"/>
      <c r="G62" s="1"/>
      <c r="H62" s="1"/>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row>
    <row r="63" spans="1:58" s="39" customFormat="1" ht="20.25" customHeight="1">
      <c r="B63" s="41"/>
      <c r="C63" s="11"/>
      <c r="D63" s="35"/>
      <c r="E63" s="1"/>
      <c r="F63" s="1"/>
      <c r="G63" s="1"/>
      <c r="H63" s="1"/>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row>
    <row r="64" spans="1:58" s="39" customFormat="1" ht="20.25" customHeight="1">
      <c r="B64" s="41"/>
      <c r="C64" s="11"/>
      <c r="D64" s="35"/>
      <c r="E64" s="1"/>
      <c r="F64" s="1"/>
      <c r="G64" s="1"/>
      <c r="H64" s="1"/>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row>
    <row r="65" spans="2:45" s="39" customFormat="1" ht="20.25" customHeight="1">
      <c r="B65" s="41"/>
      <c r="C65" s="11"/>
      <c r="D65" s="35"/>
      <c r="E65" s="1"/>
      <c r="F65" s="1"/>
      <c r="G65" s="1"/>
      <c r="H65" s="1"/>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row>
    <row r="66" spans="2:45" s="39" customFormat="1" ht="20.25" customHeight="1">
      <c r="B66" s="41"/>
      <c r="C66" s="11"/>
      <c r="D66" s="35"/>
      <c r="E66" s="1"/>
      <c r="F66" s="1"/>
      <c r="G66" s="1"/>
      <c r="H66" s="1"/>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row>
    <row r="67" spans="2:45" s="39" customFormat="1" ht="20.25" customHeight="1">
      <c r="B67" s="41"/>
      <c r="C67" s="11"/>
      <c r="D67" s="35"/>
      <c r="E67" s="1"/>
      <c r="F67" s="1"/>
      <c r="G67" s="1"/>
      <c r="H67" s="1"/>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row>
    <row r="68" spans="2:45" s="39" customFormat="1" ht="20.25" customHeight="1">
      <c r="B68" s="41"/>
      <c r="C68" s="11"/>
      <c r="D68" s="35"/>
      <c r="E68" s="1"/>
      <c r="F68" s="1"/>
      <c r="G68" s="1"/>
      <c r="H68" s="1"/>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row>
    <row r="69" spans="2:45" s="39" customFormat="1" ht="20.25" customHeight="1">
      <c r="B69" s="41"/>
      <c r="C69" s="11"/>
      <c r="D69" s="35"/>
      <c r="E69" s="1"/>
      <c r="F69" s="1"/>
      <c r="G69" s="1"/>
      <c r="H69" s="1"/>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row>
    <row r="70" spans="2:45" s="39" customFormat="1" ht="20.25" customHeight="1">
      <c r="B70" s="41"/>
      <c r="C70" s="11"/>
      <c r="D70" s="35"/>
      <c r="E70" s="1"/>
      <c r="F70" s="1"/>
      <c r="G70" s="1"/>
      <c r="H70" s="1"/>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row>
    <row r="71" spans="2:45" s="39" customFormat="1" ht="20.25" customHeight="1">
      <c r="B71" s="41"/>
      <c r="C71" s="11"/>
      <c r="D71" s="35"/>
      <c r="E71" s="1"/>
      <c r="F71" s="1"/>
      <c r="G71" s="1"/>
      <c r="H71" s="1"/>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row>
    <row r="72" spans="2:45" s="39" customFormat="1" ht="20.25" customHeight="1">
      <c r="B72" s="41"/>
      <c r="C72" s="11"/>
      <c r="D72" s="35"/>
      <c r="E72" s="1"/>
      <c r="F72" s="1"/>
      <c r="G72" s="1"/>
      <c r="H72" s="1"/>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row>
    <row r="73" spans="2:45" s="39" customFormat="1" ht="20.25" customHeight="1">
      <c r="B73" s="41"/>
      <c r="C73" s="11"/>
      <c r="D73" s="35"/>
      <c r="E73" s="1"/>
      <c r="F73" s="1"/>
      <c r="G73" s="1"/>
      <c r="H73" s="1"/>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row>
    <row r="74" spans="2:45" s="39" customFormat="1" ht="20.25" customHeight="1">
      <c r="B74" s="41"/>
      <c r="C74" s="11"/>
      <c r="D74" s="35"/>
      <c r="E74" s="1"/>
      <c r="F74" s="1"/>
      <c r="G74" s="1"/>
      <c r="H74" s="1"/>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row>
    <row r="75" spans="2:45" s="39" customFormat="1" ht="20.25" customHeight="1">
      <c r="B75" s="41"/>
      <c r="C75" s="11"/>
      <c r="D75" s="35"/>
      <c r="E75" s="1"/>
      <c r="F75" s="1"/>
      <c r="G75" s="1"/>
      <c r="H75" s="1"/>
      <c r="I75" s="36"/>
      <c r="J75" s="36"/>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row>
    <row r="76" spans="2:45" s="39" customFormat="1" ht="20.25" customHeight="1">
      <c r="B76" s="41"/>
      <c r="C76" s="11"/>
      <c r="D76" s="35"/>
      <c r="E76" s="1"/>
      <c r="F76" s="1"/>
      <c r="G76" s="1"/>
      <c r="H76" s="1"/>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row>
    <row r="77" spans="2:45" s="39" customFormat="1" ht="20.25" customHeight="1">
      <c r="B77" s="41"/>
      <c r="C77" s="11"/>
      <c r="D77" s="35"/>
      <c r="E77" s="1"/>
      <c r="F77" s="1"/>
      <c r="G77" s="1"/>
      <c r="H77" s="1"/>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row>
    <row r="78" spans="2:45" s="39" customFormat="1" ht="20.25" customHeight="1">
      <c r="B78" s="41"/>
      <c r="C78" s="11"/>
      <c r="D78" s="35"/>
      <c r="E78" s="1"/>
      <c r="F78" s="1"/>
      <c r="G78" s="1"/>
      <c r="H78" s="1"/>
      <c r="I78" s="36"/>
      <c r="J78" s="36"/>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row>
    <row r="79" spans="2:45" s="39" customFormat="1" ht="20.25" customHeight="1">
      <c r="B79" s="41"/>
      <c r="C79" s="11"/>
      <c r="D79" s="35"/>
      <c r="E79" s="1"/>
      <c r="F79" s="1"/>
      <c r="G79" s="1"/>
      <c r="H79" s="1"/>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row>
    <row r="80" spans="2:45" s="39" customFormat="1" ht="20.25" customHeight="1">
      <c r="B80" s="41"/>
      <c r="C80" s="11"/>
      <c r="D80" s="35"/>
      <c r="E80" s="1"/>
      <c r="F80" s="1"/>
      <c r="G80" s="1"/>
      <c r="H80" s="1"/>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row>
    <row r="81" spans="2:45" s="39" customFormat="1" ht="20.25" customHeight="1">
      <c r="B81" s="41"/>
      <c r="C81" s="11"/>
      <c r="D81" s="35"/>
      <c r="E81" s="1"/>
      <c r="F81" s="1"/>
      <c r="G81" s="1"/>
      <c r="H81" s="1"/>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row>
    <row r="82" spans="2:45" s="39" customFormat="1" ht="20.25" customHeight="1">
      <c r="B82" s="41"/>
      <c r="C82" s="11"/>
      <c r="D82" s="35"/>
      <c r="E82" s="1"/>
      <c r="F82" s="1"/>
      <c r="G82" s="1"/>
      <c r="H82" s="1"/>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row>
    <row r="83" spans="2:45" s="39" customFormat="1" ht="20.25" customHeight="1">
      <c r="B83" s="41"/>
      <c r="C83" s="11"/>
      <c r="D83" s="35"/>
      <c r="E83" s="1"/>
      <c r="F83" s="1"/>
      <c r="G83" s="1"/>
      <c r="H83" s="1"/>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row>
    <row r="84" spans="2:45" s="39" customFormat="1" ht="20.25" customHeight="1">
      <c r="B84" s="41"/>
      <c r="C84" s="11"/>
      <c r="D84" s="35"/>
      <c r="E84" s="1"/>
      <c r="F84" s="1"/>
      <c r="G84" s="1"/>
      <c r="H84" s="1"/>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row>
    <row r="85" spans="2:45" s="39" customFormat="1" ht="20.25" customHeight="1">
      <c r="B85" s="41"/>
      <c r="C85" s="11"/>
      <c r="D85" s="35"/>
      <c r="E85" s="1"/>
      <c r="F85" s="1"/>
      <c r="G85" s="1"/>
      <c r="H85" s="1"/>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row>
    <row r="86" spans="2:45" s="39" customFormat="1" ht="20.25" customHeight="1">
      <c r="B86" s="41"/>
      <c r="C86" s="11"/>
      <c r="D86" s="35"/>
      <c r="E86" s="1"/>
      <c r="F86" s="1"/>
      <c r="G86" s="1"/>
      <c r="H86" s="1"/>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row>
    <row r="87" spans="2:45" s="39" customFormat="1" ht="20.25" customHeight="1">
      <c r="B87" s="41"/>
      <c r="C87" s="11"/>
      <c r="D87" s="35"/>
      <c r="E87" s="1"/>
      <c r="F87" s="1"/>
      <c r="G87" s="1"/>
      <c r="H87" s="1"/>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row>
    <row r="88" spans="2:45" s="39" customFormat="1" ht="20.25" customHeight="1">
      <c r="B88" s="41"/>
      <c r="C88" s="11"/>
      <c r="D88" s="35"/>
      <c r="E88" s="1"/>
      <c r="F88" s="1"/>
      <c r="G88" s="1"/>
      <c r="H88" s="1"/>
      <c r="I88" s="36"/>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row>
    <row r="89" spans="2:45" s="39" customFormat="1" ht="20.25" customHeight="1">
      <c r="B89" s="41"/>
      <c r="C89" s="11"/>
      <c r="D89" s="35"/>
      <c r="E89" s="1"/>
      <c r="F89" s="1"/>
      <c r="G89" s="1"/>
      <c r="H89" s="1"/>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row>
    <row r="90" spans="2:45" s="39" customFormat="1" ht="20.25" customHeight="1">
      <c r="B90" s="41"/>
      <c r="C90" s="11"/>
      <c r="D90" s="35"/>
      <c r="E90" s="1"/>
      <c r="F90" s="1"/>
      <c r="G90" s="1"/>
      <c r="H90" s="1"/>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row>
    <row r="91" spans="2:45" s="39" customFormat="1" ht="20.25" customHeight="1">
      <c r="B91" s="41"/>
      <c r="C91" s="11"/>
      <c r="D91" s="35"/>
      <c r="E91" s="1"/>
      <c r="F91" s="1"/>
      <c r="G91" s="1"/>
      <c r="H91" s="1"/>
      <c r="I91" s="36"/>
      <c r="J91" s="36"/>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6"/>
      <c r="AM91" s="36"/>
      <c r="AN91" s="36"/>
      <c r="AO91" s="36"/>
      <c r="AP91" s="36"/>
      <c r="AQ91" s="36"/>
      <c r="AR91" s="36"/>
      <c r="AS91" s="36"/>
    </row>
    <row r="92" spans="2:45" s="39" customFormat="1" ht="20.25" customHeight="1">
      <c r="B92" s="41"/>
      <c r="C92" s="11"/>
      <c r="D92" s="35"/>
      <c r="E92" s="1"/>
      <c r="F92" s="1"/>
      <c r="G92" s="1"/>
      <c r="H92" s="1"/>
      <c r="I92" s="36"/>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row>
    <row r="93" spans="2:45" s="39" customFormat="1" ht="20.25" customHeight="1">
      <c r="B93" s="41"/>
      <c r="C93" s="11"/>
      <c r="D93" s="35"/>
      <c r="E93" s="1"/>
      <c r="F93" s="1"/>
      <c r="G93" s="1"/>
      <c r="H93" s="1"/>
      <c r="I93" s="36"/>
      <c r="J93" s="36"/>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row>
    <row r="94" spans="2:45" s="39" customFormat="1" ht="20.25" customHeight="1">
      <c r="B94" s="41"/>
      <c r="C94" s="11"/>
      <c r="D94" s="35"/>
      <c r="E94" s="1"/>
      <c r="F94" s="1"/>
      <c r="G94" s="1"/>
      <c r="H94" s="1"/>
      <c r="I94" s="36"/>
      <c r="J94" s="36"/>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6"/>
      <c r="AM94" s="36"/>
      <c r="AN94" s="36"/>
      <c r="AO94" s="36"/>
      <c r="AP94" s="36"/>
      <c r="AQ94" s="36"/>
      <c r="AR94" s="36"/>
      <c r="AS94" s="36"/>
    </row>
    <row r="95" spans="2:45" s="39" customFormat="1" ht="20.25" customHeight="1">
      <c r="B95" s="41"/>
      <c r="C95" s="11"/>
      <c r="D95" s="35"/>
      <c r="E95" s="1"/>
      <c r="F95" s="1"/>
      <c r="G95" s="1"/>
      <c r="H95" s="1"/>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row>
    <row r="96" spans="2:45" s="39" customFormat="1" ht="20.25" customHeight="1">
      <c r="B96" s="41"/>
      <c r="C96" s="11"/>
      <c r="D96" s="35"/>
      <c r="E96" s="1"/>
      <c r="F96" s="1"/>
      <c r="G96" s="1"/>
      <c r="H96" s="1"/>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row>
    <row r="97" spans="2:45" s="39" customFormat="1" ht="20.25" customHeight="1">
      <c r="B97" s="41"/>
      <c r="C97" s="11"/>
      <c r="D97" s="35"/>
      <c r="E97" s="1"/>
      <c r="F97" s="1"/>
      <c r="G97" s="1"/>
      <c r="H97" s="1"/>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row>
    <row r="98" spans="2:45" s="39" customFormat="1" ht="20.25" customHeight="1">
      <c r="B98" s="41"/>
      <c r="C98" s="11"/>
      <c r="D98" s="35"/>
      <c r="E98" s="1"/>
      <c r="F98" s="1"/>
      <c r="G98" s="1"/>
      <c r="H98" s="1"/>
      <c r="I98" s="36"/>
      <c r="J98" s="36"/>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6"/>
      <c r="AM98" s="36"/>
      <c r="AN98" s="36"/>
      <c r="AO98" s="36"/>
      <c r="AP98" s="36"/>
      <c r="AQ98" s="36"/>
      <c r="AR98" s="36"/>
      <c r="AS98" s="36"/>
    </row>
    <row r="99" spans="2:45" s="39" customFormat="1" ht="20.25" customHeight="1">
      <c r="B99" s="41"/>
      <c r="C99" s="11"/>
      <c r="D99" s="35"/>
      <c r="E99" s="1"/>
      <c r="F99" s="1"/>
      <c r="G99" s="1"/>
      <c r="H99" s="1"/>
      <c r="I99" s="36"/>
      <c r="J99" s="36"/>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row>
    <row r="100" spans="2:45" s="39" customFormat="1" ht="20.25" customHeight="1">
      <c r="B100" s="41"/>
      <c r="C100" s="11"/>
      <c r="D100" s="35"/>
      <c r="E100" s="1"/>
      <c r="F100" s="1"/>
      <c r="G100" s="1"/>
      <c r="H100" s="1"/>
      <c r="I100" s="36"/>
      <c r="J100" s="36"/>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6"/>
      <c r="AM100" s="36"/>
      <c r="AN100" s="36"/>
      <c r="AO100" s="36"/>
      <c r="AP100" s="36"/>
      <c r="AQ100" s="36"/>
      <c r="AR100" s="36"/>
      <c r="AS100" s="36"/>
    </row>
    <row r="101" spans="2:45" s="39" customFormat="1" ht="20.25" customHeight="1">
      <c r="B101" s="41"/>
      <c r="C101" s="11"/>
      <c r="D101" s="35"/>
      <c r="E101" s="1"/>
      <c r="F101" s="1"/>
      <c r="G101" s="1"/>
      <c r="H101" s="1"/>
      <c r="I101" s="36"/>
      <c r="J101" s="36"/>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6"/>
      <c r="AM101" s="36"/>
      <c r="AN101" s="36"/>
      <c r="AO101" s="36"/>
      <c r="AP101" s="36"/>
      <c r="AQ101" s="36"/>
      <c r="AR101" s="36"/>
      <c r="AS101" s="36"/>
    </row>
    <row r="102" spans="2:45" s="39" customFormat="1" ht="20.25" customHeight="1">
      <c r="B102" s="41"/>
      <c r="C102" s="11"/>
      <c r="D102" s="35"/>
      <c r="E102" s="1"/>
      <c r="F102" s="1"/>
      <c r="G102" s="1"/>
      <c r="H102" s="1"/>
      <c r="I102" s="36"/>
      <c r="J102" s="36"/>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row>
    <row r="103" spans="2:45" s="39" customFormat="1" ht="20.25" customHeight="1">
      <c r="B103" s="41"/>
      <c r="C103" s="11"/>
      <c r="D103" s="35"/>
      <c r="E103" s="1"/>
      <c r="F103" s="1"/>
      <c r="G103" s="1"/>
      <c r="H103" s="1"/>
      <c r="I103" s="36"/>
      <c r="J103" s="36"/>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row>
    <row r="104" spans="2:45" s="39" customFormat="1" ht="20.25" customHeight="1">
      <c r="B104" s="41"/>
      <c r="C104" s="11"/>
      <c r="D104" s="35"/>
      <c r="E104" s="1"/>
      <c r="F104" s="1"/>
      <c r="G104" s="1"/>
      <c r="H104" s="1"/>
      <c r="I104" s="36"/>
      <c r="J104" s="36"/>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row>
    <row r="105" spans="2:45" s="39" customFormat="1" ht="20.25" customHeight="1">
      <c r="B105" s="41"/>
      <c r="C105" s="11"/>
      <c r="D105" s="35"/>
      <c r="E105" s="1"/>
      <c r="F105" s="1"/>
      <c r="G105" s="1"/>
      <c r="H105" s="1"/>
      <c r="I105" s="36"/>
      <c r="J105" s="36"/>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6"/>
      <c r="AM105" s="36"/>
      <c r="AN105" s="36"/>
      <c r="AO105" s="36"/>
      <c r="AP105" s="36"/>
      <c r="AQ105" s="36"/>
      <c r="AR105" s="36"/>
      <c r="AS105" s="36"/>
    </row>
    <row r="106" spans="2:45" s="39" customFormat="1" ht="20.25" customHeight="1">
      <c r="B106" s="41"/>
      <c r="C106" s="11"/>
      <c r="D106" s="35"/>
      <c r="E106" s="1"/>
      <c r="F106" s="1"/>
      <c r="G106" s="1"/>
      <c r="H106" s="1"/>
      <c r="I106" s="36"/>
      <c r="J106" s="36"/>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6"/>
      <c r="AM106" s="36"/>
      <c r="AN106" s="36"/>
      <c r="AO106" s="36"/>
      <c r="AP106" s="36"/>
      <c r="AQ106" s="36"/>
      <c r="AR106" s="36"/>
      <c r="AS106" s="36"/>
    </row>
    <row r="107" spans="2:45" s="39" customFormat="1" ht="20.25" customHeight="1">
      <c r="B107" s="41"/>
      <c r="C107" s="11"/>
      <c r="D107" s="35"/>
      <c r="E107" s="1"/>
      <c r="F107" s="1"/>
      <c r="G107" s="1"/>
      <c r="H107" s="1"/>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row>
    <row r="108" spans="2:45" s="39" customFormat="1" ht="20.25" customHeight="1">
      <c r="B108" s="41"/>
      <c r="C108" s="11"/>
      <c r="D108" s="35"/>
      <c r="E108" s="1"/>
      <c r="F108" s="1"/>
      <c r="G108" s="1"/>
      <c r="H108" s="1"/>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36"/>
      <c r="AH108" s="36"/>
      <c r="AI108" s="36"/>
      <c r="AJ108" s="36"/>
      <c r="AK108" s="36"/>
      <c r="AL108" s="36"/>
      <c r="AM108" s="36"/>
      <c r="AN108" s="36"/>
      <c r="AO108" s="36"/>
      <c r="AP108" s="36"/>
      <c r="AQ108" s="36"/>
      <c r="AR108" s="36"/>
      <c r="AS108" s="36"/>
    </row>
    <row r="109" spans="2:45" s="39" customFormat="1" ht="20.25" customHeight="1">
      <c r="B109" s="41"/>
      <c r="C109" s="11"/>
      <c r="D109" s="35"/>
      <c r="E109" s="1"/>
      <c r="F109" s="1"/>
      <c r="G109" s="1"/>
      <c r="H109" s="1"/>
      <c r="I109" s="36"/>
      <c r="J109" s="36"/>
      <c r="K109" s="36"/>
      <c r="L109" s="36"/>
      <c r="M109" s="36"/>
      <c r="N109" s="36"/>
      <c r="O109" s="36"/>
      <c r="P109" s="36"/>
      <c r="Q109" s="36"/>
      <c r="R109" s="36"/>
      <c r="S109" s="36"/>
      <c r="T109" s="36"/>
      <c r="U109" s="36"/>
      <c r="V109" s="36"/>
      <c r="W109" s="36"/>
      <c r="X109" s="36"/>
      <c r="Y109" s="36"/>
      <c r="Z109" s="36"/>
      <c r="AA109" s="36"/>
      <c r="AB109" s="36"/>
      <c r="AC109" s="36"/>
      <c r="AD109" s="36"/>
      <c r="AE109" s="36"/>
      <c r="AF109" s="36"/>
      <c r="AG109" s="36"/>
      <c r="AH109" s="36"/>
      <c r="AI109" s="36"/>
      <c r="AJ109" s="36"/>
      <c r="AK109" s="36"/>
      <c r="AL109" s="36"/>
      <c r="AM109" s="36"/>
      <c r="AN109" s="36"/>
      <c r="AO109" s="36"/>
      <c r="AP109" s="36"/>
      <c r="AQ109" s="36"/>
      <c r="AR109" s="36"/>
      <c r="AS109" s="36"/>
    </row>
    <row r="110" spans="2:45" s="39" customFormat="1" ht="20.25" customHeight="1">
      <c r="B110" s="41"/>
      <c r="C110" s="11"/>
      <c r="D110" s="35"/>
      <c r="E110" s="1"/>
      <c r="F110" s="1"/>
      <c r="G110" s="1"/>
      <c r="H110" s="1"/>
      <c r="I110" s="36"/>
      <c r="J110" s="36"/>
      <c r="K110" s="36"/>
      <c r="L110" s="36"/>
      <c r="M110" s="36"/>
      <c r="N110" s="36"/>
      <c r="O110" s="36"/>
      <c r="P110" s="36"/>
      <c r="Q110" s="36"/>
      <c r="R110" s="36"/>
      <c r="S110" s="36"/>
      <c r="T110" s="36"/>
      <c r="U110" s="36"/>
      <c r="V110" s="36"/>
      <c r="W110" s="36"/>
      <c r="X110" s="36"/>
      <c r="Y110" s="36"/>
      <c r="Z110" s="36"/>
      <c r="AA110" s="36"/>
      <c r="AB110" s="36"/>
      <c r="AC110" s="36"/>
      <c r="AD110" s="36"/>
      <c r="AE110" s="36"/>
      <c r="AF110" s="36"/>
      <c r="AG110" s="36"/>
      <c r="AH110" s="36"/>
      <c r="AI110" s="36"/>
      <c r="AJ110" s="36"/>
      <c r="AK110" s="36"/>
      <c r="AL110" s="36"/>
      <c r="AM110" s="36"/>
      <c r="AN110" s="36"/>
      <c r="AO110" s="36"/>
      <c r="AP110" s="36"/>
      <c r="AQ110" s="36"/>
      <c r="AR110" s="36"/>
      <c r="AS110" s="36"/>
    </row>
    <row r="111" spans="2:45" s="39" customFormat="1" ht="20.25" customHeight="1">
      <c r="B111" s="41"/>
      <c r="C111" s="11"/>
      <c r="D111" s="35"/>
      <c r="E111" s="1"/>
      <c r="F111" s="1"/>
      <c r="G111" s="1"/>
      <c r="H111" s="1"/>
      <c r="I111" s="36"/>
      <c r="J111" s="36"/>
      <c r="K111" s="36"/>
      <c r="L111" s="36"/>
      <c r="M111" s="36"/>
      <c r="N111" s="36"/>
      <c r="O111" s="36"/>
      <c r="P111" s="36"/>
      <c r="Q111" s="36"/>
      <c r="R111" s="36"/>
      <c r="S111" s="36"/>
      <c r="T111" s="36"/>
      <c r="U111" s="36"/>
      <c r="V111" s="36"/>
      <c r="W111" s="36"/>
      <c r="X111" s="36"/>
      <c r="Y111" s="36"/>
      <c r="Z111" s="36"/>
      <c r="AA111" s="36"/>
      <c r="AB111" s="36"/>
      <c r="AC111" s="36"/>
      <c r="AD111" s="36"/>
      <c r="AE111" s="36"/>
      <c r="AF111" s="36"/>
      <c r="AG111" s="36"/>
      <c r="AH111" s="36"/>
      <c r="AI111" s="36"/>
      <c r="AJ111" s="36"/>
      <c r="AK111" s="36"/>
      <c r="AL111" s="36"/>
      <c r="AM111" s="36"/>
      <c r="AN111" s="36"/>
      <c r="AO111" s="36"/>
      <c r="AP111" s="36"/>
      <c r="AQ111" s="36"/>
      <c r="AR111" s="36"/>
      <c r="AS111" s="36"/>
    </row>
    <row r="112" spans="2:45" s="39" customFormat="1" ht="20.25" customHeight="1">
      <c r="B112" s="41"/>
      <c r="C112" s="11"/>
      <c r="D112" s="35"/>
      <c r="E112" s="1"/>
      <c r="F112" s="1"/>
      <c r="G112" s="1"/>
      <c r="H112" s="1"/>
      <c r="I112" s="36"/>
      <c r="J112" s="36"/>
      <c r="K112" s="36"/>
      <c r="L112" s="36"/>
      <c r="M112" s="36"/>
      <c r="N112" s="36"/>
      <c r="O112" s="36"/>
      <c r="P112" s="36"/>
      <c r="Q112" s="36"/>
      <c r="R112" s="36"/>
      <c r="S112" s="36"/>
      <c r="T112" s="36"/>
      <c r="U112" s="36"/>
      <c r="V112" s="36"/>
      <c r="W112" s="36"/>
      <c r="X112" s="36"/>
      <c r="Y112" s="36"/>
      <c r="Z112" s="36"/>
      <c r="AA112" s="36"/>
      <c r="AB112" s="36"/>
      <c r="AC112" s="36"/>
      <c r="AD112" s="36"/>
      <c r="AE112" s="36"/>
      <c r="AF112" s="36"/>
      <c r="AG112" s="36"/>
      <c r="AH112" s="36"/>
      <c r="AI112" s="36"/>
      <c r="AJ112" s="36"/>
      <c r="AK112" s="36"/>
      <c r="AL112" s="36"/>
      <c r="AM112" s="36"/>
      <c r="AN112" s="36"/>
      <c r="AO112" s="36"/>
      <c r="AP112" s="36"/>
      <c r="AQ112" s="36"/>
      <c r="AR112" s="36"/>
      <c r="AS112" s="36"/>
    </row>
    <row r="113" spans="2:58" s="39" customFormat="1" ht="20.25" customHeight="1">
      <c r="B113" s="41"/>
      <c r="C113" s="11"/>
      <c r="D113" s="35"/>
      <c r="E113" s="1"/>
      <c r="F113" s="1"/>
      <c r="G113" s="1"/>
      <c r="H113" s="1"/>
      <c r="I113" s="36"/>
      <c r="J113" s="36"/>
      <c r="K113" s="36"/>
      <c r="L113" s="36"/>
      <c r="M113" s="36"/>
      <c r="N113" s="36"/>
      <c r="O113" s="36"/>
      <c r="P113" s="36"/>
      <c r="Q113" s="36"/>
      <c r="R113" s="36"/>
      <c r="S113" s="36"/>
      <c r="T113" s="36"/>
      <c r="U113" s="36"/>
      <c r="V113" s="36"/>
      <c r="W113" s="36"/>
      <c r="X113" s="36"/>
      <c r="Y113" s="36"/>
      <c r="Z113" s="36"/>
      <c r="AA113" s="36"/>
      <c r="AB113" s="36"/>
      <c r="AC113" s="36"/>
      <c r="AD113" s="36"/>
      <c r="AE113" s="36"/>
      <c r="AF113" s="36"/>
      <c r="AG113" s="36"/>
      <c r="AH113" s="36"/>
      <c r="AI113" s="36"/>
      <c r="AJ113" s="36"/>
      <c r="AK113" s="36"/>
      <c r="AL113" s="36"/>
      <c r="AM113" s="36"/>
      <c r="AN113" s="36"/>
      <c r="AO113" s="36"/>
      <c r="AP113" s="36"/>
      <c r="AQ113" s="36"/>
      <c r="AR113" s="36"/>
      <c r="AS113" s="36"/>
    </row>
    <row r="114" spans="2:58" s="39" customFormat="1" ht="20.25" customHeight="1">
      <c r="B114" s="41"/>
      <c r="C114" s="11"/>
      <c r="D114" s="35"/>
      <c r="E114" s="1"/>
      <c r="F114" s="1"/>
      <c r="G114" s="1"/>
      <c r="H114" s="1"/>
      <c r="I114" s="36"/>
      <c r="J114" s="36"/>
      <c r="K114" s="36"/>
      <c r="L114" s="36"/>
      <c r="M114" s="36"/>
      <c r="N114" s="36"/>
      <c r="O114" s="36"/>
      <c r="P114" s="36"/>
      <c r="Q114" s="36"/>
      <c r="R114" s="36"/>
      <c r="S114" s="36"/>
      <c r="T114" s="36"/>
      <c r="U114" s="36"/>
      <c r="V114" s="36"/>
      <c r="W114" s="36"/>
      <c r="X114" s="36"/>
      <c r="Y114" s="36"/>
      <c r="Z114" s="36"/>
      <c r="AA114" s="36"/>
      <c r="AB114" s="36"/>
      <c r="AC114" s="36"/>
      <c r="AD114" s="36"/>
      <c r="AE114" s="36"/>
      <c r="AF114" s="36"/>
      <c r="AG114" s="36"/>
      <c r="AH114" s="36"/>
      <c r="AI114" s="36"/>
      <c r="AJ114" s="36"/>
      <c r="AK114" s="36"/>
      <c r="AL114" s="36"/>
      <c r="AM114" s="36"/>
      <c r="AN114" s="36"/>
      <c r="AO114" s="36"/>
      <c r="AP114" s="36"/>
      <c r="AQ114" s="36"/>
      <c r="AR114" s="36"/>
      <c r="AS114" s="36"/>
    </row>
    <row r="115" spans="2:58" s="39" customFormat="1" ht="20.25" customHeight="1">
      <c r="B115" s="41"/>
      <c r="C115" s="11"/>
      <c r="D115" s="35"/>
      <c r="E115" s="1"/>
      <c r="F115" s="1"/>
      <c r="G115" s="1"/>
      <c r="H115" s="1"/>
      <c r="I115" s="36"/>
      <c r="J115" s="36"/>
      <c r="K115" s="36"/>
      <c r="L115" s="36"/>
      <c r="M115" s="36"/>
      <c r="N115" s="36"/>
      <c r="O115" s="36"/>
      <c r="P115" s="36"/>
      <c r="Q115" s="36"/>
      <c r="R115" s="36"/>
      <c r="S115" s="36"/>
      <c r="T115" s="36"/>
      <c r="U115" s="36"/>
      <c r="V115" s="36"/>
      <c r="W115" s="36"/>
      <c r="X115" s="36"/>
      <c r="Y115" s="36"/>
      <c r="Z115" s="36"/>
      <c r="AA115" s="36"/>
      <c r="AB115" s="36"/>
      <c r="AC115" s="36"/>
      <c r="AD115" s="36"/>
      <c r="AE115" s="36"/>
      <c r="AF115" s="36"/>
      <c r="AG115" s="36"/>
      <c r="AH115" s="36"/>
      <c r="AI115" s="36"/>
      <c r="AJ115" s="36"/>
      <c r="AK115" s="36"/>
      <c r="AL115" s="36"/>
      <c r="AM115" s="36"/>
      <c r="AN115" s="36"/>
      <c r="AO115" s="36"/>
      <c r="AP115" s="36"/>
      <c r="AQ115" s="36"/>
      <c r="AR115" s="36"/>
      <c r="AS115" s="36"/>
    </row>
    <row r="116" spans="2:58" s="39" customFormat="1" ht="20.25" customHeight="1">
      <c r="B116" s="41"/>
      <c r="C116" s="11"/>
      <c r="D116" s="35"/>
      <c r="E116" s="1"/>
      <c r="F116" s="1"/>
      <c r="G116" s="1"/>
      <c r="H116" s="1"/>
      <c r="I116" s="36"/>
      <c r="J116" s="36"/>
      <c r="K116" s="36"/>
      <c r="L116" s="36"/>
      <c r="M116" s="36"/>
      <c r="N116" s="36"/>
      <c r="O116" s="36"/>
      <c r="P116" s="36"/>
      <c r="Q116" s="36"/>
      <c r="R116" s="36"/>
      <c r="S116" s="36"/>
      <c r="T116" s="36"/>
      <c r="U116" s="36"/>
      <c r="V116" s="36"/>
      <c r="W116" s="36"/>
      <c r="X116" s="36"/>
      <c r="Y116" s="36"/>
      <c r="Z116" s="36"/>
      <c r="AA116" s="36"/>
      <c r="AB116" s="36"/>
      <c r="AC116" s="36"/>
      <c r="AD116" s="36"/>
      <c r="AE116" s="36"/>
      <c r="AF116" s="36"/>
      <c r="AG116" s="36"/>
      <c r="AH116" s="36"/>
      <c r="AI116" s="36"/>
      <c r="AJ116" s="36"/>
      <c r="AK116" s="36"/>
      <c r="AL116" s="36"/>
      <c r="AM116" s="36"/>
      <c r="AN116" s="36"/>
      <c r="AO116" s="36"/>
      <c r="AP116" s="36"/>
      <c r="AQ116" s="36"/>
      <c r="AR116" s="36"/>
      <c r="AS116" s="36"/>
    </row>
    <row r="117" spans="2:58" s="39" customFormat="1" ht="20.25" customHeight="1">
      <c r="B117" s="41"/>
      <c r="C117" s="11"/>
      <c r="D117" s="35"/>
      <c r="E117" s="1"/>
      <c r="F117" s="1"/>
      <c r="G117" s="1"/>
      <c r="H117" s="1"/>
      <c r="I117" s="36"/>
      <c r="J117" s="36"/>
      <c r="K117" s="36"/>
      <c r="L117" s="36"/>
      <c r="M117" s="36"/>
      <c r="N117" s="36"/>
      <c r="O117" s="36"/>
      <c r="P117" s="36"/>
      <c r="Q117" s="36"/>
      <c r="R117" s="36"/>
      <c r="S117" s="36"/>
      <c r="T117" s="36"/>
      <c r="U117" s="36"/>
      <c r="V117" s="36"/>
      <c r="W117" s="36"/>
      <c r="X117" s="36"/>
      <c r="Y117" s="36"/>
      <c r="Z117" s="36"/>
      <c r="AA117" s="36"/>
      <c r="AB117" s="36"/>
      <c r="AC117" s="36"/>
      <c r="AD117" s="36"/>
      <c r="AE117" s="36"/>
      <c r="AF117" s="36"/>
      <c r="AG117" s="36"/>
      <c r="AH117" s="36"/>
      <c r="AI117" s="36"/>
      <c r="AJ117" s="36"/>
      <c r="AK117" s="36"/>
      <c r="AL117" s="36"/>
      <c r="AM117" s="36"/>
      <c r="AN117" s="36"/>
      <c r="AO117" s="36"/>
      <c r="AP117" s="36"/>
      <c r="AQ117" s="36"/>
      <c r="AR117" s="36"/>
      <c r="AS117" s="36"/>
    </row>
    <row r="118" spans="2:58" s="39" customFormat="1" ht="20.25" customHeight="1">
      <c r="B118" s="41"/>
      <c r="C118" s="11"/>
      <c r="D118" s="35"/>
      <c r="E118" s="1"/>
      <c r="F118" s="1"/>
      <c r="G118" s="1"/>
      <c r="H118" s="1"/>
      <c r="I118" s="36"/>
      <c r="J118" s="36"/>
      <c r="K118" s="36"/>
      <c r="L118" s="36"/>
      <c r="M118" s="36"/>
      <c r="N118" s="36"/>
      <c r="O118" s="36"/>
      <c r="P118" s="36"/>
      <c r="Q118" s="36"/>
      <c r="R118" s="36"/>
      <c r="S118" s="36"/>
      <c r="T118" s="36"/>
      <c r="U118" s="36"/>
      <c r="V118" s="36"/>
      <c r="W118" s="36"/>
      <c r="X118" s="36"/>
      <c r="Y118" s="36"/>
      <c r="Z118" s="36"/>
      <c r="AA118" s="36"/>
      <c r="AB118" s="36"/>
      <c r="AC118" s="36"/>
      <c r="AD118" s="36"/>
      <c r="AE118" s="36"/>
      <c r="AF118" s="36"/>
      <c r="AG118" s="36"/>
      <c r="AH118" s="36"/>
      <c r="AI118" s="36"/>
      <c r="AJ118" s="36"/>
      <c r="AK118" s="36"/>
      <c r="AL118" s="36"/>
      <c r="AM118" s="36"/>
      <c r="AN118" s="36"/>
      <c r="AO118" s="36"/>
      <c r="AP118" s="36"/>
      <c r="AQ118" s="36"/>
      <c r="AR118" s="36"/>
      <c r="AS118" s="36"/>
    </row>
    <row r="119" spans="2:58" s="39" customFormat="1" ht="20.25" customHeight="1">
      <c r="B119" s="41"/>
      <c r="C119" s="11"/>
      <c r="D119" s="35"/>
      <c r="E119" s="1"/>
      <c r="F119" s="1"/>
      <c r="G119" s="1"/>
      <c r="H119" s="1"/>
      <c r="I119" s="36"/>
      <c r="J119" s="36"/>
      <c r="K119" s="36"/>
      <c r="L119" s="36"/>
      <c r="M119" s="36"/>
      <c r="N119" s="36"/>
      <c r="O119" s="36"/>
      <c r="P119" s="36"/>
      <c r="Q119" s="36"/>
      <c r="R119" s="36"/>
      <c r="S119" s="36"/>
      <c r="T119" s="36"/>
      <c r="U119" s="36"/>
      <c r="V119" s="36"/>
      <c r="W119" s="36"/>
      <c r="X119" s="36"/>
      <c r="Y119" s="36"/>
      <c r="Z119" s="36"/>
      <c r="AA119" s="36"/>
      <c r="AB119" s="36"/>
      <c r="AC119" s="36"/>
      <c r="AD119" s="36"/>
      <c r="AE119" s="36"/>
      <c r="AF119" s="36"/>
      <c r="AG119" s="36"/>
      <c r="AH119" s="36"/>
      <c r="AI119" s="36"/>
      <c r="AJ119" s="36"/>
      <c r="AK119" s="36"/>
      <c r="AL119" s="36"/>
      <c r="AM119" s="36"/>
      <c r="AN119" s="36"/>
      <c r="AO119" s="36"/>
      <c r="AP119" s="36"/>
      <c r="AQ119" s="36"/>
      <c r="AR119" s="36"/>
      <c r="AS119" s="36"/>
    </row>
    <row r="120" spans="2:58" s="39" customFormat="1" ht="20.25" customHeight="1">
      <c r="B120" s="41"/>
      <c r="C120" s="11"/>
      <c r="D120" s="35"/>
      <c r="E120" s="1"/>
      <c r="F120" s="1"/>
      <c r="G120" s="1"/>
      <c r="H120" s="1"/>
      <c r="I120" s="36"/>
      <c r="J120" s="36"/>
      <c r="K120" s="36"/>
      <c r="L120" s="36"/>
      <c r="M120" s="36"/>
      <c r="N120" s="36"/>
      <c r="O120" s="36"/>
      <c r="P120" s="36"/>
      <c r="Q120" s="36"/>
      <c r="R120" s="36"/>
      <c r="S120" s="36"/>
      <c r="T120" s="36"/>
      <c r="U120" s="36"/>
      <c r="V120" s="36"/>
      <c r="W120" s="36"/>
      <c r="X120" s="36"/>
      <c r="Y120" s="36"/>
      <c r="Z120" s="36"/>
      <c r="AA120" s="36"/>
      <c r="AB120" s="36"/>
      <c r="AC120" s="36"/>
      <c r="AD120" s="36"/>
      <c r="AE120" s="36"/>
      <c r="AF120" s="36"/>
      <c r="AG120" s="36"/>
      <c r="AH120" s="36"/>
      <c r="AI120" s="36"/>
      <c r="AJ120" s="36"/>
      <c r="AK120" s="36"/>
      <c r="AL120" s="36"/>
      <c r="AM120" s="36"/>
      <c r="AN120" s="36"/>
      <c r="AO120" s="36"/>
      <c r="AP120" s="36"/>
      <c r="AQ120" s="36"/>
      <c r="AR120" s="36"/>
      <c r="AS120" s="36"/>
    </row>
    <row r="121" spans="2:58" s="39" customFormat="1" ht="20.25" customHeight="1">
      <c r="B121" s="41"/>
      <c r="C121" s="11"/>
      <c r="D121" s="35"/>
      <c r="E121" s="1"/>
      <c r="F121" s="1"/>
      <c r="G121" s="1"/>
      <c r="H121" s="1"/>
      <c r="I121" s="36"/>
      <c r="J121" s="36"/>
      <c r="K121" s="36"/>
      <c r="L121" s="36"/>
      <c r="M121" s="36"/>
      <c r="N121" s="36"/>
      <c r="O121" s="36"/>
      <c r="P121" s="36"/>
      <c r="Q121" s="36"/>
      <c r="R121" s="36"/>
      <c r="S121" s="36"/>
      <c r="T121" s="36"/>
      <c r="U121" s="36"/>
      <c r="V121" s="36"/>
      <c r="W121" s="36"/>
      <c r="X121" s="36"/>
      <c r="Y121" s="36"/>
      <c r="Z121" s="36"/>
      <c r="AA121" s="36"/>
      <c r="AB121" s="36"/>
      <c r="AC121" s="36"/>
      <c r="AD121" s="36"/>
      <c r="AE121" s="36"/>
      <c r="AF121" s="36"/>
      <c r="AG121" s="36"/>
      <c r="AH121" s="36"/>
      <c r="AI121" s="36"/>
      <c r="AJ121" s="36"/>
      <c r="AK121" s="36"/>
      <c r="AL121" s="36"/>
      <c r="AM121" s="36"/>
      <c r="AN121" s="36"/>
      <c r="AO121" s="36"/>
      <c r="AP121" s="36"/>
      <c r="AQ121" s="36"/>
      <c r="AR121" s="36"/>
      <c r="AS121" s="36"/>
    </row>
    <row r="122" spans="2:58" s="39" customFormat="1" ht="20.25" customHeight="1">
      <c r="B122" s="41"/>
      <c r="C122" s="11"/>
      <c r="D122" s="35"/>
      <c r="E122" s="1"/>
      <c r="F122" s="1"/>
      <c r="G122" s="1"/>
      <c r="H122" s="1"/>
      <c r="I122" s="36"/>
      <c r="J122" s="36"/>
      <c r="K122" s="36"/>
      <c r="L122" s="36"/>
      <c r="M122" s="36"/>
      <c r="N122" s="36"/>
      <c r="O122" s="36"/>
      <c r="P122" s="36"/>
      <c r="Q122" s="36"/>
      <c r="R122" s="36"/>
      <c r="S122" s="36"/>
      <c r="T122" s="36"/>
      <c r="U122" s="36"/>
      <c r="V122" s="36"/>
      <c r="W122" s="36"/>
      <c r="X122" s="36"/>
      <c r="Y122" s="36"/>
      <c r="Z122" s="36"/>
      <c r="AA122" s="36"/>
      <c r="AB122" s="36"/>
      <c r="AC122" s="36"/>
      <c r="AD122" s="36"/>
      <c r="AE122" s="36"/>
      <c r="AF122" s="36"/>
      <c r="AG122" s="36"/>
      <c r="AH122" s="36"/>
      <c r="AI122" s="36"/>
      <c r="AJ122" s="36"/>
      <c r="AK122" s="36"/>
      <c r="AL122" s="36"/>
      <c r="AM122" s="36"/>
      <c r="AN122" s="36"/>
      <c r="AO122" s="36"/>
      <c r="AP122" s="36"/>
      <c r="AQ122" s="36"/>
      <c r="AR122" s="36"/>
      <c r="AS122" s="36"/>
    </row>
    <row r="123" spans="2:58" s="39" customFormat="1" ht="20.25" customHeight="1">
      <c r="B123" s="41"/>
      <c r="C123" s="11"/>
      <c r="D123" s="35"/>
      <c r="E123" s="1"/>
      <c r="F123" s="1"/>
      <c r="G123" s="1"/>
      <c r="H123" s="1"/>
      <c r="I123" s="36"/>
      <c r="J123" s="36"/>
      <c r="K123" s="36"/>
      <c r="L123" s="36"/>
      <c r="M123" s="36"/>
      <c r="N123" s="36"/>
      <c r="O123" s="36"/>
      <c r="P123" s="36"/>
      <c r="Q123" s="36"/>
      <c r="R123" s="36"/>
      <c r="S123" s="36"/>
      <c r="T123" s="36"/>
      <c r="U123" s="36"/>
      <c r="V123" s="36"/>
      <c r="W123" s="36"/>
      <c r="X123" s="36"/>
      <c r="Y123" s="36"/>
      <c r="Z123" s="36"/>
      <c r="AA123" s="36"/>
      <c r="AB123" s="36"/>
      <c r="AC123" s="36"/>
      <c r="AD123" s="36"/>
      <c r="AE123" s="36"/>
      <c r="AF123" s="36"/>
      <c r="AG123" s="36"/>
      <c r="AH123" s="36"/>
      <c r="AI123" s="36"/>
      <c r="AJ123" s="36"/>
      <c r="AK123" s="36"/>
      <c r="AL123" s="36"/>
      <c r="AM123" s="36"/>
      <c r="AN123" s="36"/>
      <c r="AO123" s="36"/>
      <c r="AP123" s="36"/>
      <c r="AQ123" s="36"/>
      <c r="AR123" s="36"/>
      <c r="AS123" s="36"/>
    </row>
    <row r="124" spans="2:58" s="39" customFormat="1" ht="20.25" customHeight="1">
      <c r="B124" s="41"/>
      <c r="C124" s="11"/>
      <c r="D124" s="35"/>
      <c r="E124" s="1"/>
      <c r="F124" s="1"/>
      <c r="G124" s="1"/>
      <c r="H124" s="1"/>
      <c r="I124" s="36"/>
      <c r="J124" s="36"/>
      <c r="K124" s="36"/>
      <c r="L124" s="36"/>
      <c r="M124" s="36"/>
      <c r="N124" s="36"/>
      <c r="O124" s="36"/>
      <c r="P124" s="36"/>
      <c r="Q124" s="36"/>
      <c r="R124" s="36"/>
      <c r="S124" s="36"/>
      <c r="T124" s="36"/>
      <c r="U124" s="36"/>
      <c r="V124" s="36"/>
      <c r="W124" s="36"/>
      <c r="X124" s="36"/>
      <c r="Y124" s="36"/>
      <c r="Z124" s="36"/>
      <c r="AA124" s="36"/>
      <c r="AB124" s="36"/>
      <c r="AC124" s="36"/>
      <c r="AD124" s="36"/>
      <c r="AE124" s="36"/>
      <c r="AF124" s="36"/>
      <c r="AG124" s="36"/>
      <c r="AH124" s="36"/>
      <c r="AI124" s="36"/>
      <c r="AJ124" s="36"/>
      <c r="AK124" s="36"/>
      <c r="AL124" s="36"/>
      <c r="AM124" s="36"/>
      <c r="AN124" s="36"/>
      <c r="AO124" s="36"/>
      <c r="AP124" s="36"/>
      <c r="AQ124" s="36"/>
      <c r="AR124" s="36"/>
      <c r="AS124" s="36"/>
      <c r="AV124" s="1"/>
      <c r="AW124" s="1"/>
      <c r="AX124" s="1"/>
      <c r="AY124" s="1"/>
      <c r="AZ124" s="1"/>
      <c r="BA124" s="1"/>
      <c r="BB124" s="1"/>
      <c r="BC124" s="1"/>
      <c r="BD124" s="1"/>
      <c r="BE124" s="1"/>
      <c r="BF124" s="1"/>
    </row>
    <row r="125" spans="2:58" ht="20.25" customHeight="1"/>
    <row r="126" spans="2:58" ht="20.25" customHeight="1"/>
    <row r="127" spans="2:58" ht="20.25" customHeight="1"/>
    <row r="128" spans="2:58"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row r="164" ht="20.25" customHeight="1"/>
    <row r="165" ht="20.25" customHeight="1"/>
    <row r="166" ht="20.25" customHeight="1"/>
    <row r="167" ht="20.25" customHeight="1"/>
    <row r="168" ht="20.25" customHeight="1"/>
    <row r="169" ht="20.25" customHeight="1"/>
    <row r="170" ht="20.25" customHeight="1"/>
    <row r="171" ht="20.25" customHeight="1"/>
    <row r="172" ht="20.25" customHeight="1"/>
    <row r="173" ht="20.25" customHeight="1"/>
    <row r="174" ht="20.25" customHeight="1"/>
    <row r="175" ht="20.25" customHeight="1"/>
  </sheetData>
  <mergeCells count="1">
    <mergeCell ref="D3:H3"/>
  </mergeCells>
  <phoneticPr fontId="3" type="noConversion"/>
  <hyperlinks>
    <hyperlink ref="B12" location="IncomeⅡ!A1" display="Income Ⅱ"/>
    <hyperlink ref="B11" location="IncomeⅠ!A1" display="Income Ⅰ"/>
    <hyperlink ref="B19" location="'Asset Quality'!A1" display="Asset Quality"/>
    <hyperlink ref="B32" location="Contact!A1" display="Contact Information"/>
    <hyperlink ref="B30" location="'Fin Indicator'!A1" display="Key Financials and Other Information"/>
    <hyperlink ref="B26" location="IS_Card!A1" display="Shinhan Card"/>
    <hyperlink ref="B24" location="IS_SHB!A1" display="Shinhan Bank"/>
    <hyperlink ref="B20" location="'LLP_Write-off'!A1" display="Provisioning and NPL write-offs"/>
    <hyperlink ref="B18" location="Depos!A1" display="Summary of Deposits"/>
    <hyperlink ref="B17" location="Loan!A1" display="Summary of Loans"/>
    <hyperlink ref="B16" location="Asset!A1" display="Summary of  Assets"/>
    <hyperlink ref="B15" location="'G&amp;A'!A1" display="G&amp;A Expenses"/>
    <hyperlink ref="B14" location="'Non_interest Income'!A1" display="Non Interest Income"/>
    <hyperlink ref="B13" location="NIM!A1" display="NIM"/>
    <hyperlink ref="B10" location="BS!A1" display="Condensed BS "/>
    <hyperlink ref="B9" location="IS!A1" display="Condendsed IS "/>
    <hyperlink ref="B8" location="IS!A1" display="Shinhan Financial Group"/>
    <hyperlink ref="B6" location="'Financial Highlights'!A1" display="Financial Highlights"/>
    <hyperlink ref="B4" location="Disclaimer!A1" display="Disclaimer"/>
    <hyperlink ref="B28" location="'Shinhan Life'!Print_Area" display="Orange Life"/>
    <hyperlink ref="B21" location="'Capital Adequacy'!A1" display="Capital Adequacy"/>
  </hyperlinks>
  <printOptions horizontalCentered="1"/>
  <pageMargins left="0.39370078740157483" right="0.39370078740157483" top="0.59055118110236227" bottom="0.39370078740157483" header="0.31496062992125984" footer="0.31496062992125984"/>
  <pageSetup paperSize="9" scale="73"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58ED5"/>
    <pageSetUpPr fitToPage="1"/>
  </sheetPr>
  <dimension ref="A1:BK175"/>
  <sheetViews>
    <sheetView showGridLines="0" view="pageBreakPreview" zoomScale="85" zoomScaleNormal="80" zoomScaleSheetLayoutView="85" workbookViewId="0">
      <pane xSplit="12" ySplit="3" topLeftCell="AW4" activePane="bottomRight" state="frozen"/>
      <selection activeCell="AY24" sqref="AY24"/>
      <selection pane="topRight" activeCell="AY24" sqref="AY24"/>
      <selection pane="bottomLeft" activeCell="AY24" sqref="AY24"/>
      <selection pane="bottomRight" activeCell="F18" sqref="F18"/>
    </sheetView>
  </sheetViews>
  <sheetFormatPr defaultColWidth="9.140625" defaultRowHeight="16.5"/>
  <cols>
    <col min="1" max="1" width="2.140625" style="39" customWidth="1"/>
    <col min="2" max="2" width="45.85546875" style="41" customWidth="1"/>
    <col min="3" max="3" width="2.140625" style="11" customWidth="1"/>
    <col min="4" max="5" width="1.42578125" style="35" customWidth="1"/>
    <col min="6" max="7" width="1.42578125" style="1" customWidth="1"/>
    <col min="8" max="8" width="41" style="1" customWidth="1"/>
    <col min="9" max="25" width="12.140625" style="36" hidden="1" customWidth="1"/>
    <col min="26" max="45" width="12.85546875" style="36" hidden="1" customWidth="1"/>
    <col min="46" max="47" width="12.85546875" style="36" customWidth="1"/>
    <col min="48" max="48" width="12.42578125" style="1" bestFit="1" customWidth="1"/>
    <col min="49" max="58" width="12.42578125" style="1" customWidth="1"/>
    <col min="59" max="63" width="9.140625" style="1"/>
    <col min="64" max="16384" width="9.140625" style="9"/>
  </cols>
  <sheetData>
    <row r="1" spans="1:63" s="6" customFormat="1" ht="35.25" customHeight="1">
      <c r="A1" s="414"/>
      <c r="B1" s="415"/>
      <c r="C1" s="5"/>
      <c r="D1" s="590"/>
      <c r="E1" s="590" t="s">
        <v>283</v>
      </c>
      <c r="F1" s="590"/>
      <c r="G1" s="590"/>
      <c r="H1" s="590"/>
      <c r="I1" s="590"/>
      <c r="J1" s="590"/>
      <c r="K1" s="590"/>
      <c r="L1" s="590"/>
      <c r="M1" s="590"/>
      <c r="N1" s="590"/>
      <c r="O1" s="590"/>
      <c r="P1" s="590"/>
      <c r="Q1" s="590"/>
      <c r="R1" s="590"/>
      <c r="S1" s="590"/>
      <c r="T1" s="590"/>
      <c r="U1" s="590"/>
      <c r="V1" s="590"/>
      <c r="W1" s="590"/>
      <c r="X1" s="590"/>
      <c r="Y1" s="590"/>
      <c r="Z1" s="590"/>
      <c r="AA1" s="590"/>
      <c r="AB1" s="590"/>
      <c r="AC1" s="590"/>
      <c r="AD1" s="590"/>
      <c r="AE1" s="590"/>
      <c r="AF1" s="590"/>
      <c r="AG1" s="590"/>
      <c r="AH1" s="590"/>
      <c r="AI1" s="590"/>
      <c r="AJ1" s="590"/>
      <c r="AK1" s="590"/>
      <c r="AL1" s="590"/>
      <c r="AM1" s="590"/>
      <c r="AN1" s="590"/>
      <c r="AO1" s="590"/>
      <c r="AP1" s="590"/>
      <c r="AQ1" s="590"/>
      <c r="AR1" s="590"/>
      <c r="AS1" s="590"/>
      <c r="AT1" s="590"/>
      <c r="AU1" s="590"/>
      <c r="AV1" s="590"/>
      <c r="AW1" s="590"/>
      <c r="AX1" s="590"/>
      <c r="AY1" s="590"/>
      <c r="AZ1" s="590"/>
      <c r="BA1" s="590"/>
      <c r="BB1" s="590"/>
      <c r="BC1" s="590"/>
      <c r="BD1" s="590"/>
      <c r="BE1" s="590"/>
      <c r="BF1" s="590"/>
    </row>
    <row r="2" spans="1:63" ht="6.75" customHeight="1">
      <c r="A2" s="416"/>
      <c r="B2" s="417"/>
      <c r="C2" s="7"/>
      <c r="D2" s="8"/>
      <c r="E2" s="8"/>
      <c r="F2" s="9"/>
      <c r="G2" s="9"/>
      <c r="H2" s="9"/>
      <c r="I2" s="10"/>
      <c r="J2" s="10"/>
      <c r="K2" s="10"/>
      <c r="L2" s="10"/>
      <c r="M2" s="10"/>
      <c r="N2" s="10"/>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9"/>
      <c r="BH2" s="9"/>
      <c r="BI2" s="9"/>
      <c r="BJ2" s="9"/>
      <c r="BK2" s="9"/>
    </row>
    <row r="3" spans="1:63" ht="30" customHeight="1">
      <c r="A3" s="418"/>
      <c r="B3" s="419"/>
      <c r="D3" s="670" t="s">
        <v>284</v>
      </c>
      <c r="E3" s="670"/>
      <c r="F3" s="670"/>
      <c r="G3" s="670"/>
      <c r="H3" s="670"/>
      <c r="I3" s="432" t="s">
        <v>1273</v>
      </c>
      <c r="J3" s="432" t="s">
        <v>1274</v>
      </c>
      <c r="K3" s="432" t="s">
        <v>1275</v>
      </c>
      <c r="L3" s="432" t="s">
        <v>1276</v>
      </c>
      <c r="M3" s="432" t="s">
        <v>110</v>
      </c>
      <c r="N3" s="432" t="s">
        <v>111</v>
      </c>
      <c r="O3" s="432" t="s">
        <v>112</v>
      </c>
      <c r="P3" s="432" t="s">
        <v>113</v>
      </c>
      <c r="Q3" s="432" t="s">
        <v>114</v>
      </c>
      <c r="R3" s="432" t="s">
        <v>115</v>
      </c>
      <c r="S3" s="432" t="s">
        <v>116</v>
      </c>
      <c r="T3" s="432" t="s">
        <v>117</v>
      </c>
      <c r="U3" s="432" t="s">
        <v>118</v>
      </c>
      <c r="V3" s="432" t="s">
        <v>119</v>
      </c>
      <c r="W3" s="432" t="s">
        <v>120</v>
      </c>
      <c r="X3" s="432" t="s">
        <v>121</v>
      </c>
      <c r="Y3" s="432" t="s">
        <v>122</v>
      </c>
      <c r="Z3" s="432" t="s">
        <v>1277</v>
      </c>
      <c r="AA3" s="440" t="s">
        <v>1278</v>
      </c>
      <c r="AB3" s="442" t="s">
        <v>1279</v>
      </c>
      <c r="AC3" s="438" t="s">
        <v>1280</v>
      </c>
      <c r="AD3" s="453" t="s">
        <v>1281</v>
      </c>
      <c r="AE3" s="457" t="s">
        <v>1282</v>
      </c>
      <c r="AF3" s="434" t="s">
        <v>892</v>
      </c>
      <c r="AG3" s="434" t="s">
        <v>909</v>
      </c>
      <c r="AH3" s="434" t="s">
        <v>913</v>
      </c>
      <c r="AI3" s="434" t="s">
        <v>918</v>
      </c>
      <c r="AJ3" s="434" t="s">
        <v>922</v>
      </c>
      <c r="AK3" s="434" t="s">
        <v>938</v>
      </c>
      <c r="AL3" s="434" t="s">
        <v>955</v>
      </c>
      <c r="AM3" s="434" t="s">
        <v>965</v>
      </c>
      <c r="AN3" s="434" t="s">
        <v>971</v>
      </c>
      <c r="AO3" s="434" t="s">
        <v>982</v>
      </c>
      <c r="AP3" s="434" t="s">
        <v>1001</v>
      </c>
      <c r="AQ3" s="434" t="s">
        <v>1009</v>
      </c>
      <c r="AR3" s="434" t="s">
        <v>1020</v>
      </c>
      <c r="AS3" s="434" t="s">
        <v>1039</v>
      </c>
      <c r="AT3" s="434" t="s">
        <v>1064</v>
      </c>
      <c r="AU3" s="434" t="s">
        <v>1099</v>
      </c>
      <c r="AV3" s="434" t="s">
        <v>1126</v>
      </c>
      <c r="AW3" s="434" t="s">
        <v>1187</v>
      </c>
      <c r="AX3" s="434" t="s">
        <v>1200</v>
      </c>
      <c r="AY3" s="434" t="s">
        <v>1226</v>
      </c>
      <c r="AZ3" s="434" t="s">
        <v>1245</v>
      </c>
      <c r="BA3" s="646" t="s">
        <v>1496</v>
      </c>
      <c r="BB3" s="646" t="s">
        <v>1540</v>
      </c>
      <c r="BC3" s="646" t="s">
        <v>1497</v>
      </c>
      <c r="BD3" s="646" t="s">
        <v>1470</v>
      </c>
      <c r="BE3" s="646" t="s">
        <v>1498</v>
      </c>
      <c r="BF3" s="646" t="s">
        <v>1559</v>
      </c>
      <c r="BG3" s="9"/>
      <c r="BH3" s="9"/>
      <c r="BI3" s="9"/>
      <c r="BJ3" s="9"/>
      <c r="BK3" s="9"/>
    </row>
    <row r="4" spans="1:63" ht="20.25" customHeight="1">
      <c r="A4" s="418"/>
      <c r="B4" s="419" t="s">
        <v>201</v>
      </c>
      <c r="C4" s="14"/>
      <c r="D4" s="170" t="s">
        <v>285</v>
      </c>
      <c r="E4" s="170"/>
      <c r="F4" s="97"/>
      <c r="G4" s="97"/>
      <c r="H4" s="97"/>
      <c r="I4" s="186"/>
      <c r="J4" s="186"/>
      <c r="K4" s="186"/>
      <c r="L4" s="186"/>
      <c r="M4" s="186"/>
      <c r="N4" s="186"/>
      <c r="O4" s="186"/>
      <c r="P4" s="186"/>
      <c r="Q4" s="186"/>
      <c r="R4" s="186"/>
      <c r="S4" s="186"/>
      <c r="T4" s="186"/>
      <c r="U4" s="186"/>
      <c r="V4" s="186"/>
      <c r="W4" s="186"/>
      <c r="X4" s="186"/>
      <c r="Y4" s="186"/>
      <c r="Z4" s="186"/>
      <c r="AA4" s="186"/>
      <c r="AB4" s="186"/>
      <c r="AC4" s="186"/>
      <c r="AD4" s="186"/>
      <c r="AE4" s="186"/>
      <c r="AF4" s="186"/>
      <c r="AG4" s="186"/>
      <c r="AH4" s="186"/>
      <c r="AI4" s="186"/>
      <c r="AJ4" s="186"/>
      <c r="AK4" s="186"/>
      <c r="AL4" s="186"/>
      <c r="AM4" s="186"/>
      <c r="AN4" s="186"/>
      <c r="AO4" s="186"/>
      <c r="AP4" s="186"/>
      <c r="AQ4" s="186"/>
      <c r="AR4" s="186"/>
      <c r="AS4" s="186"/>
      <c r="AT4" s="186"/>
      <c r="AU4" s="186"/>
      <c r="AV4" s="186"/>
      <c r="AW4" s="186"/>
      <c r="AX4" s="186"/>
      <c r="AY4" s="186"/>
      <c r="AZ4" s="186"/>
      <c r="BA4" s="186"/>
      <c r="BB4" s="186"/>
      <c r="BC4" s="186"/>
      <c r="BD4" s="186"/>
      <c r="BE4" s="186"/>
      <c r="BF4" s="186"/>
      <c r="BG4" s="9"/>
      <c r="BH4" s="9"/>
      <c r="BI4" s="9"/>
      <c r="BJ4" s="9"/>
      <c r="BK4" s="9"/>
    </row>
    <row r="5" spans="1:63" ht="20.25" customHeight="1">
      <c r="A5" s="418"/>
      <c r="B5" s="419"/>
      <c r="C5" s="18"/>
      <c r="D5" s="97"/>
      <c r="E5" s="97" t="s">
        <v>286</v>
      </c>
      <c r="F5" s="97"/>
      <c r="G5" s="97"/>
      <c r="H5" s="97"/>
      <c r="I5" s="45">
        <v>147682.20699999999</v>
      </c>
      <c r="J5" s="45">
        <v>153075.66500000001</v>
      </c>
      <c r="K5" s="45">
        <v>156266.97099999999</v>
      </c>
      <c r="L5" s="45">
        <v>156695.97</v>
      </c>
      <c r="M5" s="45">
        <v>156963.80799999999</v>
      </c>
      <c r="N5" s="45">
        <v>156539.50899999999</v>
      </c>
      <c r="O5" s="45">
        <v>163342.913</v>
      </c>
      <c r="P5" s="45">
        <v>162617.802</v>
      </c>
      <c r="Q5" s="45">
        <v>163513.239</v>
      </c>
      <c r="R5" s="45">
        <v>166753.924</v>
      </c>
      <c r="S5" s="45">
        <v>166786.932</v>
      </c>
      <c r="T5" s="45">
        <v>166710.929</v>
      </c>
      <c r="U5" s="45">
        <v>167991.78099999999</v>
      </c>
      <c r="V5" s="45">
        <v>172222.641</v>
      </c>
      <c r="W5" s="45">
        <v>175472.83100000001</v>
      </c>
      <c r="X5" s="45">
        <v>179606.26300000001</v>
      </c>
      <c r="Y5" s="45">
        <v>182958.89600000001</v>
      </c>
      <c r="Z5" s="45">
        <v>188226.78899999999</v>
      </c>
      <c r="AA5" s="45">
        <v>191519.11499999999</v>
      </c>
      <c r="AB5" s="45">
        <v>199077.61199999999</v>
      </c>
      <c r="AC5" s="45">
        <v>198228.42</v>
      </c>
      <c r="AD5" s="45">
        <v>200409.33300000001</v>
      </c>
      <c r="AE5" s="45">
        <v>208796.473</v>
      </c>
      <c r="AF5" s="45">
        <v>206218.00099999999</v>
      </c>
      <c r="AG5" s="45">
        <v>205873.769</v>
      </c>
      <c r="AH5" s="45">
        <v>207534.11499999999</v>
      </c>
      <c r="AI5" s="45">
        <v>216888.883</v>
      </c>
      <c r="AJ5" s="45">
        <v>216462.52</v>
      </c>
      <c r="AK5" s="45">
        <v>225447.05799999999</v>
      </c>
      <c r="AL5" s="45">
        <v>228019.05300000001</v>
      </c>
      <c r="AM5" s="45">
        <v>228019.05300000001</v>
      </c>
      <c r="AN5" s="45">
        <v>233451.149</v>
      </c>
      <c r="AO5" s="45">
        <v>238236.427</v>
      </c>
      <c r="AP5" s="45">
        <v>239633.30900000001</v>
      </c>
      <c r="AQ5" s="45">
        <v>242494.93900000001</v>
      </c>
      <c r="AR5" s="45">
        <v>247349.6</v>
      </c>
      <c r="AS5" s="45">
        <v>257465.71299999999</v>
      </c>
      <c r="AT5" s="45">
        <v>260573.389</v>
      </c>
      <c r="AU5" s="45">
        <v>271646.82500000001</v>
      </c>
      <c r="AV5" s="45">
        <v>274769.75199999998</v>
      </c>
      <c r="AW5" s="45">
        <v>284348.76699999999</v>
      </c>
      <c r="AX5" s="45">
        <v>291017.90600000002</v>
      </c>
      <c r="AY5" s="45">
        <v>291386.97399999999</v>
      </c>
      <c r="AZ5" s="45">
        <v>299466.84000000003</v>
      </c>
      <c r="BA5" s="45">
        <v>301134.58199999999</v>
      </c>
      <c r="BB5" s="45">
        <v>308980.446</v>
      </c>
      <c r="BC5" s="45">
        <v>313817.967</v>
      </c>
      <c r="BD5" s="45">
        <v>314962.42300000001</v>
      </c>
      <c r="BE5" s="45">
        <v>311913.755</v>
      </c>
      <c r="BF5" s="45">
        <v>310713.48100000003</v>
      </c>
    </row>
    <row r="6" spans="1:63" ht="20.25" customHeight="1">
      <c r="A6" s="416"/>
      <c r="B6" s="419" t="s">
        <v>204</v>
      </c>
      <c r="C6" s="14"/>
      <c r="D6" s="97"/>
      <c r="E6" s="97"/>
      <c r="F6" s="97" t="s">
        <v>287</v>
      </c>
      <c r="G6" s="97"/>
      <c r="H6" s="97"/>
      <c r="I6" s="45">
        <v>128889.268</v>
      </c>
      <c r="J6" s="45">
        <v>133622.147</v>
      </c>
      <c r="K6" s="45">
        <v>136484.5</v>
      </c>
      <c r="L6" s="45">
        <v>139082.44500000001</v>
      </c>
      <c r="M6" s="45">
        <v>138738.264</v>
      </c>
      <c r="N6" s="45">
        <v>138638.86799999999</v>
      </c>
      <c r="O6" s="45">
        <v>143408.70600000001</v>
      </c>
      <c r="P6" s="45">
        <v>144228.04399999999</v>
      </c>
      <c r="Q6" s="45">
        <v>145083.408</v>
      </c>
      <c r="R6" s="45">
        <v>146356.90299999999</v>
      </c>
      <c r="S6" s="45">
        <v>147500.73199999999</v>
      </c>
      <c r="T6" s="45">
        <v>147048.06299999999</v>
      </c>
      <c r="U6" s="45">
        <v>149586.182</v>
      </c>
      <c r="V6" s="45">
        <v>153262.66500000001</v>
      </c>
      <c r="W6" s="45">
        <v>156242.408</v>
      </c>
      <c r="X6" s="45">
        <v>160024.875</v>
      </c>
      <c r="Y6" s="45">
        <v>162662.73499999999</v>
      </c>
      <c r="Z6" s="45">
        <v>164841.98499999999</v>
      </c>
      <c r="AA6" s="45">
        <v>170476.946</v>
      </c>
      <c r="AB6" s="45">
        <v>176809.981</v>
      </c>
      <c r="AC6" s="45">
        <v>178411.87400000001</v>
      </c>
      <c r="AD6" s="45">
        <v>181975.77600000001</v>
      </c>
      <c r="AE6" s="45">
        <v>187437.79699999999</v>
      </c>
      <c r="AF6" s="45">
        <v>184559.44500000001</v>
      </c>
      <c r="AG6" s="45">
        <v>183637.44500000001</v>
      </c>
      <c r="AH6" s="45">
        <v>185950.08499999999</v>
      </c>
      <c r="AI6" s="45">
        <v>191912.08199999999</v>
      </c>
      <c r="AJ6" s="45">
        <v>195496.685</v>
      </c>
      <c r="AK6" s="45">
        <v>201293.61499999999</v>
      </c>
      <c r="AL6" s="45">
        <v>205188.24299999999</v>
      </c>
      <c r="AM6" s="45">
        <v>205188.24299999999</v>
      </c>
      <c r="AN6" s="45">
        <v>209568.29699999999</v>
      </c>
      <c r="AO6" s="45">
        <v>215006.68799999999</v>
      </c>
      <c r="AP6" s="45">
        <v>219229.79</v>
      </c>
      <c r="AQ6" s="45">
        <v>220736.58100000001</v>
      </c>
      <c r="AR6" s="45">
        <v>225001.90700000001</v>
      </c>
      <c r="AS6" s="45">
        <v>231468.11</v>
      </c>
      <c r="AT6" s="45">
        <v>237212.288</v>
      </c>
      <c r="AU6" s="45">
        <v>242283.55300000001</v>
      </c>
      <c r="AV6" s="45">
        <v>248812.546</v>
      </c>
      <c r="AW6" s="45">
        <v>255078.64600000001</v>
      </c>
      <c r="AX6" s="45">
        <v>259192.416</v>
      </c>
      <c r="AY6" s="45">
        <v>263719.68800000002</v>
      </c>
      <c r="AZ6" s="45">
        <v>271148.43400000001</v>
      </c>
      <c r="BA6" s="45">
        <v>272588.58600000001</v>
      </c>
      <c r="BB6" s="45">
        <v>276661.15399999998</v>
      </c>
      <c r="BC6" s="45">
        <v>278490.83899999998</v>
      </c>
      <c r="BD6" s="45">
        <v>281380.59600000002</v>
      </c>
      <c r="BE6" s="45">
        <v>281519.18400000001</v>
      </c>
      <c r="BF6" s="45">
        <v>283237.60100000002</v>
      </c>
    </row>
    <row r="7" spans="1:63" ht="20.25" customHeight="1">
      <c r="A7" s="416"/>
      <c r="B7" s="421"/>
      <c r="C7" s="18"/>
      <c r="D7" s="97"/>
      <c r="E7" s="97"/>
      <c r="F7" s="187" t="s">
        <v>288</v>
      </c>
      <c r="G7" s="187"/>
      <c r="H7" s="187"/>
      <c r="I7" s="45">
        <v>61161.256000000001</v>
      </c>
      <c r="J7" s="45">
        <v>63198.582000000002</v>
      </c>
      <c r="K7" s="45">
        <v>64112.548000000003</v>
      </c>
      <c r="L7" s="45">
        <v>65227.639000000003</v>
      </c>
      <c r="M7" s="45">
        <v>64702.309000000001</v>
      </c>
      <c r="N7" s="45">
        <v>65128.538999999997</v>
      </c>
      <c r="O7" s="45">
        <v>67431.758000000002</v>
      </c>
      <c r="P7" s="45">
        <v>69803.56</v>
      </c>
      <c r="Q7" s="45">
        <v>69635.951000000001</v>
      </c>
      <c r="R7" s="45">
        <v>70578.904999999999</v>
      </c>
      <c r="S7" s="45">
        <v>70477.396999999997</v>
      </c>
      <c r="T7" s="45">
        <v>71846.365999999995</v>
      </c>
      <c r="U7" s="45">
        <v>72349.141000000003</v>
      </c>
      <c r="V7" s="45">
        <v>73665.873999999996</v>
      </c>
      <c r="W7" s="45">
        <v>75169.362999999998</v>
      </c>
      <c r="X7" s="45">
        <v>78577.377999999997</v>
      </c>
      <c r="Y7" s="45">
        <v>80838.792000000001</v>
      </c>
      <c r="Z7" s="45">
        <v>80510.25</v>
      </c>
      <c r="AA7" s="45">
        <v>83354.294999999998</v>
      </c>
      <c r="AB7" s="45">
        <v>88084.793000000005</v>
      </c>
      <c r="AC7" s="45">
        <v>88909.410999999993</v>
      </c>
      <c r="AD7" s="45">
        <v>91535.365000000005</v>
      </c>
      <c r="AE7" s="45">
        <v>95053.563999999998</v>
      </c>
      <c r="AF7" s="45">
        <v>93628.46</v>
      </c>
      <c r="AG7" s="45">
        <v>92002.286999999997</v>
      </c>
      <c r="AH7" s="45">
        <v>93266.311000000002</v>
      </c>
      <c r="AI7" s="45">
        <v>96409.206999999995</v>
      </c>
      <c r="AJ7" s="45">
        <v>98876.808999999994</v>
      </c>
      <c r="AK7" s="45">
        <v>101719.599</v>
      </c>
      <c r="AL7" s="45">
        <v>103159.79700000001</v>
      </c>
      <c r="AM7" s="45">
        <v>103159.79700000001</v>
      </c>
      <c r="AN7" s="45">
        <v>106303.826</v>
      </c>
      <c r="AO7" s="45">
        <v>108593.41099999999</v>
      </c>
      <c r="AP7" s="45">
        <v>110529.094</v>
      </c>
      <c r="AQ7" s="45">
        <v>112068.306</v>
      </c>
      <c r="AR7" s="45">
        <v>115874.808</v>
      </c>
      <c r="AS7" s="45">
        <v>117925.027</v>
      </c>
      <c r="AT7" s="45">
        <v>119434.16</v>
      </c>
      <c r="AU7" s="45">
        <v>120983.825</v>
      </c>
      <c r="AV7" s="45">
        <v>126266.448</v>
      </c>
      <c r="AW7" s="45">
        <v>128688.59299999999</v>
      </c>
      <c r="AX7" s="45">
        <v>128421.539</v>
      </c>
      <c r="AY7" s="45">
        <v>130081.292</v>
      </c>
      <c r="AZ7" s="45">
        <v>135599.424</v>
      </c>
      <c r="BA7" s="45">
        <v>134480.81899999999</v>
      </c>
      <c r="BB7" s="45">
        <v>133061.03</v>
      </c>
      <c r="BC7" s="45">
        <v>131349.66399999999</v>
      </c>
      <c r="BD7" s="45">
        <v>130626.871</v>
      </c>
      <c r="BE7" s="45">
        <v>129311.09600000001</v>
      </c>
      <c r="BF7" s="45">
        <v>128220.83</v>
      </c>
    </row>
    <row r="8" spans="1:63" s="23" customFormat="1" ht="20.25" customHeight="1">
      <c r="A8" s="416"/>
      <c r="B8" s="419" t="s">
        <v>207</v>
      </c>
      <c r="C8" s="14"/>
      <c r="D8" s="97"/>
      <c r="E8" s="97"/>
      <c r="F8" s="188" t="s">
        <v>289</v>
      </c>
      <c r="G8" s="188"/>
      <c r="H8" s="188"/>
      <c r="I8" s="45">
        <v>43395.508999999998</v>
      </c>
      <c r="J8" s="45">
        <v>44324.17</v>
      </c>
      <c r="K8" s="45">
        <v>44681.966</v>
      </c>
      <c r="L8" s="45">
        <v>45570.853000000003</v>
      </c>
      <c r="M8" s="45">
        <v>45183.491999999998</v>
      </c>
      <c r="N8" s="45">
        <v>45024.741000000002</v>
      </c>
      <c r="O8" s="45">
        <v>45226.735999999997</v>
      </c>
      <c r="P8" s="45">
        <v>45667.995999999999</v>
      </c>
      <c r="Q8" s="45">
        <v>44751.347999999998</v>
      </c>
      <c r="R8" s="45">
        <v>44269.692000000003</v>
      </c>
      <c r="S8" s="45">
        <v>43742.105000000003</v>
      </c>
      <c r="T8" s="45">
        <v>44257.483</v>
      </c>
      <c r="U8" s="45">
        <v>44244.836000000003</v>
      </c>
      <c r="V8" s="45">
        <v>44725.290999999997</v>
      </c>
      <c r="W8" s="45">
        <v>45515.25</v>
      </c>
      <c r="X8" s="45">
        <v>47556.349000000002</v>
      </c>
      <c r="Y8" s="45">
        <v>49231.894999999997</v>
      </c>
      <c r="Z8" s="45">
        <v>47309.826000000001</v>
      </c>
      <c r="AA8" s="45">
        <v>48874.489000000001</v>
      </c>
      <c r="AB8" s="45">
        <v>52054.233999999997</v>
      </c>
      <c r="AC8" s="45">
        <v>52768.546000000002</v>
      </c>
      <c r="AD8" s="45">
        <v>53576.69</v>
      </c>
      <c r="AE8" s="45">
        <v>53811.095999999998</v>
      </c>
      <c r="AF8" s="45">
        <v>52392.086000000003</v>
      </c>
      <c r="AG8" s="45">
        <v>51155.37</v>
      </c>
      <c r="AH8" s="45">
        <v>50777.716999999997</v>
      </c>
      <c r="AI8" s="45">
        <v>52252.826999999997</v>
      </c>
      <c r="AJ8" s="45">
        <v>52808.241999999998</v>
      </c>
      <c r="AK8" s="45">
        <v>53096.798000000003</v>
      </c>
      <c r="AL8" s="45">
        <v>53192.427000000003</v>
      </c>
      <c r="AM8" s="45">
        <v>53192.427000000003</v>
      </c>
      <c r="AN8" s="45">
        <v>53935.152000000002</v>
      </c>
      <c r="AO8" s="45">
        <v>55027.785000000003</v>
      </c>
      <c r="AP8" s="45">
        <v>55707.470999999998</v>
      </c>
      <c r="AQ8" s="45">
        <v>55696.436000000002</v>
      </c>
      <c r="AR8" s="45">
        <v>54604.908000000003</v>
      </c>
      <c r="AS8" s="45">
        <v>53202.067000000003</v>
      </c>
      <c r="AT8" s="45">
        <v>52699.078999999998</v>
      </c>
      <c r="AU8" s="45">
        <v>52353.146999999997</v>
      </c>
      <c r="AV8" s="45">
        <v>53355.334000000003</v>
      </c>
      <c r="AW8" s="45">
        <v>54398.042000000001</v>
      </c>
      <c r="AX8" s="45">
        <v>54482.497000000003</v>
      </c>
      <c r="AY8" s="45">
        <v>55436.245000000003</v>
      </c>
      <c r="AZ8" s="45">
        <v>58893.398000000001</v>
      </c>
      <c r="BA8" s="45">
        <v>60482.052000000003</v>
      </c>
      <c r="BB8" s="45">
        <v>60621.688999999998</v>
      </c>
      <c r="BC8" s="45">
        <v>60464.887000000002</v>
      </c>
      <c r="BD8" s="45">
        <v>60156.379000000001</v>
      </c>
      <c r="BE8" s="45">
        <v>60068.434000000001</v>
      </c>
      <c r="BF8" s="45">
        <v>59675.866999999998</v>
      </c>
      <c r="BG8" s="50"/>
      <c r="BH8" s="50"/>
      <c r="BI8" s="50"/>
      <c r="BJ8" s="50"/>
      <c r="BK8" s="50"/>
    </row>
    <row r="9" spans="1:63" s="23" customFormat="1" ht="20.25" customHeight="1">
      <c r="A9" s="416"/>
      <c r="B9" s="422" t="s">
        <v>129</v>
      </c>
      <c r="C9" s="24"/>
      <c r="D9" s="97"/>
      <c r="E9" s="97"/>
      <c r="F9" s="188" t="s">
        <v>290</v>
      </c>
      <c r="G9" s="188"/>
      <c r="H9" s="188"/>
      <c r="I9" s="45">
        <v>17765.747000000003</v>
      </c>
      <c r="J9" s="45">
        <v>18874.412000000004</v>
      </c>
      <c r="K9" s="45">
        <v>19430.582000000002</v>
      </c>
      <c r="L9" s="45">
        <v>19656.786</v>
      </c>
      <c r="M9" s="45">
        <v>19518.817000000003</v>
      </c>
      <c r="N9" s="45">
        <v>20103.797999999995</v>
      </c>
      <c r="O9" s="45">
        <v>22205.022000000004</v>
      </c>
      <c r="P9" s="45">
        <v>24135.563999999998</v>
      </c>
      <c r="Q9" s="45">
        <v>24884.603000000003</v>
      </c>
      <c r="R9" s="45">
        <v>26309.212999999996</v>
      </c>
      <c r="S9" s="45">
        <v>26735.291999999994</v>
      </c>
      <c r="T9" s="45">
        <v>27588.882999999994</v>
      </c>
      <c r="U9" s="45">
        <v>28104.305</v>
      </c>
      <c r="V9" s="45">
        <v>28940.582999999999</v>
      </c>
      <c r="W9" s="45">
        <v>29654.112999999998</v>
      </c>
      <c r="X9" s="45">
        <v>31021.028999999995</v>
      </c>
      <c r="Y9" s="45">
        <v>31606.897000000004</v>
      </c>
      <c r="Z9" s="45">
        <v>33200.423999999999</v>
      </c>
      <c r="AA9" s="45">
        <v>34479.805999999997</v>
      </c>
      <c r="AB9" s="45">
        <v>36030.559000000008</v>
      </c>
      <c r="AC9" s="45">
        <v>36140.864999999991</v>
      </c>
      <c r="AD9" s="45">
        <v>37958.675000000003</v>
      </c>
      <c r="AE9" s="45">
        <v>41242.468000000001</v>
      </c>
      <c r="AF9" s="45">
        <v>41236.374000000003</v>
      </c>
      <c r="AG9" s="45">
        <v>40846.916999999994</v>
      </c>
      <c r="AH9" s="45">
        <v>42488.594000000005</v>
      </c>
      <c r="AI9" s="45">
        <v>44156.38</v>
      </c>
      <c r="AJ9" s="45">
        <v>46068.566999999995</v>
      </c>
      <c r="AK9" s="45">
        <v>48622.800999999999</v>
      </c>
      <c r="AL9" s="45">
        <v>49967.37</v>
      </c>
      <c r="AM9" s="45">
        <v>49967.37</v>
      </c>
      <c r="AN9" s="45">
        <v>52368.673999999999</v>
      </c>
      <c r="AO9" s="45">
        <v>53565.625999999989</v>
      </c>
      <c r="AP9" s="45">
        <v>54821.623</v>
      </c>
      <c r="AQ9" s="45">
        <v>56371.869999999995</v>
      </c>
      <c r="AR9" s="45">
        <v>61269.9</v>
      </c>
      <c r="AS9" s="45">
        <v>64722.96</v>
      </c>
      <c r="AT9" s="45">
        <v>66735.081000000006</v>
      </c>
      <c r="AU9" s="45">
        <v>68630.678</v>
      </c>
      <c r="AV9" s="45">
        <v>72911.114000000001</v>
      </c>
      <c r="AW9" s="45">
        <v>74290.550999999992</v>
      </c>
      <c r="AX9" s="45">
        <v>73939.042000000001</v>
      </c>
      <c r="AY9" s="45">
        <v>74645.046999999991</v>
      </c>
      <c r="AZ9" s="45">
        <v>76706.025999999998</v>
      </c>
      <c r="BA9" s="45">
        <v>73998.766999999993</v>
      </c>
      <c r="BB9" s="45">
        <v>72439.341</v>
      </c>
      <c r="BC9" s="45">
        <v>70884.776999999987</v>
      </c>
      <c r="BD9" s="45">
        <v>70470.491999999998</v>
      </c>
      <c r="BE9" s="45">
        <v>69242.662000000011</v>
      </c>
      <c r="BF9" s="45">
        <v>68544.963000000003</v>
      </c>
      <c r="BG9" s="50"/>
      <c r="BH9" s="50"/>
      <c r="BI9" s="50"/>
      <c r="BJ9" s="50"/>
      <c r="BK9" s="50"/>
    </row>
    <row r="10" spans="1:63" ht="20.25" customHeight="1">
      <c r="A10" s="416"/>
      <c r="B10" s="422" t="s">
        <v>75</v>
      </c>
      <c r="C10" s="24"/>
      <c r="D10" s="97"/>
      <c r="E10" s="97"/>
      <c r="F10" s="187" t="s">
        <v>291</v>
      </c>
      <c r="G10" s="187"/>
      <c r="H10" s="187"/>
      <c r="I10" s="45">
        <v>67728.012000000002</v>
      </c>
      <c r="J10" s="45">
        <v>70423.565999999992</v>
      </c>
      <c r="K10" s="45">
        <v>72371.952000000005</v>
      </c>
      <c r="L10" s="45">
        <v>73854.805999999997</v>
      </c>
      <c r="M10" s="45">
        <v>74035.953999999998</v>
      </c>
      <c r="N10" s="45">
        <v>73510.329999999987</v>
      </c>
      <c r="O10" s="45">
        <v>75976.949000000008</v>
      </c>
      <c r="P10" s="45">
        <v>74424.482999999993</v>
      </c>
      <c r="Q10" s="45">
        <v>75447.456999999995</v>
      </c>
      <c r="R10" s="45">
        <v>75777.997999999992</v>
      </c>
      <c r="S10" s="45">
        <v>77023.335000000006</v>
      </c>
      <c r="T10" s="45">
        <v>75201.695999999996</v>
      </c>
      <c r="U10" s="45">
        <v>77237.040999999983</v>
      </c>
      <c r="V10" s="45">
        <v>79596.791000000012</v>
      </c>
      <c r="W10" s="45">
        <v>81073.044999999998</v>
      </c>
      <c r="X10" s="45">
        <v>81447.495999999999</v>
      </c>
      <c r="Y10" s="45">
        <v>81823.943999999989</v>
      </c>
      <c r="Z10" s="45">
        <v>84331.733999999997</v>
      </c>
      <c r="AA10" s="45">
        <v>87122.650999999998</v>
      </c>
      <c r="AB10" s="45">
        <v>88725.186999999991</v>
      </c>
      <c r="AC10" s="45">
        <v>89502.464000000007</v>
      </c>
      <c r="AD10" s="45">
        <v>90440.41</v>
      </c>
      <c r="AE10" s="45">
        <v>92384.232999999993</v>
      </c>
      <c r="AF10" s="45">
        <v>90930.985000000001</v>
      </c>
      <c r="AG10" s="45">
        <v>91635.157000000007</v>
      </c>
      <c r="AH10" s="45">
        <v>92683.774000000005</v>
      </c>
      <c r="AI10" s="45">
        <v>95502.875</v>
      </c>
      <c r="AJ10" s="45">
        <v>96619.876000000004</v>
      </c>
      <c r="AK10" s="45">
        <v>99574.015000000014</v>
      </c>
      <c r="AL10" s="45">
        <v>102028.44600000001</v>
      </c>
      <c r="AM10" s="45">
        <v>102028.44600000001</v>
      </c>
      <c r="AN10" s="45">
        <v>103264.47099999999</v>
      </c>
      <c r="AO10" s="45">
        <v>106413.27800000001</v>
      </c>
      <c r="AP10" s="45">
        <v>108700.69499999999</v>
      </c>
      <c r="AQ10" s="45">
        <v>108668.27499999999</v>
      </c>
      <c r="AR10" s="45">
        <v>109127.099</v>
      </c>
      <c r="AS10" s="45">
        <v>113543.08300000001</v>
      </c>
      <c r="AT10" s="45">
        <v>117778.129</v>
      </c>
      <c r="AU10" s="45">
        <v>121299.728</v>
      </c>
      <c r="AV10" s="45">
        <v>122546.098</v>
      </c>
      <c r="AW10" s="45">
        <v>126390.05300000001</v>
      </c>
      <c r="AX10" s="45">
        <v>130770.876</v>
      </c>
      <c r="AY10" s="45">
        <v>133638.39500000002</v>
      </c>
      <c r="AZ10" s="45">
        <v>135549.01</v>
      </c>
      <c r="BA10" s="45">
        <v>138107.76699999999</v>
      </c>
      <c r="BB10" s="45">
        <v>143600.12400000001</v>
      </c>
      <c r="BC10" s="45">
        <v>147141.17499999999</v>
      </c>
      <c r="BD10" s="45">
        <v>150753.72500000001</v>
      </c>
      <c r="BE10" s="45">
        <v>152208.08900000001</v>
      </c>
      <c r="BF10" s="45">
        <v>155016.772</v>
      </c>
    </row>
    <row r="11" spans="1:63" ht="20.25" customHeight="1">
      <c r="A11" s="416"/>
      <c r="B11" s="422" t="s">
        <v>210</v>
      </c>
      <c r="C11" s="14"/>
      <c r="D11" s="97"/>
      <c r="E11" s="97"/>
      <c r="F11" s="188" t="s">
        <v>292</v>
      </c>
      <c r="G11" s="188"/>
      <c r="H11" s="188"/>
      <c r="I11" s="45">
        <v>52048.379000000001</v>
      </c>
      <c r="J11" s="45">
        <v>53313.675000000003</v>
      </c>
      <c r="K11" s="45">
        <v>53548.531000000003</v>
      </c>
      <c r="L11" s="45">
        <v>52268.326000000001</v>
      </c>
      <c r="M11" s="45">
        <v>52528.836000000003</v>
      </c>
      <c r="N11" s="45">
        <v>51175.415999999997</v>
      </c>
      <c r="O11" s="45">
        <v>52594.499000000003</v>
      </c>
      <c r="P11" s="45">
        <v>51323.671000000002</v>
      </c>
      <c r="Q11" s="45">
        <v>52415.29</v>
      </c>
      <c r="R11" s="45">
        <v>53514.012999999999</v>
      </c>
      <c r="S11" s="45">
        <v>54548.834999999999</v>
      </c>
      <c r="T11" s="45">
        <v>55062.057999999997</v>
      </c>
      <c r="U11" s="45">
        <v>55942.088000000003</v>
      </c>
      <c r="V11" s="45">
        <v>57271.275999999998</v>
      </c>
      <c r="W11" s="45">
        <v>58902.302000000003</v>
      </c>
      <c r="X11" s="45">
        <v>59889.413999999997</v>
      </c>
      <c r="Y11" s="45">
        <v>60158.52</v>
      </c>
      <c r="Z11" s="45">
        <v>63465.196000000004</v>
      </c>
      <c r="AA11" s="45">
        <v>65620.404999999999</v>
      </c>
      <c r="AB11" s="45">
        <v>67336.282000000007</v>
      </c>
      <c r="AC11" s="45">
        <v>68235.982000000004</v>
      </c>
      <c r="AD11" s="45">
        <v>70118.126999999993</v>
      </c>
      <c r="AE11" s="45">
        <v>71840.536999999997</v>
      </c>
      <c r="AF11" s="45">
        <v>71757.489000000001</v>
      </c>
      <c r="AG11" s="45">
        <v>72575.133000000002</v>
      </c>
      <c r="AH11" s="45">
        <v>74166.047999999995</v>
      </c>
      <c r="AI11" s="45">
        <v>77082.303</v>
      </c>
      <c r="AJ11" s="45">
        <v>78556.375</v>
      </c>
      <c r="AK11" s="45">
        <v>79674.381999999998</v>
      </c>
      <c r="AL11" s="45">
        <v>83970.668999999994</v>
      </c>
      <c r="AM11" s="45">
        <v>83970.668999999994</v>
      </c>
      <c r="AN11" s="45">
        <v>84972.251999999993</v>
      </c>
      <c r="AO11" s="45">
        <v>87582.45</v>
      </c>
      <c r="AP11" s="45">
        <v>89853.894</v>
      </c>
      <c r="AQ11" s="45">
        <v>90459.383319999994</v>
      </c>
      <c r="AR11" s="45">
        <v>91161.706999999995</v>
      </c>
      <c r="AS11" s="45">
        <v>93257.799339999998</v>
      </c>
      <c r="AT11" s="45">
        <v>97735.815000000002</v>
      </c>
      <c r="AU11" s="45">
        <v>101558.35799999999</v>
      </c>
      <c r="AV11" s="45">
        <v>103973.834</v>
      </c>
      <c r="AW11" s="45">
        <v>107501.43799999999</v>
      </c>
      <c r="AX11" s="45">
        <v>111841.72199999999</v>
      </c>
      <c r="AY11" s="45">
        <v>115060.962</v>
      </c>
      <c r="AZ11" s="45">
        <v>117300.24</v>
      </c>
      <c r="BA11" s="45">
        <v>119538.807</v>
      </c>
      <c r="BB11" s="45">
        <v>123327.186</v>
      </c>
      <c r="BC11" s="45">
        <v>125530.348</v>
      </c>
      <c r="BD11" s="45">
        <v>126307.38099999999</v>
      </c>
      <c r="BE11" s="45">
        <v>125806.076</v>
      </c>
      <c r="BF11" s="45">
        <v>127941.03745</v>
      </c>
    </row>
    <row r="12" spans="1:63" ht="20.25" customHeight="1">
      <c r="A12" s="416"/>
      <c r="B12" s="422" t="s">
        <v>293</v>
      </c>
      <c r="C12" s="14"/>
      <c r="D12" s="97"/>
      <c r="E12" s="97"/>
      <c r="F12" s="188" t="s">
        <v>294</v>
      </c>
      <c r="G12" s="188"/>
      <c r="H12" s="188"/>
      <c r="I12" s="45">
        <v>20522.498</v>
      </c>
      <c r="J12" s="45">
        <v>21579.266</v>
      </c>
      <c r="K12" s="45">
        <v>22071.972000000002</v>
      </c>
      <c r="L12" s="45">
        <v>22773.632000000001</v>
      </c>
      <c r="M12" s="45">
        <v>23219.624</v>
      </c>
      <c r="N12" s="45">
        <v>23796.291000000001</v>
      </c>
      <c r="O12" s="45">
        <v>24616.717000000001</v>
      </c>
      <c r="P12" s="45">
        <v>24984.42</v>
      </c>
      <c r="Q12" s="45">
        <v>25539.485000000001</v>
      </c>
      <c r="R12" s="45">
        <v>26363.065999999999</v>
      </c>
      <c r="S12" s="45">
        <v>27008.960999999999</v>
      </c>
      <c r="T12" s="45">
        <v>27731.916000000001</v>
      </c>
      <c r="U12" s="45">
        <v>28084.928</v>
      </c>
      <c r="V12" s="45">
        <v>29091.536</v>
      </c>
      <c r="W12" s="45">
        <v>29891.620999999999</v>
      </c>
      <c r="X12" s="45">
        <v>30469.374</v>
      </c>
      <c r="Y12" s="45">
        <v>30619.458999999999</v>
      </c>
      <c r="Z12" s="45">
        <v>32135.861000000001</v>
      </c>
      <c r="AA12" s="45">
        <v>33426.839</v>
      </c>
      <c r="AB12" s="45">
        <v>34223.017999999996</v>
      </c>
      <c r="AC12" s="45">
        <v>34457.57</v>
      </c>
      <c r="AD12" s="45">
        <v>35196.582999999999</v>
      </c>
      <c r="AE12" s="45">
        <v>35609.004999999997</v>
      </c>
      <c r="AF12" s="45">
        <v>35538.633999999998</v>
      </c>
      <c r="AG12" s="45">
        <v>35369.228000000003</v>
      </c>
      <c r="AH12" s="45">
        <v>35778.311000000002</v>
      </c>
      <c r="AI12" s="45">
        <v>37447.391000000003</v>
      </c>
      <c r="AJ12" s="45">
        <v>38609.728000000003</v>
      </c>
      <c r="AK12" s="45">
        <v>39397.995999999999</v>
      </c>
      <c r="AL12" s="45">
        <v>41897.232000000004</v>
      </c>
      <c r="AM12" s="45">
        <v>41897.232000000004</v>
      </c>
      <c r="AN12" s="45">
        <v>42663.925000000003</v>
      </c>
      <c r="AO12" s="45">
        <v>44075.853999999999</v>
      </c>
      <c r="AP12" s="45">
        <v>45533.125</v>
      </c>
      <c r="AQ12" s="45">
        <v>46143.529430000002</v>
      </c>
      <c r="AR12" s="45">
        <v>46784.783000000003</v>
      </c>
      <c r="AS12" s="45">
        <v>47907.371380000004</v>
      </c>
      <c r="AT12" s="45">
        <v>50429.228000000003</v>
      </c>
      <c r="AU12" s="45">
        <v>52680.288</v>
      </c>
      <c r="AV12" s="45">
        <v>54387.417000000001</v>
      </c>
      <c r="AW12" s="45">
        <v>56138.603999999999</v>
      </c>
      <c r="AX12" s="45">
        <v>58236.286</v>
      </c>
      <c r="AY12" s="45">
        <v>60145.743999999999</v>
      </c>
      <c r="AZ12" s="45">
        <v>61298.358</v>
      </c>
      <c r="BA12" s="45">
        <v>62302.659</v>
      </c>
      <c r="BB12" s="45">
        <v>63832.811000000002</v>
      </c>
      <c r="BC12" s="45">
        <v>64574.337</v>
      </c>
      <c r="BD12" s="45">
        <v>64482.622000000003</v>
      </c>
      <c r="BE12" s="45">
        <v>64436.614999999998</v>
      </c>
      <c r="BF12" s="45">
        <v>65121.003349999999</v>
      </c>
    </row>
    <row r="13" spans="1:63" ht="20.25" customHeight="1">
      <c r="A13" s="416"/>
      <c r="B13" s="422" t="s">
        <v>80</v>
      </c>
      <c r="C13" s="24"/>
      <c r="D13" s="97"/>
      <c r="E13" s="97"/>
      <c r="F13" s="188" t="s">
        <v>295</v>
      </c>
      <c r="G13" s="188"/>
      <c r="H13" s="188"/>
      <c r="I13" s="45">
        <v>15679.633000000002</v>
      </c>
      <c r="J13" s="45">
        <v>17109.890999999989</v>
      </c>
      <c r="K13" s="45">
        <v>18823.421000000002</v>
      </c>
      <c r="L13" s="45">
        <v>21586.479999999996</v>
      </c>
      <c r="M13" s="45">
        <v>21507.117999999995</v>
      </c>
      <c r="N13" s="45">
        <v>22334.91399999999</v>
      </c>
      <c r="O13" s="45">
        <v>23382.450000000004</v>
      </c>
      <c r="P13" s="45">
        <v>23100.811999999991</v>
      </c>
      <c r="Q13" s="45">
        <v>23032.166999999994</v>
      </c>
      <c r="R13" s="45">
        <v>22263.984999999993</v>
      </c>
      <c r="S13" s="45">
        <v>22474.500000000007</v>
      </c>
      <c r="T13" s="45">
        <v>20139.637999999999</v>
      </c>
      <c r="U13" s="45">
        <v>21294.95299999998</v>
      </c>
      <c r="V13" s="45">
        <v>22325.515000000014</v>
      </c>
      <c r="W13" s="45">
        <v>22170.742999999995</v>
      </c>
      <c r="X13" s="45">
        <v>21558.082000000002</v>
      </c>
      <c r="Y13" s="45">
        <v>21665.423999999992</v>
      </c>
      <c r="Z13" s="45">
        <v>20866.537999999993</v>
      </c>
      <c r="AA13" s="45">
        <v>21502.245999999999</v>
      </c>
      <c r="AB13" s="45">
        <v>21388.904999999984</v>
      </c>
      <c r="AC13" s="45">
        <v>21266.482000000004</v>
      </c>
      <c r="AD13" s="45">
        <v>20322.28300000001</v>
      </c>
      <c r="AE13" s="45">
        <v>20543.695999999996</v>
      </c>
      <c r="AF13" s="45">
        <v>19173.495999999999</v>
      </c>
      <c r="AG13" s="45">
        <v>19060.024000000005</v>
      </c>
      <c r="AH13" s="45">
        <v>18517.72600000001</v>
      </c>
      <c r="AI13" s="45">
        <v>18420.572</v>
      </c>
      <c r="AJ13" s="45">
        <v>18063.501000000004</v>
      </c>
      <c r="AK13" s="45">
        <v>19899.633000000016</v>
      </c>
      <c r="AL13" s="45">
        <v>18057.777000000016</v>
      </c>
      <c r="AM13" s="45">
        <v>18057.777000000016</v>
      </c>
      <c r="AN13" s="45">
        <v>18292.218999999997</v>
      </c>
      <c r="AO13" s="45">
        <v>18830.828000000009</v>
      </c>
      <c r="AP13" s="45">
        <v>18846.800999999992</v>
      </c>
      <c r="AQ13" s="45">
        <v>18208.891680000001</v>
      </c>
      <c r="AR13" s="45">
        <v>17965.392000000007</v>
      </c>
      <c r="AS13" s="45">
        <v>20285.283660000016</v>
      </c>
      <c r="AT13" s="45">
        <v>20042.313999999998</v>
      </c>
      <c r="AU13" s="45">
        <v>19741.37000000001</v>
      </c>
      <c r="AV13" s="45">
        <v>18572.263999999996</v>
      </c>
      <c r="AW13" s="45">
        <v>18888.61500000002</v>
      </c>
      <c r="AX13" s="45">
        <v>18929.15400000001</v>
      </c>
      <c r="AY13" s="45">
        <v>18577.433000000019</v>
      </c>
      <c r="AZ13" s="45">
        <v>18248.770000000004</v>
      </c>
      <c r="BA13" s="45">
        <v>18568.959999999992</v>
      </c>
      <c r="BB13" s="45">
        <v>20272.938000000009</v>
      </c>
      <c r="BC13" s="45">
        <v>21610.82699999999</v>
      </c>
      <c r="BD13" s="45">
        <v>24446.344000000012</v>
      </c>
      <c r="BE13" s="45">
        <v>26402.013000000006</v>
      </c>
      <c r="BF13" s="45">
        <v>27075.734549999994</v>
      </c>
    </row>
    <row r="14" spans="1:63" ht="20.25" customHeight="1">
      <c r="A14" s="416"/>
      <c r="B14" s="422" t="s">
        <v>82</v>
      </c>
      <c r="C14" s="14"/>
      <c r="D14" s="97"/>
      <c r="E14" s="97"/>
      <c r="F14" s="97" t="s">
        <v>296</v>
      </c>
      <c r="G14" s="97"/>
      <c r="H14" s="97"/>
      <c r="I14" s="45">
        <v>5306.9590000000007</v>
      </c>
      <c r="J14" s="45">
        <v>5320.1299999999992</v>
      </c>
      <c r="K14" s="45">
        <v>6054.6759999999995</v>
      </c>
      <c r="L14" s="45">
        <v>5876.576</v>
      </c>
      <c r="M14" s="45">
        <v>5993.6860000000006</v>
      </c>
      <c r="N14" s="45">
        <v>6341.4950000000008</v>
      </c>
      <c r="O14" s="45">
        <v>6300.7219999999998</v>
      </c>
      <c r="P14" s="45">
        <v>5900.0910000000003</v>
      </c>
      <c r="Q14" s="45">
        <v>5672.6350000000002</v>
      </c>
      <c r="R14" s="45">
        <v>5887.4890000000005</v>
      </c>
      <c r="S14" s="45">
        <v>5745.2849999999999</v>
      </c>
      <c r="T14" s="45">
        <v>5291.52</v>
      </c>
      <c r="U14" s="45">
        <v>5727.6149999999998</v>
      </c>
      <c r="V14" s="45">
        <v>5787.6050000000005</v>
      </c>
      <c r="W14" s="45">
        <v>7208.3379999999997</v>
      </c>
      <c r="X14" s="45">
        <v>6955.9419999999991</v>
      </c>
      <c r="Y14" s="45">
        <v>7543.8850000000002</v>
      </c>
      <c r="Z14" s="45">
        <v>8605.8549999999996</v>
      </c>
      <c r="AA14" s="45">
        <v>8942.7260000000006</v>
      </c>
      <c r="AB14" s="45">
        <v>8114.4279999999999</v>
      </c>
      <c r="AC14" s="45">
        <v>7799.1379999999999</v>
      </c>
      <c r="AD14" s="45">
        <v>8625.9339999999993</v>
      </c>
      <c r="AE14" s="45">
        <v>7718.0870000000004</v>
      </c>
      <c r="AF14" s="45">
        <v>7918.9940000000006</v>
      </c>
      <c r="AG14" s="45">
        <v>7883.7279999999992</v>
      </c>
      <c r="AH14" s="45">
        <v>8831.601999999999</v>
      </c>
      <c r="AI14" s="45">
        <v>8177.2970000000005</v>
      </c>
      <c r="AJ14" s="45">
        <v>7658.4120000000003</v>
      </c>
      <c r="AK14" s="45">
        <v>8151.322000000001</v>
      </c>
      <c r="AL14" s="45">
        <v>7515.5410000000002</v>
      </c>
      <c r="AM14" s="45">
        <v>7515.5410000000002</v>
      </c>
      <c r="AN14" s="45">
        <v>7807.3519999999999</v>
      </c>
      <c r="AO14" s="45">
        <v>9105.4830000000002</v>
      </c>
      <c r="AP14" s="45">
        <v>9545.7009999999991</v>
      </c>
      <c r="AQ14" s="45">
        <v>10601.345000000001</v>
      </c>
      <c r="AR14" s="45">
        <v>10778.727999999999</v>
      </c>
      <c r="AS14" s="45">
        <v>12107.254999999999</v>
      </c>
      <c r="AT14" s="45">
        <v>12264.135</v>
      </c>
      <c r="AU14" s="45">
        <v>13321.966999999999</v>
      </c>
      <c r="AV14" s="45">
        <v>13320.17</v>
      </c>
      <c r="AW14" s="45">
        <v>12931.117999999999</v>
      </c>
      <c r="AX14" s="45">
        <v>13603.592999999999</v>
      </c>
      <c r="AY14" s="45">
        <v>14092.889000000001</v>
      </c>
      <c r="AZ14" s="45">
        <v>14241.128000000001</v>
      </c>
      <c r="BA14" s="45">
        <v>15343.707</v>
      </c>
      <c r="BB14" s="45">
        <v>16234.116</v>
      </c>
      <c r="BC14" s="45">
        <v>18884.151999999998</v>
      </c>
      <c r="BD14" s="45">
        <v>16995.57</v>
      </c>
      <c r="BE14" s="45">
        <v>16899.752</v>
      </c>
      <c r="BF14" s="45">
        <v>16538.983</v>
      </c>
    </row>
    <row r="15" spans="1:63" ht="20.25" customHeight="1">
      <c r="A15" s="416"/>
      <c r="B15" s="422" t="s">
        <v>84</v>
      </c>
      <c r="C15" s="26"/>
      <c r="D15" s="97"/>
      <c r="E15" s="97"/>
      <c r="F15" s="97" t="s">
        <v>297</v>
      </c>
      <c r="G15" s="97"/>
      <c r="H15" s="97"/>
      <c r="I15" s="45">
        <v>4411.8620000000001</v>
      </c>
      <c r="J15" s="45">
        <v>4429.8029999999999</v>
      </c>
      <c r="K15" s="45">
        <v>4325.1779999999999</v>
      </c>
      <c r="L15" s="45">
        <v>4570.299</v>
      </c>
      <c r="M15" s="45">
        <v>4764.5230000000001</v>
      </c>
      <c r="N15" s="45">
        <v>4194.3109999999997</v>
      </c>
      <c r="O15" s="45">
        <v>4024.4859999999999</v>
      </c>
      <c r="P15" s="45">
        <v>4107.1679999999997</v>
      </c>
      <c r="Q15" s="45">
        <v>3743.76</v>
      </c>
      <c r="R15" s="45">
        <v>4147.2690000000002</v>
      </c>
      <c r="S15" s="45">
        <v>3278.8719999999998</v>
      </c>
      <c r="T15" s="45">
        <v>3749.0590000000002</v>
      </c>
      <c r="U15" s="45">
        <v>4146.0550000000003</v>
      </c>
      <c r="V15" s="45">
        <v>4200.3289999999997</v>
      </c>
      <c r="W15" s="45">
        <v>3936.5749999999998</v>
      </c>
      <c r="X15" s="45">
        <v>4558.53</v>
      </c>
      <c r="Y15" s="45">
        <v>4169.8829999999998</v>
      </c>
      <c r="Z15" s="45">
        <v>4753.6360000000004</v>
      </c>
      <c r="AA15" s="45">
        <v>5256.6710000000003</v>
      </c>
      <c r="AB15" s="45">
        <v>5518.9589999999998</v>
      </c>
      <c r="AC15" s="45">
        <v>5373.8689999999997</v>
      </c>
      <c r="AD15" s="45">
        <v>4886.7820000000002</v>
      </c>
      <c r="AE15" s="45">
        <v>4829.1859999999997</v>
      </c>
      <c r="AF15" s="45">
        <v>5840.6869999999999</v>
      </c>
      <c r="AG15" s="45">
        <v>5305.04</v>
      </c>
      <c r="AH15" s="45">
        <v>5842.4620000000004</v>
      </c>
      <c r="AI15" s="45">
        <v>6890.107</v>
      </c>
      <c r="AJ15" s="45">
        <v>6828.1109999999999</v>
      </c>
      <c r="AK15" s="45">
        <v>6624.1229999999996</v>
      </c>
      <c r="AL15" s="45">
        <v>6762.799</v>
      </c>
      <c r="AM15" s="45">
        <v>6762.799</v>
      </c>
      <c r="AN15" s="45">
        <v>6820.134</v>
      </c>
      <c r="AO15" s="45">
        <v>5886.74</v>
      </c>
      <c r="AP15" s="45">
        <v>6279.7820000000002</v>
      </c>
      <c r="AQ15" s="45">
        <v>5703.8419999999996</v>
      </c>
      <c r="AR15" s="45">
        <v>6378.098</v>
      </c>
      <c r="AS15" s="45">
        <v>6436.9830000000002</v>
      </c>
      <c r="AT15" s="45">
        <v>6063.1850000000004</v>
      </c>
      <c r="AU15" s="45">
        <v>5974.433</v>
      </c>
      <c r="AV15" s="45">
        <v>6732.97</v>
      </c>
      <c r="AW15" s="45">
        <v>6662.3019999999997</v>
      </c>
      <c r="AX15" s="45">
        <v>7511.982</v>
      </c>
      <c r="AY15" s="45">
        <v>7247.5959999999995</v>
      </c>
      <c r="AZ15" s="45">
        <v>8258.5049999999992</v>
      </c>
      <c r="BA15" s="45">
        <v>7587.2879999999996</v>
      </c>
      <c r="BB15" s="45">
        <v>8284.6939999999995</v>
      </c>
      <c r="BC15" s="45">
        <v>8893.2759999999998</v>
      </c>
      <c r="BD15" s="45">
        <v>6439.4549999999999</v>
      </c>
      <c r="BE15" s="45">
        <v>6333.2579999999998</v>
      </c>
      <c r="BF15" s="45">
        <v>6208.0839999999998</v>
      </c>
    </row>
    <row r="16" spans="1:63" ht="20.25" customHeight="1">
      <c r="A16" s="416"/>
      <c r="B16" s="422" t="s">
        <v>86</v>
      </c>
      <c r="C16" s="7"/>
      <c r="D16" s="97"/>
      <c r="E16" s="97"/>
      <c r="F16" s="97" t="s">
        <v>298</v>
      </c>
      <c r="G16" s="97"/>
      <c r="H16" s="97"/>
      <c r="I16" s="45">
        <v>3088.1660000000002</v>
      </c>
      <c r="J16" s="45">
        <v>3312.52</v>
      </c>
      <c r="K16" s="45">
        <v>2564.453</v>
      </c>
      <c r="L16" s="45">
        <v>1589.6610000000001</v>
      </c>
      <c r="M16" s="45">
        <v>2473.5450000000001</v>
      </c>
      <c r="N16" s="45">
        <v>2394.7860000000001</v>
      </c>
      <c r="O16" s="45">
        <v>5063.9369999999999</v>
      </c>
      <c r="P16" s="45">
        <v>4798.518</v>
      </c>
      <c r="Q16" s="45">
        <v>5465.59</v>
      </c>
      <c r="R16" s="45">
        <v>6524.9639999999999</v>
      </c>
      <c r="S16" s="45">
        <v>6912.2950000000001</v>
      </c>
      <c r="T16" s="45">
        <v>7436.2740000000003</v>
      </c>
      <c r="U16" s="45">
        <v>4799.1279999999997</v>
      </c>
      <c r="V16" s="45">
        <v>5645.4110000000001</v>
      </c>
      <c r="W16" s="45">
        <v>4514.7560000000003</v>
      </c>
      <c r="X16" s="45">
        <v>5018.2469999999994</v>
      </c>
      <c r="Y16" s="45">
        <v>5782.4790000000003</v>
      </c>
      <c r="Z16" s="45">
        <v>7106.6839999999993</v>
      </c>
      <c r="AA16" s="45">
        <v>3893.5720000000001</v>
      </c>
      <c r="AB16" s="45">
        <v>5971.3630000000003</v>
      </c>
      <c r="AC16" s="45">
        <v>4228.6790000000001</v>
      </c>
      <c r="AD16" s="45">
        <v>2294.8630000000003</v>
      </c>
      <c r="AE16" s="45">
        <v>6513.6360000000004</v>
      </c>
      <c r="AF16" s="45">
        <v>5048.9290000000001</v>
      </c>
      <c r="AG16" s="45">
        <v>6508.8009999999995</v>
      </c>
      <c r="AH16" s="45">
        <v>4087.9949999999999</v>
      </c>
      <c r="AI16" s="45">
        <v>6730.6980000000003</v>
      </c>
      <c r="AJ16" s="45">
        <v>4102.1000000000004</v>
      </c>
      <c r="AK16" s="45">
        <v>6808.9319999999998</v>
      </c>
      <c r="AL16" s="45">
        <v>5862.0330000000004</v>
      </c>
      <c r="AM16" s="45">
        <v>5862.0330000000004</v>
      </c>
      <c r="AN16" s="45">
        <v>6463.9950000000008</v>
      </c>
      <c r="AO16" s="45">
        <v>5479.2159999999994</v>
      </c>
      <c r="AP16" s="45">
        <v>1341.3029999999999</v>
      </c>
      <c r="AQ16" s="45">
        <v>2320.3289999999997</v>
      </c>
      <c r="AR16" s="45">
        <v>2326.8820000000001</v>
      </c>
      <c r="AS16" s="45">
        <v>4495.201</v>
      </c>
      <c r="AT16" s="45">
        <v>2560.7510000000002</v>
      </c>
      <c r="AU16" s="45">
        <v>7978.0349999999999</v>
      </c>
      <c r="AV16" s="45">
        <v>3931.9980000000005</v>
      </c>
      <c r="AW16" s="45">
        <v>7385.9979999999996</v>
      </c>
      <c r="AX16" s="45">
        <v>8024.5619999999999</v>
      </c>
      <c r="AY16" s="45">
        <v>3038.259</v>
      </c>
      <c r="AZ16" s="45">
        <v>3200.5969999999998</v>
      </c>
      <c r="BA16" s="45">
        <v>2643.6289999999999</v>
      </c>
      <c r="BB16" s="45">
        <v>4726.9269999999997</v>
      </c>
      <c r="BC16" s="45">
        <v>3985.395</v>
      </c>
      <c r="BD16" s="45">
        <v>7469.66</v>
      </c>
      <c r="BE16" s="45">
        <v>4529.4670000000006</v>
      </c>
      <c r="BF16" s="45">
        <v>2925.6880000000001</v>
      </c>
    </row>
    <row r="17" spans="1:63" ht="20.25" customHeight="1">
      <c r="A17" s="416"/>
      <c r="B17" s="427" t="s">
        <v>299</v>
      </c>
      <c r="C17" s="7"/>
      <c r="D17" s="97"/>
      <c r="E17" s="97"/>
      <c r="F17" s="97" t="s">
        <v>290</v>
      </c>
      <c r="G17" s="97"/>
      <c r="H17" s="97"/>
      <c r="I17" s="45">
        <v>7896.3490000000165</v>
      </c>
      <c r="J17" s="45">
        <v>8113.7110000000102</v>
      </c>
      <c r="K17" s="45">
        <v>8504.0929999999935</v>
      </c>
      <c r="L17" s="45">
        <v>7156.9320000000007</v>
      </c>
      <c r="M17" s="45">
        <v>6672.2259999999951</v>
      </c>
      <c r="N17" s="45">
        <v>6750.4920000000275</v>
      </c>
      <c r="O17" s="45">
        <v>6334.8159999999625</v>
      </c>
      <c r="P17" s="45">
        <v>5232.7609999999695</v>
      </c>
      <c r="Q17" s="45">
        <v>5360.2170000000042</v>
      </c>
      <c r="R17" s="45">
        <v>5562.9580000000133</v>
      </c>
      <c r="S17" s="45">
        <v>5090.3549999999814</v>
      </c>
      <c r="T17" s="45">
        <v>4687.0830000000133</v>
      </c>
      <c r="U17" s="45">
        <v>5133.4459999999963</v>
      </c>
      <c r="V17" s="45">
        <v>4815.320000000007</v>
      </c>
      <c r="W17" s="45">
        <v>5084.9160000000265</v>
      </c>
      <c r="X17" s="45">
        <v>4483.2809999999881</v>
      </c>
      <c r="Y17" s="45">
        <v>4327.4970000000321</v>
      </c>
      <c r="Z17" s="45">
        <v>4425.8389999999781</v>
      </c>
      <c r="AA17" s="45">
        <v>4390.8130000000237</v>
      </c>
      <c r="AB17" s="45">
        <v>4006.1199999999953</v>
      </c>
      <c r="AC17" s="45">
        <v>3817.2719999999972</v>
      </c>
      <c r="AD17" s="45">
        <v>4004.6439999999711</v>
      </c>
      <c r="AE17" s="45">
        <v>3639.8070000000298</v>
      </c>
      <c r="AF17" s="45">
        <v>4140.3829999999725</v>
      </c>
      <c r="AG17" s="45">
        <v>3825.362999999983</v>
      </c>
      <c r="AH17" s="45">
        <v>4061.7110000000102</v>
      </c>
      <c r="AI17" s="45">
        <v>4436.7380000000121</v>
      </c>
      <c r="AJ17" s="45">
        <v>3727.7559999999648</v>
      </c>
      <c r="AK17" s="45">
        <v>4193.4599999999919</v>
      </c>
      <c r="AL17" s="45">
        <v>4258.1270000000368</v>
      </c>
      <c r="AM17" s="45">
        <v>4258.1270000000368</v>
      </c>
      <c r="AN17" s="45">
        <v>4314.210000000021</v>
      </c>
      <c r="AO17" s="45">
        <v>4268.4690000000119</v>
      </c>
      <c r="AP17" s="45">
        <v>4788.1080000000075</v>
      </c>
      <c r="AQ17" s="45">
        <v>4584.6490000000049</v>
      </c>
      <c r="AR17" s="45">
        <v>4184.6929999999993</v>
      </c>
      <c r="AS17" s="45">
        <v>4310.6749999999884</v>
      </c>
      <c r="AT17" s="45">
        <v>3945.0860000000102</v>
      </c>
      <c r="AU17" s="45">
        <v>3512.9280000000144</v>
      </c>
      <c r="AV17" s="45">
        <v>3426.5719999999856</v>
      </c>
      <c r="AW17" s="45">
        <v>3716.0299999999115</v>
      </c>
      <c r="AX17" s="45">
        <v>4055.4469999999856</v>
      </c>
      <c r="AY17" s="45">
        <v>4677.4219999999041</v>
      </c>
      <c r="AZ17" s="45">
        <v>4120.2969999999623</v>
      </c>
      <c r="BA17" s="45">
        <v>4554.1129999999539</v>
      </c>
      <c r="BB17" s="45">
        <v>4814.2419999999693</v>
      </c>
      <c r="BC17" s="45">
        <v>5322.5530000000144</v>
      </c>
      <c r="BD17" s="45">
        <v>4540.9859999999753</v>
      </c>
      <c r="BE17" s="45">
        <v>4621.75900000002</v>
      </c>
      <c r="BF17" s="45">
        <v>3853.0009999999893</v>
      </c>
      <c r="BG17" s="9"/>
      <c r="BH17" s="9"/>
      <c r="BI17" s="9"/>
      <c r="BJ17" s="9"/>
      <c r="BK17" s="9"/>
    </row>
    <row r="18" spans="1:63" ht="20.25" customHeight="1">
      <c r="A18" s="416"/>
      <c r="B18" s="422" t="s">
        <v>88</v>
      </c>
      <c r="D18" s="97"/>
      <c r="E18" s="97"/>
      <c r="F18" s="97" t="s">
        <v>300</v>
      </c>
      <c r="G18" s="97"/>
      <c r="H18" s="97"/>
      <c r="I18" s="45">
        <v>1910.3969999999999</v>
      </c>
      <c r="J18" s="45">
        <v>1722.646</v>
      </c>
      <c r="K18" s="45">
        <v>1665.9290000000001</v>
      </c>
      <c r="L18" s="45">
        <v>1579.943</v>
      </c>
      <c r="M18" s="45">
        <v>1678.4359999999999</v>
      </c>
      <c r="N18" s="45">
        <v>1780.443</v>
      </c>
      <c r="O18" s="45">
        <v>1789.7539999999999</v>
      </c>
      <c r="P18" s="45">
        <v>1648.78</v>
      </c>
      <c r="Q18" s="45">
        <v>1812.3710000000001</v>
      </c>
      <c r="R18" s="45">
        <v>1725.6590000000001</v>
      </c>
      <c r="S18" s="45">
        <v>1740.607</v>
      </c>
      <c r="T18" s="45">
        <v>1501.07</v>
      </c>
      <c r="U18" s="45">
        <v>1400.645</v>
      </c>
      <c r="V18" s="45">
        <v>1488.6890000000001</v>
      </c>
      <c r="W18" s="45">
        <v>1514.162</v>
      </c>
      <c r="X18" s="45">
        <v>1434.6120000000001</v>
      </c>
      <c r="Y18" s="45">
        <v>1527.5830000000001</v>
      </c>
      <c r="Z18" s="45">
        <v>1507.21</v>
      </c>
      <c r="AA18" s="45">
        <v>1441.6130000000001</v>
      </c>
      <c r="AB18" s="45">
        <v>1343.239</v>
      </c>
      <c r="AC18" s="45">
        <v>1402.412</v>
      </c>
      <c r="AD18" s="45">
        <v>1378.6659999999999</v>
      </c>
      <c r="AE18" s="45">
        <v>1342.04</v>
      </c>
      <c r="AF18" s="45">
        <v>1290.4369999999999</v>
      </c>
      <c r="AG18" s="45">
        <v>1286.6079999999999</v>
      </c>
      <c r="AH18" s="45">
        <v>1239.74</v>
      </c>
      <c r="AI18" s="45">
        <v>1258.039</v>
      </c>
      <c r="AJ18" s="45">
        <v>1350.5440000000001</v>
      </c>
      <c r="AK18" s="45">
        <v>1624.394</v>
      </c>
      <c r="AL18" s="45">
        <v>1567.69</v>
      </c>
      <c r="AM18" s="45">
        <v>1567.69</v>
      </c>
      <c r="AN18" s="45">
        <v>1522.8389999999999</v>
      </c>
      <c r="AO18" s="45">
        <v>1510.1690000000001</v>
      </c>
      <c r="AP18" s="45">
        <v>1551.375</v>
      </c>
      <c r="AQ18" s="45">
        <v>1451.807</v>
      </c>
      <c r="AR18" s="45">
        <v>1320.7080000000001</v>
      </c>
      <c r="AS18" s="45">
        <v>1352.511</v>
      </c>
      <c r="AT18" s="45">
        <v>1472.056</v>
      </c>
      <c r="AU18" s="45">
        <v>1424.0909999999999</v>
      </c>
      <c r="AV18" s="45">
        <v>1454.5039999999999</v>
      </c>
      <c r="AW18" s="45">
        <v>1425.327</v>
      </c>
      <c r="AX18" s="45">
        <v>1370.0940000000001</v>
      </c>
      <c r="AY18" s="45">
        <v>1388.88</v>
      </c>
      <c r="AZ18" s="45">
        <v>1502.1210000000001</v>
      </c>
      <c r="BA18" s="45">
        <v>1582.741</v>
      </c>
      <c r="BB18" s="45">
        <v>1740.6869999999999</v>
      </c>
      <c r="BC18" s="45">
        <v>1758.248</v>
      </c>
      <c r="BD18" s="45">
        <v>1863.8440000000001</v>
      </c>
      <c r="BE18" s="45">
        <v>1989.665</v>
      </c>
      <c r="BF18" s="45">
        <v>2049.8760000000002</v>
      </c>
      <c r="BG18" s="9"/>
      <c r="BH18" s="9"/>
      <c r="BI18" s="9"/>
      <c r="BJ18" s="9"/>
      <c r="BK18" s="9"/>
    </row>
    <row r="19" spans="1:63" ht="20.25" customHeight="1">
      <c r="A19" s="416"/>
      <c r="B19" s="422" t="s">
        <v>215</v>
      </c>
      <c r="D19" s="97"/>
      <c r="E19" s="97" t="s">
        <v>301</v>
      </c>
      <c r="F19" s="97"/>
      <c r="G19" s="97"/>
      <c r="H19" s="97"/>
      <c r="I19" s="45">
        <v>503.99</v>
      </c>
      <c r="J19" s="45">
        <v>503.98399999999998</v>
      </c>
      <c r="K19" s="45">
        <v>518.44100000000003</v>
      </c>
      <c r="L19" s="45">
        <v>565.99800000000005</v>
      </c>
      <c r="M19" s="45">
        <v>545.98800000000006</v>
      </c>
      <c r="N19" s="45">
        <v>592.94600000000003</v>
      </c>
      <c r="O19" s="45">
        <v>571.67100000000005</v>
      </c>
      <c r="P19" s="45">
        <v>559.66200000000003</v>
      </c>
      <c r="Q19" s="45">
        <v>500.020937839</v>
      </c>
      <c r="R19" s="45">
        <v>489.35599999999999</v>
      </c>
      <c r="S19" s="45">
        <v>481.79599999999999</v>
      </c>
      <c r="T19" s="45">
        <v>466.17099999999999</v>
      </c>
      <c r="U19" s="45">
        <v>445.25</v>
      </c>
      <c r="V19" s="45">
        <v>439.61700000000002</v>
      </c>
      <c r="W19" s="45">
        <v>439.24200000000002</v>
      </c>
      <c r="X19" s="45">
        <v>433.67599999999999</v>
      </c>
      <c r="Y19" s="45">
        <v>403.43099999999998</v>
      </c>
      <c r="Z19" s="45">
        <v>395.48</v>
      </c>
      <c r="AA19" s="45">
        <v>400.63900000000001</v>
      </c>
      <c r="AB19" s="45">
        <v>454.28100000000001</v>
      </c>
      <c r="AC19" s="45">
        <v>434.923</v>
      </c>
      <c r="AD19" s="45">
        <v>435.18099999999998</v>
      </c>
      <c r="AE19" s="45">
        <v>466.10599999999999</v>
      </c>
      <c r="AF19" s="45">
        <v>472.06099999999998</v>
      </c>
      <c r="AG19" s="45">
        <v>460.26900000000001</v>
      </c>
      <c r="AH19" s="45">
        <v>464.392</v>
      </c>
      <c r="AI19" s="45">
        <v>456.20299999999997</v>
      </c>
      <c r="AJ19" s="45">
        <v>468.935</v>
      </c>
      <c r="AK19" s="45">
        <v>459.2</v>
      </c>
      <c r="AL19" s="45">
        <v>472.00700000000001</v>
      </c>
      <c r="AM19" s="45">
        <v>472.00700000000001</v>
      </c>
      <c r="AN19" s="45">
        <v>528.24400000000003</v>
      </c>
      <c r="AO19" s="45">
        <v>500.10500000000002</v>
      </c>
      <c r="AP19" s="45">
        <v>483.27199999999999</v>
      </c>
      <c r="AQ19" s="45">
        <v>447.59300000000002</v>
      </c>
      <c r="AR19" s="45">
        <v>414.88600000000002</v>
      </c>
      <c r="AS19" s="45">
        <v>403.85599999999999</v>
      </c>
      <c r="AT19" s="45">
        <v>387.97699999999998</v>
      </c>
      <c r="AU19" s="45">
        <v>383.81200000000001</v>
      </c>
      <c r="AV19" s="45">
        <v>347.88400000000001</v>
      </c>
      <c r="AW19" s="45">
        <v>344.83100000000002</v>
      </c>
      <c r="AX19" s="45">
        <v>352.19400000000002</v>
      </c>
      <c r="AY19" s="45">
        <v>379.524</v>
      </c>
      <c r="AZ19" s="45">
        <v>395.97699999999998</v>
      </c>
      <c r="BA19" s="45">
        <v>389.91800000000001</v>
      </c>
      <c r="BB19" s="45">
        <v>402.488</v>
      </c>
      <c r="BC19" s="45">
        <v>415.07400000000001</v>
      </c>
      <c r="BD19" s="45">
        <v>461.411</v>
      </c>
      <c r="BE19" s="45">
        <v>441.291</v>
      </c>
      <c r="BF19" s="45">
        <v>433.02600000000001</v>
      </c>
      <c r="BG19" s="9"/>
      <c r="BH19" s="9"/>
      <c r="BI19" s="9"/>
      <c r="BJ19" s="9"/>
      <c r="BK19" s="9"/>
    </row>
    <row r="20" spans="1:63" ht="20.25" customHeight="1">
      <c r="A20" s="416"/>
      <c r="B20" s="422" t="s">
        <v>100</v>
      </c>
      <c r="C20" s="34"/>
      <c r="D20" s="97"/>
      <c r="E20" s="97" t="s">
        <v>302</v>
      </c>
      <c r="F20" s="97"/>
      <c r="G20" s="97"/>
      <c r="H20" s="97"/>
      <c r="I20" s="45">
        <v>7828.2706143850137</v>
      </c>
      <c r="J20" s="45">
        <v>6429.4870390509859</v>
      </c>
      <c r="K20" s="45">
        <v>5924.4497293649974</v>
      </c>
      <c r="L20" s="45">
        <v>6940.5285149379852</v>
      </c>
      <c r="M20" s="45">
        <v>6977.040792908997</v>
      </c>
      <c r="N20" s="45">
        <v>6928.2591772180131</v>
      </c>
      <c r="O20" s="45">
        <v>7543.1738778130111</v>
      </c>
      <c r="P20" s="45">
        <v>6521.7353164280175</v>
      </c>
      <c r="Q20" s="45">
        <v>6816.2303172890088</v>
      </c>
      <c r="R20" s="45">
        <v>7524.046632114012</v>
      </c>
      <c r="S20" s="45">
        <v>7428.2551729159914</v>
      </c>
      <c r="T20" s="45">
        <v>7512.244383676998</v>
      </c>
      <c r="U20" s="45">
        <v>6841.3418806040136</v>
      </c>
      <c r="V20" s="45">
        <v>7608.6782711209944</v>
      </c>
      <c r="W20" s="45">
        <v>7428.8614585369924</v>
      </c>
      <c r="X20" s="45">
        <v>8285.5257281329905</v>
      </c>
      <c r="Y20" s="45">
        <v>8583.5002758689916</v>
      </c>
      <c r="Z20" s="45">
        <v>8577.8172598140191</v>
      </c>
      <c r="AA20" s="45">
        <v>9766.2727799690001</v>
      </c>
      <c r="AB20" s="45">
        <v>10119.589648087991</v>
      </c>
      <c r="AC20" s="45">
        <v>10533.316191852975</v>
      </c>
      <c r="AD20" s="45">
        <v>11383.909094297978</v>
      </c>
      <c r="AE20" s="45">
        <v>11403.711175010016</v>
      </c>
      <c r="AF20" s="45">
        <v>12748.619063983018</v>
      </c>
      <c r="AG20" s="45">
        <v>12165.404664055008</v>
      </c>
      <c r="AH20" s="45">
        <v>12803.508490729022</v>
      </c>
      <c r="AI20" s="45">
        <v>14027.701674591992</v>
      </c>
      <c r="AJ20" s="45">
        <v>14800.700668716016</v>
      </c>
      <c r="AK20" s="45">
        <v>8532.7805309150244</v>
      </c>
      <c r="AL20" s="45">
        <v>14386.083888773965</v>
      </c>
      <c r="AM20" s="45">
        <v>17486.407179132988</v>
      </c>
      <c r="AN20" s="45">
        <v>17899.650131724986</v>
      </c>
      <c r="AO20" s="45">
        <v>18775.407084156013</v>
      </c>
      <c r="AP20" s="45">
        <v>19413.383480553977</v>
      </c>
      <c r="AQ20" s="45">
        <v>21714.013476848013</v>
      </c>
      <c r="AR20" s="45">
        <v>21276.769727601</v>
      </c>
      <c r="AS20" s="45">
        <v>22399.544740092038</v>
      </c>
      <c r="AT20" s="45">
        <v>22934.311851249993</v>
      </c>
      <c r="AU20" s="45">
        <v>23491.189101905013</v>
      </c>
      <c r="AV20" s="45">
        <v>23631.564970308995</v>
      </c>
      <c r="AW20" s="45">
        <v>24049.749836894982</v>
      </c>
      <c r="AX20" s="45">
        <v>24763.834899507016</v>
      </c>
      <c r="AY20" s="45">
        <v>26007.095424524017</v>
      </c>
      <c r="AZ20" s="45">
        <v>26964.83858864395</v>
      </c>
      <c r="BA20" s="45">
        <v>28080.400252997006</v>
      </c>
      <c r="BB20" s="45">
        <v>29072.054851096018</v>
      </c>
      <c r="BC20" s="45">
        <v>30719.400906023009</v>
      </c>
      <c r="BD20" s="45">
        <v>29847.657645693012</v>
      </c>
      <c r="BE20" s="45">
        <v>30893.386849474944</v>
      </c>
      <c r="BF20" s="45">
        <v>31023.47514435097</v>
      </c>
      <c r="BG20" s="9"/>
      <c r="BH20" s="9"/>
      <c r="BI20" s="9"/>
      <c r="BJ20" s="9"/>
      <c r="BK20" s="9"/>
    </row>
    <row r="21" spans="1:63" ht="20.25" customHeight="1">
      <c r="A21" s="416"/>
      <c r="B21" s="422" t="s">
        <v>102</v>
      </c>
      <c r="C21" s="34"/>
      <c r="D21" s="97"/>
      <c r="E21" s="170" t="s">
        <v>303</v>
      </c>
      <c r="F21" s="170"/>
      <c r="G21" s="170"/>
      <c r="H21" s="170"/>
      <c r="I21" s="45">
        <v>156014.46761438501</v>
      </c>
      <c r="J21" s="45">
        <v>160009.13603905099</v>
      </c>
      <c r="K21" s="45">
        <v>162709.86172936499</v>
      </c>
      <c r="L21" s="45">
        <v>164202.49651493799</v>
      </c>
      <c r="M21" s="45">
        <v>164486.83679290899</v>
      </c>
      <c r="N21" s="45">
        <v>164060.714177218</v>
      </c>
      <c r="O21" s="45">
        <v>171457.75787781301</v>
      </c>
      <c r="P21" s="45">
        <v>169699.19931642801</v>
      </c>
      <c r="Q21" s="45">
        <v>170829.49025512801</v>
      </c>
      <c r="R21" s="45">
        <v>174767.32663211401</v>
      </c>
      <c r="S21" s="45">
        <v>174696.98317291599</v>
      </c>
      <c r="T21" s="45">
        <v>174689.344383677</v>
      </c>
      <c r="U21" s="45">
        <v>175278.372880604</v>
      </c>
      <c r="V21" s="45">
        <v>180270.936271121</v>
      </c>
      <c r="W21" s="45">
        <v>183340.934458537</v>
      </c>
      <c r="X21" s="45">
        <v>188325.464728133</v>
      </c>
      <c r="Y21" s="45">
        <v>191945.827275869</v>
      </c>
      <c r="Z21" s="45">
        <v>197200.08625981401</v>
      </c>
      <c r="AA21" s="45">
        <v>201686.02677996899</v>
      </c>
      <c r="AB21" s="45">
        <v>209651.48264808799</v>
      </c>
      <c r="AC21" s="45">
        <v>209196.65919185299</v>
      </c>
      <c r="AD21" s="45">
        <v>212228.42309429799</v>
      </c>
      <c r="AE21" s="45">
        <v>220666.29017501001</v>
      </c>
      <c r="AF21" s="45">
        <v>219438.68106398301</v>
      </c>
      <c r="AG21" s="45">
        <v>218499.44266405501</v>
      </c>
      <c r="AH21" s="45">
        <v>220802.01549072901</v>
      </c>
      <c r="AI21" s="45">
        <v>231372.78767459199</v>
      </c>
      <c r="AJ21" s="45">
        <v>231732.155668716</v>
      </c>
      <c r="AK21" s="45">
        <v>234439.03853091502</v>
      </c>
      <c r="AL21" s="45">
        <v>242877.14388877398</v>
      </c>
      <c r="AM21" s="45">
        <v>245977.467179133</v>
      </c>
      <c r="AN21" s="45">
        <v>251879.04313172499</v>
      </c>
      <c r="AO21" s="45">
        <v>257511.93908415601</v>
      </c>
      <c r="AP21" s="45">
        <v>259529.96448055399</v>
      </c>
      <c r="AQ21" s="45">
        <v>264656.54547684803</v>
      </c>
      <c r="AR21" s="45">
        <v>269041.255727601</v>
      </c>
      <c r="AS21" s="45">
        <v>280269.11374009203</v>
      </c>
      <c r="AT21" s="45">
        <v>283895.67785124999</v>
      </c>
      <c r="AU21" s="45">
        <v>295521.82610190503</v>
      </c>
      <c r="AV21" s="45">
        <v>298749.20097030897</v>
      </c>
      <c r="AW21" s="45">
        <v>308743.34783689497</v>
      </c>
      <c r="AX21" s="45">
        <v>316133.93489950703</v>
      </c>
      <c r="AY21" s="45">
        <v>317773.59342452401</v>
      </c>
      <c r="AZ21" s="45">
        <v>326827.65558864397</v>
      </c>
      <c r="BA21" s="45">
        <v>329604.900252997</v>
      </c>
      <c r="BB21" s="45">
        <v>338454.98885109602</v>
      </c>
      <c r="BC21" s="45">
        <v>344952.44190602301</v>
      </c>
      <c r="BD21" s="45">
        <v>345271.49164569302</v>
      </c>
      <c r="BE21" s="45">
        <v>343248.43284947495</v>
      </c>
      <c r="BF21" s="45">
        <v>342169.982144351</v>
      </c>
      <c r="BG21" s="9"/>
      <c r="BH21" s="9"/>
      <c r="BI21" s="9"/>
      <c r="BJ21" s="9"/>
      <c r="BK21" s="9"/>
    </row>
    <row r="22" spans="1:63" ht="20.25" customHeight="1">
      <c r="A22" s="416"/>
      <c r="B22" s="419"/>
      <c r="C22" s="34"/>
      <c r="D22" s="135"/>
      <c r="E22" s="134" t="s">
        <v>304</v>
      </c>
      <c r="F22" s="135"/>
      <c r="G22" s="135"/>
      <c r="H22" s="135"/>
      <c r="I22" s="133"/>
      <c r="J22" s="133"/>
      <c r="K22" s="133"/>
      <c r="L22" s="133"/>
      <c r="M22" s="133"/>
      <c r="N22" s="133"/>
      <c r="O22" s="133"/>
      <c r="P22" s="133"/>
      <c r="Q22" s="133"/>
      <c r="R22" s="133"/>
      <c r="S22" s="133"/>
      <c r="T22" s="133"/>
      <c r="U22" s="133"/>
      <c r="V22" s="133"/>
      <c r="W22" s="133"/>
      <c r="X22" s="133"/>
      <c r="Y22" s="133"/>
      <c r="Z22" s="133"/>
      <c r="AA22" s="133"/>
      <c r="AB22" s="133"/>
      <c r="AC22" s="133"/>
      <c r="AD22" s="133"/>
      <c r="AE22" s="133"/>
      <c r="AF22" s="133"/>
      <c r="AG22" s="133"/>
      <c r="AH22" s="133"/>
      <c r="AI22" s="133"/>
      <c r="AJ22" s="133"/>
      <c r="AK22" s="133"/>
      <c r="AL22" s="133"/>
      <c r="AM22" s="133"/>
      <c r="AN22" s="133"/>
      <c r="AO22" s="133"/>
      <c r="AP22" s="133"/>
      <c r="AQ22" s="133"/>
      <c r="AR22" s="133"/>
      <c r="AS22" s="133"/>
      <c r="AT22" s="133"/>
      <c r="AU22" s="133"/>
      <c r="AV22" s="133"/>
      <c r="AW22" s="133"/>
      <c r="AX22" s="133"/>
      <c r="AY22" s="133"/>
      <c r="AZ22" s="133"/>
      <c r="BA22" s="133"/>
      <c r="BB22" s="133"/>
      <c r="BC22" s="133"/>
      <c r="BD22" s="133"/>
      <c r="BE22" s="133"/>
      <c r="BF22" s="133"/>
      <c r="BG22" s="9"/>
      <c r="BH22" s="9"/>
      <c r="BI22" s="9"/>
      <c r="BJ22" s="9"/>
      <c r="BK22" s="9"/>
    </row>
    <row r="23" spans="1:63" ht="20.25" customHeight="1">
      <c r="A23" s="416"/>
      <c r="B23" s="419" t="s">
        <v>285</v>
      </c>
      <c r="C23" s="34"/>
      <c r="D23" s="97"/>
      <c r="E23" s="97"/>
      <c r="F23" s="97" t="s">
        <v>305</v>
      </c>
      <c r="G23" s="97"/>
      <c r="H23" s="97"/>
      <c r="I23" s="45">
        <v>17300.492165929001</v>
      </c>
      <c r="J23" s="45">
        <v>17831.088572949</v>
      </c>
      <c r="K23" s="45">
        <v>18205</v>
      </c>
      <c r="L23" s="45">
        <v>17926</v>
      </c>
      <c r="M23" s="45">
        <v>17272.702018608001</v>
      </c>
      <c r="N23" s="45">
        <v>17403.158532958998</v>
      </c>
      <c r="O23" s="45">
        <v>17766.787777687001</v>
      </c>
      <c r="P23" s="45">
        <v>18375.986794556997</v>
      </c>
      <c r="Q23" s="45">
        <v>17663.689022478</v>
      </c>
      <c r="R23" s="45">
        <v>17720.077490944001</v>
      </c>
      <c r="S23" s="45">
        <v>17714.451328542</v>
      </c>
      <c r="T23" s="45">
        <v>18162.524039855998</v>
      </c>
      <c r="U23" s="45">
        <v>17917.919931421999</v>
      </c>
      <c r="V23" s="45">
        <v>17955.678872983</v>
      </c>
      <c r="W23" s="45">
        <v>18303.235279782002</v>
      </c>
      <c r="X23" s="45">
        <v>18992.249028095004</v>
      </c>
      <c r="Y23" s="45">
        <v>18150.183764183996</v>
      </c>
      <c r="Z23" s="45">
        <v>18371.891929195001</v>
      </c>
      <c r="AA23" s="45">
        <v>18868.234416558997</v>
      </c>
      <c r="AB23" s="45">
        <v>19782.746453009</v>
      </c>
      <c r="AC23" s="45">
        <v>19637.798789978999</v>
      </c>
      <c r="AD23" s="45">
        <v>19939.431742446999</v>
      </c>
      <c r="AE23" s="45">
        <v>20310.294301630998</v>
      </c>
      <c r="AF23" s="45">
        <v>21173.631507275997</v>
      </c>
      <c r="AG23" s="45">
        <v>20985.995889919996</v>
      </c>
      <c r="AH23" s="45">
        <v>21515.370041103</v>
      </c>
      <c r="AI23" s="45">
        <v>22078.692269011</v>
      </c>
      <c r="AJ23" s="45">
        <v>22585.903356126</v>
      </c>
      <c r="AK23" s="45">
        <v>22897.225538981002</v>
      </c>
      <c r="AL23" s="45">
        <v>23773.736906527003</v>
      </c>
      <c r="AM23" s="45">
        <v>24135.908629019999</v>
      </c>
      <c r="AN23" s="45">
        <v>24502.622650276</v>
      </c>
      <c r="AO23" s="45">
        <v>24918.157668093998</v>
      </c>
      <c r="AP23" s="45">
        <v>25720.994555010999</v>
      </c>
      <c r="AQ23" s="45">
        <v>26289.52282704</v>
      </c>
      <c r="AR23" s="45">
        <v>26993.582405708003</v>
      </c>
      <c r="AS23" s="45">
        <v>26117.275400496001</v>
      </c>
      <c r="AT23" s="45">
        <v>25741.800529127999</v>
      </c>
      <c r="AU23" s="45">
        <v>26826.886697250004</v>
      </c>
      <c r="AV23" s="45">
        <v>28072.506303116003</v>
      </c>
      <c r="AW23" s="45">
        <v>28579.300035045999</v>
      </c>
      <c r="AX23" s="45">
        <v>29425.890158069</v>
      </c>
      <c r="AY23" s="45">
        <v>29860.139441304997</v>
      </c>
      <c r="AZ23" s="45">
        <v>31031.306434442002</v>
      </c>
      <c r="BA23" s="45">
        <v>31775.594025806</v>
      </c>
      <c r="BB23" s="45">
        <v>33269.931632547006</v>
      </c>
      <c r="BC23" s="45">
        <v>34335.659229812001</v>
      </c>
      <c r="BD23" s="45">
        <v>33987.795888224005</v>
      </c>
      <c r="BE23" s="45">
        <v>33080.179609088998</v>
      </c>
      <c r="BF23" s="45">
        <v>33354.373887417001</v>
      </c>
      <c r="BG23" s="9"/>
      <c r="BH23" s="9"/>
      <c r="BI23" s="9"/>
      <c r="BJ23" s="9"/>
      <c r="BK23" s="9"/>
    </row>
    <row r="24" spans="1:63" ht="20.25" customHeight="1">
      <c r="A24" s="416"/>
      <c r="B24" s="419"/>
      <c r="C24" s="34"/>
      <c r="D24" s="97"/>
      <c r="E24" s="97"/>
      <c r="F24" s="97" t="s">
        <v>306</v>
      </c>
      <c r="G24" s="97"/>
      <c r="H24" s="97"/>
      <c r="I24" s="45">
        <v>1800.1466283950001</v>
      </c>
      <c r="J24" s="45">
        <v>1761.601274461</v>
      </c>
      <c r="K24" s="45">
        <v>1813</v>
      </c>
      <c r="L24" s="45">
        <v>1846</v>
      </c>
      <c r="M24" s="45">
        <v>1677.9962633800001</v>
      </c>
      <c r="N24" s="45">
        <v>1569.079750229</v>
      </c>
      <c r="O24" s="45">
        <v>1760.649988007</v>
      </c>
      <c r="P24" s="45">
        <v>1650.683462898</v>
      </c>
      <c r="Q24" s="45">
        <v>1582.374637467</v>
      </c>
      <c r="R24" s="45">
        <v>1607.142143923</v>
      </c>
      <c r="S24" s="45">
        <v>1446.3771426410001</v>
      </c>
      <c r="T24" s="45">
        <v>1463.371317435</v>
      </c>
      <c r="U24" s="45">
        <v>1452.616740661</v>
      </c>
      <c r="V24" s="45">
        <v>1459.336347766</v>
      </c>
      <c r="W24" s="45">
        <v>1536.8414186069999</v>
      </c>
      <c r="X24" s="45">
        <v>1557.863194565</v>
      </c>
      <c r="Y24" s="45">
        <v>1804.470399073</v>
      </c>
      <c r="Z24" s="45">
        <v>1426.007532893</v>
      </c>
      <c r="AA24" s="45">
        <v>1482.7574470689999</v>
      </c>
      <c r="AB24" s="45">
        <v>1539.9778528490001</v>
      </c>
      <c r="AC24" s="45">
        <v>1812.377693937</v>
      </c>
      <c r="AD24" s="45">
        <v>1603.2319578869999</v>
      </c>
      <c r="AE24" s="45">
        <v>1620.3104837999999</v>
      </c>
      <c r="AF24" s="45">
        <v>1685.3627693169999</v>
      </c>
      <c r="AG24" s="45">
        <v>2276.0942951030001</v>
      </c>
      <c r="AH24" s="45">
        <v>1850.7670000000001</v>
      </c>
      <c r="AI24" s="45">
        <v>2051.1177655639999</v>
      </c>
      <c r="AJ24" s="45">
        <v>1966.604243623</v>
      </c>
      <c r="AK24" s="45">
        <v>2112.7404136330001</v>
      </c>
      <c r="AL24" s="45">
        <v>2342.0356656849999</v>
      </c>
      <c r="AM24" s="45">
        <v>2572.2993515940002</v>
      </c>
      <c r="AN24" s="45">
        <v>2750.9881133220001</v>
      </c>
      <c r="AO24" s="45">
        <v>2785.6463598340001</v>
      </c>
      <c r="AP24" s="45">
        <v>2940.9293492920001</v>
      </c>
      <c r="AQ24" s="45">
        <v>3043.6843573020001</v>
      </c>
      <c r="AR24" s="45">
        <v>3186.7554487440002</v>
      </c>
      <c r="AS24" s="45">
        <v>3371.0206482909998</v>
      </c>
      <c r="AT24" s="45">
        <v>3541.7848963400002</v>
      </c>
      <c r="AU24" s="45">
        <v>3804.7544507359999</v>
      </c>
      <c r="AV24" s="45">
        <v>3891.3672119299999</v>
      </c>
      <c r="AW24" s="45">
        <v>3829.583704096</v>
      </c>
      <c r="AX24" s="45">
        <v>3960.363755371</v>
      </c>
      <c r="AY24" s="45">
        <v>4107.5168364640003</v>
      </c>
      <c r="AZ24" s="45">
        <v>4340.4405742110002</v>
      </c>
      <c r="BA24" s="45">
        <v>4405.3768485290002</v>
      </c>
      <c r="BB24" s="45">
        <v>4733.9605210099999</v>
      </c>
      <c r="BC24" s="45">
        <v>5121.147855657</v>
      </c>
      <c r="BD24" s="45">
        <v>5448.3378275940004</v>
      </c>
      <c r="BE24" s="45">
        <v>5406.8535027970001</v>
      </c>
      <c r="BF24" s="45">
        <v>5530.9688839230002</v>
      </c>
      <c r="BG24" s="9"/>
      <c r="BH24" s="9"/>
      <c r="BI24" s="9"/>
      <c r="BJ24" s="9"/>
      <c r="BK24" s="9"/>
    </row>
    <row r="25" spans="1:63" ht="20.25" customHeight="1">
      <c r="A25" s="416"/>
      <c r="B25" s="419" t="s">
        <v>304</v>
      </c>
      <c r="C25" s="34"/>
      <c r="D25" s="130"/>
      <c r="E25" s="130"/>
      <c r="F25" s="130" t="s">
        <v>307</v>
      </c>
      <c r="G25" s="130"/>
      <c r="H25" s="130"/>
      <c r="I25" s="189">
        <v>19100.638794324001</v>
      </c>
      <c r="J25" s="189">
        <v>19592.689847410002</v>
      </c>
      <c r="K25" s="189">
        <v>20018</v>
      </c>
      <c r="L25" s="189">
        <v>19772</v>
      </c>
      <c r="M25" s="189">
        <v>18950.698281988</v>
      </c>
      <c r="N25" s="189">
        <v>18972.238283187999</v>
      </c>
      <c r="O25" s="189">
        <v>19527.437765694001</v>
      </c>
      <c r="P25" s="189">
        <v>20026.670257454996</v>
      </c>
      <c r="Q25" s="189">
        <v>19246.063659945001</v>
      </c>
      <c r="R25" s="189">
        <v>19327.219634867</v>
      </c>
      <c r="S25" s="189">
        <v>19160.828471182998</v>
      </c>
      <c r="T25" s="189">
        <v>19625.895357291</v>
      </c>
      <c r="U25" s="189">
        <v>19370.536672082999</v>
      </c>
      <c r="V25" s="189">
        <v>19415.015220748999</v>
      </c>
      <c r="W25" s="189">
        <v>19840.076698389003</v>
      </c>
      <c r="X25" s="189">
        <v>20550.112222660006</v>
      </c>
      <c r="Y25" s="189">
        <v>19954.654163256997</v>
      </c>
      <c r="Z25" s="189">
        <v>19797.899462088</v>
      </c>
      <c r="AA25" s="189">
        <v>20350.991863627998</v>
      </c>
      <c r="AB25" s="189">
        <v>21322.724305857999</v>
      </c>
      <c r="AC25" s="189">
        <v>21450.176483915999</v>
      </c>
      <c r="AD25" s="189">
        <v>21542.663700334</v>
      </c>
      <c r="AE25" s="189">
        <v>21930.604785430998</v>
      </c>
      <c r="AF25" s="189">
        <v>22858.994276592995</v>
      </c>
      <c r="AG25" s="189">
        <v>23262.090185022997</v>
      </c>
      <c r="AH25" s="189">
        <v>23366.137041103</v>
      </c>
      <c r="AI25" s="189">
        <v>24129.810034574999</v>
      </c>
      <c r="AJ25" s="189">
        <v>24552.507599748998</v>
      </c>
      <c r="AK25" s="189">
        <v>25009.965952614002</v>
      </c>
      <c r="AL25" s="189">
        <v>26115.772572212005</v>
      </c>
      <c r="AM25" s="189">
        <v>26708.207980613999</v>
      </c>
      <c r="AN25" s="189">
        <v>27253.610763598001</v>
      </c>
      <c r="AO25" s="189">
        <v>27703.804027927999</v>
      </c>
      <c r="AP25" s="189">
        <v>28661.923904302999</v>
      </c>
      <c r="AQ25" s="189">
        <v>29333.207184342002</v>
      </c>
      <c r="AR25" s="189">
        <v>30180.337854452002</v>
      </c>
      <c r="AS25" s="189">
        <v>29488.296048787</v>
      </c>
      <c r="AT25" s="189">
        <v>29283.585425467998</v>
      </c>
      <c r="AU25" s="189">
        <v>30631.641147986003</v>
      </c>
      <c r="AV25" s="189">
        <v>31963.873515046002</v>
      </c>
      <c r="AW25" s="189">
        <v>32408.883739141998</v>
      </c>
      <c r="AX25" s="189">
        <v>33386.253913439999</v>
      </c>
      <c r="AY25" s="189">
        <v>33967.656277768998</v>
      </c>
      <c r="AZ25" s="189">
        <v>35371.747008653001</v>
      </c>
      <c r="BA25" s="189">
        <v>36180.970874334998</v>
      </c>
      <c r="BB25" s="189">
        <v>38003.892153557004</v>
      </c>
      <c r="BC25" s="189">
        <v>39456.807085469001</v>
      </c>
      <c r="BD25" s="189">
        <v>39436.133715818003</v>
      </c>
      <c r="BE25" s="189">
        <v>38487.033111885998</v>
      </c>
      <c r="BF25" s="189">
        <v>38885.342771340001</v>
      </c>
      <c r="BG25" s="9"/>
      <c r="BH25" s="9"/>
      <c r="BI25" s="9"/>
      <c r="BJ25" s="9"/>
      <c r="BK25" s="9"/>
    </row>
    <row r="26" spans="1:63" ht="20.25" customHeight="1">
      <c r="A26" s="416"/>
      <c r="B26" s="419"/>
      <c r="C26" s="34"/>
      <c r="D26" s="190"/>
      <c r="E26" s="191" t="s">
        <v>1414</v>
      </c>
      <c r="F26" s="190"/>
      <c r="G26" s="190"/>
      <c r="H26" s="190"/>
      <c r="I26" s="192">
        <v>912.12771649299998</v>
      </c>
      <c r="J26" s="192">
        <v>911.020855762</v>
      </c>
      <c r="K26" s="192">
        <v>860.04670910100003</v>
      </c>
      <c r="L26" s="192">
        <v>798.37822999399998</v>
      </c>
      <c r="M26" s="192">
        <v>1087.3710726439999</v>
      </c>
      <c r="N26" s="192">
        <v>1185.792691378</v>
      </c>
      <c r="O26" s="192">
        <v>1270.1705316289999</v>
      </c>
      <c r="P26" s="192">
        <v>1217.6604696070001</v>
      </c>
      <c r="Q26" s="192">
        <v>1570.2367514990001</v>
      </c>
      <c r="R26" s="192">
        <v>1594.1952838039999</v>
      </c>
      <c r="S26" s="192">
        <v>1290.4885592959999</v>
      </c>
      <c r="T26" s="192">
        <v>1375.047004756</v>
      </c>
      <c r="U26" s="192">
        <v>1360.1438375319999</v>
      </c>
      <c r="V26" s="192">
        <v>1383.389298239</v>
      </c>
      <c r="W26" s="192">
        <v>1426.805734115</v>
      </c>
      <c r="X26" s="192">
        <v>1475.690991643</v>
      </c>
      <c r="Y26" s="192">
        <v>1630.2760657020001</v>
      </c>
      <c r="Z26" s="192">
        <v>2090.4416149429999</v>
      </c>
      <c r="AA26" s="192">
        <v>1924.951491668</v>
      </c>
      <c r="AB26" s="192">
        <v>2533.701359396</v>
      </c>
      <c r="AC26" s="192">
        <v>2399.6361309109998</v>
      </c>
      <c r="AD26" s="192">
        <v>2396.9295771799998</v>
      </c>
      <c r="AE26" s="192">
        <v>2739.3813836499999</v>
      </c>
      <c r="AF26" s="192">
        <v>2552.035277381</v>
      </c>
      <c r="AG26" s="192">
        <v>2707.950173878</v>
      </c>
      <c r="AH26" s="192">
        <v>3231.96151663</v>
      </c>
      <c r="AI26" s="192">
        <v>3427.696034438</v>
      </c>
      <c r="AJ26" s="192">
        <v>3701.8887119000001</v>
      </c>
      <c r="AK26" s="192">
        <v>3488.8708892509999</v>
      </c>
      <c r="AL26" s="192">
        <v>3609.039595234</v>
      </c>
      <c r="AM26" s="192">
        <v>3571.870819024</v>
      </c>
      <c r="AN26" s="192">
        <v>4186.5716089400003</v>
      </c>
      <c r="AO26" s="192">
        <v>3982.1183799340001</v>
      </c>
      <c r="AP26" s="192">
        <v>4505.1508838330001</v>
      </c>
      <c r="AQ26" s="192">
        <v>4054.9599479230001</v>
      </c>
      <c r="AR26" s="192">
        <v>4583.0892770640003</v>
      </c>
      <c r="AS26" s="192">
        <v>4260.347448384</v>
      </c>
      <c r="AT26" s="192">
        <v>4923.7720702750003</v>
      </c>
      <c r="AU26" s="192">
        <v>4818.2525867840004</v>
      </c>
      <c r="AV26" s="192">
        <v>4738.1270703609998</v>
      </c>
      <c r="AW26" s="192">
        <v>5179.8432473639996</v>
      </c>
      <c r="AX26" s="192">
        <v>5006.3584039879997</v>
      </c>
      <c r="AY26" s="192">
        <v>5169.1551061219998</v>
      </c>
      <c r="AZ26" s="192">
        <v>5215.5210803800001</v>
      </c>
      <c r="BA26" s="192">
        <v>5318.8969164890004</v>
      </c>
      <c r="BB26" s="192">
        <v>5406.737880443</v>
      </c>
      <c r="BC26" s="192">
        <v>5389.8151848019997</v>
      </c>
      <c r="BD26" s="192">
        <v>5484.6669747240003</v>
      </c>
      <c r="BE26" s="192">
        <v>5275.5388182189999</v>
      </c>
      <c r="BF26" s="192">
        <v>5903.312927508</v>
      </c>
      <c r="BG26" s="9"/>
      <c r="BH26" s="9"/>
      <c r="BI26" s="9"/>
      <c r="BJ26" s="9"/>
      <c r="BK26" s="9"/>
    </row>
    <row r="27" spans="1:63" ht="20.25" customHeight="1">
      <c r="A27" s="416"/>
      <c r="B27" s="419" t="s">
        <v>1297</v>
      </c>
      <c r="C27" s="34"/>
      <c r="D27" s="193"/>
      <c r="E27" s="194" t="s">
        <v>209</v>
      </c>
      <c r="F27" s="193"/>
      <c r="G27" s="193"/>
      <c r="H27" s="193"/>
      <c r="I27" s="195">
        <v>2568.9667411579999</v>
      </c>
      <c r="J27" s="195">
        <v>2578.4493183230002</v>
      </c>
      <c r="K27" s="195">
        <v>2783.8939330819999</v>
      </c>
      <c r="L27" s="195">
        <v>2957.3504518989998</v>
      </c>
      <c r="M27" s="195">
        <v>3059.4035990000002</v>
      </c>
      <c r="N27" s="195">
        <v>3274.7237888949999</v>
      </c>
      <c r="O27" s="195">
        <v>3413.7654985150002</v>
      </c>
      <c r="P27" s="195">
        <v>3581.003689739</v>
      </c>
      <c r="Q27" s="195">
        <v>3677.1603592830002</v>
      </c>
      <c r="R27" s="195">
        <v>3863.5373056769999</v>
      </c>
      <c r="S27" s="195">
        <v>3992.1047082489999</v>
      </c>
      <c r="T27" s="195">
        <v>4160.1464993059999</v>
      </c>
      <c r="U27" s="195">
        <v>4534.1700520229997</v>
      </c>
      <c r="V27" s="195">
        <v>4730.6927613549997</v>
      </c>
      <c r="W27" s="195">
        <v>4693.8884119180002</v>
      </c>
      <c r="X27" s="195">
        <v>4919.4058546550004</v>
      </c>
      <c r="Y27" s="195">
        <v>4944.492369697</v>
      </c>
      <c r="Z27" s="195">
        <v>5015.8208270570003</v>
      </c>
      <c r="AA27" s="195">
        <v>5143.153604784</v>
      </c>
      <c r="AB27" s="195">
        <v>5372.1139490639998</v>
      </c>
      <c r="AC27" s="195">
        <v>5383.5146717959997</v>
      </c>
      <c r="AD27" s="195">
        <v>5271.7877492389998</v>
      </c>
      <c r="AE27" s="195">
        <v>5301.2092511800001</v>
      </c>
      <c r="AF27" s="195">
        <v>5404.6864272949997</v>
      </c>
      <c r="AG27" s="195">
        <v>5420.1669974670003</v>
      </c>
      <c r="AH27" s="195">
        <v>5446.5092636609997</v>
      </c>
      <c r="AI27" s="195">
        <v>5527.0405280189998</v>
      </c>
      <c r="AJ27" s="195">
        <v>5643.3128199399998</v>
      </c>
      <c r="AK27" s="195">
        <v>5712.1034019259996</v>
      </c>
      <c r="AL27" s="195">
        <v>6022.2986417960001</v>
      </c>
      <c r="AM27" s="195">
        <v>5964.2288606709999</v>
      </c>
      <c r="AN27" s="195">
        <v>6136.6370628559998</v>
      </c>
      <c r="AO27" s="195">
        <v>6140.2605126750004</v>
      </c>
      <c r="AP27" s="195">
        <v>6161.2449893869998</v>
      </c>
      <c r="AQ27" s="195">
        <v>6193.7605437519996</v>
      </c>
      <c r="AR27" s="195">
        <v>6202.9524760570002</v>
      </c>
      <c r="AS27" s="195">
        <v>6220.133755066</v>
      </c>
      <c r="AT27" s="195">
        <v>6256.4178016659998</v>
      </c>
      <c r="AU27" s="195">
        <v>6346.4520481210002</v>
      </c>
      <c r="AV27" s="195">
        <v>6574.9530546240003</v>
      </c>
      <c r="AW27" s="195">
        <v>6521.8582830750001</v>
      </c>
      <c r="AX27" s="195">
        <v>6461.2853711360003</v>
      </c>
      <c r="AY27" s="195">
        <v>8614.92508327</v>
      </c>
      <c r="AZ27" s="195">
        <v>8611.4056384520009</v>
      </c>
      <c r="BA27" s="195">
        <v>52.232312315999998</v>
      </c>
      <c r="BB27" s="195">
        <v>4174.3305754319999</v>
      </c>
      <c r="BC27" s="195">
        <v>4191.5258044299999</v>
      </c>
      <c r="BD27" s="195">
        <v>4219.8703862399998</v>
      </c>
      <c r="BE27" s="195">
        <v>4174.0973672540003</v>
      </c>
      <c r="BF27" s="195">
        <v>4000.6444714989998</v>
      </c>
      <c r="BG27" s="9"/>
      <c r="BH27" s="9"/>
      <c r="BI27" s="9"/>
      <c r="BJ27" s="9"/>
      <c r="BK27" s="9"/>
    </row>
    <row r="28" spans="1:63" s="36" customFormat="1" ht="20.25" customHeight="1">
      <c r="A28" s="416"/>
      <c r="B28" s="419"/>
      <c r="C28" s="11"/>
      <c r="D28" s="196"/>
      <c r="E28" s="197" t="s">
        <v>308</v>
      </c>
      <c r="F28" s="196"/>
      <c r="G28" s="196"/>
      <c r="H28" s="196"/>
      <c r="I28" s="198"/>
      <c r="J28" s="198"/>
      <c r="K28" s="198"/>
      <c r="L28" s="198"/>
      <c r="M28" s="198"/>
      <c r="N28" s="198"/>
      <c r="O28" s="198"/>
      <c r="P28" s="198"/>
      <c r="Q28" s="198"/>
      <c r="R28" s="198"/>
      <c r="S28" s="198"/>
      <c r="T28" s="198"/>
      <c r="U28" s="198"/>
      <c r="V28" s="198"/>
      <c r="W28" s="198"/>
      <c r="X28" s="198"/>
      <c r="Y28" s="198"/>
      <c r="Z28" s="198"/>
      <c r="AA28" s="198"/>
      <c r="AB28" s="198"/>
      <c r="AC28" s="198"/>
      <c r="AD28" s="198"/>
      <c r="AE28" s="198"/>
      <c r="AF28" s="198"/>
      <c r="AG28" s="198"/>
      <c r="AH28" s="198"/>
      <c r="AI28" s="198"/>
      <c r="AJ28" s="198"/>
      <c r="AK28" s="198"/>
      <c r="AL28" s="198"/>
      <c r="AM28" s="198"/>
      <c r="AN28" s="198"/>
      <c r="AO28" s="198"/>
      <c r="AP28" s="198"/>
      <c r="AQ28" s="198"/>
      <c r="AR28" s="198"/>
      <c r="AS28" s="198"/>
      <c r="AT28" s="198"/>
      <c r="AU28" s="198"/>
      <c r="AV28" s="198"/>
      <c r="AW28" s="198"/>
      <c r="AX28" s="198"/>
      <c r="AY28" s="198"/>
      <c r="AZ28" s="198"/>
      <c r="BA28" s="198"/>
      <c r="BB28" s="198"/>
      <c r="BC28" s="198"/>
      <c r="BD28" s="198"/>
      <c r="BE28" s="198"/>
      <c r="BF28" s="198"/>
    </row>
    <row r="29" spans="1:63" s="36" customFormat="1" ht="20.25" customHeight="1">
      <c r="A29" s="416"/>
      <c r="B29" s="419" t="s">
        <v>309</v>
      </c>
      <c r="C29" s="11"/>
      <c r="D29" s="97"/>
      <c r="E29" s="97"/>
      <c r="F29" s="97" t="s">
        <v>305</v>
      </c>
      <c r="G29" s="97"/>
      <c r="H29" s="97"/>
      <c r="I29" s="45">
        <v>381.68400000000003</v>
      </c>
      <c r="J29" s="45">
        <v>423.06299999999999</v>
      </c>
      <c r="K29" s="45">
        <v>443</v>
      </c>
      <c r="L29" s="45">
        <v>384.9</v>
      </c>
      <c r="M29" s="45">
        <v>389.74859734</v>
      </c>
      <c r="N29" s="45">
        <v>360.014052014524</v>
      </c>
      <c r="O29" s="45">
        <v>411.356300369</v>
      </c>
      <c r="P29" s="45">
        <v>386.856616256</v>
      </c>
      <c r="Q29" s="45">
        <v>666.27928881900004</v>
      </c>
      <c r="R29" s="45">
        <v>691.01642504200004</v>
      </c>
      <c r="S29" s="45">
        <v>723.35835922000001</v>
      </c>
      <c r="T29" s="45">
        <v>811.35591833000001</v>
      </c>
      <c r="U29" s="45">
        <v>843.11319936899997</v>
      </c>
      <c r="V29" s="45">
        <v>853.07109245000004</v>
      </c>
      <c r="W29" s="45">
        <v>876.31491769599995</v>
      </c>
      <c r="X29" s="45">
        <v>918.04994969300003</v>
      </c>
      <c r="Y29" s="45">
        <v>891.15292865699996</v>
      </c>
      <c r="Z29" s="45">
        <v>882.85324489899995</v>
      </c>
      <c r="AA29" s="45">
        <v>863.59226688900003</v>
      </c>
      <c r="AB29" s="45">
        <v>765.6</v>
      </c>
      <c r="AC29" s="45">
        <v>810.18321125600005</v>
      </c>
      <c r="AD29" s="45">
        <v>857.52835339000001</v>
      </c>
      <c r="AE29" s="45">
        <v>950.62741588400002</v>
      </c>
      <c r="AF29" s="45">
        <v>960.20984938699996</v>
      </c>
      <c r="AG29" s="45">
        <v>934.14780325000004</v>
      </c>
      <c r="AH29" s="45">
        <v>994.91207324599998</v>
      </c>
      <c r="AI29" s="45">
        <v>1029.37020616</v>
      </c>
      <c r="AJ29" s="45">
        <v>1136.4618050199999</v>
      </c>
      <c r="AK29" s="45">
        <v>1101.2045668870001</v>
      </c>
      <c r="AL29" s="45">
        <v>1052.408684472</v>
      </c>
      <c r="AM29" s="45">
        <v>1098.198654822</v>
      </c>
      <c r="AN29" s="45">
        <v>1145.993022056</v>
      </c>
      <c r="AO29" s="45">
        <v>1077.7662922</v>
      </c>
      <c r="AP29" s="45">
        <v>1128.9252325120001</v>
      </c>
      <c r="AQ29" s="45">
        <v>975.37485520400003</v>
      </c>
      <c r="AR29" s="45">
        <v>1106.3780033739999</v>
      </c>
      <c r="AS29" s="45">
        <v>1096.3958040519999</v>
      </c>
      <c r="AT29" s="45">
        <v>1138.8062055779999</v>
      </c>
      <c r="AU29" s="45">
        <v>1242.6600644340001</v>
      </c>
      <c r="AV29" s="45">
        <v>294.208332375</v>
      </c>
      <c r="AW29" s="45">
        <v>248.395679747</v>
      </c>
      <c r="AX29" s="45">
        <v>236.910317771</v>
      </c>
      <c r="AY29" s="45">
        <v>208.549684727</v>
      </c>
      <c r="AZ29" s="45">
        <v>179.18476785799999</v>
      </c>
      <c r="BA29" s="45">
        <v>150.10211042099999</v>
      </c>
      <c r="BB29" s="45">
        <v>130.90313509699999</v>
      </c>
      <c r="BC29" s="45">
        <v>115.12516026599999</v>
      </c>
      <c r="BD29" s="45">
        <v>97.024126804999995</v>
      </c>
      <c r="BE29" s="45">
        <v>83.239145082999997</v>
      </c>
      <c r="BF29" s="45">
        <v>76.325936229999996</v>
      </c>
    </row>
    <row r="30" spans="1:63" s="36" customFormat="1" ht="20.25" customHeight="1">
      <c r="A30" s="416"/>
      <c r="B30" s="419"/>
      <c r="C30" s="11"/>
      <c r="D30" s="97"/>
      <c r="E30" s="97"/>
      <c r="F30" s="97" t="s">
        <v>306</v>
      </c>
      <c r="G30" s="97"/>
      <c r="H30" s="97"/>
      <c r="I30" s="45">
        <v>2362.8490000000002</v>
      </c>
      <c r="J30" s="45">
        <v>2279.8850000000002</v>
      </c>
      <c r="K30" s="45">
        <v>2331.5</v>
      </c>
      <c r="L30" s="45">
        <v>2349.1</v>
      </c>
      <c r="M30" s="45">
        <v>2296.0088212679998</v>
      </c>
      <c r="N30" s="45">
        <v>2425.3945521294759</v>
      </c>
      <c r="O30" s="45">
        <v>2368.10528281093</v>
      </c>
      <c r="P30" s="45">
        <v>2366.1014468980002</v>
      </c>
      <c r="Q30" s="45">
        <v>2079.9005817739999</v>
      </c>
      <c r="R30" s="45">
        <v>2125.2095046959998</v>
      </c>
      <c r="S30" s="45">
        <v>2211.8513410410001</v>
      </c>
      <c r="T30" s="45">
        <v>2148.3081601590002</v>
      </c>
      <c r="U30" s="45">
        <v>2081.2883124240002</v>
      </c>
      <c r="V30" s="45">
        <v>1995.526313414</v>
      </c>
      <c r="W30" s="45">
        <v>1982.49127697515</v>
      </c>
      <c r="X30" s="45">
        <v>2205.209751759</v>
      </c>
      <c r="Y30" s="45">
        <v>2291.5319916640001</v>
      </c>
      <c r="Z30" s="45">
        <v>2122.4646683870005</v>
      </c>
      <c r="AA30" s="45">
        <v>2182.7923491459997</v>
      </c>
      <c r="AB30" s="45">
        <v>2290.4899999999998</v>
      </c>
      <c r="AC30" s="45">
        <v>2028.173074306</v>
      </c>
      <c r="AD30" s="45">
        <v>2100.93326703</v>
      </c>
      <c r="AE30" s="45">
        <v>2130.1842694460001</v>
      </c>
      <c r="AF30" s="45">
        <v>2172.3895812860001</v>
      </c>
      <c r="AG30" s="45">
        <v>2228.9964856170004</v>
      </c>
      <c r="AH30" s="45">
        <v>2320.2962034410002</v>
      </c>
      <c r="AI30" s="45">
        <v>2405.1471474079999</v>
      </c>
      <c r="AJ30" s="45">
        <v>2442.3687808569998</v>
      </c>
      <c r="AK30" s="45">
        <v>2460.568945776</v>
      </c>
      <c r="AL30" s="45">
        <v>2711.1151309709999</v>
      </c>
      <c r="AM30" s="45">
        <v>2686.502778089</v>
      </c>
      <c r="AN30" s="45">
        <v>2680.2109385429999</v>
      </c>
      <c r="AO30" s="45">
        <v>2801.0035094479999</v>
      </c>
      <c r="AP30" s="45">
        <v>3033.5450426420002</v>
      </c>
      <c r="AQ30" s="45">
        <v>3184.0900786389998</v>
      </c>
      <c r="AR30" s="45">
        <v>3223.8298917830002</v>
      </c>
      <c r="AS30" s="45">
        <v>3357.770638422</v>
      </c>
      <c r="AT30" s="45">
        <v>3295.8496200999998</v>
      </c>
      <c r="AU30" s="45">
        <v>4058.0240316139998</v>
      </c>
      <c r="AV30" s="45">
        <v>4483.8962369860001</v>
      </c>
      <c r="AW30" s="45">
        <v>5398.7655660230002</v>
      </c>
      <c r="AX30" s="45">
        <v>5845.629689116</v>
      </c>
      <c r="AY30" s="45">
        <v>6128.2922410150004</v>
      </c>
      <c r="AZ30" s="45">
        <v>6180.5427037620002</v>
      </c>
      <c r="BA30" s="45">
        <v>6583.1511428470003</v>
      </c>
      <c r="BB30" s="45">
        <v>7000.9812928370002</v>
      </c>
      <c r="BC30" s="45">
        <v>6865.1244686319997</v>
      </c>
      <c r="BD30" s="45">
        <v>6798.2492599280004</v>
      </c>
      <c r="BE30" s="45">
        <v>6747.8383311950001</v>
      </c>
      <c r="BF30" s="45">
        <v>6570.1620998529997</v>
      </c>
    </row>
    <row r="31" spans="1:63" s="36" customFormat="1" ht="20.25" customHeight="1">
      <c r="A31" s="416"/>
      <c r="B31" s="419" t="s">
        <v>310</v>
      </c>
      <c r="C31" s="11"/>
      <c r="D31" s="97"/>
      <c r="E31" s="97"/>
      <c r="F31" s="97" t="s">
        <v>311</v>
      </c>
      <c r="G31" s="97"/>
      <c r="H31" s="97"/>
      <c r="I31" s="45">
        <v>206.14500000000001</v>
      </c>
      <c r="J31" s="45">
        <v>207.04</v>
      </c>
      <c r="K31" s="45">
        <v>185.7</v>
      </c>
      <c r="L31" s="45">
        <v>194.7</v>
      </c>
      <c r="M31" s="45">
        <v>167.727756838</v>
      </c>
      <c r="N31" s="45">
        <v>202.780737636</v>
      </c>
      <c r="O31" s="45">
        <v>246.95229135909867</v>
      </c>
      <c r="P31" s="45">
        <v>244.619308426</v>
      </c>
      <c r="Q31" s="45">
        <v>268.053626382</v>
      </c>
      <c r="R31" s="45">
        <v>302.58140676699998</v>
      </c>
      <c r="S31" s="45">
        <v>303.941544464</v>
      </c>
      <c r="T31" s="45">
        <v>301.685464164</v>
      </c>
      <c r="U31" s="45">
        <v>340.35391583500001</v>
      </c>
      <c r="V31" s="45">
        <v>369.28674753299998</v>
      </c>
      <c r="W31" s="45">
        <v>447.99308513599999</v>
      </c>
      <c r="X31" s="45">
        <v>240.35334658100001</v>
      </c>
      <c r="Y31" s="45">
        <v>204.94629048799999</v>
      </c>
      <c r="Z31" s="45">
        <v>319.909480143</v>
      </c>
      <c r="AA31" s="45">
        <v>168.88127380399999</v>
      </c>
      <c r="AB31" s="45">
        <v>229.30600000000001</v>
      </c>
      <c r="AC31" s="45">
        <v>264.94526365600001</v>
      </c>
      <c r="AD31" s="45">
        <v>320.80335708299998</v>
      </c>
      <c r="AE31" s="45">
        <v>337.97634164900001</v>
      </c>
      <c r="AF31" s="45">
        <v>370.29767796599998</v>
      </c>
      <c r="AG31" s="45">
        <v>466.30878249599999</v>
      </c>
      <c r="AH31" s="45">
        <v>568.800722501</v>
      </c>
      <c r="AI31" s="45">
        <v>608.41816670100002</v>
      </c>
      <c r="AJ31" s="45">
        <v>471.584938104</v>
      </c>
      <c r="AK31" s="45">
        <v>679.31037485000002</v>
      </c>
      <c r="AL31" s="45">
        <v>782.93563484499998</v>
      </c>
      <c r="AM31" s="45">
        <v>697.39911409499996</v>
      </c>
      <c r="AN31" s="45">
        <v>736.71615033399996</v>
      </c>
      <c r="AO31" s="45">
        <v>874.20350430099995</v>
      </c>
      <c r="AP31" s="45">
        <v>932.57212352600004</v>
      </c>
      <c r="AQ31" s="45">
        <v>975.37485520400003</v>
      </c>
      <c r="AR31" s="45">
        <v>1173.34722197</v>
      </c>
      <c r="AS31" s="45">
        <v>1208.2559410060001</v>
      </c>
      <c r="AT31" s="45">
        <v>1181.13857207</v>
      </c>
      <c r="AU31" s="45">
        <v>1205.99649125</v>
      </c>
      <c r="AV31" s="45">
        <v>1097.767448396</v>
      </c>
      <c r="AW31" s="45">
        <v>990.99600401999999</v>
      </c>
      <c r="AX31" s="45">
        <v>893.50148849200002</v>
      </c>
      <c r="AY31" s="45">
        <v>906.23762514199996</v>
      </c>
      <c r="AZ31" s="45">
        <v>898.04768028499996</v>
      </c>
      <c r="BA31" s="45">
        <v>926.826796941</v>
      </c>
      <c r="BB31" s="45">
        <v>898.89845155199998</v>
      </c>
      <c r="BC31" s="45">
        <v>878.43860512000003</v>
      </c>
      <c r="BD31" s="45">
        <v>874.013696697</v>
      </c>
      <c r="BE31" s="45">
        <v>906.48017594999999</v>
      </c>
      <c r="BF31" s="45">
        <v>955.86811433299999</v>
      </c>
    </row>
    <row r="32" spans="1:63" s="36" customFormat="1" ht="20.25" customHeight="1">
      <c r="A32" s="416"/>
      <c r="B32" s="419"/>
      <c r="C32" s="11"/>
      <c r="D32" s="97"/>
      <c r="E32" s="97"/>
      <c r="F32" s="97" t="s">
        <v>312</v>
      </c>
      <c r="G32" s="97"/>
      <c r="H32" s="97"/>
      <c r="I32" s="45">
        <v>123.029</v>
      </c>
      <c r="J32" s="45">
        <v>112.074</v>
      </c>
      <c r="K32" s="45">
        <v>99.6</v>
      </c>
      <c r="L32" s="45">
        <v>99</v>
      </c>
      <c r="M32" s="45">
        <v>45.926301547999998</v>
      </c>
      <c r="N32" s="45">
        <v>41.128693333999998</v>
      </c>
      <c r="O32" s="45">
        <v>37.984529414999997</v>
      </c>
      <c r="P32" s="45">
        <v>68.210449113999999</v>
      </c>
      <c r="Q32" s="45">
        <v>66.348157002999997</v>
      </c>
      <c r="R32" s="45">
        <v>61.333962798000002</v>
      </c>
      <c r="S32" s="45">
        <v>67.522840790000004</v>
      </c>
      <c r="T32" s="45">
        <v>95.043363216000003</v>
      </c>
      <c r="U32" s="45">
        <v>91.299682708000006</v>
      </c>
      <c r="V32" s="45">
        <v>119.56675300699987</v>
      </c>
      <c r="W32" s="45">
        <v>117.47858112984989</v>
      </c>
      <c r="X32" s="45">
        <v>151.854720302</v>
      </c>
      <c r="Y32" s="45">
        <v>145.913552557</v>
      </c>
      <c r="Z32" s="45">
        <v>142.87260657100001</v>
      </c>
      <c r="AA32" s="45">
        <v>162.634110161</v>
      </c>
      <c r="AB32" s="45">
        <v>182.5</v>
      </c>
      <c r="AC32" s="45">
        <v>282.63542828200002</v>
      </c>
      <c r="AD32" s="45">
        <v>174.12172702699999</v>
      </c>
      <c r="AE32" s="45">
        <v>126.973934484</v>
      </c>
      <c r="AF32" s="45">
        <v>213.91854971699999</v>
      </c>
      <c r="AG32" s="45">
        <v>187.17717877999999</v>
      </c>
      <c r="AH32" s="45">
        <v>158.89393566000001</v>
      </c>
      <c r="AI32" s="45">
        <v>153.056251637</v>
      </c>
      <c r="AJ32" s="45">
        <v>158.27346278300001</v>
      </c>
      <c r="AK32" s="45">
        <v>171.01753519299999</v>
      </c>
      <c r="AL32" s="45">
        <v>77.103179819000005</v>
      </c>
      <c r="AM32" s="45">
        <v>196.16093165000001</v>
      </c>
      <c r="AN32" s="45">
        <v>186.37532546599999</v>
      </c>
      <c r="AO32" s="45">
        <v>183.48430961400001</v>
      </c>
      <c r="AP32" s="45">
        <v>193.29091697600001</v>
      </c>
      <c r="AQ32" s="45">
        <v>199.09221812999999</v>
      </c>
      <c r="AR32" s="45">
        <v>162.65934190900001</v>
      </c>
      <c r="AS32" s="45">
        <v>174.694365815</v>
      </c>
      <c r="AT32" s="45">
        <v>93.28529829</v>
      </c>
      <c r="AU32" s="45">
        <v>151.64728711000001</v>
      </c>
      <c r="AV32" s="45">
        <v>130.518158621</v>
      </c>
      <c r="AW32" s="45">
        <v>169.94642578599999</v>
      </c>
      <c r="AX32" s="45">
        <v>156.06980820000001</v>
      </c>
      <c r="AY32" s="45">
        <v>199.09290459499999</v>
      </c>
      <c r="AZ32" s="45">
        <v>219.31849901499999</v>
      </c>
      <c r="BA32" s="45">
        <v>284.90245463600002</v>
      </c>
      <c r="BB32" s="45">
        <v>283.177564453</v>
      </c>
      <c r="BC32" s="45">
        <v>258.45648952200003</v>
      </c>
      <c r="BD32" s="45">
        <v>235.430318841</v>
      </c>
      <c r="BE32" s="45">
        <v>249.20480864300001</v>
      </c>
      <c r="BF32" s="45">
        <v>304.43913052800002</v>
      </c>
    </row>
    <row r="33" spans="1:58" s="36" customFormat="1" ht="20.25" customHeight="1">
      <c r="A33" s="416"/>
      <c r="B33" s="419"/>
      <c r="C33" s="11"/>
      <c r="D33" s="97"/>
      <c r="E33" s="97"/>
      <c r="F33" s="97" t="s">
        <v>307</v>
      </c>
      <c r="G33" s="97"/>
      <c r="H33" s="97"/>
      <c r="I33" s="45">
        <v>3073.7070000000003</v>
      </c>
      <c r="J33" s="45">
        <v>3022.0620000000004</v>
      </c>
      <c r="K33" s="45">
        <v>3059.8</v>
      </c>
      <c r="L33" s="45">
        <v>3027.6</v>
      </c>
      <c r="M33" s="45">
        <v>2899.4114769940002</v>
      </c>
      <c r="N33" s="45">
        <v>3029.3180351139999</v>
      </c>
      <c r="O33" s="45">
        <v>3064.3984039540001</v>
      </c>
      <c r="P33" s="45">
        <v>3065.7878206939999</v>
      </c>
      <c r="Q33" s="45">
        <v>3080.5816539779998</v>
      </c>
      <c r="R33" s="45">
        <v>3180.1412993029999</v>
      </c>
      <c r="S33" s="45">
        <v>3306.6740855149997</v>
      </c>
      <c r="T33" s="45">
        <v>3356.3929058690001</v>
      </c>
      <c r="U33" s="45">
        <v>3356.0551103360003</v>
      </c>
      <c r="V33" s="45">
        <v>3337.4509064039999</v>
      </c>
      <c r="W33" s="45">
        <v>3424.2778609369998</v>
      </c>
      <c r="X33" s="45">
        <v>3515.4677683350001</v>
      </c>
      <c r="Y33" s="45">
        <v>3533.5447633660001</v>
      </c>
      <c r="Z33" s="45">
        <v>3468.1000000000004</v>
      </c>
      <c r="AA33" s="45">
        <v>3377.9</v>
      </c>
      <c r="AB33" s="45">
        <v>3467.8959999999997</v>
      </c>
      <c r="AC33" s="45">
        <v>3385.9369775000005</v>
      </c>
      <c r="AD33" s="45">
        <v>3453.3867045299999</v>
      </c>
      <c r="AE33" s="45">
        <v>3545.7619614630003</v>
      </c>
      <c r="AF33" s="45">
        <v>3716.8156583559999</v>
      </c>
      <c r="AG33" s="45">
        <v>3816.630250143</v>
      </c>
      <c r="AH33" s="45">
        <v>4042.9029348480003</v>
      </c>
      <c r="AI33" s="45">
        <v>4195.9917719059995</v>
      </c>
      <c r="AJ33" s="45">
        <v>4208.6889867640002</v>
      </c>
      <c r="AK33" s="45">
        <v>4412.1014227060004</v>
      </c>
      <c r="AL33" s="45">
        <v>4623.5626301069997</v>
      </c>
      <c r="AM33" s="45">
        <v>4678.2614786559998</v>
      </c>
      <c r="AN33" s="45">
        <v>4749.2954363989993</v>
      </c>
      <c r="AO33" s="45">
        <v>4936.4576155630002</v>
      </c>
      <c r="AP33" s="45">
        <v>5288.3333156560002</v>
      </c>
      <c r="AQ33" s="45">
        <v>5480.7670155879996</v>
      </c>
      <c r="AR33" s="45">
        <v>5666.2144590360003</v>
      </c>
      <c r="AS33" s="45">
        <v>5837.1167492950008</v>
      </c>
      <c r="AT33" s="45">
        <v>5709.0796960380003</v>
      </c>
      <c r="AU33" s="45">
        <v>6658.3278744080008</v>
      </c>
      <c r="AV33" s="45">
        <v>6006.3901763780004</v>
      </c>
      <c r="AW33" s="45">
        <v>6808.1036755760006</v>
      </c>
      <c r="AX33" s="45">
        <v>7132.1113035790004</v>
      </c>
      <c r="AY33" s="45">
        <v>7442.1724554789998</v>
      </c>
      <c r="AZ33" s="45">
        <v>7477.0936509200001</v>
      </c>
      <c r="BA33" s="45">
        <v>7944.9825048450002</v>
      </c>
      <c r="BB33" s="45">
        <v>8313.9604439390005</v>
      </c>
      <c r="BC33" s="45">
        <v>8117.1447235400001</v>
      </c>
      <c r="BD33" s="45">
        <v>8004.7174022710014</v>
      </c>
      <c r="BE33" s="45">
        <v>7986.7624608710003</v>
      </c>
      <c r="BF33" s="45">
        <v>7906.7952809439985</v>
      </c>
    </row>
    <row r="34" spans="1:58" s="36" customFormat="1" ht="20.25" customHeight="1">
      <c r="A34" s="416"/>
      <c r="B34" s="419"/>
      <c r="C34" s="11"/>
      <c r="D34" s="135"/>
      <c r="E34" s="134" t="s">
        <v>313</v>
      </c>
      <c r="F34" s="135"/>
      <c r="G34" s="135"/>
      <c r="H34" s="135"/>
      <c r="I34" s="133"/>
      <c r="J34" s="133"/>
      <c r="K34" s="133"/>
      <c r="L34" s="133"/>
      <c r="M34" s="133"/>
      <c r="N34" s="133"/>
      <c r="O34" s="133"/>
      <c r="P34" s="133"/>
      <c r="Q34" s="133"/>
      <c r="R34" s="133"/>
      <c r="S34" s="133"/>
      <c r="T34" s="133"/>
      <c r="U34" s="133"/>
      <c r="V34" s="133"/>
      <c r="W34" s="133"/>
      <c r="X34" s="133"/>
      <c r="Y34" s="133"/>
      <c r="Z34" s="133"/>
      <c r="AA34" s="133"/>
      <c r="AB34" s="133"/>
      <c r="AC34" s="133"/>
      <c r="AD34" s="133"/>
      <c r="AE34" s="133"/>
      <c r="AF34" s="133"/>
      <c r="AG34" s="133"/>
      <c r="AH34" s="133"/>
      <c r="AI34" s="133"/>
      <c r="AJ34" s="133"/>
      <c r="AK34" s="133"/>
      <c r="AL34" s="133"/>
      <c r="AM34" s="133"/>
      <c r="AN34" s="133"/>
      <c r="AO34" s="133"/>
      <c r="AP34" s="133"/>
      <c r="AQ34" s="133"/>
      <c r="AR34" s="133"/>
      <c r="AS34" s="133"/>
      <c r="AT34" s="133"/>
      <c r="AU34" s="133"/>
      <c r="AV34" s="133"/>
      <c r="AW34" s="133"/>
      <c r="AX34" s="133"/>
      <c r="AY34" s="133"/>
      <c r="AZ34" s="133"/>
      <c r="BA34" s="133"/>
      <c r="BB34" s="133"/>
      <c r="BC34" s="133"/>
      <c r="BD34" s="133"/>
      <c r="BE34" s="133"/>
      <c r="BF34" s="133"/>
    </row>
    <row r="35" spans="1:58" s="36" customFormat="1" ht="20.25" customHeight="1">
      <c r="A35" s="416"/>
      <c r="B35" s="419"/>
      <c r="C35" s="11"/>
      <c r="D35" s="97"/>
      <c r="E35" s="97"/>
      <c r="F35" s="97" t="s">
        <v>305</v>
      </c>
      <c r="G35" s="97"/>
      <c r="H35" s="97"/>
      <c r="I35" s="45">
        <v>560.83399999999995</v>
      </c>
      <c r="J35" s="45">
        <v>582.22591511500002</v>
      </c>
      <c r="K35" s="45">
        <v>594.802252866</v>
      </c>
      <c r="L35" s="45">
        <v>612.97663922200002</v>
      </c>
      <c r="M35" s="45">
        <v>575.65535925899997</v>
      </c>
      <c r="N35" s="45">
        <v>562.85421595900004</v>
      </c>
      <c r="O35" s="45">
        <v>558.12529537900002</v>
      </c>
      <c r="P35" s="45">
        <v>586.80243770699997</v>
      </c>
      <c r="Q35" s="45">
        <v>586.92221079299998</v>
      </c>
      <c r="R35" s="45">
        <v>598.563882218</v>
      </c>
      <c r="S35" s="45">
        <v>601.43179150499998</v>
      </c>
      <c r="T35" s="45">
        <v>639.08000000000004</v>
      </c>
      <c r="U35" s="45">
        <v>645.26174425800002</v>
      </c>
      <c r="V35" s="45">
        <v>682.00787034500001</v>
      </c>
      <c r="W35" s="45">
        <v>743.80708737099997</v>
      </c>
      <c r="X35" s="45">
        <v>849.70564483199996</v>
      </c>
      <c r="Y35" s="45">
        <v>939.85330756999997</v>
      </c>
      <c r="Z35" s="45">
        <v>1003.281330703</v>
      </c>
      <c r="AA35" s="45">
        <v>1104.824396278</v>
      </c>
      <c r="AB35" s="45">
        <v>1272.9968957470001</v>
      </c>
      <c r="AC35" s="45">
        <v>1373.954953247</v>
      </c>
      <c r="AD35" s="45">
        <v>1533.5119999999999</v>
      </c>
      <c r="AE35" s="45">
        <v>1649.029</v>
      </c>
      <c r="AF35" s="45">
        <v>1770.537</v>
      </c>
      <c r="AG35" s="45">
        <v>1845.4616433000001</v>
      </c>
      <c r="AH35" s="45">
        <v>1930.5463821650001</v>
      </c>
      <c r="AI35" s="45">
        <v>1980.5476516650001</v>
      </c>
      <c r="AJ35" s="45">
        <v>1969.2976800439999</v>
      </c>
      <c r="AK35" s="45">
        <v>1914.720908734</v>
      </c>
      <c r="AL35" s="45">
        <v>1928.8575643669999</v>
      </c>
      <c r="AM35" s="45">
        <v>1972.9513509569999</v>
      </c>
      <c r="AN35" s="45">
        <v>2014.006642346</v>
      </c>
      <c r="AO35" s="45">
        <v>1978.85</v>
      </c>
      <c r="AP35" s="45">
        <v>1956.114</v>
      </c>
      <c r="AQ35" s="45">
        <v>1945.6010000000001</v>
      </c>
      <c r="AR35" s="45">
        <v>2000.6</v>
      </c>
      <c r="AS35" s="45">
        <v>1973.3</v>
      </c>
      <c r="AT35" s="45">
        <v>1971.6</v>
      </c>
      <c r="AU35" s="45">
        <v>2081.1999999999998</v>
      </c>
      <c r="AV35" s="45">
        <v>2103.8000000000002</v>
      </c>
      <c r="AW35" s="45">
        <v>2091.304467033</v>
      </c>
      <c r="AX35" s="45">
        <v>2131.1593171949999</v>
      </c>
      <c r="AY35" s="45">
        <v>2204.625</v>
      </c>
      <c r="AZ35" s="45">
        <v>2242.6150393029998</v>
      </c>
      <c r="BA35" s="45">
        <v>2227</v>
      </c>
      <c r="BB35" s="45">
        <v>2207</v>
      </c>
      <c r="BC35" s="45">
        <v>2138</v>
      </c>
      <c r="BD35" s="45">
        <v>2079</v>
      </c>
      <c r="BE35" s="45">
        <v>1941</v>
      </c>
      <c r="BF35" s="45">
        <v>1839</v>
      </c>
    </row>
    <row r="36" spans="1:58" s="36" customFormat="1" ht="20.25" customHeight="1">
      <c r="A36" s="416"/>
      <c r="B36" s="419"/>
      <c r="C36" s="11"/>
      <c r="D36" s="97"/>
      <c r="E36" s="97"/>
      <c r="F36" s="97" t="s">
        <v>306</v>
      </c>
      <c r="G36" s="97"/>
      <c r="H36" s="97"/>
      <c r="I36" s="45">
        <v>1583.962</v>
      </c>
      <c r="J36" s="45">
        <v>1547.274042024</v>
      </c>
      <c r="K36" s="45">
        <v>1594.9039575639999</v>
      </c>
      <c r="L36" s="45">
        <v>1549.8811157140001</v>
      </c>
      <c r="M36" s="45">
        <v>1552.3949126980001</v>
      </c>
      <c r="N36" s="45">
        <v>1596.1268866419996</v>
      </c>
      <c r="O36" s="45">
        <v>1638.6755540629999</v>
      </c>
      <c r="P36" s="45">
        <v>1614.3629258159999</v>
      </c>
      <c r="Q36" s="45">
        <v>1573.415513338</v>
      </c>
      <c r="R36" s="45">
        <v>1574.335288472</v>
      </c>
      <c r="S36" s="45">
        <v>1569.517313803</v>
      </c>
      <c r="T36" s="45">
        <v>1580.16</v>
      </c>
      <c r="U36" s="45">
        <v>1597.394293238</v>
      </c>
      <c r="V36" s="45">
        <v>1667.0236035779999</v>
      </c>
      <c r="W36" s="45">
        <v>1740.502349609</v>
      </c>
      <c r="X36" s="45">
        <v>1784.132507113</v>
      </c>
      <c r="Y36" s="45">
        <v>1836.3644556280001</v>
      </c>
      <c r="Z36" s="45">
        <v>1887.8883258850001</v>
      </c>
      <c r="AA36" s="45">
        <v>2013.7650917399999</v>
      </c>
      <c r="AB36" s="45">
        <v>2133.9476776649999</v>
      </c>
      <c r="AC36" s="45">
        <v>2213.9958970460002</v>
      </c>
      <c r="AD36" s="45">
        <v>2311.183</v>
      </c>
      <c r="AE36" s="45">
        <v>2366.96</v>
      </c>
      <c r="AF36" s="45">
        <v>2325.7730000000001</v>
      </c>
      <c r="AG36" s="45">
        <v>2311.9806989899998</v>
      </c>
      <c r="AH36" s="45">
        <v>2385.6786020240002</v>
      </c>
      <c r="AI36" s="45">
        <v>2427.1417402060001</v>
      </c>
      <c r="AJ36" s="45">
        <v>2382.6791852420001</v>
      </c>
      <c r="AK36" s="45">
        <v>2389.7999408300002</v>
      </c>
      <c r="AL36" s="45">
        <v>2460.9097686350001</v>
      </c>
      <c r="AM36" s="45">
        <v>2544.608207497</v>
      </c>
      <c r="AN36" s="45">
        <v>2611.744390288</v>
      </c>
      <c r="AO36" s="45">
        <v>2642.0390000000002</v>
      </c>
      <c r="AP36" s="45">
        <v>2746.4379999999996</v>
      </c>
      <c r="AQ36" s="45">
        <v>2822.8589999999999</v>
      </c>
      <c r="AR36" s="45">
        <v>2829.6</v>
      </c>
      <c r="AS36" s="45">
        <v>2923.3</v>
      </c>
      <c r="AT36" s="45">
        <v>2951.7</v>
      </c>
      <c r="AU36" s="45">
        <v>2940.1</v>
      </c>
      <c r="AV36" s="45">
        <v>2899</v>
      </c>
      <c r="AW36" s="45">
        <v>2912.6098366719998</v>
      </c>
      <c r="AX36" s="45">
        <v>2944.8540764899999</v>
      </c>
      <c r="AY36" s="45">
        <v>3018.2</v>
      </c>
      <c r="AZ36" s="45">
        <v>3183.28413146</v>
      </c>
      <c r="BA36" s="45">
        <v>3189</v>
      </c>
      <c r="BB36" s="45">
        <v>3243</v>
      </c>
      <c r="BC36" s="45">
        <v>3444</v>
      </c>
      <c r="BD36" s="45">
        <v>3326</v>
      </c>
      <c r="BE36" s="45">
        <v>3387</v>
      </c>
      <c r="BF36" s="45">
        <v>3510</v>
      </c>
    </row>
    <row r="37" spans="1:58" s="36" customFormat="1" ht="20.25" customHeight="1">
      <c r="A37" s="416"/>
      <c r="B37" s="419"/>
      <c r="C37" s="11"/>
      <c r="D37" s="97"/>
      <c r="E37" s="97"/>
      <c r="F37" s="97" t="s">
        <v>311</v>
      </c>
      <c r="G37" s="97"/>
      <c r="H37" s="97"/>
      <c r="I37" s="45">
        <v>31.137</v>
      </c>
      <c r="J37" s="45">
        <v>31.136695070999998</v>
      </c>
      <c r="K37" s="45">
        <v>40.685335070999997</v>
      </c>
      <c r="L37" s="45">
        <v>50.266447071000002</v>
      </c>
      <c r="M37" s="45">
        <v>50.601493071</v>
      </c>
      <c r="N37" s="45">
        <v>89.906917286999999</v>
      </c>
      <c r="O37" s="45">
        <v>80.265723057000002</v>
      </c>
      <c r="P37" s="45">
        <v>73.168489155000003</v>
      </c>
      <c r="Q37" s="45">
        <v>76.807900606999993</v>
      </c>
      <c r="R37" s="45">
        <v>66.249423989999997</v>
      </c>
      <c r="S37" s="45">
        <v>52.234384349000003</v>
      </c>
      <c r="T37" s="45">
        <v>40.130000000000003</v>
      </c>
      <c r="U37" s="45">
        <v>38.397672919999998</v>
      </c>
      <c r="V37" s="45">
        <v>43.585552266000001</v>
      </c>
      <c r="W37" s="45">
        <v>49.107894717000001</v>
      </c>
      <c r="X37" s="45">
        <v>46.195833905000001</v>
      </c>
      <c r="Y37" s="45">
        <v>48.122843045000003</v>
      </c>
      <c r="Z37" s="45">
        <v>45.728362724</v>
      </c>
      <c r="AA37" s="45">
        <v>49.706959159</v>
      </c>
      <c r="AB37" s="45">
        <v>71.020224446</v>
      </c>
      <c r="AC37" s="45">
        <v>81.869023131999995</v>
      </c>
      <c r="AD37" s="45">
        <v>83.718000000000004</v>
      </c>
      <c r="AE37" s="45">
        <v>78.123000000000005</v>
      </c>
      <c r="AF37" s="45">
        <v>66.049000000000007</v>
      </c>
      <c r="AG37" s="45">
        <v>66.063842160999997</v>
      </c>
      <c r="AH37" s="45">
        <v>66.253011715</v>
      </c>
      <c r="AI37" s="45">
        <v>63.057921640000004</v>
      </c>
      <c r="AJ37" s="45">
        <v>57.334579673</v>
      </c>
      <c r="AK37" s="45">
        <v>55.1435095</v>
      </c>
      <c r="AL37" s="45">
        <v>52.795427207000003</v>
      </c>
      <c r="AM37" s="45">
        <v>50.292684979000001</v>
      </c>
      <c r="AN37" s="45">
        <v>42.827347429</v>
      </c>
      <c r="AO37" s="45">
        <v>43.545000000000002</v>
      </c>
      <c r="AP37" s="45">
        <v>33.661999999999999</v>
      </c>
      <c r="AQ37" s="45">
        <v>31.526</v>
      </c>
      <c r="AR37" s="45">
        <v>39.9</v>
      </c>
      <c r="AS37" s="45">
        <v>50.4</v>
      </c>
      <c r="AT37" s="45">
        <v>104.1</v>
      </c>
      <c r="AU37" s="45">
        <v>104.3</v>
      </c>
      <c r="AV37" s="45">
        <v>116</v>
      </c>
      <c r="AW37" s="45">
        <v>111.181779973</v>
      </c>
      <c r="AX37" s="45">
        <v>108.248695631</v>
      </c>
      <c r="AY37" s="45">
        <v>114.7</v>
      </c>
      <c r="AZ37" s="45">
        <v>120.5</v>
      </c>
      <c r="BA37" s="45">
        <v>122</v>
      </c>
      <c r="BB37" s="45">
        <v>114</v>
      </c>
      <c r="BC37" s="45">
        <v>108</v>
      </c>
      <c r="BD37" s="45">
        <v>112</v>
      </c>
      <c r="BE37" s="45">
        <v>101</v>
      </c>
      <c r="BF37" s="45">
        <v>96</v>
      </c>
    </row>
    <row r="38" spans="1:58" s="36" customFormat="1" ht="20.25" customHeight="1">
      <c r="A38" s="416"/>
      <c r="B38" s="419"/>
      <c r="C38" s="11"/>
      <c r="D38" s="97"/>
      <c r="E38" s="97"/>
      <c r="F38" s="97" t="s">
        <v>312</v>
      </c>
      <c r="G38" s="97"/>
      <c r="H38" s="97"/>
      <c r="I38" s="45">
        <v>47.688000000000002</v>
      </c>
      <c r="J38" s="45">
        <v>48.431312908000002</v>
      </c>
      <c r="K38" s="45">
        <v>45.437421409999999</v>
      </c>
      <c r="L38" s="45">
        <v>45.725796406999997</v>
      </c>
      <c r="M38" s="45">
        <v>42.121271837000002</v>
      </c>
      <c r="N38" s="45">
        <v>64.310180888999994</v>
      </c>
      <c r="O38" s="45">
        <v>66.165095625999996</v>
      </c>
      <c r="P38" s="45">
        <v>46.423286574000002</v>
      </c>
      <c r="Q38" s="45">
        <v>40.432784548000001</v>
      </c>
      <c r="R38" s="45">
        <v>59.433843805999999</v>
      </c>
      <c r="S38" s="45">
        <v>62.389324729999998</v>
      </c>
      <c r="T38" s="45">
        <v>47.39</v>
      </c>
      <c r="U38" s="45">
        <v>48.116148582000001</v>
      </c>
      <c r="V38" s="45">
        <v>44.631667200999999</v>
      </c>
      <c r="W38" s="45">
        <v>44.649855633999998</v>
      </c>
      <c r="X38" s="45">
        <v>43.899532028000003</v>
      </c>
      <c r="Y38" s="45">
        <v>43.402271356</v>
      </c>
      <c r="Z38" s="45">
        <v>42.853754574</v>
      </c>
      <c r="AA38" s="45">
        <v>50.089094211999999</v>
      </c>
      <c r="AB38" s="45">
        <v>65.694375573000002</v>
      </c>
      <c r="AC38" s="45">
        <v>65.536307113000007</v>
      </c>
      <c r="AD38" s="45">
        <v>65.822999999999993</v>
      </c>
      <c r="AE38" s="45">
        <v>63.969000000000001</v>
      </c>
      <c r="AF38" s="45">
        <v>62.719000000000001</v>
      </c>
      <c r="AG38" s="45">
        <v>64.840344834000007</v>
      </c>
      <c r="AH38" s="45">
        <v>77.303383017000002</v>
      </c>
      <c r="AI38" s="45">
        <v>85.900797905999994</v>
      </c>
      <c r="AJ38" s="45">
        <v>95.802663158000001</v>
      </c>
      <c r="AK38" s="45">
        <v>88.168882120000006</v>
      </c>
      <c r="AL38" s="45">
        <v>91.089915949000002</v>
      </c>
      <c r="AM38" s="45">
        <v>97.453628596000001</v>
      </c>
      <c r="AN38" s="45">
        <v>103.729917696</v>
      </c>
      <c r="AO38" s="45">
        <v>102.907</v>
      </c>
      <c r="AP38" s="45">
        <v>106.123</v>
      </c>
      <c r="AQ38" s="45">
        <v>124.66800000000001</v>
      </c>
      <c r="AR38" s="45">
        <v>124</v>
      </c>
      <c r="AS38" s="45">
        <v>123.6</v>
      </c>
      <c r="AT38" s="45">
        <v>121.3</v>
      </c>
      <c r="AU38" s="45">
        <v>146.19999999999999</v>
      </c>
      <c r="AV38" s="45">
        <v>140.5</v>
      </c>
      <c r="AW38" s="45">
        <v>74.903916322000157</v>
      </c>
      <c r="AX38" s="45">
        <v>73.827859000000004</v>
      </c>
      <c r="AY38" s="45">
        <v>68.400000000000006</v>
      </c>
      <c r="AZ38" s="45">
        <v>81.8</v>
      </c>
      <c r="BA38" s="45">
        <v>84</v>
      </c>
      <c r="BB38" s="45">
        <v>85</v>
      </c>
      <c r="BC38" s="45">
        <v>85</v>
      </c>
      <c r="BD38" s="45">
        <v>108</v>
      </c>
      <c r="BE38" s="45">
        <v>166</v>
      </c>
      <c r="BF38" s="45">
        <v>164</v>
      </c>
    </row>
    <row r="39" spans="1:58" s="36" customFormat="1" ht="20.25" customHeight="1">
      <c r="A39" s="416"/>
      <c r="B39" s="419"/>
      <c r="C39" s="11"/>
      <c r="D39" s="130"/>
      <c r="E39" s="130"/>
      <c r="F39" s="130" t="s">
        <v>307</v>
      </c>
      <c r="G39" s="130"/>
      <c r="H39" s="130"/>
      <c r="I39" s="131">
        <v>2223.6210000000001</v>
      </c>
      <c r="J39" s="131">
        <v>2209.0679651179998</v>
      </c>
      <c r="K39" s="131">
        <v>2275.8289669109995</v>
      </c>
      <c r="L39" s="131">
        <v>2258.8499984140003</v>
      </c>
      <c r="M39" s="131">
        <v>2220.773036865</v>
      </c>
      <c r="N39" s="131">
        <v>2313.1982007769998</v>
      </c>
      <c r="O39" s="131">
        <v>2343.2316681249999</v>
      </c>
      <c r="P39" s="131">
        <v>2320.7571392519999</v>
      </c>
      <c r="Q39" s="131">
        <v>2277.5784092860004</v>
      </c>
      <c r="R39" s="131">
        <v>2298.5824384860002</v>
      </c>
      <c r="S39" s="131">
        <v>2285.5728143870001</v>
      </c>
      <c r="T39" s="131">
        <v>2306.7600000000002</v>
      </c>
      <c r="U39" s="131">
        <v>2329.1698589979997</v>
      </c>
      <c r="V39" s="131">
        <v>2437.2486933899995</v>
      </c>
      <c r="W39" s="131">
        <v>2578.0671873309998</v>
      </c>
      <c r="X39" s="131">
        <v>2723.9335178780002</v>
      </c>
      <c r="Y39" s="131">
        <v>2867.7428775990002</v>
      </c>
      <c r="Z39" s="131">
        <v>2979.7517738860001</v>
      </c>
      <c r="AA39" s="131">
        <v>3218.3855413889996</v>
      </c>
      <c r="AB39" s="131">
        <v>3543.659173431</v>
      </c>
      <c r="AC39" s="131">
        <v>3735.3561805380004</v>
      </c>
      <c r="AD39" s="131">
        <v>3994.2359999999994</v>
      </c>
      <c r="AE39" s="131">
        <v>4158.0810000000001</v>
      </c>
      <c r="AF39" s="131">
        <v>4225.0780000000004</v>
      </c>
      <c r="AG39" s="131">
        <v>4288.3465292849996</v>
      </c>
      <c r="AH39" s="131">
        <v>4459.7813789210004</v>
      </c>
      <c r="AI39" s="131">
        <v>4556.6481114170001</v>
      </c>
      <c r="AJ39" s="131">
        <v>4505.1141081169999</v>
      </c>
      <c r="AK39" s="131">
        <v>4447.8332411839992</v>
      </c>
      <c r="AL39" s="131">
        <v>4533.6526761579998</v>
      </c>
      <c r="AM39" s="131">
        <v>4665.3058720290001</v>
      </c>
      <c r="AN39" s="131">
        <v>4772.3082977589993</v>
      </c>
      <c r="AO39" s="131">
        <v>4767.3410000000003</v>
      </c>
      <c r="AP39" s="131">
        <v>4842.3369999999995</v>
      </c>
      <c r="AQ39" s="131">
        <v>4924.6539999999995</v>
      </c>
      <c r="AR39" s="131">
        <v>4994.0999999999995</v>
      </c>
      <c r="AS39" s="131">
        <v>5070.6000000000004</v>
      </c>
      <c r="AT39" s="131">
        <v>5148.7</v>
      </c>
      <c r="AU39" s="131">
        <v>5271.7999999999993</v>
      </c>
      <c r="AV39" s="131">
        <v>5259.3</v>
      </c>
      <c r="AW39" s="131">
        <v>5190</v>
      </c>
      <c r="AX39" s="131">
        <v>5258.0899483160001</v>
      </c>
      <c r="AY39" s="131">
        <v>5405.9249999999993</v>
      </c>
      <c r="AZ39" s="131">
        <v>5628.1991707629995</v>
      </c>
      <c r="BA39" s="131">
        <v>5622</v>
      </c>
      <c r="BB39" s="131">
        <v>5649</v>
      </c>
      <c r="BC39" s="131">
        <v>5775</v>
      </c>
      <c r="BD39" s="131">
        <v>5625</v>
      </c>
      <c r="BE39" s="131">
        <v>5595</v>
      </c>
      <c r="BF39" s="131">
        <v>5609</v>
      </c>
    </row>
    <row r="40" spans="1:58" s="36" customFormat="1" ht="20.25" customHeight="1">
      <c r="A40" s="416"/>
      <c r="B40" s="419"/>
      <c r="C40" s="11"/>
      <c r="D40" s="97"/>
      <c r="E40" s="170" t="s">
        <v>260</v>
      </c>
      <c r="F40" s="97"/>
      <c r="G40" s="97"/>
      <c r="H40" s="97"/>
      <c r="I40" s="45"/>
      <c r="J40" s="45"/>
      <c r="K40" s="45"/>
      <c r="L40" s="45">
        <v>0</v>
      </c>
      <c r="M40" s="45">
        <v>325.78263859600003</v>
      </c>
      <c r="N40" s="45">
        <v>302.97191193600003</v>
      </c>
      <c r="O40" s="45">
        <v>294.557848385</v>
      </c>
      <c r="P40" s="45">
        <v>314.97354801799997</v>
      </c>
      <c r="Q40" s="45">
        <v>399.74248179999995</v>
      </c>
      <c r="R40" s="45">
        <v>425.36506587899999</v>
      </c>
      <c r="S40" s="45">
        <v>464.162345609</v>
      </c>
      <c r="T40" s="45">
        <v>530.62416581699995</v>
      </c>
      <c r="U40" s="45">
        <v>517.45235862000004</v>
      </c>
      <c r="V40" s="45">
        <v>528.38910343099997</v>
      </c>
      <c r="W40" s="45">
        <v>586.95195859399996</v>
      </c>
      <c r="X40" s="45">
        <v>588.97942381400003</v>
      </c>
      <c r="Y40" s="45">
        <v>609.39169904000005</v>
      </c>
      <c r="Z40" s="45">
        <v>648.55498909300002</v>
      </c>
      <c r="AA40" s="45">
        <v>643.93803267600003</v>
      </c>
      <c r="AB40" s="45">
        <v>696.48328749200004</v>
      </c>
      <c r="AC40" s="45">
        <v>716.640418931</v>
      </c>
      <c r="AD40" s="45">
        <v>798.84880635399998</v>
      </c>
      <c r="AE40" s="45">
        <v>841.33237192700005</v>
      </c>
      <c r="AF40" s="45">
        <v>891.40802483100003</v>
      </c>
      <c r="AG40" s="45">
        <v>986.04544238000005</v>
      </c>
      <c r="AH40" s="45">
        <v>1041.280414153</v>
      </c>
      <c r="AI40" s="45">
        <v>1115.9389919350001</v>
      </c>
      <c r="AJ40" s="45">
        <v>1175.320000982</v>
      </c>
      <c r="AK40" s="45">
        <v>1194.1399120839999</v>
      </c>
      <c r="AL40" s="45">
        <v>1253.5155092130001</v>
      </c>
      <c r="AM40" s="45">
        <v>1299.0286357950001</v>
      </c>
      <c r="AN40" s="45">
        <v>1319.1816437470002</v>
      </c>
      <c r="AO40" s="45">
        <v>1366.872871135</v>
      </c>
      <c r="AP40" s="45">
        <v>1406.0597590760001</v>
      </c>
      <c r="AQ40" s="45">
        <v>1460.5621333089998</v>
      </c>
      <c r="AR40" s="45">
        <v>1522.700234142</v>
      </c>
      <c r="AS40" s="45">
        <v>1478.8218153770001</v>
      </c>
      <c r="AT40" s="45">
        <v>1491.9258467049999</v>
      </c>
      <c r="AU40" s="45">
        <v>1615.9300389520001</v>
      </c>
      <c r="AV40" s="45">
        <v>1755.267781691</v>
      </c>
      <c r="AW40" s="45">
        <v>1912.0640059359998</v>
      </c>
      <c r="AX40" s="45">
        <v>2172.5290912120004</v>
      </c>
      <c r="AY40" s="45">
        <v>2300.0978358480002</v>
      </c>
      <c r="AZ40" s="45">
        <v>2394.1491509160001</v>
      </c>
      <c r="BA40" s="45">
        <v>2708.4925493629999</v>
      </c>
      <c r="BB40" s="45">
        <v>2872.0626554300002</v>
      </c>
      <c r="BC40" s="45">
        <v>2861.9754313169997</v>
      </c>
      <c r="BD40" s="45">
        <v>2846.8593569310001</v>
      </c>
      <c r="BE40" s="45">
        <v>2875.2257025479998</v>
      </c>
      <c r="BF40" s="45">
        <v>2907.8407131610002</v>
      </c>
    </row>
    <row r="41" spans="1:58" s="36" customFormat="1" ht="20.25" customHeight="1">
      <c r="A41" s="416"/>
      <c r="B41" s="419"/>
      <c r="C41" s="11"/>
      <c r="D41" s="172"/>
      <c r="E41" s="171" t="s">
        <v>1369</v>
      </c>
      <c r="F41" s="172"/>
      <c r="G41" s="172"/>
      <c r="H41" s="172"/>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560"/>
      <c r="AN41" s="560"/>
      <c r="AO41" s="560"/>
      <c r="AP41" s="173">
        <v>19.380057444999998</v>
      </c>
      <c r="AQ41" s="173">
        <v>21.589667572</v>
      </c>
      <c r="AR41" s="173">
        <v>26.940943612000002</v>
      </c>
      <c r="AS41" s="173">
        <v>28.341200167</v>
      </c>
      <c r="AT41" s="173">
        <v>21.1464012</v>
      </c>
      <c r="AU41" s="173">
        <v>11.520960403</v>
      </c>
      <c r="AV41" s="173">
        <v>11.955239421</v>
      </c>
      <c r="AW41" s="173">
        <v>11.977702847</v>
      </c>
      <c r="AX41" s="173">
        <v>10.773191164</v>
      </c>
      <c r="AY41" s="173">
        <v>6.7581515889999997</v>
      </c>
      <c r="AZ41" s="173">
        <v>9.748755268</v>
      </c>
      <c r="BA41" s="173">
        <v>3.5441170830000002</v>
      </c>
      <c r="BB41" s="173">
        <v>8.9231447359999994</v>
      </c>
      <c r="BC41" s="173">
        <v>12.253798186999999</v>
      </c>
      <c r="BD41" s="173">
        <v>47.816172731000002</v>
      </c>
      <c r="BE41" s="173">
        <v>59.300862119999998</v>
      </c>
      <c r="BF41" s="173">
        <v>85.040549146999993</v>
      </c>
    </row>
    <row r="42" spans="1:58" s="39" customFormat="1" ht="20.25" customHeight="1">
      <c r="A42" s="416"/>
      <c r="B42" s="419"/>
      <c r="C42" s="11"/>
      <c r="D42" s="172"/>
      <c r="E42" s="171" t="s">
        <v>314</v>
      </c>
      <c r="F42" s="172"/>
      <c r="G42" s="172"/>
      <c r="H42" s="172"/>
      <c r="I42" s="173">
        <v>8.9078301660000001</v>
      </c>
      <c r="J42" s="173">
        <v>12.720662126000001</v>
      </c>
      <c r="K42" s="173">
        <v>12.660962131</v>
      </c>
      <c r="L42" s="173">
        <v>173.87234182</v>
      </c>
      <c r="M42" s="173">
        <v>68.566059966000012</v>
      </c>
      <c r="N42" s="173">
        <v>60.519004013</v>
      </c>
      <c r="O42" s="173">
        <v>100.772016838</v>
      </c>
      <c r="P42" s="173">
        <v>95.895437084999983</v>
      </c>
      <c r="Q42" s="173">
        <v>92.402187672999986</v>
      </c>
      <c r="R42" s="173">
        <v>28.695490308</v>
      </c>
      <c r="S42" s="173">
        <v>63.107639825000007</v>
      </c>
      <c r="T42" s="173">
        <v>43.044166640999997</v>
      </c>
      <c r="U42" s="173">
        <v>67.494663441</v>
      </c>
      <c r="V42" s="173">
        <v>61.936484168999996</v>
      </c>
      <c r="W42" s="173">
        <v>73.336837931999995</v>
      </c>
      <c r="X42" s="173">
        <v>79.17472161900001</v>
      </c>
      <c r="Y42" s="173">
        <v>82.973972871000001</v>
      </c>
      <c r="Z42" s="173">
        <v>86.397639091000002</v>
      </c>
      <c r="AA42" s="173">
        <v>72.516069971000007</v>
      </c>
      <c r="AB42" s="173">
        <v>90.894766536999995</v>
      </c>
      <c r="AC42" s="173">
        <v>146.32662019900002</v>
      </c>
      <c r="AD42" s="173">
        <v>370.63214920999997</v>
      </c>
      <c r="AE42" s="173">
        <v>417.48452201999993</v>
      </c>
      <c r="AF42" s="173">
        <v>451.14802839400005</v>
      </c>
      <c r="AG42" s="173">
        <v>538.58472103899999</v>
      </c>
      <c r="AH42" s="173">
        <v>540.23520800699998</v>
      </c>
      <c r="AI42" s="173">
        <v>600.92924249399994</v>
      </c>
      <c r="AJ42" s="173">
        <v>485.16978555200001</v>
      </c>
      <c r="AK42" s="173">
        <v>576.854057861</v>
      </c>
      <c r="AL42" s="173">
        <v>579.04746124100006</v>
      </c>
      <c r="AM42" s="173">
        <v>569.36059725699988</v>
      </c>
      <c r="AN42" s="173">
        <v>532.84141777800005</v>
      </c>
      <c r="AO42" s="173">
        <v>544.09833531000015</v>
      </c>
      <c r="AP42" s="173">
        <v>566.14119249899989</v>
      </c>
      <c r="AQ42" s="173">
        <v>601.74599129800004</v>
      </c>
      <c r="AR42" s="173">
        <v>589.62823169400008</v>
      </c>
      <c r="AS42" s="173">
        <v>619.99237427700007</v>
      </c>
      <c r="AT42" s="173">
        <v>610.45657565099987</v>
      </c>
      <c r="AU42" s="173">
        <v>729.87682651099999</v>
      </c>
      <c r="AV42" s="173">
        <v>745.57344654799999</v>
      </c>
      <c r="AW42" s="173">
        <v>790.0768986669998</v>
      </c>
      <c r="AX42" s="173">
        <v>832.02714190200015</v>
      </c>
      <c r="AY42" s="173">
        <v>790.75307686499991</v>
      </c>
      <c r="AZ42" s="173">
        <v>685.24688882700002</v>
      </c>
      <c r="BA42" s="173">
        <v>965.89222374899998</v>
      </c>
      <c r="BB42" s="173">
        <v>983.93524708300004</v>
      </c>
      <c r="BC42" s="173">
        <v>975.42446847900032</v>
      </c>
      <c r="BD42" s="173">
        <v>1069.44351261</v>
      </c>
      <c r="BE42" s="173">
        <v>1027.5534967200003</v>
      </c>
      <c r="BF42" s="173">
        <v>1084.5346989359998</v>
      </c>
    </row>
    <row r="43" spans="1:58" s="39" customFormat="1" ht="20.25" customHeight="1">
      <c r="A43" s="416"/>
      <c r="B43" s="419"/>
      <c r="C43" s="11"/>
      <c r="D43" s="97"/>
      <c r="E43" s="170" t="s">
        <v>315</v>
      </c>
      <c r="F43" s="97"/>
      <c r="G43" s="97"/>
      <c r="H43" s="97"/>
      <c r="I43" s="45">
        <v>-661.59616293202271</v>
      </c>
      <c r="J43" s="45">
        <v>-469.0111831400136</v>
      </c>
      <c r="K43" s="45">
        <v>-246.15044271099032</v>
      </c>
      <c r="L43" s="45">
        <v>212.71353463202831</v>
      </c>
      <c r="M43" s="45">
        <v>-245.78175042898511</v>
      </c>
      <c r="N43" s="45">
        <v>91.078396581986453</v>
      </c>
      <c r="O43" s="45">
        <v>-96.646606068999972</v>
      </c>
      <c r="P43" s="45">
        <v>62.5839597369486</v>
      </c>
      <c r="Q43" s="46">
        <v>46.929310033941874</v>
      </c>
      <c r="R43" s="46">
        <v>-56.794901202025358</v>
      </c>
      <c r="S43" s="46">
        <v>-286.40896840699133</v>
      </c>
      <c r="T43" s="46">
        <v>-321.49197412698413</v>
      </c>
      <c r="U43" s="46">
        <v>-172.36485512499348</v>
      </c>
      <c r="V43" s="46">
        <v>-231.95285447896458</v>
      </c>
      <c r="W43" s="46">
        <v>-464.22204543702537</v>
      </c>
      <c r="X43" s="46">
        <v>-481.36569437698927</v>
      </c>
      <c r="Y43" s="46">
        <v>-398.8815196089563</v>
      </c>
      <c r="Z43" s="46">
        <v>-333.66254397504963</v>
      </c>
      <c r="AA43" s="46">
        <v>-611.54665540298447</v>
      </c>
      <c r="AB43" s="46">
        <v>-146.69944024196593</v>
      </c>
      <c r="AC43" s="46">
        <v>-413.64247097799671</v>
      </c>
      <c r="AD43" s="46">
        <v>224.11808933794964</v>
      </c>
      <c r="AE43" s="46">
        <v>261.38147144197137</v>
      </c>
      <c r="AF43" s="46">
        <v>-77.124199341022177</v>
      </c>
      <c r="AG43" s="46">
        <v>202.20173310500104</v>
      </c>
      <c r="AH43" s="46">
        <v>58.381668430985883</v>
      </c>
      <c r="AI43" s="46">
        <v>442.63017124403268</v>
      </c>
      <c r="AJ43" s="46">
        <v>46.777916138002183</v>
      </c>
      <c r="AK43" s="46">
        <v>-866.03870544699021</v>
      </c>
      <c r="AL43" s="46">
        <v>-1113.6796837808797</v>
      </c>
      <c r="AM43" s="46">
        <v>-504.48435555992182</v>
      </c>
      <c r="AN43" s="46">
        <v>-1220.0177604790078</v>
      </c>
      <c r="AO43" s="46">
        <v>-1677.6056631879765</v>
      </c>
      <c r="AP43" s="46">
        <v>-1898.8118323659874</v>
      </c>
      <c r="AQ43" s="46">
        <v>-2086.7429454810335</v>
      </c>
      <c r="AR43" s="46">
        <v>-1917.8185712850536</v>
      </c>
      <c r="AS43" s="46">
        <v>-1704.0357963519637</v>
      </c>
      <c r="AT43" s="46">
        <v>-1155.5257280489313</v>
      </c>
      <c r="AU43" s="46">
        <v>-1103.2080844670418</v>
      </c>
      <c r="AV43" s="46">
        <v>-1998.3815656320076</v>
      </c>
      <c r="AW43" s="46">
        <v>-1712.6519473428489</v>
      </c>
      <c r="AX43" s="46">
        <v>-2077.2127460860647</v>
      </c>
      <c r="AY43" s="46">
        <v>-2457.6247493430274</v>
      </c>
      <c r="AZ43" s="46">
        <v>-3083.6108101440477</v>
      </c>
      <c r="BA43" s="46">
        <v>1943.078860199952</v>
      </c>
      <c r="BB43" s="46">
        <v>-2136.9103063789662</v>
      </c>
      <c r="BC43" s="46">
        <v>-2924.3467392790481</v>
      </c>
      <c r="BD43" s="46">
        <v>-4107.0271789769758</v>
      </c>
      <c r="BE43" s="46">
        <v>-3501.7719021489611</v>
      </c>
      <c r="BF43" s="46">
        <v>-3238.7872729699593</v>
      </c>
    </row>
    <row r="44" spans="1:58" s="39" customFormat="1" ht="20.25" customHeight="1" thickBot="1">
      <c r="B44" s="419"/>
      <c r="C44" s="11"/>
      <c r="D44" s="175"/>
      <c r="E44" s="174" t="s">
        <v>307</v>
      </c>
      <c r="F44" s="175"/>
      <c r="G44" s="175"/>
      <c r="H44" s="175"/>
      <c r="I44" s="176">
        <v>183231.932703428</v>
      </c>
      <c r="J44" s="176">
        <v>187853.41484252401</v>
      </c>
      <c r="K44" s="176">
        <v>191461.280895748</v>
      </c>
      <c r="L44" s="176">
        <v>193229.38872987701</v>
      </c>
      <c r="M44" s="176">
        <v>192784.49514856699</v>
      </c>
      <c r="N44" s="176">
        <v>193230.03548508801</v>
      </c>
      <c r="O44" s="176">
        <v>201274.67298804599</v>
      </c>
      <c r="P44" s="176">
        <v>200288.63620092999</v>
      </c>
      <c r="Q44" s="176">
        <v>201127.78288095299</v>
      </c>
      <c r="R44" s="176">
        <v>205399.572758928</v>
      </c>
      <c r="S44" s="176">
        <v>204910.405188748</v>
      </c>
      <c r="T44" s="176">
        <v>205722.71834258901</v>
      </c>
      <c r="U44" s="176">
        <v>206573.535915071</v>
      </c>
      <c r="V44" s="176">
        <v>211871.16940021</v>
      </c>
      <c r="W44" s="176">
        <v>215426.780264384</v>
      </c>
      <c r="X44" s="176">
        <v>221617.68881274099</v>
      </c>
      <c r="Y44" s="176">
        <v>225087.047694921</v>
      </c>
      <c r="Z44" s="176">
        <v>230866.992382906</v>
      </c>
      <c r="AA44" s="176">
        <v>235733.800658711</v>
      </c>
      <c r="AB44" s="176">
        <v>246441.361283087</v>
      </c>
      <c r="AC44" s="176">
        <v>245854.277584467</v>
      </c>
      <c r="AD44" s="176">
        <v>249910.39372127299</v>
      </c>
      <c r="AE44" s="176">
        <v>259444.042400103</v>
      </c>
      <c r="AF44" s="176">
        <v>259010.574529098</v>
      </c>
      <c r="AG44" s="176">
        <v>259182.873975336</v>
      </c>
      <c r="AH44" s="176">
        <v>262448.96970847598</v>
      </c>
      <c r="AI44" s="176">
        <v>274768.543318126</v>
      </c>
      <c r="AJ44" s="176">
        <v>275565.76581230602</v>
      </c>
      <c r="AK44" s="176">
        <v>277838.01464523299</v>
      </c>
      <c r="AL44" s="176">
        <v>287921.305829713</v>
      </c>
      <c r="AM44" s="176">
        <v>292359.88647036202</v>
      </c>
      <c r="AN44" s="176">
        <v>299609.471602323</v>
      </c>
      <c r="AO44" s="176">
        <v>307959.57984561502</v>
      </c>
      <c r="AP44" s="176">
        <v>311471.60391315102</v>
      </c>
      <c r="AQ44" s="176">
        <v>317058.08082532202</v>
      </c>
      <c r="AR44" s="176">
        <v>323244.978681796</v>
      </c>
      <c r="AS44" s="176">
        <v>334161.991637845</v>
      </c>
      <c r="AT44" s="176">
        <v>338355.43601965398</v>
      </c>
      <c r="AU44" s="176">
        <v>352757.55162210099</v>
      </c>
      <c r="AV44" s="176">
        <v>356252.51883225399</v>
      </c>
      <c r="AW44" s="176">
        <v>368125.09812398697</v>
      </c>
      <c r="AX44" s="176">
        <v>376702.37125801598</v>
      </c>
      <c r="AY44" s="176">
        <v>379013.41166212299</v>
      </c>
      <c r="AZ44" s="176">
        <v>389137.15612267901</v>
      </c>
      <c r="BA44" s="176">
        <v>390344.990611377</v>
      </c>
      <c r="BB44" s="176">
        <v>401730.92064533703</v>
      </c>
      <c r="BC44" s="176">
        <v>408808.041662968</v>
      </c>
      <c r="BD44" s="176">
        <v>407898.97198804101</v>
      </c>
      <c r="BE44" s="176">
        <v>405227.17276694399</v>
      </c>
      <c r="BF44" s="176">
        <v>405313.70628391602</v>
      </c>
    </row>
    <row r="45" spans="1:58" s="39" customFormat="1" ht="20.25" customHeight="1" thickTop="1">
      <c r="B45" s="419"/>
      <c r="C45" s="11"/>
      <c r="D45" s="35"/>
      <c r="E45" s="35"/>
      <c r="F45" s="47"/>
      <c r="G45" s="47"/>
      <c r="H45" s="47"/>
      <c r="I45" s="199"/>
      <c r="J45" s="200"/>
      <c r="K45" s="200"/>
      <c r="L45" s="200"/>
      <c r="M45" s="200"/>
      <c r="N45" s="200"/>
      <c r="O45" s="200"/>
      <c r="P45" s="200"/>
      <c r="Q45" s="200"/>
      <c r="R45" s="200"/>
      <c r="S45" s="200"/>
      <c r="T45" s="200"/>
      <c r="U45" s="200"/>
      <c r="V45" s="200"/>
      <c r="W45" s="200"/>
      <c r="X45" s="200"/>
      <c r="Y45" s="200"/>
      <c r="Z45" s="200"/>
      <c r="AA45" s="200"/>
      <c r="AB45" s="200"/>
      <c r="AC45" s="200"/>
      <c r="AD45" s="200"/>
      <c r="AE45" s="200"/>
      <c r="AF45" s="200"/>
      <c r="AG45" s="200"/>
      <c r="AH45" s="200"/>
      <c r="AI45" s="200"/>
      <c r="AJ45" s="200"/>
      <c r="AK45" s="200"/>
      <c r="AL45" s="200"/>
      <c r="AM45" s="200"/>
      <c r="AN45" s="200"/>
      <c r="AO45" s="200"/>
      <c r="AP45" s="200"/>
      <c r="AQ45" s="200"/>
      <c r="AR45" s="200"/>
      <c r="AS45" s="200"/>
      <c r="AT45" s="200"/>
      <c r="AU45" s="200"/>
    </row>
    <row r="46" spans="1:58" s="39" customFormat="1" ht="20.25" customHeight="1">
      <c r="B46" s="11"/>
      <c r="C46" s="11"/>
      <c r="D46" s="35"/>
      <c r="E46" s="35"/>
      <c r="F46" s="1"/>
      <c r="G46" s="1"/>
      <c r="H46" s="1"/>
      <c r="I46" s="45"/>
      <c r="J46" s="45"/>
      <c r="K46" s="45"/>
      <c r="L46" s="45"/>
      <c r="M46" s="45"/>
      <c r="N46" s="45"/>
      <c r="O46" s="45"/>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45"/>
      <c r="AO46" s="45"/>
      <c r="AP46" s="45"/>
      <c r="AQ46" s="45"/>
      <c r="AR46" s="45"/>
      <c r="AS46" s="45"/>
      <c r="AT46" s="45"/>
      <c r="AU46" s="45"/>
    </row>
    <row r="47" spans="1:58" s="39" customFormat="1" ht="20.25" customHeight="1">
      <c r="B47" s="11"/>
      <c r="C47" s="11"/>
      <c r="D47" s="35"/>
      <c r="E47" s="35"/>
      <c r="F47" s="1"/>
      <c r="G47" s="1"/>
      <c r="H47" s="1"/>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c r="AR47" s="45"/>
      <c r="AS47" s="45"/>
      <c r="AT47" s="45"/>
      <c r="AU47" s="45"/>
    </row>
    <row r="48" spans="1:58" s="39" customFormat="1" ht="20.25" customHeight="1">
      <c r="B48" s="11"/>
      <c r="C48" s="11"/>
      <c r="D48" s="35"/>
      <c r="E48" s="35"/>
      <c r="F48" s="1"/>
      <c r="G48" s="1"/>
      <c r="H48" s="1"/>
      <c r="I48" s="45"/>
      <c r="J48" s="45"/>
      <c r="K48" s="45"/>
      <c r="L48" s="45"/>
      <c r="M48" s="45"/>
      <c r="N48" s="45"/>
      <c r="O48" s="45"/>
      <c r="P48" s="45"/>
      <c r="Q48" s="45"/>
      <c r="R48" s="45"/>
      <c r="S48" s="45"/>
      <c r="T48" s="45"/>
      <c r="U48" s="45"/>
      <c r="V48" s="45"/>
      <c r="W48" s="45"/>
      <c r="X48" s="45"/>
      <c r="Y48" s="45"/>
      <c r="Z48" s="45"/>
      <c r="AA48" s="45"/>
      <c r="AB48" s="45"/>
      <c r="AC48" s="45"/>
      <c r="AD48" s="45"/>
      <c r="AE48" s="45"/>
      <c r="AF48" s="45"/>
      <c r="AG48" s="45"/>
      <c r="AH48" s="45"/>
      <c r="AI48" s="45"/>
      <c r="AJ48" s="45"/>
      <c r="AK48" s="45"/>
      <c r="AL48" s="45"/>
      <c r="AM48" s="45"/>
      <c r="AN48" s="45"/>
      <c r="AO48" s="45"/>
      <c r="AP48" s="45"/>
      <c r="AQ48" s="45"/>
      <c r="AR48" s="45"/>
      <c r="AS48" s="45"/>
      <c r="AT48" s="45"/>
      <c r="AU48" s="45"/>
    </row>
    <row r="49" spans="2:47" s="39" customFormat="1" ht="20.25" customHeight="1">
      <c r="B49" s="11"/>
      <c r="C49" s="11"/>
      <c r="D49" s="35"/>
      <c r="E49" s="35"/>
      <c r="F49" s="1"/>
      <c r="G49" s="1"/>
      <c r="H49" s="1"/>
      <c r="I49" s="45"/>
      <c r="J49" s="45"/>
      <c r="K49" s="45"/>
      <c r="L49" s="45"/>
      <c r="M49" s="45"/>
      <c r="N49" s="45"/>
      <c r="O49" s="45"/>
      <c r="P49" s="45"/>
      <c r="Q49" s="45"/>
      <c r="R49" s="45"/>
      <c r="S49" s="45"/>
      <c r="T49" s="45"/>
      <c r="U49" s="45"/>
      <c r="V49" s="45"/>
      <c r="W49" s="45"/>
      <c r="X49" s="45"/>
      <c r="Y49" s="45"/>
      <c r="Z49" s="45"/>
      <c r="AA49" s="45"/>
      <c r="AB49" s="45"/>
      <c r="AC49" s="45"/>
      <c r="AD49" s="45"/>
      <c r="AE49" s="45"/>
      <c r="AF49" s="45"/>
      <c r="AG49" s="45"/>
      <c r="AH49" s="45"/>
      <c r="AI49" s="45"/>
      <c r="AJ49" s="45"/>
      <c r="AK49" s="45"/>
      <c r="AL49" s="45"/>
      <c r="AM49" s="45"/>
      <c r="AN49" s="45"/>
      <c r="AO49" s="45"/>
      <c r="AP49" s="45"/>
      <c r="AQ49" s="45"/>
      <c r="AR49" s="45"/>
      <c r="AS49" s="45"/>
      <c r="AT49" s="45"/>
      <c r="AU49" s="45"/>
    </row>
    <row r="50" spans="2:47" s="39" customFormat="1" ht="20.25" customHeight="1">
      <c r="B50" s="11"/>
      <c r="C50" s="11"/>
      <c r="D50" s="35"/>
      <c r="E50" s="35"/>
      <c r="F50" s="1"/>
      <c r="G50" s="1"/>
      <c r="H50" s="1"/>
      <c r="I50" s="45"/>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c r="AO50" s="45"/>
      <c r="AP50" s="45"/>
      <c r="AQ50" s="45"/>
      <c r="AR50" s="45"/>
      <c r="AS50" s="45"/>
      <c r="AT50" s="45"/>
      <c r="AU50" s="45"/>
    </row>
    <row r="51" spans="2:47" s="39" customFormat="1" ht="20.25" customHeight="1">
      <c r="B51" s="11"/>
      <c r="C51" s="11"/>
      <c r="D51" s="35"/>
      <c r="E51" s="35"/>
      <c r="F51" s="1"/>
      <c r="G51" s="1"/>
      <c r="H51" s="1"/>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row>
    <row r="52" spans="2:47" s="39" customFormat="1" ht="20.25" customHeight="1">
      <c r="B52" s="11"/>
      <c r="C52" s="11"/>
      <c r="D52" s="35"/>
      <c r="E52" s="35"/>
      <c r="F52" s="1"/>
      <c r="G52" s="1"/>
      <c r="H52" s="1"/>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c r="AR52" s="45"/>
      <c r="AS52" s="45"/>
      <c r="AT52" s="45"/>
      <c r="AU52" s="45"/>
    </row>
    <row r="53" spans="2:47" s="39" customFormat="1" ht="20.25" customHeight="1">
      <c r="B53" s="11"/>
      <c r="C53" s="11"/>
      <c r="D53" s="35"/>
      <c r="E53" s="35"/>
      <c r="F53" s="1"/>
      <c r="G53" s="1"/>
      <c r="H53" s="1"/>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row>
    <row r="54" spans="2:47" s="39" customFormat="1" ht="20.25" customHeight="1">
      <c r="B54" s="11"/>
      <c r="C54" s="11"/>
      <c r="D54" s="35"/>
      <c r="E54" s="35"/>
      <c r="F54" s="1"/>
      <c r="G54" s="1"/>
      <c r="H54" s="1"/>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c r="AR54" s="45"/>
      <c r="AS54" s="45"/>
      <c r="AT54" s="45"/>
      <c r="AU54" s="45"/>
    </row>
    <row r="55" spans="2:47" s="39" customFormat="1" ht="20.25" customHeight="1">
      <c r="B55" s="11"/>
      <c r="C55" s="11"/>
      <c r="D55" s="35"/>
      <c r="E55" s="35"/>
      <c r="F55" s="1"/>
      <c r="G55" s="1"/>
      <c r="H55" s="1"/>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c r="AR55" s="45"/>
      <c r="AS55" s="45"/>
      <c r="AT55" s="45"/>
      <c r="AU55" s="45"/>
    </row>
    <row r="56" spans="2:47" s="39" customFormat="1" ht="20.25" customHeight="1">
      <c r="B56" s="11"/>
      <c r="C56" s="11"/>
      <c r="D56" s="35"/>
      <c r="E56" s="35"/>
      <c r="F56" s="1"/>
      <c r="G56" s="1"/>
      <c r="H56" s="1"/>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45"/>
      <c r="AO56" s="45"/>
      <c r="AP56" s="45"/>
      <c r="AQ56" s="45"/>
      <c r="AR56" s="45"/>
      <c r="AS56" s="45"/>
      <c r="AT56" s="45"/>
      <c r="AU56" s="45"/>
    </row>
    <row r="57" spans="2:47" s="39" customFormat="1" ht="20.25" customHeight="1">
      <c r="B57" s="11"/>
      <c r="C57" s="11"/>
      <c r="D57" s="35"/>
      <c r="E57" s="35"/>
      <c r="F57" s="1"/>
      <c r="G57" s="1"/>
      <c r="H57" s="1"/>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row>
    <row r="58" spans="2:47" s="39" customFormat="1" ht="20.25" customHeight="1">
      <c r="B58" s="11"/>
      <c r="C58" s="11"/>
      <c r="D58" s="35"/>
      <c r="E58" s="35"/>
      <c r="F58" s="1"/>
      <c r="G58" s="1"/>
      <c r="H58" s="1"/>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row>
    <row r="59" spans="2:47" s="39" customFormat="1" ht="20.25" customHeight="1">
      <c r="B59" s="11"/>
      <c r="C59" s="11"/>
      <c r="D59" s="35"/>
      <c r="E59" s="35"/>
      <c r="F59" s="1"/>
      <c r="G59" s="1"/>
      <c r="H59" s="1"/>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row>
    <row r="60" spans="2:47" s="39" customFormat="1" ht="20.25" customHeight="1">
      <c r="B60" s="11"/>
      <c r="C60" s="11"/>
      <c r="D60" s="35"/>
      <c r="E60" s="35"/>
      <c r="F60" s="1"/>
      <c r="G60" s="1"/>
      <c r="H60" s="1"/>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row>
    <row r="61" spans="2:47" s="39" customFormat="1" ht="20.25" customHeight="1">
      <c r="B61" s="11"/>
      <c r="C61" s="11"/>
      <c r="D61" s="35"/>
      <c r="E61" s="35"/>
      <c r="F61" s="1"/>
      <c r="G61" s="1"/>
      <c r="H61" s="1"/>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row>
    <row r="62" spans="2:47" s="39" customFormat="1" ht="20.25" customHeight="1">
      <c r="B62" s="11"/>
      <c r="C62" s="11"/>
      <c r="D62" s="35"/>
      <c r="E62" s="35"/>
      <c r="F62" s="1"/>
      <c r="G62" s="1"/>
      <c r="H62" s="1"/>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row>
    <row r="63" spans="2:47" s="39" customFormat="1" ht="20.25" customHeight="1">
      <c r="B63" s="11"/>
      <c r="C63" s="11"/>
      <c r="D63" s="35"/>
      <c r="E63" s="35"/>
      <c r="F63" s="1"/>
      <c r="G63" s="1"/>
      <c r="H63" s="1"/>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row>
    <row r="64" spans="2:47" s="39" customFormat="1" ht="20.25" customHeight="1">
      <c r="B64" s="11"/>
      <c r="C64" s="11"/>
      <c r="D64" s="35"/>
      <c r="E64" s="35"/>
      <c r="F64" s="1"/>
      <c r="G64" s="1"/>
      <c r="H64" s="1"/>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row>
    <row r="65" spans="2:47" s="39" customFormat="1" ht="20.25" customHeight="1">
      <c r="B65" s="11"/>
      <c r="C65" s="11"/>
      <c r="D65" s="35"/>
      <c r="E65" s="35"/>
      <c r="F65" s="1"/>
      <c r="G65" s="1"/>
      <c r="H65" s="1"/>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36"/>
    </row>
    <row r="66" spans="2:47" s="39" customFormat="1" ht="20.25" customHeight="1">
      <c r="B66" s="41"/>
      <c r="C66" s="11"/>
      <c r="D66" s="35"/>
      <c r="E66" s="35"/>
      <c r="F66" s="1"/>
      <c r="G66" s="1"/>
      <c r="H66" s="1"/>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c r="AU66" s="36"/>
    </row>
    <row r="67" spans="2:47" s="39" customFormat="1" ht="20.25" customHeight="1">
      <c r="B67" s="41"/>
      <c r="C67" s="11"/>
      <c r="D67" s="35"/>
      <c r="E67" s="35"/>
      <c r="F67" s="1"/>
      <c r="G67" s="1"/>
      <c r="H67" s="1"/>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36"/>
    </row>
    <row r="68" spans="2:47" s="39" customFormat="1" ht="20.25" customHeight="1">
      <c r="B68" s="41"/>
      <c r="C68" s="11"/>
      <c r="D68" s="35"/>
      <c r="E68" s="35"/>
      <c r="F68" s="1"/>
      <c r="G68" s="1"/>
      <c r="H68" s="1"/>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36"/>
    </row>
    <row r="69" spans="2:47" s="39" customFormat="1" ht="20.25" customHeight="1">
      <c r="B69" s="41"/>
      <c r="C69" s="11"/>
      <c r="D69" s="35"/>
      <c r="E69" s="35"/>
      <c r="F69" s="1"/>
      <c r="G69" s="1"/>
      <c r="H69" s="1"/>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row>
    <row r="70" spans="2:47" s="39" customFormat="1" ht="20.25" customHeight="1">
      <c r="B70" s="41"/>
      <c r="C70" s="11"/>
      <c r="D70" s="35"/>
      <c r="E70" s="35"/>
      <c r="F70" s="1"/>
      <c r="G70" s="1"/>
      <c r="H70" s="1"/>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row>
    <row r="71" spans="2:47" s="39" customFormat="1" ht="20.25" customHeight="1">
      <c r="B71" s="41"/>
      <c r="C71" s="11"/>
      <c r="D71" s="35"/>
      <c r="E71" s="35"/>
      <c r="F71" s="1"/>
      <c r="G71" s="1"/>
      <c r="H71" s="1"/>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36"/>
    </row>
    <row r="72" spans="2:47" s="39" customFormat="1" ht="20.25" customHeight="1">
      <c r="B72" s="41"/>
      <c r="C72" s="11"/>
      <c r="D72" s="35"/>
      <c r="E72" s="35"/>
      <c r="F72" s="1"/>
      <c r="G72" s="1"/>
      <c r="H72" s="1"/>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36"/>
    </row>
    <row r="73" spans="2:47" s="39" customFormat="1" ht="20.25" customHeight="1">
      <c r="B73" s="41"/>
      <c r="C73" s="11"/>
      <c r="D73" s="35"/>
      <c r="E73" s="35"/>
      <c r="F73" s="1"/>
      <c r="G73" s="1"/>
      <c r="H73" s="1"/>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36"/>
    </row>
    <row r="74" spans="2:47" s="39" customFormat="1" ht="20.25" customHeight="1">
      <c r="B74" s="41"/>
      <c r="C74" s="11"/>
      <c r="D74" s="35"/>
      <c r="E74" s="35"/>
      <c r="F74" s="1"/>
      <c r="G74" s="1"/>
      <c r="H74" s="1"/>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row>
    <row r="75" spans="2:47" s="39" customFormat="1" ht="20.25" customHeight="1">
      <c r="B75" s="41"/>
      <c r="C75" s="11"/>
      <c r="D75" s="35"/>
      <c r="E75" s="35"/>
      <c r="F75" s="1"/>
      <c r="G75" s="1"/>
      <c r="H75" s="1"/>
      <c r="I75" s="36"/>
      <c r="J75" s="36"/>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c r="AT75" s="36"/>
      <c r="AU75" s="36"/>
    </row>
    <row r="76" spans="2:47" s="39" customFormat="1" ht="20.25" customHeight="1">
      <c r="B76" s="41"/>
      <c r="C76" s="11"/>
      <c r="D76" s="35"/>
      <c r="E76" s="35"/>
      <c r="F76" s="1"/>
      <c r="G76" s="1"/>
      <c r="H76" s="1"/>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c r="AT76" s="36"/>
      <c r="AU76" s="36"/>
    </row>
    <row r="77" spans="2:47" s="39" customFormat="1" ht="20.25" customHeight="1">
      <c r="B77" s="41"/>
      <c r="C77" s="11"/>
      <c r="D77" s="35"/>
      <c r="E77" s="35"/>
      <c r="F77" s="1"/>
      <c r="G77" s="1"/>
      <c r="H77" s="1"/>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c r="AU77" s="36"/>
    </row>
    <row r="78" spans="2:47" s="39" customFormat="1" ht="20.25" customHeight="1">
      <c r="B78" s="41"/>
      <c r="C78" s="11"/>
      <c r="D78" s="35"/>
      <c r="E78" s="35"/>
      <c r="F78" s="1"/>
      <c r="G78" s="1"/>
      <c r="H78" s="1"/>
      <c r="I78" s="36"/>
      <c r="J78" s="36"/>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c r="AT78" s="36"/>
      <c r="AU78" s="36"/>
    </row>
    <row r="79" spans="2:47" s="39" customFormat="1" ht="20.25" customHeight="1">
      <c r="B79" s="41"/>
      <c r="C79" s="11"/>
      <c r="D79" s="35"/>
      <c r="E79" s="35"/>
      <c r="F79" s="1"/>
      <c r="G79" s="1"/>
      <c r="H79" s="1"/>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36"/>
    </row>
    <row r="80" spans="2:47" s="39" customFormat="1" ht="20.25" customHeight="1">
      <c r="B80" s="41"/>
      <c r="C80" s="11"/>
      <c r="D80" s="35"/>
      <c r="E80" s="35"/>
      <c r="F80" s="1"/>
      <c r="G80" s="1"/>
      <c r="H80" s="1"/>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c r="AU80" s="36"/>
    </row>
    <row r="81" spans="2:47" s="39" customFormat="1" ht="20.25" customHeight="1">
      <c r="B81" s="41"/>
      <c r="C81" s="11"/>
      <c r="D81" s="35"/>
      <c r="E81" s="35"/>
      <c r="F81" s="1"/>
      <c r="G81" s="1"/>
      <c r="H81" s="1"/>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c r="AU81" s="36"/>
    </row>
    <row r="82" spans="2:47" s="39" customFormat="1" ht="20.25" customHeight="1">
      <c r="B82" s="41"/>
      <c r="C82" s="11"/>
      <c r="D82" s="35"/>
      <c r="E82" s="35"/>
      <c r="F82" s="1"/>
      <c r="G82" s="1"/>
      <c r="H82" s="1"/>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c r="AT82" s="36"/>
      <c r="AU82" s="36"/>
    </row>
    <row r="83" spans="2:47" s="39" customFormat="1" ht="20.25" customHeight="1">
      <c r="B83" s="41"/>
      <c r="C83" s="11"/>
      <c r="D83" s="35"/>
      <c r="E83" s="35"/>
      <c r="F83" s="1"/>
      <c r="G83" s="1"/>
      <c r="H83" s="1"/>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c r="AU83" s="36"/>
    </row>
    <row r="84" spans="2:47" s="39" customFormat="1" ht="20.25" customHeight="1">
      <c r="B84" s="41"/>
      <c r="C84" s="11"/>
      <c r="D84" s="35"/>
      <c r="E84" s="35"/>
      <c r="F84" s="1"/>
      <c r="G84" s="1"/>
      <c r="H84" s="1"/>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row>
    <row r="85" spans="2:47" s="39" customFormat="1" ht="20.25" customHeight="1">
      <c r="B85" s="41"/>
      <c r="C85" s="11"/>
      <c r="D85" s="35"/>
      <c r="E85" s="35"/>
      <c r="F85" s="1"/>
      <c r="G85" s="1"/>
      <c r="H85" s="1"/>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row>
    <row r="86" spans="2:47" s="39" customFormat="1" ht="20.25" customHeight="1">
      <c r="B86" s="41"/>
      <c r="C86" s="11"/>
      <c r="D86" s="35"/>
      <c r="E86" s="35"/>
      <c r="F86" s="1"/>
      <c r="G86" s="1"/>
      <c r="H86" s="1"/>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row>
    <row r="87" spans="2:47" s="39" customFormat="1" ht="20.25" customHeight="1">
      <c r="B87" s="41"/>
      <c r="C87" s="11"/>
      <c r="D87" s="35"/>
      <c r="E87" s="35"/>
      <c r="F87" s="1"/>
      <c r="G87" s="1"/>
      <c r="H87" s="1"/>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row>
    <row r="88" spans="2:47" s="39" customFormat="1" ht="20.25" customHeight="1">
      <c r="B88" s="41"/>
      <c r="C88" s="11"/>
      <c r="D88" s="35"/>
      <c r="E88" s="35"/>
      <c r="F88" s="1"/>
      <c r="G88" s="1"/>
      <c r="H88" s="1"/>
      <c r="I88" s="36"/>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c r="AT88" s="36"/>
      <c r="AU88" s="36"/>
    </row>
    <row r="89" spans="2:47" s="39" customFormat="1" ht="20.25" customHeight="1">
      <c r="B89" s="41"/>
      <c r="C89" s="11"/>
      <c r="D89" s="35"/>
      <c r="E89" s="35"/>
      <c r="F89" s="1"/>
      <c r="G89" s="1"/>
      <c r="H89" s="1"/>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row>
    <row r="90" spans="2:47" s="39" customFormat="1" ht="20.25" customHeight="1">
      <c r="B90" s="41"/>
      <c r="C90" s="11"/>
      <c r="D90" s="35"/>
      <c r="E90" s="35"/>
      <c r="F90" s="1"/>
      <c r="G90" s="1"/>
      <c r="H90" s="1"/>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c r="AU90" s="36"/>
    </row>
    <row r="91" spans="2:47" s="39" customFormat="1" ht="20.25" customHeight="1">
      <c r="B91" s="41"/>
      <c r="C91" s="11"/>
      <c r="D91" s="35"/>
      <c r="E91" s="35"/>
      <c r="F91" s="1"/>
      <c r="G91" s="1"/>
      <c r="H91" s="1"/>
      <c r="I91" s="36"/>
      <c r="J91" s="36"/>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6"/>
      <c r="AM91" s="36"/>
      <c r="AN91" s="36"/>
      <c r="AO91" s="36"/>
      <c r="AP91" s="36"/>
      <c r="AQ91" s="36"/>
      <c r="AR91" s="36"/>
      <c r="AS91" s="36"/>
      <c r="AT91" s="36"/>
      <c r="AU91" s="36"/>
    </row>
    <row r="92" spans="2:47" s="39" customFormat="1" ht="20.25" customHeight="1">
      <c r="B92" s="41"/>
      <c r="C92" s="11"/>
      <c r="D92" s="35"/>
      <c r="E92" s="35"/>
      <c r="F92" s="1"/>
      <c r="G92" s="1"/>
      <c r="H92" s="1"/>
      <c r="I92" s="36"/>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c r="AT92" s="36"/>
      <c r="AU92" s="36"/>
    </row>
    <row r="93" spans="2:47" s="39" customFormat="1" ht="20.25" customHeight="1">
      <c r="B93" s="41"/>
      <c r="C93" s="11"/>
      <c r="D93" s="35"/>
      <c r="E93" s="35"/>
      <c r="F93" s="1"/>
      <c r="G93" s="1"/>
      <c r="H93" s="1"/>
      <c r="I93" s="36"/>
      <c r="J93" s="36"/>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c r="AT93" s="36"/>
      <c r="AU93" s="36"/>
    </row>
    <row r="94" spans="2:47" s="39" customFormat="1" ht="20.25" customHeight="1">
      <c r="B94" s="41"/>
      <c r="C94" s="11"/>
      <c r="D94" s="35"/>
      <c r="E94" s="35"/>
      <c r="F94" s="1"/>
      <c r="G94" s="1"/>
      <c r="H94" s="1"/>
      <c r="I94" s="36"/>
      <c r="J94" s="36"/>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6"/>
      <c r="AM94" s="36"/>
      <c r="AN94" s="36"/>
      <c r="AO94" s="36"/>
      <c r="AP94" s="36"/>
      <c r="AQ94" s="36"/>
      <c r="AR94" s="36"/>
      <c r="AS94" s="36"/>
      <c r="AT94" s="36"/>
      <c r="AU94" s="36"/>
    </row>
    <row r="95" spans="2:47" s="39" customFormat="1" ht="20.25" customHeight="1">
      <c r="B95" s="41"/>
      <c r="C95" s="11"/>
      <c r="D95" s="35"/>
      <c r="E95" s="35"/>
      <c r="F95" s="1"/>
      <c r="G95" s="1"/>
      <c r="H95" s="1"/>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c r="AT95" s="36"/>
      <c r="AU95" s="36"/>
    </row>
    <row r="96" spans="2:47" s="39" customFormat="1" ht="20.25" customHeight="1">
      <c r="B96" s="41"/>
      <c r="C96" s="11"/>
      <c r="D96" s="35"/>
      <c r="E96" s="35"/>
      <c r="F96" s="1"/>
      <c r="G96" s="1"/>
      <c r="H96" s="1"/>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c r="AT96" s="36"/>
      <c r="AU96" s="36"/>
    </row>
    <row r="97" spans="2:58" s="39" customFormat="1" ht="20.25" customHeight="1">
      <c r="B97" s="41"/>
      <c r="C97" s="11"/>
      <c r="D97" s="35"/>
      <c r="E97" s="35"/>
      <c r="F97" s="1"/>
      <c r="G97" s="1"/>
      <c r="H97" s="1"/>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c r="AT97" s="36"/>
      <c r="AU97" s="36"/>
    </row>
    <row r="98" spans="2:58" s="39" customFormat="1" ht="20.25" customHeight="1">
      <c r="B98" s="41"/>
      <c r="C98" s="11"/>
      <c r="D98" s="35"/>
      <c r="E98" s="35"/>
      <c r="F98" s="1"/>
      <c r="G98" s="1"/>
      <c r="H98" s="1"/>
      <c r="I98" s="36"/>
      <c r="J98" s="36"/>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6"/>
      <c r="AM98" s="36"/>
      <c r="AN98" s="36"/>
      <c r="AO98" s="36"/>
      <c r="AP98" s="36"/>
      <c r="AQ98" s="36"/>
      <c r="AR98" s="36"/>
      <c r="AS98" s="36"/>
      <c r="AT98" s="36"/>
      <c r="AU98" s="36"/>
    </row>
    <row r="99" spans="2:58" s="39" customFormat="1" ht="20.25" customHeight="1">
      <c r="B99" s="41"/>
      <c r="C99" s="11"/>
      <c r="D99" s="35"/>
      <c r="E99" s="35"/>
      <c r="F99" s="1"/>
      <c r="G99" s="1"/>
      <c r="H99" s="1"/>
      <c r="I99" s="36"/>
      <c r="J99" s="36"/>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c r="AT99" s="36"/>
      <c r="AU99" s="36"/>
    </row>
    <row r="100" spans="2:58" s="39" customFormat="1" ht="20.25" customHeight="1">
      <c r="B100" s="41"/>
      <c r="C100" s="11"/>
      <c r="D100" s="35"/>
      <c r="E100" s="35"/>
      <c r="F100" s="1"/>
      <c r="G100" s="1"/>
      <c r="H100" s="1"/>
      <c r="I100" s="36"/>
      <c r="J100" s="36"/>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6"/>
      <c r="AM100" s="36"/>
      <c r="AN100" s="36"/>
      <c r="AO100" s="36"/>
      <c r="AP100" s="36"/>
      <c r="AQ100" s="36"/>
      <c r="AR100" s="36"/>
      <c r="AS100" s="36"/>
      <c r="AT100" s="36"/>
      <c r="AU100" s="36"/>
    </row>
    <row r="101" spans="2:58" s="39" customFormat="1" ht="20.25" customHeight="1">
      <c r="B101" s="41"/>
      <c r="C101" s="11"/>
      <c r="D101" s="35"/>
      <c r="E101" s="35"/>
      <c r="F101" s="1"/>
      <c r="G101" s="1"/>
      <c r="H101" s="1"/>
      <c r="I101" s="36"/>
      <c r="J101" s="36"/>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6"/>
      <c r="AM101" s="36"/>
      <c r="AN101" s="36"/>
      <c r="AO101" s="36"/>
      <c r="AP101" s="36"/>
      <c r="AQ101" s="36"/>
      <c r="AR101" s="36"/>
      <c r="AS101" s="36"/>
      <c r="AT101" s="36"/>
      <c r="AU101" s="36"/>
    </row>
    <row r="102" spans="2:58" s="39" customFormat="1" ht="20.25" customHeight="1">
      <c r="B102" s="41"/>
      <c r="C102" s="11"/>
      <c r="D102" s="35"/>
      <c r="E102" s="35"/>
      <c r="F102" s="1"/>
      <c r="G102" s="1"/>
      <c r="H102" s="1"/>
      <c r="I102" s="36"/>
      <c r="J102" s="36"/>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c r="AT102" s="36"/>
      <c r="AU102" s="36"/>
    </row>
    <row r="103" spans="2:58" s="39" customFormat="1" ht="20.25" customHeight="1">
      <c r="B103" s="41"/>
      <c r="C103" s="11"/>
      <c r="D103" s="35"/>
      <c r="E103" s="35"/>
      <c r="F103" s="1"/>
      <c r="G103" s="1"/>
      <c r="H103" s="1"/>
      <c r="I103" s="36"/>
      <c r="J103" s="36"/>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c r="AT103" s="36"/>
      <c r="AU103" s="36"/>
    </row>
    <row r="104" spans="2:58" s="39" customFormat="1" ht="20.25" customHeight="1">
      <c r="B104" s="41"/>
      <c r="C104" s="11"/>
      <c r="D104" s="35"/>
      <c r="E104" s="35"/>
      <c r="F104" s="1"/>
      <c r="G104" s="1"/>
      <c r="H104" s="1"/>
      <c r="I104" s="36"/>
      <c r="J104" s="36"/>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c r="AT104" s="36"/>
      <c r="AU104" s="36"/>
    </row>
    <row r="105" spans="2:58" s="39" customFormat="1" ht="20.25" customHeight="1">
      <c r="B105" s="41"/>
      <c r="C105" s="11"/>
      <c r="D105" s="35"/>
      <c r="E105" s="35"/>
      <c r="F105" s="1"/>
      <c r="G105" s="1"/>
      <c r="H105" s="1"/>
      <c r="I105" s="36"/>
      <c r="J105" s="36"/>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6"/>
      <c r="AM105" s="36"/>
      <c r="AN105" s="36"/>
      <c r="AO105" s="36"/>
      <c r="AP105" s="36"/>
      <c r="AQ105" s="36"/>
      <c r="AR105" s="36"/>
      <c r="AS105" s="36"/>
      <c r="AT105" s="36"/>
      <c r="AU105" s="36"/>
    </row>
    <row r="106" spans="2:58" s="39" customFormat="1" ht="20.25" customHeight="1">
      <c r="B106" s="41"/>
      <c r="C106" s="11"/>
      <c r="D106" s="35"/>
      <c r="E106" s="35"/>
      <c r="F106" s="1"/>
      <c r="G106" s="1"/>
      <c r="H106" s="1"/>
      <c r="I106" s="36"/>
      <c r="J106" s="36"/>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6"/>
      <c r="AM106" s="36"/>
      <c r="AN106" s="36"/>
      <c r="AO106" s="36"/>
      <c r="AP106" s="36"/>
      <c r="AQ106" s="36"/>
      <c r="AR106" s="36"/>
      <c r="AS106" s="36"/>
      <c r="AT106" s="36"/>
      <c r="AU106" s="36"/>
    </row>
    <row r="107" spans="2:58" s="39" customFormat="1" ht="20.25" customHeight="1">
      <c r="B107" s="41"/>
      <c r="C107" s="11"/>
      <c r="D107" s="35"/>
      <c r="E107" s="35"/>
      <c r="F107" s="1"/>
      <c r="G107" s="1"/>
      <c r="H107" s="1"/>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c r="AT107" s="36"/>
      <c r="AU107" s="36"/>
    </row>
    <row r="108" spans="2:58" s="39" customFormat="1" ht="20.25" customHeight="1">
      <c r="B108" s="41"/>
      <c r="C108" s="11"/>
      <c r="D108" s="35"/>
      <c r="E108" s="35"/>
      <c r="F108" s="1"/>
      <c r="G108" s="1"/>
      <c r="H108" s="1"/>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36"/>
      <c r="AH108" s="36"/>
      <c r="AI108" s="36"/>
      <c r="AJ108" s="36"/>
      <c r="AK108" s="36"/>
      <c r="AL108" s="36"/>
      <c r="AM108" s="36"/>
      <c r="AN108" s="36"/>
      <c r="AO108" s="36"/>
      <c r="AP108" s="36"/>
      <c r="AQ108" s="36"/>
      <c r="AR108" s="36"/>
      <c r="AS108" s="36"/>
      <c r="AT108" s="36"/>
      <c r="AU108" s="36"/>
    </row>
    <row r="109" spans="2:58" s="39" customFormat="1" ht="20.25" customHeight="1">
      <c r="B109" s="41"/>
      <c r="C109" s="11"/>
      <c r="D109" s="35"/>
      <c r="E109" s="35"/>
      <c r="F109" s="1"/>
      <c r="G109" s="1"/>
      <c r="H109" s="1"/>
      <c r="I109" s="36"/>
      <c r="J109" s="36"/>
      <c r="K109" s="36"/>
      <c r="L109" s="36"/>
      <c r="M109" s="36"/>
      <c r="N109" s="36"/>
      <c r="O109" s="36"/>
      <c r="P109" s="36"/>
      <c r="Q109" s="36"/>
      <c r="R109" s="36"/>
      <c r="S109" s="36"/>
      <c r="T109" s="36"/>
      <c r="U109" s="36"/>
      <c r="V109" s="36"/>
      <c r="W109" s="36"/>
      <c r="X109" s="36"/>
      <c r="Y109" s="36"/>
      <c r="Z109" s="36"/>
      <c r="AA109" s="36"/>
      <c r="AB109" s="36"/>
      <c r="AC109" s="36"/>
      <c r="AD109" s="36"/>
      <c r="AE109" s="36"/>
      <c r="AF109" s="36"/>
      <c r="AG109" s="36"/>
      <c r="AH109" s="36"/>
      <c r="AI109" s="36"/>
      <c r="AJ109" s="36"/>
      <c r="AK109" s="36"/>
      <c r="AL109" s="36"/>
      <c r="AM109" s="36"/>
      <c r="AN109" s="36"/>
      <c r="AO109" s="36"/>
      <c r="AP109" s="36"/>
      <c r="AQ109" s="36"/>
      <c r="AR109" s="36"/>
      <c r="AS109" s="36"/>
      <c r="AT109" s="36"/>
      <c r="AU109" s="36"/>
    </row>
    <row r="110" spans="2:58" s="39" customFormat="1" ht="20.25" customHeight="1">
      <c r="B110" s="41"/>
      <c r="C110" s="11"/>
      <c r="D110" s="35"/>
      <c r="E110" s="35"/>
      <c r="F110" s="1"/>
      <c r="G110" s="1"/>
      <c r="H110" s="1"/>
      <c r="I110" s="36"/>
      <c r="J110" s="36"/>
      <c r="K110" s="36"/>
      <c r="L110" s="36"/>
      <c r="M110" s="36"/>
      <c r="N110" s="36"/>
      <c r="O110" s="36"/>
      <c r="P110" s="36"/>
      <c r="Q110" s="36"/>
      <c r="R110" s="36"/>
      <c r="S110" s="36"/>
      <c r="T110" s="36"/>
      <c r="U110" s="36"/>
      <c r="V110" s="36"/>
      <c r="W110" s="36"/>
      <c r="X110" s="36"/>
      <c r="Y110" s="36"/>
      <c r="Z110" s="36"/>
      <c r="AA110" s="36"/>
      <c r="AB110" s="36"/>
      <c r="AC110" s="36"/>
      <c r="AD110" s="36"/>
      <c r="AE110" s="36"/>
      <c r="AF110" s="36"/>
      <c r="AG110" s="36"/>
      <c r="AH110" s="36"/>
      <c r="AI110" s="36"/>
      <c r="AJ110" s="36"/>
      <c r="AK110" s="36"/>
      <c r="AL110" s="36"/>
      <c r="AM110" s="36"/>
      <c r="AN110" s="36"/>
      <c r="AO110" s="36"/>
      <c r="AP110" s="36"/>
      <c r="AQ110" s="36"/>
      <c r="AR110" s="36"/>
      <c r="AS110" s="36"/>
      <c r="AT110" s="36"/>
      <c r="AU110" s="36"/>
      <c r="AV110" s="1"/>
      <c r="AW110" s="1"/>
      <c r="AX110" s="1"/>
      <c r="AY110" s="1"/>
      <c r="AZ110" s="1"/>
      <c r="BA110" s="1"/>
      <c r="BB110" s="1"/>
      <c r="BC110" s="1"/>
      <c r="BD110" s="1"/>
      <c r="BE110" s="1"/>
      <c r="BF110" s="1"/>
    </row>
    <row r="111" spans="2:58" ht="20.25" customHeight="1"/>
    <row r="112" spans="2:58" ht="20.25" customHeight="1"/>
    <row r="113" ht="20.25" customHeight="1"/>
    <row r="114" ht="20.25" customHeight="1"/>
    <row r="115" ht="20.25" customHeight="1"/>
    <row r="116" ht="20.25" customHeight="1"/>
    <row r="117" ht="20.25" customHeight="1"/>
    <row r="118" ht="20.25" customHeight="1"/>
    <row r="119" ht="20.25" customHeight="1"/>
    <row r="120" ht="20.25" customHeight="1"/>
    <row r="121" ht="20.25" customHeight="1"/>
    <row r="122" ht="20.25" customHeight="1"/>
    <row r="123" ht="20.25" customHeight="1"/>
    <row r="124" ht="20.25" customHeight="1"/>
    <row r="125" ht="20.25" customHeight="1"/>
    <row r="126" ht="20.25" customHeight="1"/>
    <row r="127" ht="20.25" customHeight="1"/>
    <row r="128"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row r="164" ht="20.25" customHeight="1"/>
    <row r="165" ht="20.25" customHeight="1"/>
    <row r="166" ht="20.25" customHeight="1"/>
    <row r="167" ht="20.25" customHeight="1"/>
    <row r="168" ht="20.25" customHeight="1"/>
    <row r="169" ht="20.25" customHeight="1"/>
    <row r="170" ht="20.25" customHeight="1"/>
    <row r="171" ht="20.25" customHeight="1"/>
    <row r="172" ht="20.25" customHeight="1"/>
    <row r="173" ht="20.25" customHeight="1"/>
    <row r="174" ht="20.25" customHeight="1"/>
    <row r="175" ht="20.25" customHeight="1"/>
  </sheetData>
  <mergeCells count="1">
    <mergeCell ref="D3:H3"/>
  </mergeCells>
  <phoneticPr fontId="3" type="noConversion"/>
  <hyperlinks>
    <hyperlink ref="B4" location="Disclaimer!A1" display="Disclaimer"/>
    <hyperlink ref="B6" location="'Financial Highlights'!A1" display="Financial Highlights"/>
    <hyperlink ref="B8" location="IS!A1" display="Shinhan Financial Group"/>
    <hyperlink ref="B9" location="IS!A1" display="Condendsed IS "/>
    <hyperlink ref="B10" location="BS!A1" display="Condensed BS "/>
    <hyperlink ref="B13" location="NIM!A1" display="NIM"/>
    <hyperlink ref="B14" location="'Non_interest Income'!A1" display="Non Interest Income"/>
    <hyperlink ref="B15" location="'G&amp;A'!A1" display="G&amp;A Expenses"/>
    <hyperlink ref="B16" location="Asset!A1" display="Summary of  Assets"/>
    <hyperlink ref="B17" location="Loan!A1" display="Summary of Loans"/>
    <hyperlink ref="B18" location="Depos!A1" display="Summary of Deposits"/>
    <hyperlink ref="B20" location="'LLP_Write-off'!A1" display="Provisioning and NPL write-offs"/>
    <hyperlink ref="B21" location="'Capital Adequacy'!A1" display="Capital Adequacy"/>
    <hyperlink ref="B23" location="IS_SHB!A1" display="Shinhan Bank"/>
    <hyperlink ref="B25" location="IS_Card!A1" display="Shinhan Card"/>
    <hyperlink ref="B29" location="'Fin Indicator'!A1" display="Key Financials and Other Information"/>
    <hyperlink ref="B31" location="Contact!A1" display="Contact Information"/>
    <hyperlink ref="B19" location="'Asset Quality'!A1" display="Asset Quality"/>
    <hyperlink ref="B11" location="IncomeⅠ!A1" display="Income Ⅰ"/>
    <hyperlink ref="B12" location="IncomeⅡ!A1" display="Income Ⅱ"/>
    <hyperlink ref="B27" location="'Shinhan Life'!Print_Area" display="Orange Life"/>
  </hyperlinks>
  <printOptions horizontalCentered="1"/>
  <pageMargins left="0.39370078740157483" right="0.39370078740157483" top="0.59055118110236227" bottom="0.39370078740157483" header="0.31496062992125984" footer="0.31496062992125984"/>
  <pageSetup paperSize="9" scale="48"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58ED5"/>
    <pageSetUpPr fitToPage="1"/>
  </sheetPr>
  <dimension ref="A1:BP174"/>
  <sheetViews>
    <sheetView showGridLines="0" view="pageBreakPreview" zoomScale="85" zoomScaleNormal="80" zoomScaleSheetLayoutView="85" workbookViewId="0">
      <pane xSplit="12" ySplit="3" topLeftCell="AV4" activePane="bottomRight" state="frozen"/>
      <selection activeCell="AY24" sqref="AY24"/>
      <selection pane="topRight" activeCell="AY24" sqref="AY24"/>
      <selection pane="bottomLeft" activeCell="AY24" sqref="AY24"/>
      <selection pane="bottomRight" activeCell="B20" sqref="B20"/>
    </sheetView>
  </sheetViews>
  <sheetFormatPr defaultColWidth="9.140625" defaultRowHeight="16.5"/>
  <cols>
    <col min="1" max="1" width="2.140625" style="39" customWidth="1"/>
    <col min="2" max="2" width="45.85546875" style="41" customWidth="1"/>
    <col min="3" max="3" width="2.140625" style="11" customWidth="1"/>
    <col min="4" max="5" width="1.42578125" style="35" customWidth="1"/>
    <col min="6" max="7" width="1.28515625" style="1" customWidth="1"/>
    <col min="8" max="8" width="31.5703125" style="1" customWidth="1"/>
    <col min="9" max="44" width="12.140625" style="36" hidden="1" customWidth="1"/>
    <col min="45" max="45" width="12.42578125" style="36" hidden="1" customWidth="1"/>
    <col min="46" max="46" width="12.42578125" style="1" customWidth="1"/>
    <col min="47" max="47" width="11.42578125" style="1" bestFit="1" customWidth="1"/>
    <col min="48" max="58" width="11.42578125" style="1" customWidth="1"/>
    <col min="59" max="68" width="9.140625" style="1"/>
    <col min="69" max="16384" width="9.140625" style="9"/>
  </cols>
  <sheetData>
    <row r="1" spans="1:68" s="6" customFormat="1" ht="35.25" customHeight="1">
      <c r="A1" s="414"/>
      <c r="B1" s="415"/>
      <c r="C1" s="5"/>
      <c r="D1" s="590"/>
      <c r="E1" s="590" t="s">
        <v>316</v>
      </c>
      <c r="F1" s="590"/>
      <c r="G1" s="590"/>
      <c r="H1" s="590"/>
      <c r="I1" s="590"/>
      <c r="J1" s="590"/>
      <c r="K1" s="590"/>
      <c r="L1" s="590"/>
      <c r="M1" s="590"/>
      <c r="N1" s="590"/>
      <c r="O1" s="590"/>
      <c r="P1" s="590"/>
      <c r="Q1" s="590"/>
      <c r="R1" s="590"/>
      <c r="S1" s="590"/>
      <c r="T1" s="590"/>
      <c r="U1" s="590"/>
      <c r="V1" s="590"/>
      <c r="W1" s="590"/>
      <c r="X1" s="590"/>
      <c r="Y1" s="590"/>
      <c r="Z1" s="590"/>
      <c r="AA1" s="590"/>
      <c r="AB1" s="590"/>
      <c r="AC1" s="590"/>
      <c r="AD1" s="590"/>
      <c r="AE1" s="590"/>
      <c r="AF1" s="590"/>
      <c r="AG1" s="590"/>
      <c r="AH1" s="590"/>
      <c r="AI1" s="590"/>
      <c r="AJ1" s="590"/>
      <c r="AK1" s="590"/>
      <c r="AL1" s="590"/>
      <c r="AM1" s="590"/>
      <c r="AN1" s="590"/>
      <c r="AO1" s="590"/>
      <c r="AP1" s="590"/>
      <c r="AQ1" s="590"/>
      <c r="AR1" s="590"/>
      <c r="AS1" s="590"/>
      <c r="AT1" s="590"/>
      <c r="AU1" s="590"/>
      <c r="AV1" s="590"/>
      <c r="AW1" s="590"/>
      <c r="AX1" s="590"/>
      <c r="AY1" s="590"/>
      <c r="AZ1" s="590"/>
      <c r="BA1" s="590"/>
      <c r="BB1" s="590"/>
      <c r="BC1" s="590"/>
      <c r="BD1" s="590"/>
      <c r="BE1" s="590"/>
      <c r="BF1" s="590"/>
    </row>
    <row r="2" spans="1:68" ht="6.75" customHeight="1">
      <c r="A2" s="416"/>
      <c r="B2" s="417"/>
      <c r="C2" s="7"/>
      <c r="D2" s="8"/>
      <c r="E2" s="8"/>
      <c r="F2" s="9"/>
      <c r="G2" s="9"/>
      <c r="H2" s="9"/>
      <c r="I2" s="10"/>
      <c r="J2" s="10"/>
      <c r="K2" s="10"/>
      <c r="L2" s="10"/>
      <c r="M2" s="10"/>
      <c r="N2" s="10"/>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9"/>
      <c r="BH2" s="9"/>
      <c r="BI2" s="9"/>
      <c r="BJ2" s="9"/>
      <c r="BK2" s="9"/>
      <c r="BL2" s="9"/>
      <c r="BM2" s="9"/>
      <c r="BN2" s="9"/>
      <c r="BO2" s="9"/>
      <c r="BP2" s="9"/>
    </row>
    <row r="3" spans="1:68" ht="20.25" customHeight="1">
      <c r="A3" s="418"/>
      <c r="B3" s="419"/>
      <c r="D3" s="670" t="s">
        <v>317</v>
      </c>
      <c r="E3" s="670"/>
      <c r="F3" s="670"/>
      <c r="G3" s="670"/>
      <c r="H3" s="670"/>
      <c r="I3" s="432" t="s">
        <v>1273</v>
      </c>
      <c r="J3" s="432" t="s">
        <v>1274</v>
      </c>
      <c r="K3" s="432" t="s">
        <v>1275</v>
      </c>
      <c r="L3" s="432" t="s">
        <v>1276</v>
      </c>
      <c r="M3" s="432" t="s">
        <v>110</v>
      </c>
      <c r="N3" s="432" t="s">
        <v>111</v>
      </c>
      <c r="O3" s="432" t="s">
        <v>112</v>
      </c>
      <c r="P3" s="432" t="s">
        <v>113</v>
      </c>
      <c r="Q3" s="432" t="s">
        <v>114</v>
      </c>
      <c r="R3" s="432" t="s">
        <v>115</v>
      </c>
      <c r="S3" s="432" t="s">
        <v>116</v>
      </c>
      <c r="T3" s="432" t="s">
        <v>117</v>
      </c>
      <c r="U3" s="432" t="s">
        <v>118</v>
      </c>
      <c r="V3" s="432" t="s">
        <v>119</v>
      </c>
      <c r="W3" s="432" t="s">
        <v>120</v>
      </c>
      <c r="X3" s="432" t="s">
        <v>121</v>
      </c>
      <c r="Y3" s="432" t="s">
        <v>122</v>
      </c>
      <c r="Z3" s="432" t="s">
        <v>1277</v>
      </c>
      <c r="AA3" s="440" t="s">
        <v>1278</v>
      </c>
      <c r="AB3" s="442" t="s">
        <v>1279</v>
      </c>
      <c r="AC3" s="438" t="s">
        <v>1280</v>
      </c>
      <c r="AD3" s="453" t="s">
        <v>1281</v>
      </c>
      <c r="AE3" s="457" t="s">
        <v>1282</v>
      </c>
      <c r="AF3" s="458" t="s">
        <v>1283</v>
      </c>
      <c r="AG3" s="434" t="s">
        <v>909</v>
      </c>
      <c r="AH3" s="434" t="s">
        <v>913</v>
      </c>
      <c r="AI3" s="434" t="s">
        <v>918</v>
      </c>
      <c r="AJ3" s="434" t="s">
        <v>922</v>
      </c>
      <c r="AK3" s="434" t="s">
        <v>938</v>
      </c>
      <c r="AL3" s="434" t="s">
        <v>955</v>
      </c>
      <c r="AM3" s="434" t="s">
        <v>965</v>
      </c>
      <c r="AN3" s="434" t="s">
        <v>973</v>
      </c>
      <c r="AO3" s="434" t="s">
        <v>982</v>
      </c>
      <c r="AP3" s="434" t="s">
        <v>1001</v>
      </c>
      <c r="AQ3" s="434" t="s">
        <v>1009</v>
      </c>
      <c r="AR3" s="434" t="s">
        <v>1015</v>
      </c>
      <c r="AS3" s="434" t="s">
        <v>1036</v>
      </c>
      <c r="AT3" s="434" t="s">
        <v>1064</v>
      </c>
      <c r="AU3" s="434" t="s">
        <v>1084</v>
      </c>
      <c r="AV3" s="434" t="s">
        <v>1127</v>
      </c>
      <c r="AW3" s="434" t="s">
        <v>1188</v>
      </c>
      <c r="AX3" s="434" t="s">
        <v>1200</v>
      </c>
      <c r="AY3" s="434" t="s">
        <v>1231</v>
      </c>
      <c r="AZ3" s="434" t="s">
        <v>1244</v>
      </c>
      <c r="BA3" s="434" t="s">
        <v>1285</v>
      </c>
      <c r="BB3" s="434" t="s">
        <v>1436</v>
      </c>
      <c r="BC3" s="434" t="s">
        <v>1437</v>
      </c>
      <c r="BD3" s="434" t="s">
        <v>1438</v>
      </c>
      <c r="BE3" s="434" t="s">
        <v>1455</v>
      </c>
      <c r="BF3" s="434" t="s">
        <v>1560</v>
      </c>
      <c r="BG3" s="9"/>
      <c r="BH3" s="9"/>
      <c r="BI3" s="9"/>
      <c r="BJ3" s="9"/>
      <c r="BK3" s="9"/>
      <c r="BL3" s="9"/>
      <c r="BM3" s="9"/>
      <c r="BN3" s="9"/>
      <c r="BO3" s="9"/>
      <c r="BP3" s="9"/>
    </row>
    <row r="4" spans="1:68" ht="20.25" customHeight="1">
      <c r="A4" s="418"/>
      <c r="B4" s="419" t="s">
        <v>10</v>
      </c>
      <c r="C4" s="14"/>
      <c r="D4" s="170" t="s">
        <v>192</v>
      </c>
      <c r="E4" s="170"/>
      <c r="F4" s="97"/>
      <c r="G4" s="97"/>
      <c r="H4" s="97"/>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201"/>
      <c r="AN4" s="201"/>
      <c r="AO4" s="201"/>
      <c r="AP4" s="201"/>
      <c r="AQ4" s="201"/>
      <c r="AR4" s="201"/>
      <c r="AS4" s="201"/>
      <c r="AT4" s="201"/>
      <c r="AU4" s="201"/>
      <c r="AV4" s="201"/>
      <c r="AW4" s="201"/>
      <c r="AX4" s="201"/>
      <c r="AY4" s="201"/>
      <c r="AZ4" s="201"/>
      <c r="BA4" s="201"/>
      <c r="BB4" s="201"/>
      <c r="BC4" s="201"/>
      <c r="BD4" s="201"/>
      <c r="BE4" s="201"/>
      <c r="BF4" s="201"/>
      <c r="BG4" s="9"/>
      <c r="BH4" s="9"/>
      <c r="BI4" s="9"/>
      <c r="BJ4" s="9"/>
      <c r="BK4" s="9"/>
      <c r="BL4" s="9"/>
      <c r="BM4" s="9"/>
      <c r="BN4" s="9"/>
      <c r="BO4" s="9"/>
      <c r="BP4" s="9"/>
    </row>
    <row r="5" spans="1:68" ht="20.25" customHeight="1">
      <c r="A5" s="418"/>
      <c r="B5" s="419"/>
      <c r="C5" s="18"/>
      <c r="D5" s="97"/>
      <c r="E5" s="202" t="s">
        <v>286</v>
      </c>
      <c r="F5" s="97"/>
      <c r="G5" s="97"/>
      <c r="H5" s="97"/>
      <c r="I5" s="45">
        <v>139310.35699999999</v>
      </c>
      <c r="J5" s="45">
        <v>139091.92499999999</v>
      </c>
      <c r="K5" s="45">
        <v>145721.48199999999</v>
      </c>
      <c r="L5" s="45">
        <v>150353.56399999998</v>
      </c>
      <c r="M5" s="45">
        <v>152856.02499999999</v>
      </c>
      <c r="N5" s="45">
        <v>151395.53200000004</v>
      </c>
      <c r="O5" s="45">
        <v>154959.217</v>
      </c>
      <c r="P5" s="45">
        <v>155142.37599999996</v>
      </c>
      <c r="Q5" s="45">
        <v>157136.23500000002</v>
      </c>
      <c r="R5" s="45">
        <v>158515.11800000002</v>
      </c>
      <c r="S5" s="45">
        <v>159106.69500000001</v>
      </c>
      <c r="T5" s="45">
        <v>159103.24400000001</v>
      </c>
      <c r="U5" s="45">
        <v>159982.91900000002</v>
      </c>
      <c r="V5" s="45">
        <v>165988.19399999999</v>
      </c>
      <c r="W5" s="45">
        <v>168385.17299999998</v>
      </c>
      <c r="X5" s="45">
        <v>172049.49299999999</v>
      </c>
      <c r="Y5" s="45">
        <v>174887.76700000002</v>
      </c>
      <c r="Z5" s="45">
        <v>180100.94500000004</v>
      </c>
      <c r="AA5" s="45">
        <v>185467.734</v>
      </c>
      <c r="AB5" s="45">
        <v>193377.429</v>
      </c>
      <c r="AC5" s="45">
        <v>193398.39300000004</v>
      </c>
      <c r="AD5" s="45">
        <v>199181.09000000003</v>
      </c>
      <c r="AE5" s="45">
        <v>204751.05100000001</v>
      </c>
      <c r="AF5" s="45">
        <v>204388.10400000002</v>
      </c>
      <c r="AG5" s="45">
        <v>203790.81800000003</v>
      </c>
      <c r="AH5" s="45">
        <v>206529.48899999997</v>
      </c>
      <c r="AI5" s="45">
        <v>215386.46100000004</v>
      </c>
      <c r="AJ5" s="45">
        <v>216593.30299999999</v>
      </c>
      <c r="AK5" s="45">
        <v>216671.84400000001</v>
      </c>
      <c r="AL5" s="45">
        <v>225023.08900000004</v>
      </c>
      <c r="AM5" s="45">
        <v>225289.579</v>
      </c>
      <c r="AN5" s="45">
        <v>229340.391</v>
      </c>
      <c r="AO5" s="45">
        <v>236340.098</v>
      </c>
      <c r="AP5" s="45">
        <v>241962.875</v>
      </c>
      <c r="AQ5" s="45">
        <v>243353.41799999998</v>
      </c>
      <c r="AR5" s="45">
        <v>255120.34600000002</v>
      </c>
      <c r="AS5" s="45">
        <v>267539.15299999999</v>
      </c>
      <c r="AT5" s="45">
        <v>267276.07300000003</v>
      </c>
      <c r="AU5" s="45">
        <v>274326.22599999997</v>
      </c>
      <c r="AV5" s="45">
        <v>281069.43699999998</v>
      </c>
      <c r="AW5" s="45">
        <v>290507.56900000008</v>
      </c>
      <c r="AX5" s="45">
        <v>298021.05799999996</v>
      </c>
      <c r="AY5" s="45">
        <v>299330.375</v>
      </c>
      <c r="AZ5" s="45">
        <v>315043.33100000001</v>
      </c>
      <c r="BA5" s="45">
        <v>315276.44899999996</v>
      </c>
      <c r="BB5" s="45">
        <v>321292.76800000004</v>
      </c>
      <c r="BC5" s="45">
        <v>324985.24199999997</v>
      </c>
      <c r="BD5" s="45">
        <v>331036.24499999994</v>
      </c>
      <c r="BE5" s="45">
        <v>324522.83100000001</v>
      </c>
      <c r="BF5" s="45">
        <v>330993.50699999998</v>
      </c>
    </row>
    <row r="6" spans="1:68" ht="20.25" customHeight="1">
      <c r="A6" s="416"/>
      <c r="B6" s="419" t="s">
        <v>233</v>
      </c>
      <c r="C6" s="18"/>
      <c r="D6" s="97"/>
      <c r="E6" s="202"/>
      <c r="F6" s="97" t="s">
        <v>318</v>
      </c>
      <c r="G6" s="97"/>
      <c r="H6" s="97"/>
      <c r="I6" s="45">
        <v>131796.77599999998</v>
      </c>
      <c r="J6" s="45">
        <v>131749.60399999999</v>
      </c>
      <c r="K6" s="45">
        <v>137924.99800000002</v>
      </c>
      <c r="L6" s="45">
        <v>140987.495</v>
      </c>
      <c r="M6" s="45">
        <v>144167.579</v>
      </c>
      <c r="N6" s="45">
        <v>143060.37800000003</v>
      </c>
      <c r="O6" s="45">
        <v>146590.91899999999</v>
      </c>
      <c r="P6" s="45">
        <v>147317.74699999997</v>
      </c>
      <c r="Q6" s="45">
        <v>149299.53200000001</v>
      </c>
      <c r="R6" s="45">
        <v>150559.02900000001</v>
      </c>
      <c r="S6" s="45">
        <v>150514.02299999999</v>
      </c>
      <c r="T6" s="45">
        <v>150479.427</v>
      </c>
      <c r="U6" s="45">
        <v>151727.60400000002</v>
      </c>
      <c r="V6" s="45">
        <v>157289.185</v>
      </c>
      <c r="W6" s="45">
        <v>159949.03</v>
      </c>
      <c r="X6" s="45">
        <v>163321.92599999998</v>
      </c>
      <c r="Y6" s="45">
        <v>166008.70600000001</v>
      </c>
      <c r="Z6" s="45">
        <v>168856.05500000002</v>
      </c>
      <c r="AA6" s="45">
        <v>171873.019</v>
      </c>
      <c r="AB6" s="45">
        <v>180765.851</v>
      </c>
      <c r="AC6" s="45">
        <v>180494.44400000002</v>
      </c>
      <c r="AD6" s="45">
        <v>185513.01800000001</v>
      </c>
      <c r="AE6" s="45">
        <v>191302.41100000002</v>
      </c>
      <c r="AF6" s="45">
        <v>187932.231</v>
      </c>
      <c r="AG6" s="45">
        <v>186875.6</v>
      </c>
      <c r="AH6" s="45">
        <v>187286.47699999998</v>
      </c>
      <c r="AI6" s="45">
        <v>195735.62700000001</v>
      </c>
      <c r="AJ6" s="45">
        <v>197355.155</v>
      </c>
      <c r="AK6" s="45">
        <v>199214.43900000001</v>
      </c>
      <c r="AL6" s="45">
        <v>205681.80000000002</v>
      </c>
      <c r="AM6" s="45">
        <v>205408.29300000001</v>
      </c>
      <c r="AN6" s="45">
        <v>208349.36299999998</v>
      </c>
      <c r="AO6" s="45">
        <v>216747.81099999999</v>
      </c>
      <c r="AP6" s="45">
        <v>221794.821</v>
      </c>
      <c r="AQ6" s="45">
        <v>221375.51699999999</v>
      </c>
      <c r="AR6" s="45">
        <v>232997.49599999998</v>
      </c>
      <c r="AS6" s="45">
        <v>244182.62599999999</v>
      </c>
      <c r="AT6" s="45">
        <v>243617.42800000001</v>
      </c>
      <c r="AU6" s="45">
        <v>251703.56299999999</v>
      </c>
      <c r="AV6" s="45">
        <v>260212.25100000002</v>
      </c>
      <c r="AW6" s="45">
        <v>267823.99700000003</v>
      </c>
      <c r="AX6" s="45">
        <v>268628.53499999997</v>
      </c>
      <c r="AY6" s="45">
        <v>267368.41899999999</v>
      </c>
      <c r="AZ6" s="45">
        <v>281910.641</v>
      </c>
      <c r="BA6" s="45">
        <v>278960.48</v>
      </c>
      <c r="BB6" s="45">
        <v>285438.39700000006</v>
      </c>
      <c r="BC6" s="45">
        <v>286847.93899999995</v>
      </c>
      <c r="BD6" s="45">
        <v>293107.15899999999</v>
      </c>
      <c r="BE6" s="45">
        <v>292508.68800000002</v>
      </c>
      <c r="BF6" s="45">
        <v>298854.29599999997</v>
      </c>
    </row>
    <row r="7" spans="1:68" ht="20.25" customHeight="1">
      <c r="A7" s="416"/>
      <c r="B7" s="421"/>
      <c r="C7" s="14"/>
      <c r="D7" s="97"/>
      <c r="E7" s="202"/>
      <c r="G7" s="202" t="s">
        <v>319</v>
      </c>
      <c r="H7" s="202"/>
      <c r="I7" s="45">
        <v>44863.301999999996</v>
      </c>
      <c r="J7" s="45">
        <v>44301.212</v>
      </c>
      <c r="K7" s="45">
        <v>45054.111000000004</v>
      </c>
      <c r="L7" s="45">
        <v>45773.622000000003</v>
      </c>
      <c r="M7" s="45">
        <v>46431.567999999999</v>
      </c>
      <c r="N7" s="45">
        <v>46284.462</v>
      </c>
      <c r="O7" s="45">
        <v>46702.089</v>
      </c>
      <c r="P7" s="45">
        <v>47105.023000000001</v>
      </c>
      <c r="Q7" s="45">
        <v>49205.819000000003</v>
      </c>
      <c r="R7" s="45">
        <v>51422.873</v>
      </c>
      <c r="S7" s="45">
        <v>52069.23</v>
      </c>
      <c r="T7" s="45">
        <v>52697.002999999997</v>
      </c>
      <c r="U7" s="45">
        <v>54598.893000000004</v>
      </c>
      <c r="V7" s="45">
        <v>56448.837</v>
      </c>
      <c r="W7" s="45">
        <v>58756.462999999996</v>
      </c>
      <c r="X7" s="45">
        <v>62012.906999999999</v>
      </c>
      <c r="Y7" s="45">
        <v>64924.191000000006</v>
      </c>
      <c r="Z7" s="45">
        <v>70159.282000000007</v>
      </c>
      <c r="AA7" s="45">
        <v>72657.017999999996</v>
      </c>
      <c r="AB7" s="45">
        <v>74325.051999999996</v>
      </c>
      <c r="AC7" s="45">
        <v>74817.534</v>
      </c>
      <c r="AD7" s="45">
        <v>78295.871000000014</v>
      </c>
      <c r="AE7" s="45">
        <v>79478.760999999999</v>
      </c>
      <c r="AF7" s="45">
        <v>81681.203000000009</v>
      </c>
      <c r="AG7" s="45">
        <v>83998.36</v>
      </c>
      <c r="AH7" s="45">
        <v>87297.381999999998</v>
      </c>
      <c r="AI7" s="45">
        <v>91479.356</v>
      </c>
      <c r="AJ7" s="45">
        <v>89461.653999999995</v>
      </c>
      <c r="AK7" s="45">
        <v>90956.04800000001</v>
      </c>
      <c r="AL7" s="45">
        <v>92280.207999999999</v>
      </c>
      <c r="AM7" s="45">
        <v>94186.798999999999</v>
      </c>
      <c r="AN7" s="45">
        <v>92950.163</v>
      </c>
      <c r="AO7" s="45">
        <v>94745.43299999999</v>
      </c>
      <c r="AP7" s="45">
        <v>96398.085999999996</v>
      </c>
      <c r="AQ7" s="45">
        <v>96317.153000000006</v>
      </c>
      <c r="AR7" s="45">
        <v>101700.012</v>
      </c>
      <c r="AS7" s="45">
        <v>111190.909</v>
      </c>
      <c r="AT7" s="45">
        <v>118057.81200000001</v>
      </c>
      <c r="AU7" s="45">
        <v>124221.141</v>
      </c>
      <c r="AV7" s="45">
        <v>131223.45800000001</v>
      </c>
      <c r="AW7" s="45">
        <v>139798.78700000001</v>
      </c>
      <c r="AX7" s="45">
        <v>146223.46900000001</v>
      </c>
      <c r="AY7" s="45">
        <v>147301.383</v>
      </c>
      <c r="AZ7" s="45">
        <v>150311.79700000002</v>
      </c>
      <c r="BA7" s="45">
        <v>149468.53099999999</v>
      </c>
      <c r="BB7" s="45">
        <v>152167.02500000002</v>
      </c>
      <c r="BC7" s="45">
        <v>140343.08299999998</v>
      </c>
      <c r="BD7" s="45">
        <v>130933.70000000001</v>
      </c>
      <c r="BE7" s="45">
        <v>132620.32799999998</v>
      </c>
      <c r="BF7" s="45">
        <v>131981.01699999999</v>
      </c>
    </row>
    <row r="8" spans="1:68" s="23" customFormat="1" ht="20.25" customHeight="1">
      <c r="A8" s="416"/>
      <c r="B8" s="419" t="s">
        <v>236</v>
      </c>
      <c r="C8" s="24"/>
      <c r="D8" s="97"/>
      <c r="E8" s="202"/>
      <c r="F8" s="50"/>
      <c r="G8" s="203" t="s">
        <v>320</v>
      </c>
      <c r="H8" s="203"/>
      <c r="I8" s="204">
        <v>15044.728999999999</v>
      </c>
      <c r="J8" s="204">
        <v>15140.525</v>
      </c>
      <c r="K8" s="204">
        <v>15165.126</v>
      </c>
      <c r="L8" s="204">
        <v>14687.519</v>
      </c>
      <c r="M8" s="204">
        <v>15036.587</v>
      </c>
      <c r="N8" s="204">
        <v>15184.107</v>
      </c>
      <c r="O8" s="204">
        <v>14904.706</v>
      </c>
      <c r="P8" s="204">
        <v>15745.71</v>
      </c>
      <c r="Q8" s="204">
        <v>15799.159</v>
      </c>
      <c r="R8" s="204">
        <v>17237.769</v>
      </c>
      <c r="S8" s="204">
        <v>17817.949000000001</v>
      </c>
      <c r="T8" s="204">
        <v>17691.218000000001</v>
      </c>
      <c r="U8" s="204">
        <v>18654.084999999999</v>
      </c>
      <c r="V8" s="204">
        <v>19431.849999999999</v>
      </c>
      <c r="W8" s="204">
        <v>18552.599999999999</v>
      </c>
      <c r="X8" s="204">
        <v>18755.159</v>
      </c>
      <c r="Y8" s="204">
        <v>20480.835999999999</v>
      </c>
      <c r="Z8" s="204">
        <v>22705.198</v>
      </c>
      <c r="AA8" s="204">
        <v>22985.17</v>
      </c>
      <c r="AB8" s="204">
        <v>21858.37</v>
      </c>
      <c r="AC8" s="204">
        <v>23091.076000000001</v>
      </c>
      <c r="AD8" s="204">
        <v>24489.506000000001</v>
      </c>
      <c r="AE8" s="204">
        <v>24489.971000000001</v>
      </c>
      <c r="AF8" s="204">
        <v>25148.705999999998</v>
      </c>
      <c r="AG8" s="204">
        <v>27237.494999999999</v>
      </c>
      <c r="AH8" s="204">
        <v>27662.045999999998</v>
      </c>
      <c r="AI8" s="204">
        <v>29122.79</v>
      </c>
      <c r="AJ8" s="204">
        <v>26936.342000000001</v>
      </c>
      <c r="AK8" s="204">
        <v>27848.352999999999</v>
      </c>
      <c r="AL8" s="204">
        <v>28454.63</v>
      </c>
      <c r="AM8" s="204">
        <v>28255.577000000001</v>
      </c>
      <c r="AN8" s="204">
        <v>28454.874</v>
      </c>
      <c r="AO8" s="204">
        <v>29349.294000000002</v>
      </c>
      <c r="AP8" s="204">
        <v>30246.034</v>
      </c>
      <c r="AQ8" s="204">
        <v>29899.260999999999</v>
      </c>
      <c r="AR8" s="204">
        <v>30454.653999999999</v>
      </c>
      <c r="AS8" s="204">
        <v>34844.991999999998</v>
      </c>
      <c r="AT8" s="204">
        <v>36499.462</v>
      </c>
      <c r="AU8" s="204">
        <v>39747.449000000001</v>
      </c>
      <c r="AV8" s="204">
        <v>40742.767</v>
      </c>
      <c r="AW8" s="204">
        <v>47502.218999999997</v>
      </c>
      <c r="AX8" s="204">
        <v>50643.345999999998</v>
      </c>
      <c r="AY8" s="204">
        <v>49939.347000000002</v>
      </c>
      <c r="AZ8" s="204">
        <v>47809.502</v>
      </c>
      <c r="BA8" s="204">
        <v>47547.733999999997</v>
      </c>
      <c r="BB8" s="204">
        <v>51707.993000000002</v>
      </c>
      <c r="BC8" s="204">
        <v>46786.641000000003</v>
      </c>
      <c r="BD8" s="204">
        <v>41761.008000000002</v>
      </c>
      <c r="BE8" s="204">
        <v>42096.697</v>
      </c>
      <c r="BF8" s="204">
        <v>43704.038999999997</v>
      </c>
      <c r="BG8" s="1"/>
      <c r="BH8" s="50"/>
      <c r="BI8" s="50"/>
      <c r="BJ8" s="50"/>
      <c r="BK8" s="50"/>
      <c r="BL8" s="50"/>
      <c r="BM8" s="50"/>
      <c r="BN8" s="50"/>
      <c r="BO8" s="50"/>
      <c r="BP8" s="50"/>
    </row>
    <row r="9" spans="1:68" s="23" customFormat="1" ht="20.25" customHeight="1">
      <c r="A9" s="416"/>
      <c r="B9" s="422" t="s">
        <v>129</v>
      </c>
      <c r="C9" s="14"/>
      <c r="D9" s="97"/>
      <c r="E9" s="202"/>
      <c r="F9" s="50"/>
      <c r="G9" s="203" t="s">
        <v>321</v>
      </c>
      <c r="H9" s="203"/>
      <c r="I9" s="45">
        <v>29818.573</v>
      </c>
      <c r="J9" s="45">
        <v>29160.686999999998</v>
      </c>
      <c r="K9" s="45">
        <v>29888.985000000001</v>
      </c>
      <c r="L9" s="45">
        <v>31086.102999999999</v>
      </c>
      <c r="M9" s="45">
        <v>31394.981</v>
      </c>
      <c r="N9" s="45">
        <v>31100.355000000003</v>
      </c>
      <c r="O9" s="45">
        <v>31797.383000000002</v>
      </c>
      <c r="P9" s="45">
        <v>31359.313000000002</v>
      </c>
      <c r="Q9" s="45">
        <v>33406.660000000003</v>
      </c>
      <c r="R9" s="45">
        <v>34185.103999999999</v>
      </c>
      <c r="S9" s="45">
        <v>34251.281000000003</v>
      </c>
      <c r="T9" s="45">
        <v>35005.784999999996</v>
      </c>
      <c r="U9" s="45">
        <v>35944.808000000005</v>
      </c>
      <c r="V9" s="45">
        <v>37016.987000000001</v>
      </c>
      <c r="W9" s="45">
        <v>40203.862999999998</v>
      </c>
      <c r="X9" s="45">
        <v>43257.748</v>
      </c>
      <c r="Y9" s="45">
        <v>44443.355000000003</v>
      </c>
      <c r="Z9" s="45">
        <v>47454.084000000003</v>
      </c>
      <c r="AA9" s="45">
        <v>49671.847999999998</v>
      </c>
      <c r="AB9" s="45">
        <v>52466.682000000001</v>
      </c>
      <c r="AC9" s="45">
        <v>51726.457999999999</v>
      </c>
      <c r="AD9" s="45">
        <v>53806.365000000005</v>
      </c>
      <c r="AE9" s="45">
        <v>54988.79</v>
      </c>
      <c r="AF9" s="45">
        <v>56532.497000000003</v>
      </c>
      <c r="AG9" s="45">
        <v>56760.864999999998</v>
      </c>
      <c r="AH9" s="45">
        <v>59635.335999999996</v>
      </c>
      <c r="AI9" s="45">
        <v>62356.565999999999</v>
      </c>
      <c r="AJ9" s="45">
        <v>62525.311999999998</v>
      </c>
      <c r="AK9" s="45">
        <v>63107.695000000007</v>
      </c>
      <c r="AL9" s="45">
        <v>63825.578000000001</v>
      </c>
      <c r="AM9" s="45">
        <v>65931.221999999994</v>
      </c>
      <c r="AN9" s="45">
        <v>64495.289000000004</v>
      </c>
      <c r="AO9" s="45">
        <v>65396.138999999996</v>
      </c>
      <c r="AP9" s="45">
        <v>66152.051999999996</v>
      </c>
      <c r="AQ9" s="45">
        <v>66417.892000000007</v>
      </c>
      <c r="AR9" s="45">
        <v>71245.358000000007</v>
      </c>
      <c r="AS9" s="45">
        <v>76345.917000000001</v>
      </c>
      <c r="AT9" s="45">
        <v>81558.350000000006</v>
      </c>
      <c r="AU9" s="45">
        <v>84473.691999999995</v>
      </c>
      <c r="AV9" s="45">
        <v>90480.691000000006</v>
      </c>
      <c r="AW9" s="45">
        <v>92296.567999999999</v>
      </c>
      <c r="AX9" s="45">
        <v>95580.123000000007</v>
      </c>
      <c r="AY9" s="45">
        <v>97362.035999999993</v>
      </c>
      <c r="AZ9" s="45">
        <v>102502.29500000001</v>
      </c>
      <c r="BA9" s="45">
        <v>101920.79699999999</v>
      </c>
      <c r="BB9" s="45">
        <v>100459.03200000001</v>
      </c>
      <c r="BC9" s="45">
        <v>93556.441999999995</v>
      </c>
      <c r="BD9" s="45">
        <v>89172.69200000001</v>
      </c>
      <c r="BE9" s="45">
        <v>90523.630999999994</v>
      </c>
      <c r="BF9" s="45">
        <v>88276.978000000003</v>
      </c>
      <c r="BG9" s="1"/>
      <c r="BH9" s="50"/>
      <c r="BI9" s="50"/>
      <c r="BJ9" s="50"/>
      <c r="BK9" s="50"/>
      <c r="BL9" s="50"/>
      <c r="BM9" s="50"/>
      <c r="BN9" s="50"/>
      <c r="BO9" s="50"/>
      <c r="BP9" s="50"/>
    </row>
    <row r="10" spans="1:68" ht="20.25" customHeight="1">
      <c r="A10" s="416"/>
      <c r="B10" s="422" t="s">
        <v>75</v>
      </c>
      <c r="C10" s="24"/>
      <c r="D10" s="97"/>
      <c r="E10" s="202"/>
      <c r="G10" s="202" t="s">
        <v>322</v>
      </c>
      <c r="H10" s="202"/>
      <c r="I10" s="45">
        <v>81379.428</v>
      </c>
      <c r="J10" s="45">
        <v>81439.467000000004</v>
      </c>
      <c r="K10" s="45">
        <v>86425.092000000004</v>
      </c>
      <c r="L10" s="45">
        <v>88532.619000000006</v>
      </c>
      <c r="M10" s="45">
        <v>90724.225999999995</v>
      </c>
      <c r="N10" s="45">
        <v>89298.873000000007</v>
      </c>
      <c r="O10" s="45">
        <v>91968.544999999998</v>
      </c>
      <c r="P10" s="45">
        <v>91922.44</v>
      </c>
      <c r="Q10" s="45">
        <v>91344.629000000001</v>
      </c>
      <c r="R10" s="45">
        <v>90225.887000000002</v>
      </c>
      <c r="S10" s="45">
        <v>89170.145000000004</v>
      </c>
      <c r="T10" s="45">
        <v>89641.68</v>
      </c>
      <c r="U10" s="45">
        <v>89375.513999999996</v>
      </c>
      <c r="V10" s="45">
        <v>92813.520999999993</v>
      </c>
      <c r="W10" s="45">
        <v>92640.663</v>
      </c>
      <c r="X10" s="45">
        <v>92519.142999999996</v>
      </c>
      <c r="Y10" s="45">
        <v>92231.332999999999</v>
      </c>
      <c r="Z10" s="45">
        <v>89843.32</v>
      </c>
      <c r="AA10" s="45">
        <v>90535.774999999994</v>
      </c>
      <c r="AB10" s="45">
        <v>97939.955000000002</v>
      </c>
      <c r="AC10" s="45">
        <v>97365.187999999995</v>
      </c>
      <c r="AD10" s="45">
        <v>98794.551000000007</v>
      </c>
      <c r="AE10" s="45">
        <v>103182.423</v>
      </c>
      <c r="AF10" s="45">
        <v>97793.222999999998</v>
      </c>
      <c r="AG10" s="45">
        <v>94664.15</v>
      </c>
      <c r="AH10" s="45">
        <v>91663.879000000001</v>
      </c>
      <c r="AI10" s="45">
        <v>95825.831999999995</v>
      </c>
      <c r="AJ10" s="45">
        <v>99490.653000000006</v>
      </c>
      <c r="AK10" s="45">
        <v>100133.58100000001</v>
      </c>
      <c r="AL10" s="45">
        <v>105084.182</v>
      </c>
      <c r="AM10" s="45">
        <v>102605.49</v>
      </c>
      <c r="AN10" s="45">
        <v>106683.86500000001</v>
      </c>
      <c r="AO10" s="45">
        <v>113305.57799999999</v>
      </c>
      <c r="AP10" s="45">
        <v>116618.414</v>
      </c>
      <c r="AQ10" s="45">
        <v>116052.09699999999</v>
      </c>
      <c r="AR10" s="45">
        <v>122072.946</v>
      </c>
      <c r="AS10" s="45">
        <v>124054.75</v>
      </c>
      <c r="AT10" s="45">
        <v>116620.13800000001</v>
      </c>
      <c r="AU10" s="45">
        <v>118489.37699999999</v>
      </c>
      <c r="AV10" s="45">
        <v>120017.541</v>
      </c>
      <c r="AW10" s="45">
        <v>119858.908</v>
      </c>
      <c r="AX10" s="45">
        <v>114438.162</v>
      </c>
      <c r="AY10" s="45">
        <v>112018.156</v>
      </c>
      <c r="AZ10" s="45">
        <v>123556.048</v>
      </c>
      <c r="BA10" s="45">
        <v>121481.47199999999</v>
      </c>
      <c r="BB10" s="45">
        <v>124512.95600000001</v>
      </c>
      <c r="BC10" s="45">
        <v>137059.58199999999</v>
      </c>
      <c r="BD10" s="45">
        <v>153049.69099999999</v>
      </c>
      <c r="BE10" s="45">
        <v>150724.74299999999</v>
      </c>
      <c r="BF10" s="45">
        <v>156925.663</v>
      </c>
    </row>
    <row r="11" spans="1:68" ht="20.25" customHeight="1">
      <c r="A11" s="416"/>
      <c r="B11" s="422" t="s">
        <v>238</v>
      </c>
      <c r="C11" s="14"/>
      <c r="D11" s="97"/>
      <c r="E11" s="202"/>
      <c r="G11" s="202" t="s">
        <v>323</v>
      </c>
      <c r="H11" s="202"/>
      <c r="I11" s="45">
        <v>5554.0460000000012</v>
      </c>
      <c r="J11" s="45">
        <v>6008.9250000000011</v>
      </c>
      <c r="K11" s="45">
        <v>6445.7950000000001</v>
      </c>
      <c r="L11" s="45">
        <v>6681.2540000000008</v>
      </c>
      <c r="M11" s="45">
        <v>7011.7850000000008</v>
      </c>
      <c r="N11" s="45">
        <v>7477.0430000000006</v>
      </c>
      <c r="O11" s="45">
        <v>7920.2849999999989</v>
      </c>
      <c r="P11" s="45">
        <v>8290.2839999999997</v>
      </c>
      <c r="Q11" s="45">
        <v>8749.0840000000007</v>
      </c>
      <c r="R11" s="45">
        <v>8910.2690000000002</v>
      </c>
      <c r="S11" s="45">
        <v>9274.6479999999992</v>
      </c>
      <c r="T11" s="45">
        <v>8140.7439999999997</v>
      </c>
      <c r="U11" s="45">
        <v>7753.197000000001</v>
      </c>
      <c r="V11" s="45">
        <v>8026.8270000000002</v>
      </c>
      <c r="W11" s="45">
        <v>8551.9040000000023</v>
      </c>
      <c r="X11" s="45">
        <v>8789.8760000000002</v>
      </c>
      <c r="Y11" s="45">
        <v>8853.1819999999989</v>
      </c>
      <c r="Z11" s="45">
        <v>8853.4530000000013</v>
      </c>
      <c r="AA11" s="45">
        <v>8680.2260000000024</v>
      </c>
      <c r="AB11" s="45">
        <v>8500.8439999999991</v>
      </c>
      <c r="AC11" s="45">
        <v>8311.7219999999998</v>
      </c>
      <c r="AD11" s="45">
        <v>8422.5960000000014</v>
      </c>
      <c r="AE11" s="45">
        <v>8641.226999999999</v>
      </c>
      <c r="AF11" s="45">
        <v>8457.8050000000003</v>
      </c>
      <c r="AG11" s="45">
        <v>8213.09</v>
      </c>
      <c r="AH11" s="45">
        <v>8325.2159999999985</v>
      </c>
      <c r="AI11" s="45">
        <v>8430.4390000000003</v>
      </c>
      <c r="AJ11" s="45">
        <v>8402.848</v>
      </c>
      <c r="AK11" s="45">
        <v>8124.81</v>
      </c>
      <c r="AL11" s="45">
        <v>8317.41</v>
      </c>
      <c r="AM11" s="45">
        <v>8616.0040000000026</v>
      </c>
      <c r="AN11" s="45">
        <v>8715.3350000000009</v>
      </c>
      <c r="AO11" s="45">
        <v>8696.7999999999993</v>
      </c>
      <c r="AP11" s="45">
        <v>8778.3210000000017</v>
      </c>
      <c r="AQ11" s="45">
        <v>9006.2670000000016</v>
      </c>
      <c r="AR11" s="45">
        <v>9224.5380000000041</v>
      </c>
      <c r="AS11" s="45">
        <v>8936.9669999999987</v>
      </c>
      <c r="AT11" s="45">
        <v>8939.478000000001</v>
      </c>
      <c r="AU11" s="45">
        <v>8993.0450000000001</v>
      </c>
      <c r="AV11" s="45">
        <v>8971.2520000000004</v>
      </c>
      <c r="AW11" s="45">
        <v>8166.3020000000006</v>
      </c>
      <c r="AX11" s="45">
        <v>7966.9039999999995</v>
      </c>
      <c r="AY11" s="45">
        <v>8048.88</v>
      </c>
      <c r="AZ11" s="45">
        <v>8042.7960000000003</v>
      </c>
      <c r="BA11" s="45">
        <v>8010.4770000000008</v>
      </c>
      <c r="BB11" s="45">
        <v>8758.4160000000029</v>
      </c>
      <c r="BC11" s="45">
        <v>9445.2740000000013</v>
      </c>
      <c r="BD11" s="45">
        <v>9123.768</v>
      </c>
      <c r="BE11" s="45">
        <v>9163.6170000000002</v>
      </c>
      <c r="BF11" s="45">
        <v>9947.616</v>
      </c>
    </row>
    <row r="12" spans="1:68" ht="20.25" customHeight="1">
      <c r="A12" s="416"/>
      <c r="B12" s="422" t="s">
        <v>239</v>
      </c>
      <c r="C12" s="26"/>
      <c r="D12" s="97"/>
      <c r="E12" s="202"/>
      <c r="F12" s="202" t="s">
        <v>324</v>
      </c>
      <c r="G12" s="202"/>
      <c r="H12" s="202"/>
      <c r="I12" s="45">
        <v>2943.835</v>
      </c>
      <c r="J12" s="45">
        <v>3061.1170000000002</v>
      </c>
      <c r="K12" s="45">
        <v>2692.3490000000002</v>
      </c>
      <c r="L12" s="45">
        <v>2462.9</v>
      </c>
      <c r="M12" s="45">
        <v>1718.508</v>
      </c>
      <c r="N12" s="45">
        <v>1403.596</v>
      </c>
      <c r="O12" s="45">
        <v>1161.2909999999999</v>
      </c>
      <c r="P12" s="45">
        <v>943.08799999999997</v>
      </c>
      <c r="Q12" s="45">
        <v>1271.79</v>
      </c>
      <c r="R12" s="45">
        <v>1361.5450000000001</v>
      </c>
      <c r="S12" s="45">
        <v>1362.23</v>
      </c>
      <c r="T12" s="45">
        <v>1475.6210000000001</v>
      </c>
      <c r="U12" s="45">
        <v>1811.8009999999999</v>
      </c>
      <c r="V12" s="45">
        <v>1738.115</v>
      </c>
      <c r="W12" s="45">
        <v>1767.0060000000001</v>
      </c>
      <c r="X12" s="45">
        <v>1872.8520000000001</v>
      </c>
      <c r="Y12" s="45">
        <v>2071.9070000000002</v>
      </c>
      <c r="Z12" s="45">
        <v>3072.2449999999999</v>
      </c>
      <c r="AA12" s="45">
        <v>4829.7560000000003</v>
      </c>
      <c r="AB12" s="45">
        <v>4072.6680000000001</v>
      </c>
      <c r="AC12" s="45">
        <v>4092.8969999999999</v>
      </c>
      <c r="AD12" s="45">
        <v>4035.2979999999998</v>
      </c>
      <c r="AE12" s="45">
        <v>3501.4789999999998</v>
      </c>
      <c r="AF12" s="45">
        <v>5827.8230000000003</v>
      </c>
      <c r="AG12" s="45">
        <v>6120.1729999999998</v>
      </c>
      <c r="AH12" s="45">
        <v>8859.1029999999992</v>
      </c>
      <c r="AI12" s="45">
        <v>8926.5640000000003</v>
      </c>
      <c r="AJ12" s="45">
        <v>6973.2039999999997</v>
      </c>
      <c r="AK12" s="45">
        <v>6096.8779999999997</v>
      </c>
      <c r="AL12" s="45">
        <v>8679.2900000000009</v>
      </c>
      <c r="AM12" s="45">
        <v>8709.1689999999999</v>
      </c>
      <c r="AN12" s="45">
        <v>8602.5519999999997</v>
      </c>
      <c r="AO12" s="45">
        <v>7828.0680000000002</v>
      </c>
      <c r="AP12" s="45">
        <v>7708.375</v>
      </c>
      <c r="AQ12" s="45">
        <v>8672.9560000000001</v>
      </c>
      <c r="AR12" s="45">
        <v>8602.2080000000005</v>
      </c>
      <c r="AS12" s="45">
        <v>9232.8439999999991</v>
      </c>
      <c r="AT12" s="45">
        <v>8349.1919999999991</v>
      </c>
      <c r="AU12" s="45">
        <v>6249.1989999999996</v>
      </c>
      <c r="AV12" s="45">
        <v>4869.5129999999999</v>
      </c>
      <c r="AW12" s="45">
        <v>5386.2489999999998</v>
      </c>
      <c r="AX12" s="45">
        <v>11292.727999999999</v>
      </c>
      <c r="AY12" s="45">
        <v>13488.502</v>
      </c>
      <c r="AZ12" s="45">
        <v>15073.359</v>
      </c>
      <c r="BA12" s="45">
        <v>16254.23</v>
      </c>
      <c r="BB12" s="45">
        <v>14848.26</v>
      </c>
      <c r="BC12" s="45">
        <v>14314.112999999999</v>
      </c>
      <c r="BD12" s="45">
        <v>13010.355</v>
      </c>
      <c r="BE12" s="45">
        <v>10743.778</v>
      </c>
      <c r="BF12" s="45">
        <v>9810.1280000000006</v>
      </c>
    </row>
    <row r="13" spans="1:68" ht="20.25" customHeight="1">
      <c r="A13" s="416"/>
      <c r="B13" s="422" t="s">
        <v>80</v>
      </c>
      <c r="C13" s="7"/>
      <c r="D13" s="97"/>
      <c r="E13" s="202"/>
      <c r="F13" s="202" t="s">
        <v>325</v>
      </c>
      <c r="G13" s="202"/>
      <c r="H13" s="202"/>
      <c r="I13" s="45">
        <v>412.06700000000001</v>
      </c>
      <c r="J13" s="45">
        <v>412.30600000000004</v>
      </c>
      <c r="K13" s="45">
        <v>655.12599999999998</v>
      </c>
      <c r="L13" s="45">
        <v>643.29700000000003</v>
      </c>
      <c r="M13" s="45">
        <v>592.37300000000005</v>
      </c>
      <c r="N13" s="45">
        <v>584.21900000000005</v>
      </c>
      <c r="O13" s="45">
        <v>399.64</v>
      </c>
      <c r="P13" s="45">
        <v>361.93599999999998</v>
      </c>
      <c r="Q13" s="45">
        <v>399.45799999999997</v>
      </c>
      <c r="R13" s="45">
        <v>443.93799999999999</v>
      </c>
      <c r="S13" s="45">
        <v>419.22499999999997</v>
      </c>
      <c r="T13" s="45">
        <v>373.26199999999994</v>
      </c>
      <c r="U13" s="45">
        <v>349.73099999999999</v>
      </c>
      <c r="V13" s="45">
        <v>380.33299999999997</v>
      </c>
      <c r="W13" s="45">
        <v>377.56</v>
      </c>
      <c r="X13" s="45">
        <v>377.78500000000003</v>
      </c>
      <c r="Y13" s="45">
        <v>424.12699999999995</v>
      </c>
      <c r="Z13" s="45">
        <v>1301.3030000000001</v>
      </c>
      <c r="AA13" s="45">
        <v>976.67900000000009</v>
      </c>
      <c r="AB13" s="45">
        <v>391.15699999999998</v>
      </c>
      <c r="AC13" s="45">
        <v>361.37099999999998</v>
      </c>
      <c r="AD13" s="45">
        <v>364.85599999999999</v>
      </c>
      <c r="AE13" s="45">
        <v>334.16699999999997</v>
      </c>
      <c r="AF13" s="45">
        <v>392.464</v>
      </c>
      <c r="AG13" s="45">
        <v>311.13800000000003</v>
      </c>
      <c r="AH13" s="45">
        <v>315.601</v>
      </c>
      <c r="AI13" s="45">
        <v>259.358</v>
      </c>
      <c r="AJ13" s="45">
        <v>238.86999999999998</v>
      </c>
      <c r="AK13" s="45">
        <v>191.33799999999999</v>
      </c>
      <c r="AL13" s="45">
        <v>211.51100000000002</v>
      </c>
      <c r="AM13" s="45">
        <v>68.878999999999991</v>
      </c>
      <c r="AN13" s="45">
        <v>60.852000000000004</v>
      </c>
      <c r="AO13" s="45">
        <v>77.802999999999997</v>
      </c>
      <c r="AP13" s="45">
        <v>53.442</v>
      </c>
      <c r="AQ13" s="45">
        <v>95.129000000000005</v>
      </c>
      <c r="AR13" s="45">
        <v>122.559</v>
      </c>
      <c r="AS13" s="45">
        <v>197.19</v>
      </c>
      <c r="AT13" s="45">
        <v>238.82400000000001</v>
      </c>
      <c r="AU13" s="45">
        <v>209.41</v>
      </c>
      <c r="AV13" s="45">
        <v>170.13799999999998</v>
      </c>
      <c r="AW13" s="45">
        <v>142.27500000000001</v>
      </c>
      <c r="AX13" s="45">
        <v>94.765000000000001</v>
      </c>
      <c r="AY13" s="45">
        <v>111.34099999999999</v>
      </c>
      <c r="AZ13" s="45">
        <v>91.61</v>
      </c>
      <c r="BA13" s="45">
        <v>92.538999999999987</v>
      </c>
      <c r="BB13" s="45">
        <v>96.211999999999989</v>
      </c>
      <c r="BC13" s="45">
        <v>101.03999999999999</v>
      </c>
      <c r="BD13" s="45">
        <v>99.147999999999996</v>
      </c>
      <c r="BE13" s="45">
        <v>234.96100000000001</v>
      </c>
      <c r="BF13" s="45">
        <v>14.494</v>
      </c>
    </row>
    <row r="14" spans="1:68" ht="20.25" customHeight="1">
      <c r="A14" s="416"/>
      <c r="B14" s="422" t="s">
        <v>82</v>
      </c>
      <c r="C14" s="7"/>
      <c r="D14" s="97"/>
      <c r="E14" s="202"/>
      <c r="F14" s="202" t="s">
        <v>326</v>
      </c>
      <c r="G14" s="202"/>
      <c r="H14" s="202"/>
      <c r="I14" s="45">
        <v>4157.6790000000001</v>
      </c>
      <c r="J14" s="45">
        <v>3868.8980000000001</v>
      </c>
      <c r="K14" s="45">
        <v>4449.009</v>
      </c>
      <c r="L14" s="45">
        <v>6259.8720000000003</v>
      </c>
      <c r="M14" s="45">
        <v>6377.5649999999996</v>
      </c>
      <c r="N14" s="45">
        <v>6347.3389999999999</v>
      </c>
      <c r="O14" s="45">
        <v>6807.3670000000002</v>
      </c>
      <c r="P14" s="45">
        <v>6519.6049999999996</v>
      </c>
      <c r="Q14" s="45">
        <v>6165.4549999999999</v>
      </c>
      <c r="R14" s="45">
        <v>6150.6059999999998</v>
      </c>
      <c r="S14" s="45">
        <v>6811.2169999999996</v>
      </c>
      <c r="T14" s="45">
        <v>6774.9340000000002</v>
      </c>
      <c r="U14" s="45">
        <v>6093.7830000000004</v>
      </c>
      <c r="V14" s="45">
        <v>6580.5609999999997</v>
      </c>
      <c r="W14" s="45">
        <v>6291.5770000000002</v>
      </c>
      <c r="X14" s="45">
        <v>6476.93</v>
      </c>
      <c r="Y14" s="45">
        <v>6383.027</v>
      </c>
      <c r="Z14" s="45">
        <v>6871.3419999999996</v>
      </c>
      <c r="AA14" s="45">
        <v>7788.28</v>
      </c>
      <c r="AB14" s="45">
        <v>8147.7529999999997</v>
      </c>
      <c r="AC14" s="45">
        <v>8449.6810000000005</v>
      </c>
      <c r="AD14" s="45">
        <v>9267.9179999999997</v>
      </c>
      <c r="AE14" s="45">
        <v>9612.9940000000006</v>
      </c>
      <c r="AF14" s="45">
        <v>10235.585999999999</v>
      </c>
      <c r="AG14" s="45">
        <v>10483.906999999999</v>
      </c>
      <c r="AH14" s="45">
        <v>10068.308000000001</v>
      </c>
      <c r="AI14" s="45">
        <v>10464.912</v>
      </c>
      <c r="AJ14" s="45">
        <v>12026.074000000001</v>
      </c>
      <c r="AK14" s="45">
        <v>11169.189</v>
      </c>
      <c r="AL14" s="45">
        <v>10450.487999999999</v>
      </c>
      <c r="AM14" s="45">
        <v>11103.237999999999</v>
      </c>
      <c r="AN14" s="45">
        <v>12327.624</v>
      </c>
      <c r="AO14" s="45">
        <v>11686.415999999999</v>
      </c>
      <c r="AP14" s="45">
        <v>12406.236999999999</v>
      </c>
      <c r="AQ14" s="45">
        <v>13209.816000000001</v>
      </c>
      <c r="AR14" s="45">
        <v>13398.083000000001</v>
      </c>
      <c r="AS14" s="45">
        <v>13926.493</v>
      </c>
      <c r="AT14" s="45">
        <v>15070.629000000001</v>
      </c>
      <c r="AU14" s="45">
        <v>16164.054</v>
      </c>
      <c r="AV14" s="45">
        <v>15817.535</v>
      </c>
      <c r="AW14" s="45">
        <v>17155.047999999999</v>
      </c>
      <c r="AX14" s="45">
        <v>18005.03</v>
      </c>
      <c r="AY14" s="45">
        <v>18362.113000000001</v>
      </c>
      <c r="AZ14" s="45">
        <v>17967.721000000001</v>
      </c>
      <c r="BA14" s="45">
        <v>19969.2</v>
      </c>
      <c r="BB14" s="45">
        <v>20909.899000000001</v>
      </c>
      <c r="BC14" s="45">
        <v>23722.15</v>
      </c>
      <c r="BD14" s="45">
        <v>24819.582999999999</v>
      </c>
      <c r="BE14" s="45">
        <v>21035.403999999999</v>
      </c>
      <c r="BF14" s="45">
        <v>22314.589</v>
      </c>
    </row>
    <row r="15" spans="1:68" ht="20.25" customHeight="1">
      <c r="A15" s="416"/>
      <c r="B15" s="422" t="s">
        <v>84</v>
      </c>
      <c r="D15" s="97"/>
      <c r="E15" s="202" t="s">
        <v>301</v>
      </c>
      <c r="F15" s="97"/>
      <c r="G15" s="97"/>
      <c r="H15" s="97"/>
      <c r="I15" s="45">
        <v>12833.553</v>
      </c>
      <c r="J15" s="45">
        <v>12207.65</v>
      </c>
      <c r="K15" s="45">
        <v>12566.21</v>
      </c>
      <c r="L15" s="45">
        <v>14000.432000000001</v>
      </c>
      <c r="M15" s="45">
        <v>13136.968000000001</v>
      </c>
      <c r="N15" s="45">
        <v>13401.031999999999</v>
      </c>
      <c r="O15" s="45">
        <v>13420.718999999999</v>
      </c>
      <c r="P15" s="45">
        <v>15452.842000000001</v>
      </c>
      <c r="Q15" s="45">
        <v>15277.235000000001</v>
      </c>
      <c r="R15" s="45">
        <v>15384.991</v>
      </c>
      <c r="S15" s="45">
        <v>15079.865</v>
      </c>
      <c r="T15" s="45">
        <v>16830.031999999999</v>
      </c>
      <c r="U15" s="45">
        <v>17484.587</v>
      </c>
      <c r="V15" s="45">
        <v>17640.046999999999</v>
      </c>
      <c r="W15" s="45">
        <v>18063.679</v>
      </c>
      <c r="X15" s="45">
        <v>19590.681</v>
      </c>
      <c r="Y15" s="45">
        <v>20894.776000000002</v>
      </c>
      <c r="Z15" s="45">
        <v>21003.413</v>
      </c>
      <c r="AA15" s="45">
        <v>21353.143</v>
      </c>
      <c r="AB15" s="45">
        <v>24092.919000000002</v>
      </c>
      <c r="AC15" s="45">
        <v>24224.629000000001</v>
      </c>
      <c r="AD15" s="45">
        <v>24671.737000000001</v>
      </c>
      <c r="AE15" s="45">
        <v>26528.062000000002</v>
      </c>
      <c r="AF15" s="45">
        <v>29475.656999999999</v>
      </c>
      <c r="AG15" s="45">
        <v>31414.93</v>
      </c>
      <c r="AH15" s="45">
        <v>32673.138999999999</v>
      </c>
      <c r="AI15" s="45">
        <v>33869.021000000001</v>
      </c>
      <c r="AJ15" s="45">
        <v>37699.974000000002</v>
      </c>
      <c r="AK15" s="45">
        <v>38857.423999999999</v>
      </c>
      <c r="AL15" s="45">
        <v>39586.538999999997</v>
      </c>
      <c r="AM15" s="45">
        <v>41206.483</v>
      </c>
      <c r="AN15" s="45">
        <v>44289.697999999997</v>
      </c>
      <c r="AO15" s="45">
        <v>47793.864999999998</v>
      </c>
      <c r="AP15" s="45">
        <v>48170.606</v>
      </c>
      <c r="AQ15" s="45">
        <v>47063.214999999997</v>
      </c>
      <c r="AR15" s="45">
        <v>49694.542999999998</v>
      </c>
      <c r="AS15" s="45">
        <v>51928.93</v>
      </c>
      <c r="AT15" s="45">
        <v>52372.478999999999</v>
      </c>
      <c r="AU15" s="45">
        <v>51947.057000000001</v>
      </c>
      <c r="AV15" s="45">
        <v>51997.779000000002</v>
      </c>
      <c r="AW15" s="45">
        <v>53187.841999999997</v>
      </c>
      <c r="AX15" s="45">
        <v>51563.055999999997</v>
      </c>
      <c r="AY15" s="45">
        <v>51915.985999999997</v>
      </c>
      <c r="AZ15" s="45">
        <v>53762.614000000001</v>
      </c>
      <c r="BA15" s="45">
        <v>56387.154999999999</v>
      </c>
      <c r="BB15" s="45">
        <v>58449.885999999999</v>
      </c>
      <c r="BC15" s="45">
        <v>58373.165999999997</v>
      </c>
      <c r="BD15" s="45">
        <v>61110.499000000003</v>
      </c>
      <c r="BE15" s="45">
        <v>62349.809000000001</v>
      </c>
      <c r="BF15" s="45">
        <v>65165.114999999998</v>
      </c>
    </row>
    <row r="16" spans="1:68" ht="20.25" customHeight="1">
      <c r="A16" s="416"/>
      <c r="B16" s="422" t="s">
        <v>86</v>
      </c>
      <c r="D16" s="97"/>
      <c r="E16" s="202" t="s">
        <v>327</v>
      </c>
      <c r="F16" s="97"/>
      <c r="G16" s="97"/>
      <c r="H16" s="97"/>
      <c r="I16" s="45">
        <v>-370.55945946597785</v>
      </c>
      <c r="J16" s="45">
        <v>-471.89280926000174</v>
      </c>
      <c r="K16" s="45">
        <v>1279.4566898260018</v>
      </c>
      <c r="L16" s="45">
        <v>1444.2713680830202</v>
      </c>
      <c r="M16" s="45">
        <v>1620.1343508869977</v>
      </c>
      <c r="N16" s="45">
        <v>1869.9705373889665</v>
      </c>
      <c r="O16" s="45">
        <v>2127.303150434991</v>
      </c>
      <c r="P16" s="45">
        <v>-586.21255549895795</v>
      </c>
      <c r="Q16" s="45">
        <v>-638.45882669302227</v>
      </c>
      <c r="R16" s="45">
        <v>370.59673739397294</v>
      </c>
      <c r="S16" s="45">
        <v>619.15192817700699</v>
      </c>
      <c r="T16" s="45">
        <v>-912.84379756499402</v>
      </c>
      <c r="U16" s="45">
        <v>-1021.1049041060323</v>
      </c>
      <c r="V16" s="45">
        <v>-982.27088113898208</v>
      </c>
      <c r="W16" s="45">
        <v>-1657.2407326679931</v>
      </c>
      <c r="X16" s="45">
        <v>-2000.3024797899889</v>
      </c>
      <c r="Y16" s="45">
        <v>-4026.9767572890159</v>
      </c>
      <c r="Z16" s="45">
        <v>-4506.4893529900291</v>
      </c>
      <c r="AA16" s="45">
        <v>-3153.6339722779994</v>
      </c>
      <c r="AB16" s="45">
        <v>-4495.1558810010101</v>
      </c>
      <c r="AC16" s="45">
        <v>-3395.5731976630486</v>
      </c>
      <c r="AD16" s="45">
        <v>-2806.272064220022</v>
      </c>
      <c r="AE16" s="45">
        <v>-4153.0798643840208</v>
      </c>
      <c r="AF16" s="45">
        <v>-4953.66855162102</v>
      </c>
      <c r="AG16" s="45">
        <v>-7442.3752800020229</v>
      </c>
      <c r="AH16" s="45">
        <v>2612.3662792770156</v>
      </c>
      <c r="AI16" s="45">
        <v>-7440.4877207230529</v>
      </c>
      <c r="AJ16" s="45">
        <v>-11639.532932705988</v>
      </c>
      <c r="AK16" s="45">
        <v>-11362.244551230018</v>
      </c>
      <c r="AL16" s="45">
        <v>-11498.77883506404</v>
      </c>
      <c r="AM16" s="45">
        <v>-12949.363035765004</v>
      </c>
      <c r="AN16" s="45">
        <v>-15737.365234949008</v>
      </c>
      <c r="AO16" s="45">
        <v>-17868.890197799024</v>
      </c>
      <c r="AP16" s="45">
        <v>-17414.063275567984</v>
      </c>
      <c r="AQ16" s="45">
        <v>-13594.504735833965</v>
      </c>
      <c r="AR16" s="45">
        <v>-17199.620082163012</v>
      </c>
      <c r="AS16" s="45">
        <v>-17240.55958651199</v>
      </c>
      <c r="AT16" s="45">
        <v>-17197.551260616056</v>
      </c>
      <c r="AU16" s="45">
        <v>-15484.352414471941</v>
      </c>
      <c r="AV16" s="45">
        <v>-15511.624619287984</v>
      </c>
      <c r="AW16" s="45">
        <v>-16182.508512900087</v>
      </c>
      <c r="AX16" s="45">
        <v>-13842.11311256497</v>
      </c>
      <c r="AY16" s="45">
        <v>-12519.674480167007</v>
      </c>
      <c r="AZ16" s="45">
        <v>-13868.320851729019</v>
      </c>
      <c r="BA16" s="45">
        <v>-15474.92777573198</v>
      </c>
      <c r="BB16" s="45">
        <v>-16397.43017734302</v>
      </c>
      <c r="BC16" s="45">
        <v>-15157.338303846976</v>
      </c>
      <c r="BD16" s="45">
        <v>-19042.554454929945</v>
      </c>
      <c r="BE16" s="45">
        <v>-19113.098233974008</v>
      </c>
      <c r="BF16" s="45">
        <v>-28399.080233973982</v>
      </c>
    </row>
    <row r="17" spans="1:68" ht="20.25" customHeight="1">
      <c r="A17" s="416"/>
      <c r="B17" s="422" t="s">
        <v>87</v>
      </c>
      <c r="C17" s="34"/>
      <c r="D17" s="97"/>
      <c r="E17" s="205" t="s">
        <v>328</v>
      </c>
      <c r="F17" s="170"/>
      <c r="G17" s="170"/>
      <c r="H17" s="170"/>
      <c r="I17" s="206">
        <v>151773.35054053401</v>
      </c>
      <c r="J17" s="206">
        <v>150827.68219073999</v>
      </c>
      <c r="K17" s="206">
        <v>159567.14868982599</v>
      </c>
      <c r="L17" s="206">
        <v>165798.267368083</v>
      </c>
      <c r="M17" s="206">
        <v>167613.12735088699</v>
      </c>
      <c r="N17" s="206">
        <v>166666.534537389</v>
      </c>
      <c r="O17" s="206">
        <v>170507.23915043499</v>
      </c>
      <c r="P17" s="206">
        <v>170009.005444501</v>
      </c>
      <c r="Q17" s="206">
        <v>171775.01117330699</v>
      </c>
      <c r="R17" s="206">
        <v>174270.70573739399</v>
      </c>
      <c r="S17" s="206">
        <v>174805.71192817701</v>
      </c>
      <c r="T17" s="206">
        <v>175020.43220243501</v>
      </c>
      <c r="U17" s="206">
        <v>176446.40109589399</v>
      </c>
      <c r="V17" s="206">
        <v>182645.97011886101</v>
      </c>
      <c r="W17" s="206">
        <v>184791.61126733199</v>
      </c>
      <c r="X17" s="206">
        <v>189639.87152021</v>
      </c>
      <c r="Y17" s="206">
        <v>191755.56624271101</v>
      </c>
      <c r="Z17" s="206">
        <v>196597.86864701001</v>
      </c>
      <c r="AA17" s="206">
        <v>203667.243027722</v>
      </c>
      <c r="AB17" s="206">
        <v>212975.192118999</v>
      </c>
      <c r="AC17" s="206">
        <v>214227.44880233699</v>
      </c>
      <c r="AD17" s="206">
        <v>221046.55493578</v>
      </c>
      <c r="AE17" s="206">
        <v>227126.03313561599</v>
      </c>
      <c r="AF17" s="206">
        <v>228910.092448379</v>
      </c>
      <c r="AG17" s="206">
        <v>227763.37271999801</v>
      </c>
      <c r="AH17" s="206">
        <v>241814.99427927699</v>
      </c>
      <c r="AI17" s="206">
        <v>241814.99427927699</v>
      </c>
      <c r="AJ17" s="206">
        <v>242653.744067294</v>
      </c>
      <c r="AK17" s="206">
        <v>244167.02344876999</v>
      </c>
      <c r="AL17" s="206">
        <v>253110.84916493599</v>
      </c>
      <c r="AM17" s="206">
        <v>253546.69896423499</v>
      </c>
      <c r="AN17" s="206">
        <v>257892.72376505099</v>
      </c>
      <c r="AO17" s="206">
        <v>266265.07280220097</v>
      </c>
      <c r="AP17" s="206">
        <v>272719.41772443202</v>
      </c>
      <c r="AQ17" s="206">
        <v>276822.12826416601</v>
      </c>
      <c r="AR17" s="206">
        <v>287615.26891783701</v>
      </c>
      <c r="AS17" s="206">
        <v>302227.523413488</v>
      </c>
      <c r="AT17" s="206">
        <v>302451.00073938398</v>
      </c>
      <c r="AU17" s="206">
        <v>310788.93058552803</v>
      </c>
      <c r="AV17" s="206">
        <v>317555.59138071199</v>
      </c>
      <c r="AW17" s="206">
        <v>327512.90248709999</v>
      </c>
      <c r="AX17" s="206">
        <v>335742.00088743499</v>
      </c>
      <c r="AY17" s="206">
        <v>338726.68651983299</v>
      </c>
      <c r="AZ17" s="206">
        <v>354937.62414827099</v>
      </c>
      <c r="BA17" s="206">
        <v>356188.67622426798</v>
      </c>
      <c r="BB17" s="206">
        <v>363345.22382265702</v>
      </c>
      <c r="BC17" s="206">
        <v>368201.06969615299</v>
      </c>
      <c r="BD17" s="206">
        <v>373104.18954507</v>
      </c>
      <c r="BE17" s="206">
        <v>367759.541766026</v>
      </c>
      <c r="BF17" s="206">
        <v>367759.541766026</v>
      </c>
      <c r="BH17" s="9"/>
      <c r="BI17" s="9"/>
      <c r="BJ17" s="9"/>
      <c r="BK17" s="9"/>
      <c r="BL17" s="9"/>
      <c r="BM17" s="9"/>
      <c r="BN17" s="9"/>
      <c r="BO17" s="9"/>
      <c r="BP17" s="9"/>
    </row>
    <row r="18" spans="1:68" ht="20.25" customHeight="1">
      <c r="A18" s="416"/>
      <c r="B18" s="427" t="s">
        <v>329</v>
      </c>
      <c r="C18" s="34"/>
      <c r="D18" s="172"/>
      <c r="E18" s="207" t="s">
        <v>1416</v>
      </c>
      <c r="F18" s="172"/>
      <c r="G18" s="172"/>
      <c r="H18" s="172"/>
      <c r="I18" s="173">
        <v>1195.926374724</v>
      </c>
      <c r="J18" s="173">
        <v>899.48651642799996</v>
      </c>
      <c r="K18" s="173">
        <v>860.89236612900004</v>
      </c>
      <c r="L18" s="173">
        <v>970.063281297</v>
      </c>
      <c r="M18" s="173">
        <v>919.76310947900004</v>
      </c>
      <c r="N18" s="173">
        <v>787.13732539399996</v>
      </c>
      <c r="O18" s="173">
        <v>998.94216998900004</v>
      </c>
      <c r="P18" s="173">
        <v>909.76685522499997</v>
      </c>
      <c r="Q18" s="173">
        <v>959.62951641100005</v>
      </c>
      <c r="R18" s="173">
        <v>1030.1243567619999</v>
      </c>
      <c r="S18" s="173">
        <v>1047.831097364</v>
      </c>
      <c r="T18" s="173">
        <v>789.77942087500003</v>
      </c>
      <c r="U18" s="173">
        <v>781.96309727400001</v>
      </c>
      <c r="V18" s="173">
        <v>893.90364840500001</v>
      </c>
      <c r="W18" s="173">
        <v>1168.7235092880001</v>
      </c>
      <c r="X18" s="173">
        <v>1091.7103991070001</v>
      </c>
      <c r="Y18" s="173">
        <v>1159.089184685</v>
      </c>
      <c r="Z18" s="173">
        <v>1250.5999853989999</v>
      </c>
      <c r="AA18" s="173">
        <v>1682.1716940589999</v>
      </c>
      <c r="AB18" s="173">
        <v>1197.2499010419999</v>
      </c>
      <c r="AC18" s="173">
        <v>1253.9500189349999</v>
      </c>
      <c r="AD18" s="173">
        <v>1545.8850382149999</v>
      </c>
      <c r="AE18" s="173">
        <v>1519.6337608890001</v>
      </c>
      <c r="AF18" s="173">
        <v>1652.8679690480001</v>
      </c>
      <c r="AG18" s="173">
        <v>1544.2142764150001</v>
      </c>
      <c r="AH18" s="173">
        <v>1537.800698586</v>
      </c>
      <c r="AI18" s="173">
        <v>1504.3581466640001</v>
      </c>
      <c r="AJ18" s="173">
        <v>1742.8549432530001</v>
      </c>
      <c r="AK18" s="173">
        <v>1652.2639595810001</v>
      </c>
      <c r="AL18" s="173">
        <v>1772.7597839499999</v>
      </c>
      <c r="AM18" s="173">
        <v>1931.913003141</v>
      </c>
      <c r="AN18" s="173">
        <v>1722.8945715560001</v>
      </c>
      <c r="AO18" s="173">
        <v>1933.9322770799999</v>
      </c>
      <c r="AP18" s="173">
        <v>1967.451988822</v>
      </c>
      <c r="AQ18" s="173">
        <v>1653.9808263299999</v>
      </c>
      <c r="AR18" s="173">
        <v>1789.975990182</v>
      </c>
      <c r="AS18" s="173">
        <v>2639.4651467670001</v>
      </c>
      <c r="AT18" s="173">
        <v>3002.2564526860001</v>
      </c>
      <c r="AU18" s="173">
        <v>4057.2105580570001</v>
      </c>
      <c r="AV18" s="173">
        <v>3751.0064851100001</v>
      </c>
      <c r="AW18" s="173">
        <v>3925.2189205109999</v>
      </c>
      <c r="AX18" s="173">
        <v>3595.2201065879999</v>
      </c>
      <c r="AY18" s="173">
        <v>3437.6156974139999</v>
      </c>
      <c r="AZ18" s="173">
        <v>3594.6688922500002</v>
      </c>
      <c r="BA18" s="173">
        <v>3704.993201623</v>
      </c>
      <c r="BB18" s="173">
        <v>3565.941874269</v>
      </c>
      <c r="BC18" s="173">
        <v>3615.8348582939998</v>
      </c>
      <c r="BD18" s="173">
        <v>3060.0621636730002</v>
      </c>
      <c r="BE18" s="173">
        <v>3404.076390363</v>
      </c>
      <c r="BF18" s="173">
        <v>3404.076390363</v>
      </c>
      <c r="BH18" s="9"/>
      <c r="BI18" s="9"/>
      <c r="BJ18" s="9"/>
      <c r="BK18" s="9"/>
      <c r="BL18" s="9"/>
      <c r="BM18" s="9"/>
      <c r="BN18" s="9"/>
      <c r="BO18" s="9"/>
      <c r="BP18" s="9"/>
    </row>
    <row r="19" spans="1:68" ht="20.25" customHeight="1">
      <c r="A19" s="416"/>
      <c r="B19" s="422" t="s">
        <v>187</v>
      </c>
      <c r="C19" s="34"/>
      <c r="D19" s="172"/>
      <c r="E19" s="207" t="s">
        <v>205</v>
      </c>
      <c r="F19" s="172"/>
      <c r="G19" s="172"/>
      <c r="H19" s="172"/>
      <c r="I19" s="173">
        <v>2402.1545552349999</v>
      </c>
      <c r="J19" s="173">
        <v>2409.1069469529998</v>
      </c>
      <c r="K19" s="173">
        <v>2378.9117841050002</v>
      </c>
      <c r="L19" s="173">
        <v>2455.1603700400001</v>
      </c>
      <c r="M19" s="173">
        <v>2462.8613801880001</v>
      </c>
      <c r="N19" s="173">
        <v>2500.0306738290001</v>
      </c>
      <c r="O19" s="173">
        <v>2493.0155468520002</v>
      </c>
      <c r="P19" s="173">
        <v>2499.6910449779998</v>
      </c>
      <c r="Q19" s="173">
        <v>2536.8525114019999</v>
      </c>
      <c r="R19" s="173">
        <v>2597.9723010030002</v>
      </c>
      <c r="S19" s="173">
        <v>2561.7324933340001</v>
      </c>
      <c r="T19" s="173">
        <v>2628.5343600229999</v>
      </c>
      <c r="U19" s="173">
        <v>2666.2202664689999</v>
      </c>
      <c r="V19" s="173">
        <v>2722.630039567</v>
      </c>
      <c r="W19" s="173">
        <v>2728.4944122239999</v>
      </c>
      <c r="X19" s="173">
        <v>2915.0029126630002</v>
      </c>
      <c r="Y19" s="173">
        <v>3047.2765095290001</v>
      </c>
      <c r="Z19" s="173">
        <v>3138.7580325409999</v>
      </c>
      <c r="AA19" s="173">
        <v>3391.3909448139998</v>
      </c>
      <c r="AB19" s="173">
        <v>3836.8984433810001</v>
      </c>
      <c r="AC19" s="173">
        <v>4014.6351924589999</v>
      </c>
      <c r="AD19" s="173">
        <v>4255.0231006490003</v>
      </c>
      <c r="AE19" s="173">
        <v>4346.2766116140001</v>
      </c>
      <c r="AF19" s="173">
        <v>4503.0353365769997</v>
      </c>
      <c r="AG19" s="173">
        <v>4762.7798068980001</v>
      </c>
      <c r="AH19" s="173">
        <v>4643.0490476349996</v>
      </c>
      <c r="AI19" s="173">
        <v>4914.6004156429999</v>
      </c>
      <c r="AJ19" s="173">
        <v>4696.3615994370002</v>
      </c>
      <c r="AK19" s="173">
        <v>4854.8201167059997</v>
      </c>
      <c r="AL19" s="173">
        <v>4696.818038071</v>
      </c>
      <c r="AM19" s="173">
        <v>4810.9383611969997</v>
      </c>
      <c r="AN19" s="173">
        <v>4940.5026159790004</v>
      </c>
      <c r="AO19" s="173">
        <v>4979.4327285999998</v>
      </c>
      <c r="AP19" s="173">
        <v>4993.7126731569997</v>
      </c>
      <c r="AQ19" s="173">
        <v>5010.1007682030004</v>
      </c>
      <c r="AR19" s="173">
        <v>5189.9732699899996</v>
      </c>
      <c r="AS19" s="173">
        <v>5185.9727293899996</v>
      </c>
      <c r="AT19" s="173">
        <v>5375.3425560619999</v>
      </c>
      <c r="AU19" s="173">
        <v>5392.7110194590005</v>
      </c>
      <c r="AV19" s="173">
        <v>5403.0188190159997</v>
      </c>
      <c r="AW19" s="173">
        <v>5403.8341034570003</v>
      </c>
      <c r="AX19" s="173">
        <v>5464.5164782020001</v>
      </c>
      <c r="AY19" s="173">
        <v>5643.4698113060003</v>
      </c>
      <c r="AZ19" s="173">
        <v>5733.6428305580002</v>
      </c>
      <c r="BA19" s="173">
        <v>5883.6314524460004</v>
      </c>
      <c r="BB19" s="173">
        <v>5987.6952875220004</v>
      </c>
      <c r="BC19" s="173">
        <v>5976.7153321610003</v>
      </c>
      <c r="BD19" s="173">
        <v>6156.3012761809996</v>
      </c>
      <c r="BE19" s="173">
        <v>5933.4161597829998</v>
      </c>
      <c r="BF19" s="173">
        <v>5933.4161597829998</v>
      </c>
      <c r="BH19" s="9"/>
      <c r="BI19" s="9"/>
      <c r="BJ19" s="9"/>
      <c r="BK19" s="9"/>
      <c r="BL19" s="9"/>
      <c r="BM19" s="9"/>
      <c r="BN19" s="9"/>
      <c r="BO19" s="9"/>
      <c r="BP19" s="9"/>
    </row>
    <row r="20" spans="1:68" ht="20.25" customHeight="1">
      <c r="A20" s="416"/>
      <c r="B20" s="422" t="s">
        <v>100</v>
      </c>
      <c r="C20" s="34"/>
      <c r="D20" s="172"/>
      <c r="E20" s="207" t="s">
        <v>191</v>
      </c>
      <c r="F20" s="172"/>
      <c r="G20" s="172"/>
      <c r="H20" s="172"/>
      <c r="I20" s="173"/>
      <c r="J20" s="173"/>
      <c r="K20" s="173"/>
      <c r="L20" s="173"/>
      <c r="M20" s="173">
        <v>985.02095171200006</v>
      </c>
      <c r="N20" s="173">
        <v>662.33543833399995</v>
      </c>
      <c r="O20" s="173">
        <v>566.80458053699999</v>
      </c>
      <c r="P20" s="173">
        <v>525.20654300599995</v>
      </c>
      <c r="Q20" s="173">
        <v>1085.5789948209999</v>
      </c>
      <c r="R20" s="173">
        <v>800.592437174</v>
      </c>
      <c r="S20" s="173">
        <v>726.53293058099996</v>
      </c>
      <c r="T20" s="173">
        <v>660.10433770500003</v>
      </c>
      <c r="U20" s="173">
        <v>670.60595320000004</v>
      </c>
      <c r="V20" s="173">
        <v>681.53653836199999</v>
      </c>
      <c r="W20" s="173">
        <v>602.28304370599994</v>
      </c>
      <c r="X20" s="173">
        <v>666.79731727900003</v>
      </c>
      <c r="Y20" s="173">
        <v>649.04143290000002</v>
      </c>
      <c r="Z20" s="173">
        <v>626.65258577300006</v>
      </c>
      <c r="AA20" s="173">
        <v>654.69353523699999</v>
      </c>
      <c r="AB20" s="173">
        <v>660.98067065999999</v>
      </c>
      <c r="AC20" s="173">
        <v>681.694693583</v>
      </c>
      <c r="AD20" s="173">
        <v>742.61202950699999</v>
      </c>
      <c r="AE20" s="173">
        <v>767.51030307799999</v>
      </c>
      <c r="AF20" s="173">
        <v>769.48463410299996</v>
      </c>
      <c r="AG20" s="173">
        <v>832.92430115800005</v>
      </c>
      <c r="AH20" s="173">
        <v>850.00313349600003</v>
      </c>
      <c r="AI20" s="173">
        <v>912.04520552700001</v>
      </c>
      <c r="AJ20" s="173">
        <v>1014.72448152</v>
      </c>
      <c r="AK20" s="173">
        <v>996.04411519600001</v>
      </c>
      <c r="AL20" s="173">
        <v>1019.444851236</v>
      </c>
      <c r="AM20" s="173">
        <v>1104.5448398179999</v>
      </c>
      <c r="AN20" s="173">
        <v>1150.296539853</v>
      </c>
      <c r="AO20" s="173">
        <v>1111.419539772</v>
      </c>
      <c r="AP20" s="173">
        <v>1160.334026174</v>
      </c>
      <c r="AQ20" s="173">
        <v>1268.051859785</v>
      </c>
      <c r="AR20" s="173">
        <v>1265.341258723</v>
      </c>
      <c r="AS20" s="173">
        <v>1253.1985504480001</v>
      </c>
      <c r="AT20" s="173">
        <v>1250.8705683610001</v>
      </c>
      <c r="AU20" s="173">
        <v>1301.1918731180001</v>
      </c>
      <c r="AV20" s="173">
        <v>1443.5717513</v>
      </c>
      <c r="AW20" s="173">
        <v>1637.974402691</v>
      </c>
      <c r="AX20" s="173">
        <v>1852.1428001730001</v>
      </c>
      <c r="AY20" s="173">
        <v>2105.3470973090002</v>
      </c>
      <c r="AZ20" s="173">
        <v>2156.0676800440001</v>
      </c>
      <c r="BA20" s="173">
        <v>2354.8040300880002</v>
      </c>
      <c r="BB20" s="173">
        <v>2598.2647731289999</v>
      </c>
      <c r="BC20" s="173">
        <v>2561.475403508</v>
      </c>
      <c r="BD20" s="173">
        <v>2486.367975957</v>
      </c>
      <c r="BE20" s="173">
        <v>2476.1562014729998</v>
      </c>
      <c r="BF20" s="173">
        <v>2476.1562014729998</v>
      </c>
      <c r="BH20" s="9"/>
      <c r="BI20" s="9"/>
      <c r="BJ20" s="9"/>
      <c r="BK20" s="9"/>
      <c r="BL20" s="9"/>
      <c r="BM20" s="9"/>
      <c r="BN20" s="9"/>
      <c r="BO20" s="9"/>
      <c r="BP20" s="9"/>
    </row>
    <row r="21" spans="1:68" ht="20.25" customHeight="1">
      <c r="A21" s="416"/>
      <c r="B21" s="422" t="s">
        <v>102</v>
      </c>
      <c r="C21" s="34"/>
      <c r="D21" s="135"/>
      <c r="E21" s="208" t="s">
        <v>330</v>
      </c>
      <c r="F21" s="135"/>
      <c r="G21" s="135"/>
      <c r="H21" s="135"/>
      <c r="I21" s="133">
        <v>-737.04455631500946</v>
      </c>
      <c r="J21" s="133">
        <v>-1761.6374983759929</v>
      </c>
      <c r="K21" s="133">
        <v>-2429.4431256499902</v>
      </c>
      <c r="L21" s="133">
        <v>-2979.6607444660031</v>
      </c>
      <c r="M21" s="133">
        <v>-613.00505495098548</v>
      </c>
      <c r="N21" s="133">
        <v>-585.47041272899219</v>
      </c>
      <c r="O21" s="133">
        <v>-818.6324182939918</v>
      </c>
      <c r="P21" s="133">
        <v>-647.96807272501223</v>
      </c>
      <c r="Q21" s="133">
        <v>-516.2275103049983</v>
      </c>
      <c r="R21" s="133">
        <v>-431.27113803099951</v>
      </c>
      <c r="S21" s="133">
        <v>-280.17584769702478</v>
      </c>
      <c r="T21" s="133">
        <v>-288.96882428400204</v>
      </c>
      <c r="U21" s="133">
        <v>-243.32952242099884</v>
      </c>
      <c r="V21" s="133">
        <v>-381.70246384600739</v>
      </c>
      <c r="W21" s="133">
        <v>-357.09744723897734</v>
      </c>
      <c r="X21" s="133">
        <v>-603.64456619499083</v>
      </c>
      <c r="Y21" s="133">
        <v>-621.78566919501645</v>
      </c>
      <c r="Z21" s="133">
        <v>-542.05106479000528</v>
      </c>
      <c r="AA21" s="133">
        <v>-510.52842180300638</v>
      </c>
      <c r="AB21" s="133">
        <v>-993.89354869200611</v>
      </c>
      <c r="AC21" s="133">
        <v>-686.88968181399457</v>
      </c>
      <c r="AD21" s="133">
        <v>-533.27850628699116</v>
      </c>
      <c r="AE21" s="133">
        <v>-608.14405518097817</v>
      </c>
      <c r="AF21" s="133">
        <v>-697.52202702100135</v>
      </c>
      <c r="AG21" s="133">
        <v>-635.86694152300504</v>
      </c>
      <c r="AH21" s="133">
        <v>-10849.740234180979</v>
      </c>
      <c r="AI21" s="133">
        <v>-702.84344106099002</v>
      </c>
      <c r="AJ21" s="133">
        <v>-688.46146341400333</v>
      </c>
      <c r="AK21" s="133">
        <v>-704.73356219898744</v>
      </c>
      <c r="AL21" s="133">
        <v>-688.8156999540065</v>
      </c>
      <c r="AM21" s="133">
        <v>-743.58106518800128</v>
      </c>
      <c r="AN21" s="133">
        <v>-706.22709195998095</v>
      </c>
      <c r="AO21" s="133">
        <v>-441.52927698196481</v>
      </c>
      <c r="AP21" s="133">
        <v>-492.35022161203369</v>
      </c>
      <c r="AQ21" s="133">
        <v>-612.69886477799673</v>
      </c>
      <c r="AR21" s="133">
        <v>-986.30378608897854</v>
      </c>
      <c r="AS21" s="133">
        <v>-2419.7799372029904</v>
      </c>
      <c r="AT21" s="133">
        <v>-1288.3666547689604</v>
      </c>
      <c r="AU21" s="133">
        <v>-2390.2347341370178</v>
      </c>
      <c r="AV21" s="133">
        <v>-1736.3202584709661</v>
      </c>
      <c r="AW21" s="133">
        <v>-1786.9769279810005</v>
      </c>
      <c r="AX21" s="133">
        <v>-1701.7023838860168</v>
      </c>
      <c r="AY21" s="133">
        <v>-1824.756389357</v>
      </c>
      <c r="AZ21" s="133">
        <v>-1525.328181014012</v>
      </c>
      <c r="BA21" s="133">
        <v>-1718.1828585089834</v>
      </c>
      <c r="BB21" s="133">
        <v>-1661.0000462540238</v>
      </c>
      <c r="BC21" s="133">
        <v>-1755.4700110589761</v>
      </c>
      <c r="BD21" s="133">
        <v>-1818.6269414639733</v>
      </c>
      <c r="BE21" s="133">
        <v>-1362.9640369640147</v>
      </c>
      <c r="BF21" s="133">
        <v>5949.8953598509952</v>
      </c>
      <c r="BH21" s="9"/>
      <c r="BI21" s="9"/>
      <c r="BJ21" s="9"/>
      <c r="BK21" s="9"/>
      <c r="BL21" s="9"/>
      <c r="BM21" s="9"/>
      <c r="BN21" s="9"/>
      <c r="BO21" s="9"/>
      <c r="BP21" s="9"/>
    </row>
    <row r="22" spans="1:68" ht="20.25" customHeight="1" thickBot="1">
      <c r="A22" s="416"/>
      <c r="B22" s="419"/>
      <c r="D22" s="175"/>
      <c r="E22" s="209" t="s">
        <v>280</v>
      </c>
      <c r="F22" s="174"/>
      <c r="G22" s="174"/>
      <c r="H22" s="174"/>
      <c r="I22" s="210">
        <v>154634.386914178</v>
      </c>
      <c r="J22" s="210">
        <v>152374.63815574499</v>
      </c>
      <c r="K22" s="210">
        <v>160377.50971441</v>
      </c>
      <c r="L22" s="210">
        <v>166243.830274954</v>
      </c>
      <c r="M22" s="210">
        <v>171367.76773731501</v>
      </c>
      <c r="N22" s="210">
        <v>170030.56756221701</v>
      </c>
      <c r="O22" s="210">
        <v>173747.369029519</v>
      </c>
      <c r="P22" s="210">
        <v>173295.70181498499</v>
      </c>
      <c r="Q22" s="210">
        <v>175840.844685636</v>
      </c>
      <c r="R22" s="210">
        <v>178268.12369430199</v>
      </c>
      <c r="S22" s="210">
        <v>178861.63260175899</v>
      </c>
      <c r="T22" s="210">
        <v>178809.88149675401</v>
      </c>
      <c r="U22" s="210">
        <v>180321.86089041599</v>
      </c>
      <c r="V22" s="210">
        <v>186562.337881349</v>
      </c>
      <c r="W22" s="210">
        <v>188934.01478531101</v>
      </c>
      <c r="X22" s="210">
        <v>193709.73758306401</v>
      </c>
      <c r="Y22" s="210">
        <v>195989.18770062999</v>
      </c>
      <c r="Z22" s="210">
        <v>201071.828185933</v>
      </c>
      <c r="AA22" s="210">
        <v>208884.97078002899</v>
      </c>
      <c r="AB22" s="210">
        <v>217676.42758538999</v>
      </c>
      <c r="AC22" s="210">
        <v>219490.8390255</v>
      </c>
      <c r="AD22" s="210">
        <v>227056.79659786401</v>
      </c>
      <c r="AE22" s="210">
        <v>233151.30975601601</v>
      </c>
      <c r="AF22" s="210">
        <v>235137.958361086</v>
      </c>
      <c r="AG22" s="210">
        <v>234267.424162946</v>
      </c>
      <c r="AH22" s="210">
        <v>237996.10692481301</v>
      </c>
      <c r="AI22" s="210">
        <v>248443.15460605</v>
      </c>
      <c r="AJ22" s="210">
        <v>249419.22362809</v>
      </c>
      <c r="AK22" s="210">
        <v>250965.418078054</v>
      </c>
      <c r="AL22" s="210">
        <v>259911.05613823899</v>
      </c>
      <c r="AM22" s="210">
        <v>260650.51410320299</v>
      </c>
      <c r="AN22" s="210">
        <v>265000.19040047901</v>
      </c>
      <c r="AO22" s="210">
        <v>273848.32807067101</v>
      </c>
      <c r="AP22" s="210">
        <v>280348.56619097298</v>
      </c>
      <c r="AQ22" s="210">
        <v>284141.56285370601</v>
      </c>
      <c r="AR22" s="210">
        <v>294874.25565064303</v>
      </c>
      <c r="AS22" s="210">
        <v>308886.37990289001</v>
      </c>
      <c r="AT22" s="210">
        <v>310791.10366172402</v>
      </c>
      <c r="AU22" s="210">
        <v>319149.80930202501</v>
      </c>
      <c r="AV22" s="210">
        <v>326416.86817766703</v>
      </c>
      <c r="AW22" s="210">
        <v>336692.95298577799</v>
      </c>
      <c r="AX22" s="210">
        <v>344952.17788851197</v>
      </c>
      <c r="AY22" s="210">
        <v>348088.36273650499</v>
      </c>
      <c r="AZ22" s="210">
        <v>364896.67537010898</v>
      </c>
      <c r="BA22" s="210">
        <v>366413.922049916</v>
      </c>
      <c r="BB22" s="210">
        <v>373836.12571132299</v>
      </c>
      <c r="BC22" s="210">
        <v>378599.62527905701</v>
      </c>
      <c r="BD22" s="210">
        <v>382988.29401941702</v>
      </c>
      <c r="BE22" s="210">
        <v>378210.22648068098</v>
      </c>
      <c r="BF22" s="210">
        <v>385523.08587749599</v>
      </c>
      <c r="BH22" s="9"/>
      <c r="BI22" s="9"/>
      <c r="BJ22" s="9"/>
      <c r="BK22" s="9"/>
      <c r="BL22" s="9"/>
      <c r="BM22" s="9"/>
      <c r="BN22" s="9"/>
      <c r="BO22" s="9"/>
      <c r="BP22" s="9"/>
    </row>
    <row r="23" spans="1:68" ht="20.25" customHeight="1" thickTop="1">
      <c r="A23" s="416"/>
      <c r="B23" s="419" t="s">
        <v>192</v>
      </c>
      <c r="AT23" s="9"/>
      <c r="AU23" s="9"/>
      <c r="AV23" s="9"/>
      <c r="AW23" s="9"/>
      <c r="AX23" s="9"/>
      <c r="AY23" s="9"/>
      <c r="AZ23" s="9"/>
      <c r="BA23" s="9"/>
      <c r="BB23" s="9"/>
      <c r="BC23" s="9"/>
      <c r="BD23" s="9"/>
      <c r="BE23" s="9"/>
      <c r="BF23" s="9"/>
      <c r="BG23" s="9"/>
      <c r="BH23" s="9"/>
      <c r="BI23" s="9"/>
      <c r="BJ23" s="9"/>
      <c r="BK23" s="9"/>
      <c r="BL23" s="9"/>
      <c r="BM23" s="9"/>
      <c r="BN23" s="9"/>
      <c r="BO23" s="9"/>
      <c r="BP23" s="9"/>
    </row>
    <row r="24" spans="1:68" ht="20.25" customHeight="1">
      <c r="A24" s="416"/>
      <c r="B24" s="419"/>
      <c r="AT24" s="9"/>
      <c r="AU24" s="9"/>
      <c r="AV24" s="9"/>
      <c r="AW24" s="9"/>
      <c r="AX24" s="9"/>
      <c r="AY24" s="9"/>
      <c r="AZ24" s="9"/>
      <c r="BA24" s="9"/>
      <c r="BB24" s="9"/>
      <c r="BC24" s="9"/>
      <c r="BD24" s="9"/>
      <c r="BE24" s="9"/>
      <c r="BF24" s="9"/>
      <c r="BG24" s="9"/>
      <c r="BH24" s="9"/>
      <c r="BI24" s="9"/>
      <c r="BJ24" s="9"/>
      <c r="BK24" s="9"/>
      <c r="BL24" s="9"/>
      <c r="BM24" s="9"/>
      <c r="BN24" s="9"/>
      <c r="BO24" s="9"/>
      <c r="BP24" s="9"/>
    </row>
    <row r="25" spans="1:68" ht="20.25" customHeight="1">
      <c r="A25" s="416"/>
      <c r="B25" s="419" t="s">
        <v>188</v>
      </c>
      <c r="AT25" s="9"/>
      <c r="AU25" s="9"/>
      <c r="AV25" s="9"/>
      <c r="AW25" s="9"/>
      <c r="AX25" s="9"/>
      <c r="AY25" s="9"/>
      <c r="AZ25" s="9"/>
      <c r="BA25" s="9"/>
      <c r="BB25" s="9"/>
      <c r="BC25" s="9"/>
      <c r="BD25" s="9"/>
      <c r="BE25" s="9"/>
      <c r="BF25" s="9"/>
      <c r="BG25" s="9"/>
      <c r="BH25" s="9"/>
      <c r="BI25" s="9"/>
      <c r="BJ25" s="9"/>
      <c r="BK25" s="9"/>
      <c r="BL25" s="9"/>
      <c r="BM25" s="9"/>
      <c r="BN25" s="9"/>
      <c r="BO25" s="9"/>
      <c r="BP25" s="9"/>
    </row>
    <row r="26" spans="1:68" ht="20.25" customHeight="1">
      <c r="A26" s="416"/>
      <c r="B26" s="419"/>
      <c r="AT26" s="9"/>
      <c r="AU26" s="9"/>
      <c r="AV26" s="9"/>
      <c r="AW26" s="9"/>
      <c r="AX26" s="9"/>
      <c r="AY26" s="9"/>
      <c r="AZ26" s="9"/>
      <c r="BA26" s="9"/>
      <c r="BB26" s="9"/>
      <c r="BC26" s="9"/>
      <c r="BD26" s="9"/>
      <c r="BE26" s="9"/>
      <c r="BF26" s="9"/>
      <c r="BG26" s="9"/>
      <c r="BH26" s="9"/>
      <c r="BI26" s="9"/>
      <c r="BJ26" s="9"/>
      <c r="BK26" s="9"/>
      <c r="BL26" s="9"/>
      <c r="BM26" s="9"/>
      <c r="BN26" s="9"/>
      <c r="BO26" s="9"/>
      <c r="BP26" s="9"/>
    </row>
    <row r="27" spans="1:68" ht="20.25" customHeight="1">
      <c r="A27" s="416"/>
      <c r="B27" s="419" t="s">
        <v>1297</v>
      </c>
      <c r="AT27" s="9"/>
      <c r="AU27" s="9"/>
      <c r="AV27" s="9"/>
      <c r="AW27" s="9"/>
      <c r="AX27" s="9"/>
      <c r="AY27" s="9"/>
      <c r="AZ27" s="9"/>
      <c r="BA27" s="9"/>
      <c r="BB27" s="9"/>
      <c r="BC27" s="9"/>
      <c r="BD27" s="9"/>
      <c r="BE27" s="9"/>
      <c r="BF27" s="9"/>
      <c r="BG27" s="9"/>
      <c r="BH27" s="9"/>
      <c r="BI27" s="9"/>
      <c r="BJ27" s="9"/>
      <c r="BK27" s="9"/>
      <c r="BL27" s="9"/>
      <c r="BM27" s="9"/>
      <c r="BN27" s="9"/>
      <c r="BO27" s="9"/>
      <c r="BP27" s="9"/>
    </row>
    <row r="28" spans="1:68" s="36" customFormat="1" ht="20.25" customHeight="1">
      <c r="A28" s="416"/>
      <c r="B28" s="419"/>
      <c r="C28" s="11"/>
      <c r="D28" s="35"/>
      <c r="E28" s="35"/>
      <c r="F28" s="1"/>
      <c r="G28" s="1"/>
      <c r="H28" s="1"/>
    </row>
    <row r="29" spans="1:68" s="36" customFormat="1" ht="20.25" customHeight="1">
      <c r="A29" s="416"/>
      <c r="B29" s="419" t="s">
        <v>196</v>
      </c>
      <c r="C29" s="11"/>
      <c r="D29" s="35"/>
      <c r="E29" s="35"/>
      <c r="F29" s="1"/>
      <c r="G29" s="1"/>
      <c r="H29" s="1"/>
    </row>
    <row r="30" spans="1:68" s="36" customFormat="1" ht="20.25" customHeight="1">
      <c r="A30" s="416"/>
      <c r="B30" s="419"/>
      <c r="C30" s="11"/>
      <c r="D30" s="35"/>
      <c r="E30" s="35"/>
      <c r="F30" s="1"/>
      <c r="G30" s="1"/>
      <c r="H30" s="1"/>
    </row>
    <row r="31" spans="1:68" s="39" customFormat="1" ht="20.25" customHeight="1">
      <c r="B31" s="419" t="s">
        <v>197</v>
      </c>
      <c r="C31" s="11"/>
      <c r="D31" s="35"/>
      <c r="E31" s="35"/>
      <c r="F31" s="1"/>
      <c r="G31" s="1"/>
      <c r="H31" s="1"/>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row>
    <row r="32" spans="1:68" s="39" customFormat="1" ht="20.25" customHeight="1">
      <c r="B32" s="423"/>
      <c r="C32" s="11"/>
      <c r="D32" s="35"/>
      <c r="E32" s="35"/>
      <c r="F32" s="1"/>
      <c r="G32" s="1"/>
      <c r="H32" s="1"/>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row>
    <row r="33" spans="2:45" s="39" customFormat="1" ht="20.25" customHeight="1">
      <c r="B33" s="11"/>
      <c r="C33" s="11"/>
      <c r="D33" s="35"/>
      <c r="E33" s="35"/>
      <c r="F33" s="1"/>
      <c r="G33" s="1"/>
      <c r="H33" s="1"/>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row>
    <row r="34" spans="2:45" s="39" customFormat="1" ht="20.25" customHeight="1">
      <c r="B34" s="11"/>
      <c r="C34" s="11"/>
      <c r="D34" s="35"/>
      <c r="E34" s="35"/>
      <c r="F34" s="1"/>
      <c r="G34" s="1"/>
      <c r="H34" s="1"/>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row>
    <row r="35" spans="2:45" s="39" customFormat="1" ht="20.25" customHeight="1">
      <c r="B35" s="11"/>
      <c r="C35" s="11"/>
      <c r="D35" s="35"/>
      <c r="E35" s="35"/>
      <c r="F35" s="1"/>
      <c r="G35" s="1"/>
      <c r="H35" s="1"/>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row>
    <row r="36" spans="2:45" s="39" customFormat="1" ht="20.25" customHeight="1">
      <c r="B36" s="11"/>
      <c r="C36" s="11"/>
      <c r="D36" s="35"/>
      <c r="E36" s="35"/>
      <c r="F36" s="1"/>
      <c r="G36" s="1"/>
      <c r="H36" s="1"/>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row>
    <row r="37" spans="2:45" s="39" customFormat="1" ht="20.25" customHeight="1">
      <c r="B37" s="11"/>
      <c r="C37" s="11"/>
      <c r="D37" s="35"/>
      <c r="E37" s="35"/>
      <c r="F37" s="1"/>
      <c r="G37" s="1"/>
      <c r="H37" s="1"/>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row>
    <row r="38" spans="2:45" s="39" customFormat="1" ht="20.25" customHeight="1">
      <c r="B38" s="11"/>
      <c r="C38" s="11"/>
      <c r="D38" s="35"/>
      <c r="E38" s="35"/>
      <c r="F38" s="1"/>
      <c r="G38" s="1"/>
      <c r="H38" s="1"/>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row>
    <row r="39" spans="2:45" s="39" customFormat="1" ht="20.25" customHeight="1">
      <c r="B39" s="11"/>
      <c r="C39" s="11"/>
      <c r="D39" s="35"/>
      <c r="E39" s="35"/>
      <c r="F39" s="1"/>
      <c r="G39" s="1"/>
      <c r="H39" s="1"/>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row>
    <row r="40" spans="2:45" s="39" customFormat="1" ht="20.25" customHeight="1">
      <c r="B40" s="11"/>
      <c r="C40" s="11"/>
      <c r="D40" s="35"/>
      <c r="E40" s="35"/>
      <c r="F40" s="1"/>
      <c r="G40" s="1"/>
      <c r="H40" s="1"/>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row>
    <row r="41" spans="2:45" s="39" customFormat="1" ht="20.25" customHeight="1">
      <c r="B41" s="11"/>
      <c r="C41" s="11"/>
      <c r="D41" s="35"/>
      <c r="E41" s="35"/>
      <c r="F41" s="1"/>
      <c r="G41" s="1"/>
      <c r="H41" s="1"/>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row>
    <row r="42" spans="2:45" s="39" customFormat="1" ht="20.25" customHeight="1">
      <c r="B42" s="11"/>
      <c r="C42" s="11"/>
      <c r="D42" s="35"/>
      <c r="E42" s="35"/>
      <c r="F42" s="1"/>
      <c r="G42" s="1"/>
      <c r="H42" s="1"/>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row>
    <row r="43" spans="2:45" s="39" customFormat="1" ht="20.25" customHeight="1">
      <c r="B43" s="11"/>
      <c r="C43" s="11"/>
      <c r="D43" s="35"/>
      <c r="E43" s="35"/>
      <c r="F43" s="1"/>
      <c r="G43" s="1"/>
      <c r="H43" s="1"/>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row>
    <row r="44" spans="2:45" s="39" customFormat="1" ht="20.25" customHeight="1">
      <c r="B44" s="11"/>
      <c r="C44" s="11"/>
      <c r="D44" s="35"/>
      <c r="E44" s="35"/>
      <c r="F44" s="1"/>
      <c r="G44" s="1"/>
      <c r="H44" s="1"/>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row>
    <row r="45" spans="2:45" s="39" customFormat="1" ht="20.25" customHeight="1">
      <c r="B45" s="11"/>
      <c r="C45" s="11"/>
      <c r="D45" s="35"/>
      <c r="E45" s="35"/>
      <c r="F45" s="1"/>
      <c r="G45" s="1"/>
      <c r="H45" s="1"/>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row>
    <row r="46" spans="2:45" s="39" customFormat="1" ht="20.25" customHeight="1">
      <c r="B46" s="11"/>
      <c r="C46" s="11"/>
      <c r="D46" s="35"/>
      <c r="E46" s="35"/>
      <c r="F46" s="1"/>
      <c r="G46" s="1"/>
      <c r="H46" s="1"/>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row>
    <row r="47" spans="2:45" s="39" customFormat="1" ht="20.25" customHeight="1">
      <c r="B47" s="11"/>
      <c r="C47" s="11"/>
      <c r="D47" s="35"/>
      <c r="E47" s="35"/>
      <c r="F47" s="1"/>
      <c r="G47" s="1"/>
      <c r="H47" s="1"/>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row>
    <row r="48" spans="2:45" s="39" customFormat="1" ht="20.25" customHeight="1">
      <c r="B48" s="11"/>
      <c r="C48" s="11"/>
      <c r="D48" s="35"/>
      <c r="E48" s="35"/>
      <c r="F48" s="1"/>
      <c r="G48" s="1"/>
      <c r="H48" s="1"/>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row>
    <row r="49" spans="2:45" s="39" customFormat="1" ht="20.25" customHeight="1">
      <c r="B49" s="11"/>
      <c r="C49" s="11"/>
      <c r="D49" s="35"/>
      <c r="E49" s="35"/>
      <c r="F49" s="1"/>
      <c r="G49" s="1"/>
      <c r="H49" s="1"/>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row>
    <row r="50" spans="2:45" s="39" customFormat="1" ht="20.25" customHeight="1">
      <c r="B50" s="11"/>
      <c r="C50" s="11"/>
      <c r="D50" s="35"/>
      <c r="E50" s="35"/>
      <c r="F50" s="1"/>
      <c r="G50" s="1"/>
      <c r="H50" s="1"/>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row>
    <row r="51" spans="2:45" s="39" customFormat="1" ht="20.25" customHeight="1">
      <c r="B51" s="11"/>
      <c r="C51" s="11"/>
      <c r="D51" s="35"/>
      <c r="E51" s="35"/>
      <c r="F51" s="1"/>
      <c r="G51" s="1"/>
      <c r="H51" s="1"/>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row>
    <row r="52" spans="2:45" s="39" customFormat="1" ht="20.25" customHeight="1">
      <c r="B52" s="11"/>
      <c r="C52" s="11"/>
      <c r="D52" s="35"/>
      <c r="E52" s="35"/>
      <c r="F52" s="1"/>
      <c r="G52" s="1"/>
      <c r="H52" s="1"/>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row>
    <row r="53" spans="2:45" s="39" customFormat="1" ht="20.25" customHeight="1">
      <c r="B53" s="11"/>
      <c r="C53" s="11"/>
      <c r="D53" s="35"/>
      <c r="E53" s="35"/>
      <c r="F53" s="1"/>
      <c r="G53" s="1"/>
      <c r="H53" s="1"/>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row>
    <row r="54" spans="2:45" s="39" customFormat="1" ht="20.25" customHeight="1">
      <c r="B54" s="11"/>
      <c r="C54" s="11"/>
      <c r="D54" s="35"/>
      <c r="E54" s="35"/>
      <c r="F54" s="1"/>
      <c r="G54" s="1"/>
      <c r="H54" s="1"/>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row>
    <row r="55" spans="2:45" s="39" customFormat="1" ht="20.25" customHeight="1">
      <c r="B55" s="41"/>
      <c r="C55" s="11"/>
      <c r="D55" s="35"/>
      <c r="E55" s="35"/>
      <c r="F55" s="1"/>
      <c r="G55" s="1"/>
      <c r="H55" s="1"/>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row>
    <row r="56" spans="2:45" s="39" customFormat="1" ht="20.25" customHeight="1">
      <c r="B56" s="41"/>
      <c r="C56" s="11"/>
      <c r="D56" s="35"/>
      <c r="E56" s="35"/>
      <c r="F56" s="1"/>
      <c r="G56" s="1"/>
      <c r="H56" s="1"/>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row>
    <row r="57" spans="2:45" s="39" customFormat="1" ht="20.25" customHeight="1">
      <c r="B57" s="41"/>
      <c r="C57" s="11"/>
      <c r="D57" s="35"/>
      <c r="E57" s="35"/>
      <c r="F57" s="1"/>
      <c r="G57" s="1"/>
      <c r="H57" s="1"/>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row>
    <row r="58" spans="2:45" s="39" customFormat="1" ht="20.25" customHeight="1">
      <c r="B58" s="41"/>
      <c r="C58" s="11"/>
      <c r="D58" s="35"/>
      <c r="E58" s="35"/>
      <c r="F58" s="1"/>
      <c r="G58" s="1"/>
      <c r="H58" s="1"/>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row>
    <row r="59" spans="2:45" s="39" customFormat="1" ht="20.25" customHeight="1">
      <c r="B59" s="41"/>
      <c r="C59" s="11"/>
      <c r="D59" s="35"/>
      <c r="E59" s="35"/>
      <c r="F59" s="1"/>
      <c r="G59" s="1"/>
      <c r="H59" s="1"/>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row>
    <row r="60" spans="2:45" s="39" customFormat="1" ht="20.25" customHeight="1">
      <c r="B60" s="41"/>
      <c r="C60" s="11"/>
      <c r="D60" s="35"/>
      <c r="E60" s="35"/>
      <c r="F60" s="1"/>
      <c r="G60" s="1"/>
      <c r="H60" s="1"/>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row>
    <row r="61" spans="2:45" s="39" customFormat="1" ht="20.25" customHeight="1">
      <c r="B61" s="41"/>
      <c r="C61" s="11"/>
      <c r="D61" s="35"/>
      <c r="E61" s="35"/>
      <c r="F61" s="1"/>
      <c r="G61" s="1"/>
      <c r="H61" s="1"/>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row>
    <row r="62" spans="2:45" s="39" customFormat="1" ht="20.25" customHeight="1">
      <c r="B62" s="41"/>
      <c r="C62" s="11"/>
      <c r="D62" s="35"/>
      <c r="E62" s="35"/>
      <c r="F62" s="1"/>
      <c r="G62" s="1"/>
      <c r="H62" s="1"/>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row>
    <row r="63" spans="2:45" s="39" customFormat="1" ht="20.25" customHeight="1">
      <c r="B63" s="41"/>
      <c r="C63" s="11"/>
      <c r="D63" s="35"/>
      <c r="E63" s="35"/>
      <c r="F63" s="1"/>
      <c r="G63" s="1"/>
      <c r="H63" s="1"/>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row>
    <row r="64" spans="2:45" s="39" customFormat="1" ht="20.25" customHeight="1">
      <c r="B64" s="41"/>
      <c r="C64" s="11"/>
      <c r="D64" s="35"/>
      <c r="E64" s="35"/>
      <c r="F64" s="1"/>
      <c r="G64" s="1"/>
      <c r="H64" s="1"/>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row>
    <row r="65" spans="2:45" s="39" customFormat="1" ht="20.25" customHeight="1">
      <c r="B65" s="41"/>
      <c r="C65" s="11"/>
      <c r="D65" s="35"/>
      <c r="E65" s="35"/>
      <c r="F65" s="1"/>
      <c r="G65" s="1"/>
      <c r="H65" s="1"/>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row>
    <row r="66" spans="2:45" s="39" customFormat="1" ht="20.25" customHeight="1">
      <c r="B66" s="41"/>
      <c r="C66" s="11"/>
      <c r="D66" s="35"/>
      <c r="E66" s="35"/>
      <c r="F66" s="1"/>
      <c r="G66" s="1"/>
      <c r="H66" s="1"/>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row>
    <row r="67" spans="2:45" s="39" customFormat="1" ht="20.25" customHeight="1">
      <c r="B67" s="41"/>
      <c r="C67" s="11"/>
      <c r="D67" s="35"/>
      <c r="E67" s="35"/>
      <c r="F67" s="1"/>
      <c r="G67" s="1"/>
      <c r="H67" s="1"/>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row>
    <row r="68" spans="2:45" s="39" customFormat="1" ht="20.25" customHeight="1">
      <c r="B68" s="41"/>
      <c r="C68" s="11"/>
      <c r="D68" s="35"/>
      <c r="E68" s="35"/>
      <c r="F68" s="1"/>
      <c r="G68" s="1"/>
      <c r="H68" s="1"/>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row>
    <row r="69" spans="2:45" s="39" customFormat="1" ht="20.25" customHeight="1">
      <c r="B69" s="41"/>
      <c r="C69" s="11"/>
      <c r="D69" s="35"/>
      <c r="E69" s="35"/>
      <c r="F69" s="1"/>
      <c r="G69" s="1"/>
      <c r="H69" s="1"/>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row>
    <row r="70" spans="2:45" s="39" customFormat="1" ht="20.25" customHeight="1">
      <c r="B70" s="41"/>
      <c r="C70" s="11"/>
      <c r="D70" s="35"/>
      <c r="E70" s="35"/>
      <c r="F70" s="1"/>
      <c r="G70" s="1"/>
      <c r="H70" s="1"/>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row>
    <row r="71" spans="2:45" s="39" customFormat="1" ht="20.25" customHeight="1">
      <c r="B71" s="41"/>
      <c r="C71" s="11"/>
      <c r="D71" s="35"/>
      <c r="E71" s="35"/>
      <c r="F71" s="1"/>
      <c r="G71" s="1"/>
      <c r="H71" s="1"/>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row>
    <row r="72" spans="2:45" s="39" customFormat="1" ht="20.25" customHeight="1">
      <c r="B72" s="41"/>
      <c r="C72" s="11"/>
      <c r="D72" s="35"/>
      <c r="E72" s="35"/>
      <c r="F72" s="1"/>
      <c r="G72" s="1"/>
      <c r="H72" s="1"/>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row>
    <row r="73" spans="2:45" s="39" customFormat="1" ht="20.25" customHeight="1">
      <c r="B73" s="41"/>
      <c r="C73" s="11"/>
      <c r="D73" s="35"/>
      <c r="E73" s="35"/>
      <c r="F73" s="1"/>
      <c r="G73" s="1"/>
      <c r="H73" s="1"/>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row>
    <row r="74" spans="2:45" s="39" customFormat="1" ht="20.25" customHeight="1">
      <c r="B74" s="41"/>
      <c r="C74" s="11"/>
      <c r="D74" s="35"/>
      <c r="E74" s="35"/>
      <c r="F74" s="1"/>
      <c r="G74" s="1"/>
      <c r="H74" s="1"/>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row>
    <row r="75" spans="2:45" s="39" customFormat="1" ht="20.25" customHeight="1">
      <c r="B75" s="41"/>
      <c r="C75" s="11"/>
      <c r="D75" s="35"/>
      <c r="E75" s="35"/>
      <c r="F75" s="1"/>
      <c r="G75" s="1"/>
      <c r="H75" s="1"/>
      <c r="I75" s="36"/>
      <c r="J75" s="36"/>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row>
    <row r="76" spans="2:45" s="39" customFormat="1" ht="20.25" customHeight="1">
      <c r="B76" s="41"/>
      <c r="C76" s="11"/>
      <c r="D76" s="35"/>
      <c r="E76" s="35"/>
      <c r="F76" s="1"/>
      <c r="G76" s="1"/>
      <c r="H76" s="1"/>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row>
    <row r="77" spans="2:45" s="39" customFormat="1" ht="20.25" customHeight="1">
      <c r="B77" s="41"/>
      <c r="C77" s="11"/>
      <c r="D77" s="35"/>
      <c r="E77" s="35"/>
      <c r="F77" s="1"/>
      <c r="G77" s="1"/>
      <c r="H77" s="1"/>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row>
    <row r="78" spans="2:45" s="39" customFormat="1" ht="20.25" customHeight="1">
      <c r="B78" s="41"/>
      <c r="C78" s="11"/>
      <c r="D78" s="35"/>
      <c r="E78" s="35"/>
      <c r="F78" s="1"/>
      <c r="G78" s="1"/>
      <c r="H78" s="1"/>
      <c r="I78" s="36"/>
      <c r="J78" s="36"/>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row>
    <row r="79" spans="2:45" s="39" customFormat="1" ht="20.25" customHeight="1">
      <c r="B79" s="41"/>
      <c r="C79" s="11"/>
      <c r="D79" s="35"/>
      <c r="E79" s="35"/>
      <c r="F79" s="1"/>
      <c r="G79" s="1"/>
      <c r="H79" s="1"/>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row>
    <row r="80" spans="2:45" s="39" customFormat="1" ht="20.25" customHeight="1">
      <c r="B80" s="41"/>
      <c r="C80" s="11"/>
      <c r="D80" s="35"/>
      <c r="E80" s="35"/>
      <c r="F80" s="1"/>
      <c r="G80" s="1"/>
      <c r="H80" s="1"/>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row>
    <row r="81" spans="2:45" s="39" customFormat="1" ht="20.25" customHeight="1">
      <c r="B81" s="41"/>
      <c r="C81" s="11"/>
      <c r="D81" s="35"/>
      <c r="E81" s="35"/>
      <c r="F81" s="1"/>
      <c r="G81" s="1"/>
      <c r="H81" s="1"/>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row>
    <row r="82" spans="2:45" s="39" customFormat="1" ht="20.25" customHeight="1">
      <c r="B82" s="41"/>
      <c r="C82" s="11"/>
      <c r="D82" s="35"/>
      <c r="E82" s="35"/>
      <c r="F82" s="1"/>
      <c r="G82" s="1"/>
      <c r="H82" s="1"/>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row>
    <row r="83" spans="2:45" s="39" customFormat="1" ht="20.25" customHeight="1">
      <c r="B83" s="41"/>
      <c r="C83" s="11"/>
      <c r="D83" s="35"/>
      <c r="E83" s="35"/>
      <c r="F83" s="1"/>
      <c r="G83" s="1"/>
      <c r="H83" s="1"/>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row>
    <row r="84" spans="2:45" s="39" customFormat="1" ht="20.25" customHeight="1">
      <c r="B84" s="41"/>
      <c r="C84" s="11"/>
      <c r="D84" s="35"/>
      <c r="E84" s="35"/>
      <c r="F84" s="1"/>
      <c r="G84" s="1"/>
      <c r="H84" s="1"/>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row>
    <row r="85" spans="2:45" s="39" customFormat="1" ht="20.25" customHeight="1">
      <c r="B85" s="41"/>
      <c r="C85" s="11"/>
      <c r="D85" s="35"/>
      <c r="E85" s="35"/>
      <c r="F85" s="1"/>
      <c r="G85" s="1"/>
      <c r="H85" s="1"/>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row>
    <row r="86" spans="2:45" s="39" customFormat="1" ht="20.25" customHeight="1">
      <c r="B86" s="41"/>
      <c r="C86" s="11"/>
      <c r="D86" s="35"/>
      <c r="E86" s="35"/>
      <c r="F86" s="1"/>
      <c r="G86" s="1"/>
      <c r="H86" s="1"/>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row>
    <row r="87" spans="2:45" s="39" customFormat="1" ht="20.25" customHeight="1">
      <c r="B87" s="41"/>
      <c r="C87" s="11"/>
      <c r="D87" s="35"/>
      <c r="E87" s="35"/>
      <c r="F87" s="1"/>
      <c r="G87" s="1"/>
      <c r="H87" s="1"/>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row>
    <row r="88" spans="2:45" s="39" customFormat="1" ht="20.25" customHeight="1">
      <c r="B88" s="41"/>
      <c r="C88" s="11"/>
      <c r="D88" s="35"/>
      <c r="E88" s="35"/>
      <c r="F88" s="1"/>
      <c r="G88" s="1"/>
      <c r="H88" s="1"/>
      <c r="I88" s="36"/>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row>
    <row r="89" spans="2:45" s="39" customFormat="1" ht="20.25" customHeight="1">
      <c r="B89" s="41"/>
      <c r="C89" s="11"/>
      <c r="D89" s="35"/>
      <c r="E89" s="35"/>
      <c r="F89" s="1"/>
      <c r="G89" s="1"/>
      <c r="H89" s="1"/>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row>
    <row r="90" spans="2:45" s="39" customFormat="1" ht="20.25" customHeight="1">
      <c r="B90" s="41"/>
      <c r="C90" s="11"/>
      <c r="D90" s="35"/>
      <c r="E90" s="35"/>
      <c r="F90" s="1"/>
      <c r="G90" s="1"/>
      <c r="H90" s="1"/>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row>
    <row r="91" spans="2:45" s="39" customFormat="1" ht="20.25" customHeight="1">
      <c r="B91" s="41"/>
      <c r="C91" s="11"/>
      <c r="D91" s="35"/>
      <c r="E91" s="35"/>
      <c r="F91" s="1"/>
      <c r="G91" s="1"/>
      <c r="H91" s="1"/>
      <c r="I91" s="36"/>
      <c r="J91" s="36"/>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6"/>
      <c r="AM91" s="36"/>
      <c r="AN91" s="36"/>
      <c r="AO91" s="36"/>
      <c r="AP91" s="36"/>
      <c r="AQ91" s="36"/>
      <c r="AR91" s="36"/>
      <c r="AS91" s="36"/>
    </row>
    <row r="92" spans="2:45" s="39" customFormat="1" ht="20.25" customHeight="1">
      <c r="B92" s="41"/>
      <c r="C92" s="11"/>
      <c r="D92" s="35"/>
      <c r="E92" s="35"/>
      <c r="F92" s="1"/>
      <c r="G92" s="1"/>
      <c r="H92" s="1"/>
      <c r="I92" s="36"/>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row>
    <row r="93" spans="2:45" s="39" customFormat="1" ht="20.25" customHeight="1">
      <c r="B93" s="41"/>
      <c r="C93" s="11"/>
      <c r="D93" s="35"/>
      <c r="E93" s="35"/>
      <c r="F93" s="1"/>
      <c r="G93" s="1"/>
      <c r="H93" s="1"/>
      <c r="I93" s="36"/>
      <c r="J93" s="36"/>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row>
    <row r="94" spans="2:45" s="39" customFormat="1" ht="20.25" customHeight="1">
      <c r="B94" s="41"/>
      <c r="C94" s="11"/>
      <c r="D94" s="35"/>
      <c r="E94" s="35"/>
      <c r="F94" s="1"/>
      <c r="G94" s="1"/>
      <c r="H94" s="1"/>
      <c r="I94" s="36"/>
      <c r="J94" s="36"/>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6"/>
      <c r="AM94" s="36"/>
      <c r="AN94" s="36"/>
      <c r="AO94" s="36"/>
      <c r="AP94" s="36"/>
      <c r="AQ94" s="36"/>
      <c r="AR94" s="36"/>
      <c r="AS94" s="36"/>
    </row>
    <row r="95" spans="2:45" s="39" customFormat="1" ht="20.25" customHeight="1">
      <c r="B95" s="41"/>
      <c r="C95" s="11"/>
      <c r="D95" s="35"/>
      <c r="E95" s="35"/>
      <c r="F95" s="1"/>
      <c r="G95" s="1"/>
      <c r="H95" s="1"/>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row>
    <row r="96" spans="2:45" s="39" customFormat="1" ht="20.25" customHeight="1">
      <c r="B96" s="41"/>
      <c r="C96" s="11"/>
      <c r="D96" s="35"/>
      <c r="E96" s="35"/>
      <c r="F96" s="1"/>
      <c r="G96" s="1"/>
      <c r="H96" s="1"/>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row>
    <row r="97" spans="2:45" s="39" customFormat="1" ht="20.25" customHeight="1">
      <c r="B97" s="41"/>
      <c r="C97" s="11"/>
      <c r="D97" s="35"/>
      <c r="E97" s="35"/>
      <c r="F97" s="1"/>
      <c r="G97" s="1"/>
      <c r="H97" s="1"/>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row>
    <row r="98" spans="2:45" ht="20.25" customHeight="1"/>
    <row r="99" spans="2:45" ht="20.25" customHeight="1"/>
    <row r="100" spans="2:45" ht="20.25" customHeight="1"/>
    <row r="101" spans="2:45" ht="20.25" customHeight="1"/>
    <row r="102" spans="2:45" ht="20.25" customHeight="1"/>
    <row r="103" spans="2:45" ht="20.25" customHeight="1"/>
    <row r="104" spans="2:45" ht="20.25" customHeight="1"/>
    <row r="105" spans="2:45" ht="20.25" customHeight="1"/>
    <row r="106" spans="2:45" ht="20.25" customHeight="1"/>
    <row r="107" spans="2:45" ht="20.25" customHeight="1"/>
    <row r="108" spans="2:45" ht="20.25" customHeight="1"/>
    <row r="109" spans="2:45" ht="20.25" customHeight="1"/>
    <row r="110" spans="2:45" ht="20.25" customHeight="1"/>
    <row r="111" spans="2:45" ht="20.25" customHeight="1"/>
    <row r="112" spans="2:45" ht="20.25" customHeight="1"/>
    <row r="113" ht="20.25" customHeight="1"/>
    <row r="114" ht="20.25" customHeight="1"/>
    <row r="115" ht="20.25" customHeight="1"/>
    <row r="116" ht="20.25" customHeight="1"/>
    <row r="117" ht="20.25" customHeight="1"/>
    <row r="118" ht="20.25" customHeight="1"/>
    <row r="119" ht="20.25" customHeight="1"/>
    <row r="120" ht="20.25" customHeight="1"/>
    <row r="121" ht="20.25" customHeight="1"/>
    <row r="122" ht="20.25" customHeight="1"/>
    <row r="123" ht="20.25" customHeight="1"/>
    <row r="124" ht="20.25" customHeight="1"/>
    <row r="125" ht="20.25" customHeight="1"/>
    <row r="126" ht="20.25" customHeight="1"/>
    <row r="127" ht="20.25" customHeight="1"/>
    <row r="128"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row r="164" ht="20.25" customHeight="1"/>
    <row r="165" ht="20.25" customHeight="1"/>
    <row r="166" ht="20.25" customHeight="1"/>
    <row r="167" ht="20.25" customHeight="1"/>
    <row r="168" ht="20.25" customHeight="1"/>
    <row r="169" ht="20.25" customHeight="1"/>
    <row r="170" ht="20.25" customHeight="1"/>
    <row r="171" ht="20.25" customHeight="1"/>
    <row r="172" ht="20.25" customHeight="1"/>
    <row r="173" ht="20.25" customHeight="1"/>
    <row r="174" ht="20.25" customHeight="1"/>
  </sheetData>
  <mergeCells count="1">
    <mergeCell ref="D3:H3"/>
  </mergeCells>
  <phoneticPr fontId="3" type="noConversion"/>
  <hyperlinks>
    <hyperlink ref="B4" location="Disclaimer!A1" display="Disclaimer"/>
    <hyperlink ref="B6" location="'Financial Highlights'!A1" display="Financial Highlights"/>
    <hyperlink ref="B8" location="IS!A1" display="Shinhan Financial Group"/>
    <hyperlink ref="B9" location="IS!A1" display="Condendsed IS "/>
    <hyperlink ref="B10" location="BS!A1" display="Condensed BS "/>
    <hyperlink ref="B13" location="NIM!A1" display="NIM"/>
    <hyperlink ref="B14" location="'Non_interest Income'!A1" display="Non Interest Income"/>
    <hyperlink ref="B15" location="'G&amp;A'!A1" display="G&amp;A Expenses"/>
    <hyperlink ref="B16" location="Asset!A1" display="Summary of  Assets"/>
    <hyperlink ref="B17" location="Loan!A1" display="Summary of Loans"/>
    <hyperlink ref="B18" location="Depos!A1" display="Summary of Deposits"/>
    <hyperlink ref="B20" location="'LLP_Write-off'!A1" display="Provisioning and NPL write-offs"/>
    <hyperlink ref="B21" location="'Capital Adequacy'!A1" display="Capital Adequacy"/>
    <hyperlink ref="B23" location="IS_SHB!A1" display="Shinhan Bank"/>
    <hyperlink ref="B25" location="IS_Card!A1" display="Shinhan Card"/>
    <hyperlink ref="B29" location="'Fin Indicator'!A1" display="Key Financials and Other Information"/>
    <hyperlink ref="B31" location="Contact!A1" display="Contact Information"/>
    <hyperlink ref="B19" location="'Asset Quality'!A1" display="Asset Quality"/>
    <hyperlink ref="B11" location="IncomeⅠ!A1" display="Income Ⅰ"/>
    <hyperlink ref="B12" location="IncomeⅡ!A1" display="Income Ⅱ"/>
    <hyperlink ref="B27" location="'Shinhan Life'!Print_Area" display="Orange Life"/>
  </hyperlinks>
  <printOptions horizontalCentered="1"/>
  <pageMargins left="0.39370078740157483" right="0.39370078740157483" top="0.59055118110236227" bottom="0.39370078740157483" header="0.31496062992125984" footer="0.31496062992125984"/>
  <pageSetup paperSize="9" scale="76"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58ED5"/>
    <pageSetUpPr fitToPage="1"/>
  </sheetPr>
  <dimension ref="A1:BF182"/>
  <sheetViews>
    <sheetView showGridLines="0" view="pageBreakPreview" zoomScale="85" zoomScaleNormal="80" zoomScaleSheetLayoutView="85" workbookViewId="0">
      <pane xSplit="12" ySplit="3" topLeftCell="M152" activePane="bottomRight" state="frozen"/>
      <selection activeCell="AY24" sqref="AY24"/>
      <selection pane="topRight" activeCell="AY24" sqref="AY24"/>
      <selection pane="bottomLeft" activeCell="AY24" sqref="AY24"/>
      <selection pane="bottomRight" activeCell="D165" sqref="D165"/>
    </sheetView>
  </sheetViews>
  <sheetFormatPr defaultColWidth="9.140625" defaultRowHeight="16.5"/>
  <cols>
    <col min="1" max="1" width="2.140625" style="39" customWidth="1"/>
    <col min="2" max="2" width="45.85546875" style="41" customWidth="1"/>
    <col min="3" max="3" width="2.140625" style="11" customWidth="1"/>
    <col min="4" max="5" width="1.42578125" style="35" customWidth="1"/>
    <col min="6" max="7" width="1.28515625" style="1" customWidth="1"/>
    <col min="8" max="8" width="31.5703125" style="1" customWidth="1"/>
    <col min="9" max="45" width="12.140625" style="36" hidden="1" customWidth="1"/>
    <col min="46" max="47" width="12" style="36" customWidth="1"/>
    <col min="48" max="58" width="12" style="1" customWidth="1"/>
    <col min="59" max="16384" width="9.140625" style="9"/>
  </cols>
  <sheetData>
    <row r="1" spans="1:58" s="6" customFormat="1" ht="35.25" customHeight="1">
      <c r="A1" s="414"/>
      <c r="B1" s="415"/>
      <c r="C1" s="5"/>
      <c r="D1" s="590"/>
      <c r="E1" s="590" t="s">
        <v>331</v>
      </c>
      <c r="F1" s="590"/>
      <c r="G1" s="590"/>
      <c r="H1" s="590"/>
      <c r="I1" s="590"/>
      <c r="J1" s="590"/>
      <c r="K1" s="590"/>
      <c r="L1" s="590"/>
      <c r="M1" s="590"/>
      <c r="N1" s="590"/>
      <c r="O1" s="590"/>
      <c r="P1" s="590"/>
      <c r="Q1" s="590"/>
      <c r="R1" s="590"/>
      <c r="S1" s="590"/>
      <c r="T1" s="590"/>
      <c r="U1" s="590"/>
      <c r="V1" s="590"/>
      <c r="W1" s="590"/>
      <c r="X1" s="590"/>
      <c r="Y1" s="590"/>
      <c r="Z1" s="590"/>
      <c r="AA1" s="590"/>
      <c r="AB1" s="590"/>
      <c r="AC1" s="590"/>
      <c r="AD1" s="590"/>
      <c r="AE1" s="590"/>
      <c r="AF1" s="590"/>
      <c r="AG1" s="590"/>
      <c r="AH1" s="590"/>
      <c r="AI1" s="590"/>
      <c r="AJ1" s="590"/>
      <c r="AK1" s="590"/>
      <c r="AL1" s="590"/>
      <c r="AM1" s="590"/>
      <c r="AN1" s="590"/>
      <c r="AO1" s="590"/>
      <c r="AP1" s="590"/>
      <c r="AQ1" s="590"/>
      <c r="AR1" s="590"/>
      <c r="AS1" s="590"/>
      <c r="AT1" s="590"/>
      <c r="AU1" s="590"/>
      <c r="AV1" s="590"/>
      <c r="AW1" s="590"/>
      <c r="AX1" s="590"/>
      <c r="AY1" s="590"/>
      <c r="AZ1" s="590"/>
      <c r="BA1" s="590"/>
      <c r="BB1" s="590"/>
      <c r="BC1" s="590"/>
      <c r="BD1" s="590"/>
      <c r="BE1" s="590"/>
      <c r="BF1" s="590"/>
    </row>
    <row r="2" spans="1:58" ht="6.75" customHeight="1">
      <c r="A2" s="416"/>
      <c r="B2" s="417"/>
      <c r="C2" s="7"/>
      <c r="D2" s="8"/>
      <c r="E2" s="8"/>
      <c r="F2" s="9"/>
      <c r="G2" s="9"/>
      <c r="H2" s="9"/>
      <c r="I2" s="10"/>
      <c r="J2" s="10"/>
      <c r="K2" s="10"/>
      <c r="L2" s="10"/>
      <c r="M2" s="10"/>
      <c r="N2" s="10"/>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row>
    <row r="3" spans="1:58" ht="20.25" customHeight="1">
      <c r="A3" s="418"/>
      <c r="B3" s="419"/>
      <c r="D3" s="670" t="s">
        <v>284</v>
      </c>
      <c r="E3" s="670"/>
      <c r="F3" s="670"/>
      <c r="G3" s="670"/>
      <c r="H3" s="670"/>
      <c r="I3" s="432" t="s">
        <v>1273</v>
      </c>
      <c r="J3" s="432" t="s">
        <v>1274</v>
      </c>
      <c r="K3" s="432" t="s">
        <v>1275</v>
      </c>
      <c r="L3" s="432" t="s">
        <v>1276</v>
      </c>
      <c r="M3" s="432" t="s">
        <v>110</v>
      </c>
      <c r="N3" s="432" t="s">
        <v>111</v>
      </c>
      <c r="O3" s="432" t="s">
        <v>112</v>
      </c>
      <c r="P3" s="432" t="s">
        <v>113</v>
      </c>
      <c r="Q3" s="432" t="s">
        <v>114</v>
      </c>
      <c r="R3" s="432" t="s">
        <v>115</v>
      </c>
      <c r="S3" s="432" t="s">
        <v>116</v>
      </c>
      <c r="T3" s="432" t="s">
        <v>117</v>
      </c>
      <c r="U3" s="432" t="s">
        <v>118</v>
      </c>
      <c r="V3" s="432" t="s">
        <v>119</v>
      </c>
      <c r="W3" s="432" t="s">
        <v>120</v>
      </c>
      <c r="X3" s="432" t="s">
        <v>121</v>
      </c>
      <c r="Y3" s="432" t="s">
        <v>122</v>
      </c>
      <c r="Z3" s="432" t="s">
        <v>1277</v>
      </c>
      <c r="AA3" s="440" t="s">
        <v>1278</v>
      </c>
      <c r="AB3" s="442" t="s">
        <v>1279</v>
      </c>
      <c r="AC3" s="438" t="s">
        <v>1280</v>
      </c>
      <c r="AD3" s="453" t="s">
        <v>1281</v>
      </c>
      <c r="AE3" s="457" t="s">
        <v>1282</v>
      </c>
      <c r="AF3" s="458" t="s">
        <v>1283</v>
      </c>
      <c r="AG3" s="434" t="s">
        <v>909</v>
      </c>
      <c r="AH3" s="434" t="s">
        <v>913</v>
      </c>
      <c r="AI3" s="434" t="s">
        <v>918</v>
      </c>
      <c r="AJ3" s="434" t="s">
        <v>922</v>
      </c>
      <c r="AK3" s="434" t="s">
        <v>938</v>
      </c>
      <c r="AL3" s="434" t="s">
        <v>955</v>
      </c>
      <c r="AM3" s="434" t="s">
        <v>965</v>
      </c>
      <c r="AN3" s="434" t="s">
        <v>973</v>
      </c>
      <c r="AO3" s="434" t="s">
        <v>982</v>
      </c>
      <c r="AP3" s="434" t="s">
        <v>1001</v>
      </c>
      <c r="AQ3" s="434" t="s">
        <v>1009</v>
      </c>
      <c r="AR3" s="434" t="s">
        <v>1015</v>
      </c>
      <c r="AS3" s="434" t="s">
        <v>1036</v>
      </c>
      <c r="AT3" s="434" t="s">
        <v>1065</v>
      </c>
      <c r="AU3" s="434" t="s">
        <v>1115</v>
      </c>
      <c r="AV3" s="434" t="s">
        <v>1116</v>
      </c>
      <c r="AW3" s="434" t="s">
        <v>1162</v>
      </c>
      <c r="AX3" s="434" t="s">
        <v>1199</v>
      </c>
      <c r="AY3" s="434" t="s">
        <v>1232</v>
      </c>
      <c r="AZ3" s="434" t="s">
        <v>1246</v>
      </c>
      <c r="BA3" s="434" t="s">
        <v>1285</v>
      </c>
      <c r="BB3" s="434" t="s">
        <v>1375</v>
      </c>
      <c r="BC3" s="434" t="s">
        <v>1384</v>
      </c>
      <c r="BD3" s="434" t="s">
        <v>1433</v>
      </c>
      <c r="BE3" s="434" t="s">
        <v>1454</v>
      </c>
      <c r="BF3" s="434" t="s">
        <v>1561</v>
      </c>
    </row>
    <row r="4" spans="1:58" ht="20.25" customHeight="1">
      <c r="A4" s="418"/>
      <c r="B4" s="419" t="s">
        <v>10</v>
      </c>
      <c r="D4" s="170" t="s">
        <v>332</v>
      </c>
      <c r="E4" s="97"/>
      <c r="F4" s="97"/>
      <c r="G4" s="97"/>
      <c r="H4" s="97"/>
      <c r="I4" s="186"/>
      <c r="J4" s="186"/>
      <c r="K4" s="186"/>
      <c r="L4" s="186"/>
      <c r="M4" s="186"/>
      <c r="N4" s="186"/>
      <c r="O4" s="186"/>
      <c r="P4" s="186"/>
      <c r="Q4" s="186"/>
      <c r="R4" s="186"/>
      <c r="S4" s="186"/>
      <c r="T4" s="186"/>
      <c r="U4" s="186"/>
      <c r="V4" s="186"/>
      <c r="W4" s="186"/>
      <c r="X4" s="186"/>
      <c r="Y4" s="186"/>
      <c r="Z4" s="186"/>
      <c r="AA4" s="186"/>
      <c r="AB4" s="186"/>
      <c r="AC4" s="186"/>
      <c r="AD4" s="186"/>
      <c r="AE4" s="186"/>
      <c r="AF4" s="186"/>
      <c r="AG4" s="186"/>
      <c r="AH4" s="186"/>
      <c r="AI4" s="186"/>
      <c r="AJ4" s="186"/>
      <c r="AK4" s="186"/>
      <c r="AL4" s="186"/>
      <c r="AM4" s="186"/>
      <c r="AN4" s="186"/>
      <c r="AO4" s="186"/>
      <c r="AP4" s="186"/>
      <c r="AQ4" s="186"/>
      <c r="AR4" s="186"/>
      <c r="AS4" s="186"/>
      <c r="AT4" s="186"/>
      <c r="AU4" s="186"/>
      <c r="AV4" s="186"/>
      <c r="AW4" s="186"/>
      <c r="AX4" s="186"/>
      <c r="AY4" s="186"/>
      <c r="AZ4" s="186"/>
      <c r="BA4" s="186"/>
      <c r="BB4" s="186"/>
      <c r="BC4" s="186"/>
      <c r="BD4" s="186"/>
      <c r="BE4" s="186"/>
      <c r="BF4" s="186"/>
    </row>
    <row r="5" spans="1:58" ht="20.25" customHeight="1">
      <c r="A5" s="418"/>
      <c r="B5" s="419"/>
      <c r="D5" s="170"/>
      <c r="E5" s="97" t="s">
        <v>333</v>
      </c>
      <c r="F5" s="97"/>
      <c r="G5" s="97"/>
      <c r="H5" s="97"/>
      <c r="I5" s="45">
        <v>178804.88922870273</v>
      </c>
      <c r="J5" s="45">
        <v>183245.60878128908</v>
      </c>
      <c r="K5" s="45">
        <v>189700.96124644027</v>
      </c>
      <c r="L5" s="45">
        <v>190695.33664543505</v>
      </c>
      <c r="M5" s="45">
        <v>187750.52444520607</v>
      </c>
      <c r="N5" s="45">
        <v>188081.12578958154</v>
      </c>
      <c r="O5" s="45">
        <v>193461.914606512</v>
      </c>
      <c r="P5" s="45">
        <v>192767.22315938509</v>
      </c>
      <c r="Q5" s="45">
        <v>193588.99821624902</v>
      </c>
      <c r="R5" s="45">
        <v>196733.24386976293</v>
      </c>
      <c r="S5" s="45">
        <v>196080.91841938737</v>
      </c>
      <c r="T5" s="45">
        <v>197453.40390547007</v>
      </c>
      <c r="U5" s="45">
        <v>201297.16611761483</v>
      </c>
      <c r="V5" s="45">
        <v>205294.58868939203</v>
      </c>
      <c r="W5" s="45">
        <v>209624.09827515899</v>
      </c>
      <c r="X5" s="45">
        <v>215378.48838273302</v>
      </c>
      <c r="Y5" s="45">
        <v>217738.79812456999</v>
      </c>
      <c r="Z5" s="45">
        <v>220667.52302255598</v>
      </c>
      <c r="AA5" s="45">
        <v>228026.58736677794</v>
      </c>
      <c r="AB5" s="45">
        <v>234818.08362136397</v>
      </c>
      <c r="AC5" s="45">
        <v>235686.17047984703</v>
      </c>
      <c r="AD5" s="45">
        <v>240364.81120462398</v>
      </c>
      <c r="AE5" s="45">
        <v>244612.42022587796</v>
      </c>
      <c r="AF5" s="45">
        <v>245026.18539239504</v>
      </c>
      <c r="AG5" s="45">
        <v>242803.87116396401</v>
      </c>
      <c r="AH5" s="45">
        <v>247087.40222617899</v>
      </c>
      <c r="AI5" s="45">
        <v>256507.06350491603</v>
      </c>
      <c r="AJ5" s="45">
        <v>259956.669152833</v>
      </c>
      <c r="AK5" s="45">
        <v>262737.48329984304</v>
      </c>
      <c r="AL5" s="45">
        <v>272075.068639534</v>
      </c>
      <c r="AM5" s="45">
        <v>277501.17564504175</v>
      </c>
      <c r="AN5" s="45">
        <v>284180.78209065995</v>
      </c>
      <c r="AO5" s="45">
        <v>289291.03943782905</v>
      </c>
      <c r="AP5" s="45">
        <v>295390.71469280589</v>
      </c>
      <c r="AQ5" s="45">
        <v>298945.29567652196</v>
      </c>
      <c r="AR5" s="45">
        <v>304949.81534131803</v>
      </c>
      <c r="AS5" s="45">
        <v>317118.289281693</v>
      </c>
      <c r="AT5" s="45">
        <v>324340.35581426293</v>
      </c>
      <c r="AU5" s="45">
        <v>329486.27215967403</v>
      </c>
      <c r="AV5" s="45">
        <v>337046.27960060391</v>
      </c>
      <c r="AW5" s="45">
        <v>345211.01115038496</v>
      </c>
      <c r="AX5" s="45">
        <v>353578.000265382</v>
      </c>
      <c r="AY5" s="45">
        <v>361153.99902581499</v>
      </c>
      <c r="AZ5" s="45">
        <v>370626.53924945305</v>
      </c>
      <c r="BA5" s="45">
        <v>375878.5001969299</v>
      </c>
      <c r="BB5" s="45">
        <v>383925.99017743027</v>
      </c>
      <c r="BC5" s="45">
        <v>391610.60320953798</v>
      </c>
      <c r="BD5" s="45">
        <v>387770.88722821983</v>
      </c>
      <c r="BE5" s="45">
        <v>380619.16725069587</v>
      </c>
      <c r="BF5" s="45">
        <v>381739.1249015631</v>
      </c>
    </row>
    <row r="6" spans="1:58" ht="20.25" customHeight="1">
      <c r="A6" s="416"/>
      <c r="B6" s="419" t="s">
        <v>233</v>
      </c>
      <c r="D6" s="170"/>
      <c r="E6" s="97" t="s">
        <v>334</v>
      </c>
      <c r="F6" s="97"/>
      <c r="G6" s="97"/>
      <c r="H6" s="97"/>
      <c r="I6" s="45">
        <v>2518.1013502972796</v>
      </c>
      <c r="J6" s="45">
        <v>2381.3784270190104</v>
      </c>
      <c r="K6" s="45">
        <v>2538.4495768614797</v>
      </c>
      <c r="L6" s="45">
        <v>2356.3043872639996</v>
      </c>
      <c r="M6" s="45">
        <v>3014.2151722196959</v>
      </c>
      <c r="N6" s="45">
        <v>2465.7728567216363</v>
      </c>
      <c r="O6" s="45">
        <v>2618.5365086985876</v>
      </c>
      <c r="P6" s="45">
        <v>3085.4403054778672</v>
      </c>
      <c r="Q6" s="45">
        <v>3173.4950381019717</v>
      </c>
      <c r="R6" s="45">
        <v>2870.9063489809728</v>
      </c>
      <c r="S6" s="45">
        <v>2697.2265133096516</v>
      </c>
      <c r="T6" s="45">
        <v>2369.7624533812877</v>
      </c>
      <c r="U6" s="45">
        <v>2379.93159530306</v>
      </c>
      <c r="V6" s="45">
        <v>2419.8099106811796</v>
      </c>
      <c r="W6" s="45">
        <v>2529.7151020556003</v>
      </c>
      <c r="X6" s="45">
        <v>2187.2056628311502</v>
      </c>
      <c r="Y6" s="45">
        <v>2078.5540277543496</v>
      </c>
      <c r="Z6" s="45">
        <v>1991.6701782738</v>
      </c>
      <c r="AA6" s="45">
        <v>2048.4059344417001</v>
      </c>
      <c r="AB6" s="45">
        <v>1877.9879815347504</v>
      </c>
      <c r="AC6" s="45">
        <v>2019.9870449182004</v>
      </c>
      <c r="AD6" s="45">
        <v>2057.17085208455</v>
      </c>
      <c r="AE6" s="45">
        <v>2009.9924688701501</v>
      </c>
      <c r="AF6" s="45">
        <v>2363.04110222175</v>
      </c>
      <c r="AG6" s="45">
        <v>2360.0712568693502</v>
      </c>
      <c r="AH6" s="45">
        <v>2287.7615592946004</v>
      </c>
      <c r="AI6" s="45">
        <v>2446.1259107837</v>
      </c>
      <c r="AJ6" s="45">
        <v>2384.2208675177999</v>
      </c>
      <c r="AK6" s="45">
        <v>2216.4347860260004</v>
      </c>
      <c r="AL6" s="45">
        <v>2323.70507084785</v>
      </c>
      <c r="AM6" s="45">
        <v>2317.7542620678496</v>
      </c>
      <c r="AN6" s="45">
        <v>2225.6025269797005</v>
      </c>
      <c r="AO6" s="45">
        <v>2335.0602676547496</v>
      </c>
      <c r="AP6" s="45">
        <v>2461.7681581262</v>
      </c>
      <c r="AQ6" s="45">
        <v>2219.8978690179501</v>
      </c>
      <c r="AR6" s="45">
        <v>2039.8975835907997</v>
      </c>
      <c r="AS6" s="45">
        <v>1975.7167991100503</v>
      </c>
      <c r="AT6" s="45">
        <v>1965.9464536591001</v>
      </c>
      <c r="AU6" s="45">
        <v>2184.7990790174003</v>
      </c>
      <c r="AV6" s="45">
        <v>2239.0075520804498</v>
      </c>
      <c r="AW6" s="45">
        <v>2134.1847981533497</v>
      </c>
      <c r="AX6" s="45">
        <v>2048.33410546195</v>
      </c>
      <c r="AY6" s="45">
        <v>2127.8190186123002</v>
      </c>
      <c r="AZ6" s="45">
        <v>2462.5815514676997</v>
      </c>
      <c r="BA6" s="45">
        <v>2634.1069052569001</v>
      </c>
      <c r="BB6" s="45">
        <v>2529.3410545554993</v>
      </c>
      <c r="BC6" s="45">
        <v>2805.3019464784002</v>
      </c>
      <c r="BD6" s="45">
        <v>3032.0147698690994</v>
      </c>
      <c r="BE6" s="45">
        <v>3701.4211827613999</v>
      </c>
      <c r="BF6" s="45">
        <v>3871.9865494462001</v>
      </c>
    </row>
    <row r="7" spans="1:58" ht="20.25" customHeight="1">
      <c r="A7" s="416"/>
      <c r="B7" s="421"/>
      <c r="D7" s="170"/>
      <c r="E7" s="97" t="s">
        <v>335</v>
      </c>
      <c r="F7" s="97"/>
      <c r="G7" s="97"/>
      <c r="H7" s="97"/>
      <c r="I7" s="45">
        <v>1706.1461607578997</v>
      </c>
      <c r="J7" s="45">
        <v>1428.4700949928799</v>
      </c>
      <c r="K7" s="45">
        <v>1393.2084738155299</v>
      </c>
      <c r="L7" s="45">
        <v>1304.8666293300003</v>
      </c>
      <c r="M7" s="45">
        <v>1612.2968248643826</v>
      </c>
      <c r="N7" s="45">
        <v>1324.7666218135946</v>
      </c>
      <c r="O7" s="45">
        <v>1408.7593793530266</v>
      </c>
      <c r="P7" s="45">
        <v>1312.6132646862804</v>
      </c>
      <c r="Q7" s="45">
        <v>1312.0438029296861</v>
      </c>
      <c r="R7" s="45">
        <v>1826.8528278352937</v>
      </c>
      <c r="S7" s="45">
        <v>1683.9416182803848</v>
      </c>
      <c r="T7" s="45">
        <v>1082.7862972758219</v>
      </c>
      <c r="U7" s="45">
        <v>1126.3520994472083</v>
      </c>
      <c r="V7" s="45">
        <v>1044.65873382721</v>
      </c>
      <c r="W7" s="45">
        <v>1029.7960894384478</v>
      </c>
      <c r="X7" s="45">
        <v>1133.8903829361552</v>
      </c>
      <c r="Y7" s="45">
        <v>1122.309727532921</v>
      </c>
      <c r="Z7" s="45">
        <v>1043.2276742059332</v>
      </c>
      <c r="AA7" s="45">
        <v>1069.6192161719334</v>
      </c>
      <c r="AB7" s="45">
        <v>955.14192839194436</v>
      </c>
      <c r="AC7" s="45">
        <v>949.38354689343237</v>
      </c>
      <c r="AD7" s="45">
        <v>873.9753176153273</v>
      </c>
      <c r="AE7" s="45">
        <v>933.4502387440001</v>
      </c>
      <c r="AF7" s="45">
        <v>798.11990485900003</v>
      </c>
      <c r="AG7" s="45">
        <v>797.62232976500002</v>
      </c>
      <c r="AH7" s="45">
        <v>769.32351538499995</v>
      </c>
      <c r="AI7" s="45">
        <v>705.46980999300001</v>
      </c>
      <c r="AJ7" s="45">
        <v>551.10644530800005</v>
      </c>
      <c r="AK7" s="45">
        <v>548.51830074099996</v>
      </c>
      <c r="AL7" s="45">
        <v>545.87006999899995</v>
      </c>
      <c r="AM7" s="45">
        <v>532.72827707900001</v>
      </c>
      <c r="AN7" s="45">
        <v>478.54174388300004</v>
      </c>
      <c r="AO7" s="45">
        <v>507.49709966300003</v>
      </c>
      <c r="AP7" s="45">
        <v>609.53748988399991</v>
      </c>
      <c r="AQ7" s="45">
        <v>693.38031575900004</v>
      </c>
      <c r="AR7" s="45">
        <v>621.12934796700006</v>
      </c>
      <c r="AS7" s="45">
        <v>672.06031877999999</v>
      </c>
      <c r="AT7" s="45">
        <v>654.91113955599997</v>
      </c>
      <c r="AU7" s="45">
        <v>631.93723078100004</v>
      </c>
      <c r="AV7" s="45">
        <v>686.35243124400006</v>
      </c>
      <c r="AW7" s="45">
        <v>734.0970832779999</v>
      </c>
      <c r="AX7" s="45">
        <v>703.07743086799996</v>
      </c>
      <c r="AY7" s="45">
        <v>686.92136015003541</v>
      </c>
      <c r="AZ7" s="45">
        <v>563.58734242696448</v>
      </c>
      <c r="BA7" s="45">
        <v>506.55397102496454</v>
      </c>
      <c r="BB7" s="45">
        <v>580.11608820400011</v>
      </c>
      <c r="BC7" s="45">
        <v>584.35651089900011</v>
      </c>
      <c r="BD7" s="45">
        <v>677.81625728999995</v>
      </c>
      <c r="BE7" s="45">
        <v>728.97773478400006</v>
      </c>
      <c r="BF7" s="45">
        <v>838.14977978239995</v>
      </c>
    </row>
    <row r="8" spans="1:58" ht="20.25" customHeight="1">
      <c r="A8" s="416"/>
      <c r="B8" s="419" t="s">
        <v>236</v>
      </c>
      <c r="D8" s="170"/>
      <c r="E8" s="97" t="s">
        <v>336</v>
      </c>
      <c r="F8" s="97"/>
      <c r="G8" s="97"/>
      <c r="H8" s="97"/>
      <c r="I8" s="45">
        <v>614.94839924568998</v>
      </c>
      <c r="J8" s="45">
        <v>672.67361284313995</v>
      </c>
      <c r="K8" s="45">
        <v>511.46982751813005</v>
      </c>
      <c r="L8" s="45">
        <v>469.52194978900002</v>
      </c>
      <c r="M8" s="45">
        <v>532.88674142187676</v>
      </c>
      <c r="N8" s="45">
        <v>644.57878917556218</v>
      </c>
      <c r="O8" s="45">
        <v>589.75752959977137</v>
      </c>
      <c r="P8" s="45">
        <v>541.91679085322687</v>
      </c>
      <c r="Q8" s="45">
        <v>469.26195766971227</v>
      </c>
      <c r="R8" s="45">
        <v>610.50462160953725</v>
      </c>
      <c r="S8" s="45">
        <v>618.19360914524111</v>
      </c>
      <c r="T8" s="45">
        <v>372.30575415129954</v>
      </c>
      <c r="U8" s="45">
        <v>401.42722841148003</v>
      </c>
      <c r="V8" s="45">
        <v>422.8471798288881</v>
      </c>
      <c r="W8" s="45">
        <v>406.91548799411805</v>
      </c>
      <c r="X8" s="45">
        <v>372.84695902299995</v>
      </c>
      <c r="Y8" s="45">
        <v>419.11931936384997</v>
      </c>
      <c r="Z8" s="45">
        <v>400.91400862733576</v>
      </c>
      <c r="AA8" s="45">
        <v>390.90789940728575</v>
      </c>
      <c r="AB8" s="45">
        <v>591.39533484191224</v>
      </c>
      <c r="AC8" s="45">
        <v>552.95615592950003</v>
      </c>
      <c r="AD8" s="45">
        <v>468.5266771272091</v>
      </c>
      <c r="AE8" s="45">
        <v>450.45075175835001</v>
      </c>
      <c r="AF8" s="45">
        <v>423.35204283155002</v>
      </c>
      <c r="AG8" s="45">
        <v>430.05127941295001</v>
      </c>
      <c r="AH8" s="45">
        <v>405.44957388109998</v>
      </c>
      <c r="AI8" s="45">
        <v>395.80625240575</v>
      </c>
      <c r="AJ8" s="45">
        <v>517.71832053455</v>
      </c>
      <c r="AK8" s="45">
        <v>536.07278230725001</v>
      </c>
      <c r="AL8" s="45">
        <v>499.57800881899999</v>
      </c>
      <c r="AM8" s="45">
        <v>481.05761971139998</v>
      </c>
      <c r="AN8" s="45">
        <v>498.43954044610001</v>
      </c>
      <c r="AO8" s="45">
        <v>542.00494270499996</v>
      </c>
      <c r="AP8" s="45">
        <v>449.85231174804994</v>
      </c>
      <c r="AQ8" s="45">
        <v>453.69652220215005</v>
      </c>
      <c r="AR8" s="45">
        <v>403.59826144125003</v>
      </c>
      <c r="AS8" s="45">
        <v>433.82829730184994</v>
      </c>
      <c r="AT8" s="45">
        <v>464.69205860335006</v>
      </c>
      <c r="AU8" s="45">
        <v>400.57013399429997</v>
      </c>
      <c r="AV8" s="45">
        <v>366.79361041614993</v>
      </c>
      <c r="AW8" s="45">
        <v>365.18988643210002</v>
      </c>
      <c r="AX8" s="45">
        <v>365.82845294110001</v>
      </c>
      <c r="AY8" s="45">
        <v>350.92962339386463</v>
      </c>
      <c r="AZ8" s="45">
        <v>290.52911712843536</v>
      </c>
      <c r="BA8" s="45">
        <v>306.67156592233545</v>
      </c>
      <c r="BB8" s="45">
        <v>326.92006093999993</v>
      </c>
      <c r="BC8" s="45">
        <v>301.14311814850004</v>
      </c>
      <c r="BD8" s="45">
        <v>344.85348710019997</v>
      </c>
      <c r="BE8" s="45">
        <v>464.96153147100006</v>
      </c>
      <c r="BF8" s="45">
        <v>495.83132891284237</v>
      </c>
    </row>
    <row r="9" spans="1:58" ht="20.25" customHeight="1">
      <c r="A9" s="416"/>
      <c r="B9" s="422" t="s">
        <v>129</v>
      </c>
      <c r="D9" s="170"/>
      <c r="E9" s="97" t="s">
        <v>337</v>
      </c>
      <c r="F9" s="97"/>
      <c r="G9" s="97"/>
      <c r="H9" s="97"/>
      <c r="I9" s="45">
        <v>664.79482990701001</v>
      </c>
      <c r="J9" s="45">
        <v>569.13524271599988</v>
      </c>
      <c r="K9" s="45">
        <v>786.58679214857978</v>
      </c>
      <c r="L9" s="45">
        <v>671.03590524399988</v>
      </c>
      <c r="M9" s="45">
        <v>774.25234714269016</v>
      </c>
      <c r="N9" s="45">
        <v>1025.451798839978</v>
      </c>
      <c r="O9" s="45">
        <v>1006.7323382094286</v>
      </c>
      <c r="P9" s="45">
        <v>800.59800332213536</v>
      </c>
      <c r="Q9" s="45">
        <v>1048.8807788525846</v>
      </c>
      <c r="R9" s="45">
        <v>778.90070135027975</v>
      </c>
      <c r="S9" s="45">
        <v>790.57253609834697</v>
      </c>
      <c r="T9" s="45">
        <v>1102.9197920395816</v>
      </c>
      <c r="U9" s="45">
        <v>1082.8549695042518</v>
      </c>
      <c r="V9" s="45">
        <v>1140.5087105017219</v>
      </c>
      <c r="W9" s="45">
        <v>1116.6653302313425</v>
      </c>
      <c r="X9" s="45">
        <v>1017.2494518981948</v>
      </c>
      <c r="Y9" s="45">
        <v>902.89397632387931</v>
      </c>
      <c r="Z9" s="45">
        <v>797.77709238993089</v>
      </c>
      <c r="AA9" s="45">
        <v>744.32045607908094</v>
      </c>
      <c r="AB9" s="45">
        <v>533.14041354939354</v>
      </c>
      <c r="AC9" s="45">
        <v>736.26247999506757</v>
      </c>
      <c r="AD9" s="45">
        <v>793.59151417211365</v>
      </c>
      <c r="AE9" s="45">
        <v>767.08779869850014</v>
      </c>
      <c r="AF9" s="45">
        <v>626.48909653470002</v>
      </c>
      <c r="AG9" s="45">
        <v>653.26338033369996</v>
      </c>
      <c r="AH9" s="45">
        <v>633.77647961729997</v>
      </c>
      <c r="AI9" s="45">
        <v>570.29535614855001</v>
      </c>
      <c r="AJ9" s="45">
        <v>566.58306283565003</v>
      </c>
      <c r="AK9" s="45">
        <v>620.46791089275007</v>
      </c>
      <c r="AL9" s="45">
        <v>579.29179201215004</v>
      </c>
      <c r="AM9" s="45">
        <v>536.63573949595002</v>
      </c>
      <c r="AN9" s="45">
        <v>534.72832428219999</v>
      </c>
      <c r="AO9" s="45">
        <v>551.07917109724997</v>
      </c>
      <c r="AP9" s="45">
        <v>711.67074247075004</v>
      </c>
      <c r="AQ9" s="45">
        <v>681.12191716190011</v>
      </c>
      <c r="AR9" s="45">
        <v>612.76811402295004</v>
      </c>
      <c r="AS9" s="45">
        <v>644.68711960409985</v>
      </c>
      <c r="AT9" s="45">
        <v>609.24536529654995</v>
      </c>
      <c r="AU9" s="45">
        <v>582.29528472829986</v>
      </c>
      <c r="AV9" s="45">
        <v>632.8069764224</v>
      </c>
      <c r="AW9" s="45">
        <v>631.43649161955</v>
      </c>
      <c r="AX9" s="45">
        <v>574.50790547194993</v>
      </c>
      <c r="AY9" s="45">
        <v>575.24881103579992</v>
      </c>
      <c r="AZ9" s="45">
        <v>613.72414036089992</v>
      </c>
      <c r="BA9" s="45">
        <v>597.20713141179988</v>
      </c>
      <c r="BB9" s="45">
        <v>583.99721138849986</v>
      </c>
      <c r="BC9" s="45">
        <v>591.80725120909995</v>
      </c>
      <c r="BD9" s="45">
        <v>575.92278979669993</v>
      </c>
      <c r="BE9" s="45">
        <v>656.31192851960009</v>
      </c>
      <c r="BF9" s="45">
        <v>695.32107320895761</v>
      </c>
    </row>
    <row r="10" spans="1:58" ht="20.25" customHeight="1">
      <c r="A10" s="416"/>
      <c r="B10" s="422" t="s">
        <v>75</v>
      </c>
      <c r="D10" s="170"/>
      <c r="E10" s="97" t="s">
        <v>338</v>
      </c>
      <c r="F10" s="97"/>
      <c r="G10" s="97"/>
      <c r="H10" s="97"/>
      <c r="I10" s="45">
        <v>184308.87996891062</v>
      </c>
      <c r="J10" s="45">
        <v>188297.26615886006</v>
      </c>
      <c r="K10" s="45">
        <v>194930.67691678397</v>
      </c>
      <c r="L10" s="45">
        <v>195497.06551906202</v>
      </c>
      <c r="M10" s="45">
        <v>193685.1755308547</v>
      </c>
      <c r="N10" s="45">
        <v>193541.69585613254</v>
      </c>
      <c r="O10" s="45">
        <v>199085.70036237277</v>
      </c>
      <c r="P10" s="45">
        <v>198507.79152372453</v>
      </c>
      <c r="Q10" s="45">
        <v>199592.67979380296</v>
      </c>
      <c r="R10" s="45">
        <v>202820.40836953904</v>
      </c>
      <c r="S10" s="45">
        <v>201870.85269622094</v>
      </c>
      <c r="T10" s="45">
        <v>202381.17820231806</v>
      </c>
      <c r="U10" s="45">
        <v>206287.7320102808</v>
      </c>
      <c r="V10" s="45">
        <v>210322.41322423099</v>
      </c>
      <c r="W10" s="45">
        <v>214707.19028487851</v>
      </c>
      <c r="X10" s="45">
        <v>220089.68083942152</v>
      </c>
      <c r="Y10" s="45">
        <v>222261.67517554501</v>
      </c>
      <c r="Z10" s="45">
        <v>224901.11197605304</v>
      </c>
      <c r="AA10" s="45">
        <v>232279.84087287801</v>
      </c>
      <c r="AB10" s="45">
        <v>238775.749279682</v>
      </c>
      <c r="AC10" s="45">
        <v>239944.75970758323</v>
      </c>
      <c r="AD10" s="45">
        <v>244558.07556562321</v>
      </c>
      <c r="AE10" s="45">
        <v>248773.40148394898</v>
      </c>
      <c r="AF10" s="45">
        <v>249237.18753884203</v>
      </c>
      <c r="AG10" s="45">
        <v>247044.87941034493</v>
      </c>
      <c r="AH10" s="45">
        <v>251183.71235435703</v>
      </c>
      <c r="AI10" s="45">
        <v>260624.76083424696</v>
      </c>
      <c r="AJ10" s="45">
        <v>263976.29784902901</v>
      </c>
      <c r="AK10" s="45">
        <v>266658.97707981005</v>
      </c>
      <c r="AL10" s="45">
        <v>276023.51358121197</v>
      </c>
      <c r="AM10" s="45">
        <v>281369.35154339595</v>
      </c>
      <c r="AN10" s="45">
        <v>287918.09422625095</v>
      </c>
      <c r="AO10" s="45">
        <v>293226.68091894896</v>
      </c>
      <c r="AP10" s="45">
        <v>299623.04339503491</v>
      </c>
      <c r="AQ10" s="45">
        <v>302993.39230066305</v>
      </c>
      <c r="AR10" s="45">
        <v>308627.20864834002</v>
      </c>
      <c r="AS10" s="45">
        <v>320844.58180648892</v>
      </c>
      <c r="AT10" s="45">
        <v>328035.15082137799</v>
      </c>
      <c r="AU10" s="45">
        <v>333285.87388819497</v>
      </c>
      <c r="AV10" s="45">
        <v>340971.24017076701</v>
      </c>
      <c r="AW10" s="45">
        <v>349284.66044238902</v>
      </c>
      <c r="AX10" s="45">
        <v>357269.74816012499</v>
      </c>
      <c r="AY10" s="45">
        <v>364894.9178390071</v>
      </c>
      <c r="AZ10" s="45">
        <v>374556.96140083706</v>
      </c>
      <c r="BA10" s="45">
        <v>379923.03977054596</v>
      </c>
      <c r="BB10" s="45">
        <v>387946.36459251819</v>
      </c>
      <c r="BC10" s="45">
        <v>395893.21204627294</v>
      </c>
      <c r="BD10" s="45">
        <v>392401.47453227587</v>
      </c>
      <c r="BE10" s="45">
        <v>386170.83962823189</v>
      </c>
      <c r="BF10" s="45">
        <v>387640.41364291339</v>
      </c>
    </row>
    <row r="11" spans="1:58" ht="20.25" customHeight="1">
      <c r="A11" s="416"/>
      <c r="B11" s="422" t="s">
        <v>238</v>
      </c>
      <c r="D11" s="211"/>
      <c r="E11" s="212" t="s">
        <v>339</v>
      </c>
      <c r="F11" s="212"/>
      <c r="G11" s="212"/>
      <c r="H11" s="212"/>
      <c r="I11" s="213">
        <v>6.9434702732096695E-3</v>
      </c>
      <c r="J11" s="213">
        <v>6.5949383169029525E-3</v>
      </c>
      <c r="K11" s="213">
        <v>6.6590679322416297E-3</v>
      </c>
      <c r="L11" s="213">
        <v>5.8341430957273852E-3</v>
      </c>
      <c r="M11" s="213">
        <v>6.7487823215274176E-3</v>
      </c>
      <c r="N11" s="213">
        <v>8.6287896808393272E-3</v>
      </c>
      <c r="O11" s="213">
        <v>8.0191086798463845E-3</v>
      </c>
      <c r="P11" s="213">
        <v>6.7630332485710629E-3</v>
      </c>
      <c r="Q11" s="213">
        <v>7.6062044865105958E-3</v>
      </c>
      <c r="R11" s="213">
        <v>6.8504216815712098E-3</v>
      </c>
      <c r="S11" s="213">
        <v>6.978551516615061E-3</v>
      </c>
      <c r="T11" s="213">
        <v>7.2893416240324277E-3</v>
      </c>
      <c r="U11" s="213">
        <v>7.1952034347915524E-3</v>
      </c>
      <c r="V11" s="213">
        <v>7.4331397513201303E-3</v>
      </c>
      <c r="W11" s="213">
        <v>7.0960866108113934E-3</v>
      </c>
      <c r="X11" s="213">
        <v>6.31604537577305E-3</v>
      </c>
      <c r="Y11" s="213">
        <v>5.9480038321657871E-3</v>
      </c>
      <c r="Z11" s="213">
        <v>5.329858489738817E-3</v>
      </c>
      <c r="AA11" s="213">
        <v>4.8873305200327474E-3</v>
      </c>
      <c r="AB11" s="213">
        <v>4.709589444421001E-3</v>
      </c>
      <c r="AC11" s="213">
        <v>5.3729810040265818E-3</v>
      </c>
      <c r="AD11" s="213">
        <v>5.1608117555727723E-3</v>
      </c>
      <c r="AE11" s="213">
        <v>4.8941669133201384E-3</v>
      </c>
      <c r="AF11" s="213">
        <v>4.2122170841886863E-3</v>
      </c>
      <c r="AG11" s="213">
        <v>4.3850925480922419E-3</v>
      </c>
      <c r="AH11" s="213">
        <v>4.1373146521232768E-3</v>
      </c>
      <c r="AI11" s="213">
        <v>3.7068680867537551E-3</v>
      </c>
      <c r="AJ11" s="213">
        <v>4.1075709910528557E-3</v>
      </c>
      <c r="AK11" s="213">
        <v>4.3371526654204925E-3</v>
      </c>
      <c r="AL11" s="213">
        <v>3.908615562614827E-3</v>
      </c>
      <c r="AM11" s="213">
        <v>3.616930392827059E-3</v>
      </c>
      <c r="AN11" s="213">
        <v>3.5884089449286886E-3</v>
      </c>
      <c r="AO11" s="213">
        <v>3.7277784899266732E-3</v>
      </c>
      <c r="AP11" s="213">
        <v>3.8766145656140404E-3</v>
      </c>
      <c r="AQ11" s="213">
        <v>3.7453570546448077E-3</v>
      </c>
      <c r="AR11" s="213">
        <v>3.2931846155608438E-3</v>
      </c>
      <c r="AS11" s="213">
        <v>3.3614886398687419E-3</v>
      </c>
      <c r="AT11" s="213">
        <v>3.2738486141220928E-3</v>
      </c>
      <c r="AU11" s="213">
        <v>2.9490161321758107E-3</v>
      </c>
      <c r="AV11" s="213">
        <v>2.931627272546285E-3</v>
      </c>
      <c r="AW11" s="213">
        <v>2.8533356626350716E-3</v>
      </c>
      <c r="AX11" s="213">
        <v>2.6320066651475903E-3</v>
      </c>
      <c r="AY11" s="213">
        <v>2.538205902989029E-3</v>
      </c>
      <c r="AZ11" s="213">
        <v>2.4141942365920595E-3</v>
      </c>
      <c r="BA11" s="213">
        <v>2.379109984695931E-3</v>
      </c>
      <c r="BB11" s="213">
        <v>2.3480495126827323E-3</v>
      </c>
      <c r="BC11" s="213">
        <v>2.2555334170600277E-3</v>
      </c>
      <c r="BD11" s="213">
        <v>2.3465158432302577E-3</v>
      </c>
      <c r="BE11" s="213">
        <v>2.9035684337793458E-3</v>
      </c>
      <c r="BF11" s="213">
        <v>3.0728282196578857E-3</v>
      </c>
    </row>
    <row r="12" spans="1:58" ht="20.25" customHeight="1">
      <c r="A12" s="416"/>
      <c r="B12" s="422" t="s">
        <v>239</v>
      </c>
      <c r="D12" s="170"/>
      <c r="E12" s="97" t="s">
        <v>340</v>
      </c>
      <c r="F12" s="97"/>
      <c r="G12" s="97"/>
      <c r="H12" s="97"/>
      <c r="I12" s="75">
        <v>1.6200464081894819E-2</v>
      </c>
      <c r="J12" s="75">
        <v>1.4181188102323244E-2</v>
      </c>
      <c r="K12" s="75">
        <v>1.3806267623187613E-2</v>
      </c>
      <c r="L12" s="62">
        <v>1.2508752895447213E-2</v>
      </c>
      <c r="M12" s="62">
        <v>1.5073099453416216E-2</v>
      </c>
      <c r="N12" s="62">
        <v>1.5473653863482161E-2</v>
      </c>
      <c r="O12" s="62">
        <v>1.5095254162866129E-2</v>
      </c>
      <c r="P12" s="62">
        <v>1.3375434981575103E-2</v>
      </c>
      <c r="Q12" s="62">
        <v>1.4179811315604449E-2</v>
      </c>
      <c r="R12" s="62">
        <v>1.5857665294387358E-2</v>
      </c>
      <c r="S12" s="62">
        <v>1.5320229355636287E-2</v>
      </c>
      <c r="T12" s="62">
        <v>1.2639573828893757E-2</v>
      </c>
      <c r="U12" s="62">
        <v>1.2655305635105986E-2</v>
      </c>
      <c r="V12" s="62">
        <v>1.2400079402746953E-2</v>
      </c>
      <c r="W12" s="62">
        <v>1.1892367946672061E-2</v>
      </c>
      <c r="X12" s="62">
        <v>1.1467992430316907E-2</v>
      </c>
      <c r="Y12" s="62">
        <v>1.0997501126949095E-2</v>
      </c>
      <c r="Z12" s="62">
        <v>9.9684646088451286E-3</v>
      </c>
      <c r="AA12" s="62">
        <v>9.4922037287986944E-3</v>
      </c>
      <c r="AB12" s="62">
        <v>8.7097524897609656E-3</v>
      </c>
      <c r="AC12" s="62">
        <v>9.3296564823759764E-3</v>
      </c>
      <c r="AD12" s="62">
        <v>8.7345040803670539E-3</v>
      </c>
      <c r="AE12" s="62">
        <v>8.6463776929931683E-3</v>
      </c>
      <c r="AF12" s="62">
        <v>7.4144675699217523E-3</v>
      </c>
      <c r="AG12" s="62">
        <v>7.613746109618358E-3</v>
      </c>
      <c r="AH12" s="62">
        <v>7.200106853791504E-3</v>
      </c>
      <c r="AI12" s="62">
        <v>6.4137091702134615E-3</v>
      </c>
      <c r="AJ12" s="62">
        <v>6.1952828416947797E-3</v>
      </c>
      <c r="AK12" s="62">
        <v>6.3941556088347338E-3</v>
      </c>
      <c r="AL12" s="62">
        <v>5.8862371895433366E-3</v>
      </c>
      <c r="AM12" s="62">
        <v>5.5102719176122724E-3</v>
      </c>
      <c r="AN12" s="62">
        <v>5.2504849084732156E-3</v>
      </c>
      <c r="AO12" s="62">
        <v>5.4585115121487462E-3</v>
      </c>
      <c r="AP12" s="62">
        <v>5.9109624014057009E-3</v>
      </c>
      <c r="AQ12" s="62">
        <v>6.0337908402600159E-3</v>
      </c>
      <c r="AR12" s="62">
        <v>5.3057399916318351E-3</v>
      </c>
      <c r="AS12" s="62">
        <v>5.4561486618520333E-3</v>
      </c>
      <c r="AT12" s="62">
        <v>5.2703149620611676E-3</v>
      </c>
      <c r="AU12" s="62">
        <v>4.8450977854684173E-3</v>
      </c>
      <c r="AV12" s="62">
        <v>4.9445607706919276E-3</v>
      </c>
      <c r="AW12" s="62">
        <v>4.9550514446800777E-3</v>
      </c>
      <c r="AX12" s="62">
        <v>4.599924280587247E-3</v>
      </c>
      <c r="AY12" s="62">
        <v>4.4207242022795317E-3</v>
      </c>
      <c r="AZ12" s="62">
        <v>3.918871496678634E-3</v>
      </c>
      <c r="BA12" s="62">
        <v>3.7124167810694735E-3</v>
      </c>
      <c r="BB12" s="62">
        <v>3.8434007806687808E-3</v>
      </c>
      <c r="BC12" s="62">
        <v>3.7315792120323826E-3</v>
      </c>
      <c r="BD12" s="62">
        <v>4.0738698448886997E-3</v>
      </c>
      <c r="BE12" s="62">
        <v>4.7912763080605568E-3</v>
      </c>
      <c r="BF12" s="62">
        <v>5.2350119091905426E-3</v>
      </c>
    </row>
    <row r="13" spans="1:58" ht="20.25" customHeight="1">
      <c r="A13" s="416"/>
      <c r="B13" s="422" t="s">
        <v>80</v>
      </c>
      <c r="D13" s="170"/>
      <c r="E13" s="97" t="s">
        <v>341</v>
      </c>
      <c r="F13" s="97"/>
      <c r="G13" s="97"/>
      <c r="H13" s="97"/>
      <c r="I13" s="62">
        <v>2.9862862500907698E-2</v>
      </c>
      <c r="J13" s="62">
        <v>2.6828097298603987E-2</v>
      </c>
      <c r="K13" s="62">
        <v>2.6828587234508438E-2</v>
      </c>
      <c r="L13" s="62">
        <v>2.4561641674149863E-2</v>
      </c>
      <c r="M13" s="62">
        <v>3.0635545902703301E-2</v>
      </c>
      <c r="N13" s="62">
        <v>2.8213920738866711E-2</v>
      </c>
      <c r="O13" s="62">
        <v>2.8248064756155187E-2</v>
      </c>
      <c r="P13" s="62">
        <v>2.8918604757402832E-2</v>
      </c>
      <c r="Q13" s="62">
        <v>3.0079668170978478E-2</v>
      </c>
      <c r="R13" s="62">
        <v>3.0012583786367602E-2</v>
      </c>
      <c r="S13" s="62">
        <v>2.868137821534061E-2</v>
      </c>
      <c r="T13" s="62">
        <v>2.4348975238802854E-2</v>
      </c>
      <c r="U13" s="62">
        <v>2.4192257309888325E-2</v>
      </c>
      <c r="V13" s="62">
        <v>2.3905319731562256E-2</v>
      </c>
      <c r="W13" s="62">
        <v>2.3674530894727576E-2</v>
      </c>
      <c r="X13" s="62">
        <v>2.1405785308607032E-2</v>
      </c>
      <c r="Y13" s="62">
        <v>2.0349333943437506E-2</v>
      </c>
      <c r="Z13" s="62">
        <v>1.8824224194799816E-2</v>
      </c>
      <c r="AA13" s="62">
        <v>1.8310902444727085E-2</v>
      </c>
      <c r="AB13" s="62">
        <v>1.6574822486191097E-2</v>
      </c>
      <c r="AC13" s="62">
        <v>1.7748206849468491E-2</v>
      </c>
      <c r="AD13" s="62">
        <v>1.7146292762162358E-2</v>
      </c>
      <c r="AE13" s="62">
        <v>1.6725989327036114E-2</v>
      </c>
      <c r="AF13" s="62">
        <v>1.6895561164165129E-2</v>
      </c>
      <c r="AG13" s="62">
        <v>1.7166954670356182E-2</v>
      </c>
      <c r="AH13" s="62">
        <v>1.6308028453688651E-2</v>
      </c>
      <c r="AI13" s="62">
        <v>1.5799332788452084E-2</v>
      </c>
      <c r="AJ13" s="62">
        <v>1.5227233387805409E-2</v>
      </c>
      <c r="AK13" s="62">
        <v>1.4706025737109581E-2</v>
      </c>
      <c r="AL13" s="62">
        <v>1.4304741253560935E-2</v>
      </c>
      <c r="AM13" s="62">
        <v>1.3747680325295152E-2</v>
      </c>
      <c r="AN13" s="62">
        <v>1.2980469829916828E-2</v>
      </c>
      <c r="AO13" s="62">
        <v>1.3421839611545626E-2</v>
      </c>
      <c r="AP13" s="62">
        <v>1.4127180120282908E-2</v>
      </c>
      <c r="AQ13" s="62">
        <v>1.3360346222085392E-2</v>
      </c>
      <c r="AR13" s="62">
        <v>1.1915324391285743E-2</v>
      </c>
      <c r="AS13" s="62">
        <v>1.1614011100999175E-2</v>
      </c>
      <c r="AT13" s="62">
        <v>1.1263411886998944E-2</v>
      </c>
      <c r="AU13" s="62">
        <v>1.1400428359575856E-2</v>
      </c>
      <c r="AV13" s="62">
        <v>1.151111914364766E-2</v>
      </c>
      <c r="AW13" s="62">
        <v>1.1065210406285442E-2</v>
      </c>
      <c r="AX13" s="62">
        <v>1.0333222764465333E-2</v>
      </c>
      <c r="AY13" s="62">
        <v>1.0252044164787481E-2</v>
      </c>
      <c r="AZ13" s="62">
        <v>1.0493523165833797E-2</v>
      </c>
      <c r="BA13" s="62">
        <v>1.0645681230753193E-2</v>
      </c>
      <c r="BB13" s="62">
        <v>1.0363222295718183E-2</v>
      </c>
      <c r="BC13" s="62">
        <v>1.0817585895447075E-2</v>
      </c>
      <c r="BD13" s="62">
        <v>1.1800687827627216E-2</v>
      </c>
      <c r="BE13" s="62">
        <v>1.4376208164450264E-2</v>
      </c>
      <c r="BF13" s="62">
        <v>1.5223615814182237E-2</v>
      </c>
    </row>
    <row r="14" spans="1:58" ht="20.25" customHeight="1">
      <c r="A14" s="416"/>
      <c r="B14" s="422" t="s">
        <v>82</v>
      </c>
      <c r="D14" s="170"/>
      <c r="E14" s="97" t="s">
        <v>342</v>
      </c>
      <c r="F14" s="97"/>
      <c r="G14" s="97"/>
      <c r="H14" s="97"/>
      <c r="I14" s="214">
        <v>3909.8878786785335</v>
      </c>
      <c r="J14" s="214">
        <v>3929.6379590413912</v>
      </c>
      <c r="K14" s="214">
        <v>3995.8997345761218</v>
      </c>
      <c r="L14" s="214">
        <v>4053.9935005005573</v>
      </c>
      <c r="M14" s="214">
        <v>4230.8446449449466</v>
      </c>
      <c r="N14" s="214">
        <v>4371.3826438983979</v>
      </c>
      <c r="O14" s="214">
        <v>4453.3618190389188</v>
      </c>
      <c r="P14" s="214">
        <v>4522.4547898624232</v>
      </c>
      <c r="Q14" s="214">
        <v>4644.4249696347406</v>
      </c>
      <c r="R14" s="214">
        <v>4475.7713265225739</v>
      </c>
      <c r="S14" s="214">
        <v>4457.7218205320987</v>
      </c>
      <c r="T14" s="214">
        <v>4178.3029580072689</v>
      </c>
      <c r="U14" s="214">
        <v>4208.4199169038575</v>
      </c>
      <c r="V14" s="214">
        <v>4298.0030882848905</v>
      </c>
      <c r="W14" s="214">
        <v>4297.0307919060979</v>
      </c>
      <c r="X14" s="214">
        <v>4241.3743045096098</v>
      </c>
      <c r="Y14" s="214">
        <v>4188.7163014226062</v>
      </c>
      <c r="Z14" s="214">
        <v>4097.4892005626643</v>
      </c>
      <c r="AA14" s="214">
        <v>4072.4860528898926</v>
      </c>
      <c r="AB14" s="214">
        <v>3969.4639989668926</v>
      </c>
      <c r="AC14" s="214">
        <v>4136.7768150234633</v>
      </c>
      <c r="AD14" s="214">
        <v>4171.8321843098875</v>
      </c>
      <c r="AE14" s="214">
        <v>4201.6238635950749</v>
      </c>
      <c r="AF14" s="214">
        <v>4065.740797871686</v>
      </c>
      <c r="AG14" s="214">
        <v>4069.2890016239062</v>
      </c>
      <c r="AH14" s="214">
        <v>4074.2944074342709</v>
      </c>
      <c r="AI14" s="214">
        <v>4113.71745908715</v>
      </c>
      <c r="AJ14" s="214">
        <v>4246.1526846483894</v>
      </c>
      <c r="AK14" s="214">
        <v>4471.6216702305783</v>
      </c>
      <c r="AL14" s="214">
        <v>4490.1784514381225</v>
      </c>
      <c r="AM14" s="214">
        <v>4506.7535620389663</v>
      </c>
      <c r="AN14" s="214">
        <v>4562.0320347757734</v>
      </c>
      <c r="AO14" s="214">
        <v>4726.1769915611994</v>
      </c>
      <c r="AP14" s="214">
        <v>4871.8854203356705</v>
      </c>
      <c r="AQ14" s="214">
        <v>4809.5751775570279</v>
      </c>
      <c r="AR14" s="214">
        <v>4729.2903834080589</v>
      </c>
      <c r="AS14" s="214">
        <v>4874.7542133893467</v>
      </c>
      <c r="AT14" s="214">
        <v>4966.0026590221159</v>
      </c>
      <c r="AU14" s="214">
        <v>4972.0231332346584</v>
      </c>
      <c r="AV14" s="214">
        <v>5191.1673753854657</v>
      </c>
      <c r="AW14" s="214">
        <v>5238.2317319715539</v>
      </c>
      <c r="AX14" s="214">
        <v>5226.6856674193978</v>
      </c>
      <c r="AY14" s="214">
        <v>5347.3232637241645</v>
      </c>
      <c r="AZ14" s="214">
        <v>5485.2208147384781</v>
      </c>
      <c r="BA14" s="214">
        <v>5647.1245552804103</v>
      </c>
      <c r="BB14" s="214">
        <v>5789.4021764193703</v>
      </c>
      <c r="BC14" s="214">
        <v>5909.4057434028264</v>
      </c>
      <c r="BD14" s="214">
        <v>5990.2856071419737</v>
      </c>
      <c r="BE14" s="214">
        <v>6089.0801232257027</v>
      </c>
      <c r="BF14" s="214">
        <v>6183.1351868937954</v>
      </c>
    </row>
    <row r="15" spans="1:58" ht="20.25" customHeight="1">
      <c r="A15" s="416"/>
      <c r="B15" s="422" t="s">
        <v>84</v>
      </c>
      <c r="D15" s="170"/>
      <c r="E15" s="97"/>
      <c r="F15" s="97" t="s">
        <v>343</v>
      </c>
      <c r="G15" s="97"/>
      <c r="H15" s="97"/>
      <c r="I15" s="45">
        <v>2807.7256420603003</v>
      </c>
      <c r="J15" s="45">
        <v>2628.4343771241793</v>
      </c>
      <c r="K15" s="45">
        <v>2564.3924959865585</v>
      </c>
      <c r="L15" s="45">
        <v>2447.6574506503202</v>
      </c>
      <c r="M15" s="45">
        <v>2587.2892527740264</v>
      </c>
      <c r="N15" s="45">
        <v>2713.6006855956807</v>
      </c>
      <c r="O15" s="45">
        <v>2791.3082323344101</v>
      </c>
      <c r="P15" s="45">
        <v>2678.1687439696293</v>
      </c>
      <c r="Q15" s="45">
        <v>2869.4492922170098</v>
      </c>
      <c r="R15" s="45">
        <v>2707.9317366740211</v>
      </c>
      <c r="S15" s="45">
        <v>2701.3766254995198</v>
      </c>
      <c r="T15" s="45">
        <v>2357.01293589023</v>
      </c>
      <c r="U15" s="45">
        <v>2300.4626297683708</v>
      </c>
      <c r="V15" s="45">
        <v>2403.5098528678695</v>
      </c>
      <c r="W15" s="45">
        <v>2427.9075190788603</v>
      </c>
      <c r="X15" s="45">
        <v>2369.9699463001903</v>
      </c>
      <c r="Y15" s="45">
        <v>2405.9073630986013</v>
      </c>
      <c r="Z15" s="45">
        <v>2357.1667601222916</v>
      </c>
      <c r="AA15" s="45">
        <v>2328.02111699544</v>
      </c>
      <c r="AB15" s="45">
        <v>2201.7184421575498</v>
      </c>
      <c r="AC15" s="45">
        <v>2298.6231346790005</v>
      </c>
      <c r="AD15" s="45">
        <v>2260.0199007411506</v>
      </c>
      <c r="AE15" s="45">
        <v>2245.1315791536999</v>
      </c>
      <c r="AF15" s="45">
        <v>2235.28022543101</v>
      </c>
      <c r="AG15" s="45">
        <v>2153.80038803563</v>
      </c>
      <c r="AH15" s="45">
        <v>2113.3520364094898</v>
      </c>
      <c r="AI15" s="45">
        <v>2069.6901553672501</v>
      </c>
      <c r="AJ15" s="45">
        <v>2186.7235409876293</v>
      </c>
      <c r="AK15" s="45">
        <v>2778.5195521952</v>
      </c>
      <c r="AL15" s="45">
        <v>2675.5460871739997</v>
      </c>
      <c r="AM15" s="45">
        <v>2634.0214498079999</v>
      </c>
      <c r="AN15" s="45">
        <v>2574.9409419009999</v>
      </c>
      <c r="AO15" s="45">
        <v>2613.6372582100003</v>
      </c>
      <c r="AP15" s="45">
        <v>2728.0938793054706</v>
      </c>
      <c r="AQ15" s="45">
        <v>2631.9584198640505</v>
      </c>
      <c r="AR15" s="45">
        <v>2480.7175351158216</v>
      </c>
      <c r="AS15" s="45">
        <v>2564.9473616172404</v>
      </c>
      <c r="AT15" s="45">
        <v>2746.1803794726025</v>
      </c>
      <c r="AU15" s="45">
        <v>2732.5618153379587</v>
      </c>
      <c r="AV15" s="45">
        <v>2829.969239119881</v>
      </c>
      <c r="AW15" s="45">
        <v>2772.3667870492218</v>
      </c>
      <c r="AX15" s="45">
        <v>2696.0045087614972</v>
      </c>
      <c r="AY15" s="45">
        <v>2734.1000832117525</v>
      </c>
      <c r="AZ15" s="45">
        <v>2866.5475316770521</v>
      </c>
      <c r="BA15" s="45">
        <v>2941.8457610182418</v>
      </c>
      <c r="BB15" s="45">
        <v>3116.6428733212479</v>
      </c>
      <c r="BC15" s="45">
        <v>3199.457861046164</v>
      </c>
      <c r="BD15" s="45">
        <v>3344.4146688014548</v>
      </c>
      <c r="BE15" s="45">
        <v>3575.0926199914206</v>
      </c>
      <c r="BF15" s="45">
        <v>3705.2789794131163</v>
      </c>
    </row>
    <row r="16" spans="1:58" ht="20.25" customHeight="1">
      <c r="A16" s="416"/>
      <c r="B16" s="422" t="s">
        <v>86</v>
      </c>
      <c r="D16" s="215"/>
      <c r="E16" s="216"/>
      <c r="F16" s="216" t="s">
        <v>344</v>
      </c>
      <c r="G16" s="216"/>
      <c r="H16" s="216"/>
      <c r="I16" s="217">
        <v>1102.162236618233</v>
      </c>
      <c r="J16" s="217">
        <v>1301.2385819172109</v>
      </c>
      <c r="K16" s="217">
        <v>1431.5072385895642</v>
      </c>
      <c r="L16" s="217">
        <v>1606.336049850237</v>
      </c>
      <c r="M16" s="217">
        <v>1643.5553921709202</v>
      </c>
      <c r="N16" s="217">
        <v>1657.7819583027169</v>
      </c>
      <c r="O16" s="217">
        <v>1662.053586704508</v>
      </c>
      <c r="P16" s="217">
        <v>1844.2860458927928</v>
      </c>
      <c r="Q16" s="217">
        <v>1774.9756774177295</v>
      </c>
      <c r="R16" s="217">
        <v>1767.8395898485521</v>
      </c>
      <c r="S16" s="217">
        <v>1756.3451950325782</v>
      </c>
      <c r="T16" s="217">
        <v>1821.2900221170385</v>
      </c>
      <c r="U16" s="217">
        <v>1907.9572871354867</v>
      </c>
      <c r="V16" s="217">
        <v>1894.4932354170201</v>
      </c>
      <c r="W16" s="217">
        <v>1869.1232728272385</v>
      </c>
      <c r="X16" s="217">
        <v>1871.4043582094187</v>
      </c>
      <c r="Y16" s="217">
        <v>1782.8089383240051</v>
      </c>
      <c r="Z16" s="217">
        <v>1740.3224404403729</v>
      </c>
      <c r="AA16" s="217">
        <v>1744.4649358944516</v>
      </c>
      <c r="AB16" s="217">
        <v>1767.7455568093426</v>
      </c>
      <c r="AC16" s="217">
        <v>1838.1536803444635</v>
      </c>
      <c r="AD16" s="217">
        <v>1911.8122835687375</v>
      </c>
      <c r="AE16" s="217">
        <v>1956.4922844413745</v>
      </c>
      <c r="AF16" s="217">
        <v>1830.4605724406765</v>
      </c>
      <c r="AG16" s="217">
        <v>1915.4886135882757</v>
      </c>
      <c r="AH16" s="217">
        <v>1960.9423710247811</v>
      </c>
      <c r="AI16" s="217">
        <v>2044.0273037198997</v>
      </c>
      <c r="AJ16" s="217">
        <v>2059.42914366076</v>
      </c>
      <c r="AK16" s="217">
        <v>1693.1021180353782</v>
      </c>
      <c r="AL16" s="217">
        <v>1814.6323642641225</v>
      </c>
      <c r="AM16" s="217">
        <v>1872.7321122309659</v>
      </c>
      <c r="AN16" s="217">
        <v>1987.0910928747719</v>
      </c>
      <c r="AO16" s="217">
        <v>2112.5397333512001</v>
      </c>
      <c r="AP16" s="217">
        <v>2143.0896988961999</v>
      </c>
      <c r="AQ16" s="217">
        <v>2177.6933239349769</v>
      </c>
      <c r="AR16" s="217">
        <v>2248.743346900239</v>
      </c>
      <c r="AS16" s="217">
        <v>2332.9406654681056</v>
      </c>
      <c r="AT16" s="217">
        <v>2219.822279549514</v>
      </c>
      <c r="AU16" s="217">
        <v>2239.4613178966997</v>
      </c>
      <c r="AV16" s="217">
        <v>2361.1981362655847</v>
      </c>
      <c r="AW16" s="217">
        <v>2465.8649449223321</v>
      </c>
      <c r="AX16" s="217">
        <v>2530.6811586579006</v>
      </c>
      <c r="AY16" s="217">
        <v>2613.2231805124111</v>
      </c>
      <c r="AZ16" s="217">
        <v>2618.6732830614264</v>
      </c>
      <c r="BA16" s="217">
        <v>2705.2787942621685</v>
      </c>
      <c r="BB16" s="217">
        <v>2672.7593030981225</v>
      </c>
      <c r="BC16" s="217">
        <v>2709.9478823566619</v>
      </c>
      <c r="BD16" s="217">
        <v>2645.870938340518</v>
      </c>
      <c r="BE16" s="217">
        <v>2513.989705941282</v>
      </c>
      <c r="BF16" s="217">
        <v>2477.8562074806782</v>
      </c>
    </row>
    <row r="17" spans="1:58" ht="20.25" customHeight="1">
      <c r="A17" s="416"/>
      <c r="B17" s="422" t="s">
        <v>87</v>
      </c>
      <c r="D17" s="170"/>
      <c r="E17" s="97" t="s">
        <v>345</v>
      </c>
      <c r="F17" s="97"/>
      <c r="G17" s="97"/>
      <c r="H17" s="97"/>
      <c r="I17" s="97"/>
      <c r="J17" s="97"/>
      <c r="K17" s="97"/>
      <c r="L17" s="218"/>
      <c r="M17" s="218"/>
      <c r="N17" s="218"/>
      <c r="O17" s="218"/>
      <c r="P17" s="218"/>
      <c r="Q17" s="218"/>
      <c r="R17" s="218"/>
      <c r="S17" s="218"/>
      <c r="T17" s="218"/>
      <c r="U17" s="218"/>
      <c r="V17" s="218"/>
      <c r="W17" s="218"/>
      <c r="X17" s="218"/>
      <c r="Y17" s="218"/>
      <c r="Z17" s="218"/>
      <c r="AA17" s="218"/>
      <c r="AB17" s="218"/>
      <c r="AC17" s="218"/>
      <c r="AD17" s="218"/>
      <c r="AE17" s="218"/>
      <c r="AF17" s="218"/>
      <c r="AG17" s="218"/>
      <c r="AH17" s="218"/>
      <c r="AI17" s="218"/>
      <c r="AJ17" s="218"/>
      <c r="AK17" s="218"/>
      <c r="AL17" s="218"/>
      <c r="AM17" s="218"/>
      <c r="AN17" s="218"/>
      <c r="AO17" s="218"/>
      <c r="AP17" s="218"/>
      <c r="AQ17" s="218"/>
      <c r="AR17" s="218"/>
      <c r="AS17" s="218"/>
      <c r="AT17" s="218"/>
      <c r="AU17" s="218"/>
      <c r="AV17" s="218"/>
      <c r="AW17" s="218"/>
      <c r="AX17" s="218"/>
      <c r="AY17" s="218"/>
      <c r="AZ17" s="218"/>
      <c r="BA17" s="218"/>
      <c r="BB17" s="218"/>
      <c r="BC17" s="218"/>
      <c r="BD17" s="218"/>
      <c r="BE17" s="218"/>
      <c r="BF17" s="218"/>
    </row>
    <row r="18" spans="1:58" ht="20.25" customHeight="1">
      <c r="A18" s="416"/>
      <c r="B18" s="422" t="s">
        <v>88</v>
      </c>
      <c r="D18" s="170"/>
      <c r="E18" s="97"/>
      <c r="F18" s="97" t="s">
        <v>346</v>
      </c>
      <c r="G18" s="97"/>
      <c r="H18" s="97"/>
      <c r="I18" s="219">
        <v>3.0552127876989945</v>
      </c>
      <c r="J18" s="219">
        <v>3.1644467193560342</v>
      </c>
      <c r="K18" s="219">
        <v>3.0783709077359913</v>
      </c>
      <c r="L18" s="219">
        <v>3.5543953185814168</v>
      </c>
      <c r="M18" s="219">
        <v>3.2367210819095336</v>
      </c>
      <c r="N18" s="219">
        <v>2.6175464540998701</v>
      </c>
      <c r="O18" s="219">
        <v>2.7894707688624991</v>
      </c>
      <c r="P18" s="219">
        <v>3.3686442856969299</v>
      </c>
      <c r="Q18" s="219">
        <v>3.0592808290701381</v>
      </c>
      <c r="R18" s="219">
        <v>3.2213575495651225</v>
      </c>
      <c r="S18" s="219">
        <v>3.1642738119330081</v>
      </c>
      <c r="T18" s="219">
        <v>2.8323146713367944</v>
      </c>
      <c r="U18" s="219">
        <v>2.835323311708132</v>
      </c>
      <c r="V18" s="219">
        <v>2.7492160389506526</v>
      </c>
      <c r="W18" s="219">
        <v>2.8203497579543697</v>
      </c>
      <c r="X18" s="219">
        <v>3.0511367925185264</v>
      </c>
      <c r="Y18" s="219">
        <v>3.1684373486149995</v>
      </c>
      <c r="Z18" s="219">
        <v>3.4183028447323407</v>
      </c>
      <c r="AA18" s="219">
        <v>3.587371680074988</v>
      </c>
      <c r="AB18" s="219">
        <v>3.5298691078921882</v>
      </c>
      <c r="AC18" s="219">
        <v>3.2087472983639893</v>
      </c>
      <c r="AD18" s="219">
        <v>3.3054211666302651</v>
      </c>
      <c r="AE18" s="219">
        <v>3.4509164921459967</v>
      </c>
      <c r="AF18" s="219">
        <v>3.8727200196460414</v>
      </c>
      <c r="AG18" s="219">
        <v>3.756331519205669</v>
      </c>
      <c r="AH18" s="219">
        <v>3.9205083376410403</v>
      </c>
      <c r="AI18" s="219">
        <v>4.2580588031967217</v>
      </c>
      <c r="AJ18" s="219">
        <v>3.9160262541126687</v>
      </c>
      <c r="AK18" s="219">
        <v>3.8663764245581134</v>
      </c>
      <c r="AL18" s="219">
        <v>4.1619280176152262</v>
      </c>
      <c r="AM18" s="219">
        <v>4.4284002850810955</v>
      </c>
      <c r="AN18" s="219">
        <v>4.4155767813931046</v>
      </c>
      <c r="AO18" s="219">
        <v>4.3237084245249706</v>
      </c>
      <c r="AP18" s="219">
        <v>4.1943940782237252</v>
      </c>
      <c r="AQ18" s="219">
        <v>4.2381891329262356</v>
      </c>
      <c r="AR18" s="219">
        <v>4.6531354220057439</v>
      </c>
      <c r="AS18" s="219">
        <v>4.5198743912016255</v>
      </c>
      <c r="AT18" s="219">
        <v>4.624108023900086</v>
      </c>
      <c r="AU18" s="219">
        <v>5.0587018716119294</v>
      </c>
      <c r="AV18" s="219">
        <v>5.1932416244408577</v>
      </c>
      <c r="AW18" s="219">
        <v>5.2559633653405902</v>
      </c>
      <c r="AX18" s="219">
        <v>5.5583149802270393</v>
      </c>
      <c r="AY18" s="219">
        <v>5.7735346289044358</v>
      </c>
      <c r="AZ18" s="219">
        <v>6.0660227312514499</v>
      </c>
      <c r="BA18" s="219">
        <v>6.2476575362776225</v>
      </c>
      <c r="BB18" s="219">
        <v>6.3555740485855727</v>
      </c>
      <c r="BC18" s="219">
        <v>6.617843439220624</v>
      </c>
      <c r="BD18" s="219">
        <v>6.505690641085784</v>
      </c>
      <c r="BE18" s="219">
        <v>5.4305041013605617</v>
      </c>
      <c r="BF18" s="219">
        <v>5.190885041981006</v>
      </c>
    </row>
    <row r="19" spans="1:58" ht="20.25" customHeight="1">
      <c r="A19" s="416"/>
      <c r="B19" s="427" t="s">
        <v>187</v>
      </c>
      <c r="D19" s="170"/>
      <c r="E19" s="97"/>
      <c r="F19" s="97" t="s">
        <v>481</v>
      </c>
      <c r="G19" s="97"/>
      <c r="H19" s="97"/>
      <c r="I19" s="219">
        <v>1.3094550293423961</v>
      </c>
      <c r="J19" s="219">
        <v>1.4716207676464015</v>
      </c>
      <c r="K19" s="219">
        <v>1.4847663072112343</v>
      </c>
      <c r="L19" s="219">
        <v>1.6577872375219009</v>
      </c>
      <c r="M19" s="219">
        <v>1.4491993557672294</v>
      </c>
      <c r="N19" s="219">
        <v>1.459658981099359</v>
      </c>
      <c r="O19" s="219">
        <v>1.4818610547009052</v>
      </c>
      <c r="P19" s="219">
        <v>1.7032906472320497</v>
      </c>
      <c r="Q19" s="219">
        <v>1.6410313966562975</v>
      </c>
      <c r="R19" s="219">
        <v>1.3916082343751204</v>
      </c>
      <c r="S19" s="219">
        <v>1.441365354045856</v>
      </c>
      <c r="T19" s="219">
        <v>1.6334181441258275</v>
      </c>
      <c r="U19" s="219">
        <v>1.6120296592881189</v>
      </c>
      <c r="V19" s="219">
        <v>1.6479980781061769</v>
      </c>
      <c r="W19" s="219">
        <v>1.6828815123253635</v>
      </c>
      <c r="X19" s="219">
        <v>1.6804265041449036</v>
      </c>
      <c r="Y19" s="219">
        <v>1.7136508806857842</v>
      </c>
      <c r="Z19" s="219">
        <v>1.827670674712436</v>
      </c>
      <c r="AA19" s="219">
        <v>1.847060134786058</v>
      </c>
      <c r="AB19" s="219">
        <v>1.9086919301392304</v>
      </c>
      <c r="AC19" s="219">
        <v>1.8479285184185787</v>
      </c>
      <c r="AD19" s="219">
        <v>1.9530194567323025</v>
      </c>
      <c r="AE19" s="219">
        <v>1.9533453101613285</v>
      </c>
      <c r="AF19" s="219">
        <v>2.2001225678305523</v>
      </c>
      <c r="AG19" s="219">
        <v>2.1634371721725887</v>
      </c>
      <c r="AH19" s="219">
        <v>2.2527966485042175</v>
      </c>
      <c r="AI19" s="219">
        <v>2.4609881536872811</v>
      </c>
      <c r="AJ19" s="219">
        <v>2.5963876472820204</v>
      </c>
      <c r="AK19" s="219">
        <v>2.6225612639331994</v>
      </c>
      <c r="AL19" s="219">
        <v>2.7636291396873864</v>
      </c>
      <c r="AM19" s="219">
        <v>2.9067922277154077</v>
      </c>
      <c r="AN19" s="219">
        <v>3.0177965455723914</v>
      </c>
      <c r="AO19" s="219">
        <v>2.95278799463668</v>
      </c>
      <c r="AP19" s="219">
        <v>2.7508294036349357</v>
      </c>
      <c r="AQ19" s="219">
        <v>2.6307725919183831</v>
      </c>
      <c r="AR19" s="219">
        <v>2.8881238074309765</v>
      </c>
      <c r="AS19" s="219">
        <v>2.7846577066139964</v>
      </c>
      <c r="AT19" s="219">
        <v>2.8724335745724727</v>
      </c>
      <c r="AU19" s="219">
        <v>3.07902834737303</v>
      </c>
      <c r="AV19" s="219">
        <v>3.079070009489012</v>
      </c>
      <c r="AW19" s="219">
        <v>3.0266139270725647</v>
      </c>
      <c r="AX19" s="219">
        <v>3.1803832373257221</v>
      </c>
      <c r="AY19" s="219">
        <v>3.3149364234575658</v>
      </c>
      <c r="AZ19" s="219">
        <v>3.7369322084777195</v>
      </c>
      <c r="BA19" s="219">
        <v>4.0038242746109152</v>
      </c>
      <c r="BB19" s="219">
        <v>3.8828119676355017</v>
      </c>
      <c r="BC19" s="219">
        <v>4.0001206400503566</v>
      </c>
      <c r="BD19" s="219">
        <v>3.7472248112236075</v>
      </c>
      <c r="BE19" s="219">
        <v>3.2909478131521928</v>
      </c>
      <c r="BF19" s="219">
        <v>3.046926791894462</v>
      </c>
    </row>
    <row r="20" spans="1:58" ht="20.25" customHeight="1">
      <c r="A20" s="416"/>
      <c r="B20" s="422" t="s">
        <v>100</v>
      </c>
      <c r="D20" s="170"/>
      <c r="E20" s="97"/>
      <c r="F20" s="97" t="s">
        <v>897</v>
      </c>
      <c r="G20" s="97"/>
      <c r="H20" s="97"/>
      <c r="I20" s="467"/>
      <c r="J20" s="467"/>
      <c r="K20" s="467"/>
      <c r="L20" s="467"/>
      <c r="M20" s="467"/>
      <c r="N20" s="467"/>
      <c r="O20" s="467"/>
      <c r="P20" s="467"/>
      <c r="Q20" s="467"/>
      <c r="R20" s="467"/>
      <c r="S20" s="467"/>
      <c r="T20" s="467"/>
      <c r="U20" s="467"/>
      <c r="V20" s="467"/>
      <c r="W20" s="467"/>
      <c r="X20" s="467"/>
      <c r="Y20" s="467"/>
      <c r="Z20" s="467"/>
      <c r="AA20" s="467"/>
      <c r="AB20" s="467"/>
      <c r="AC20" s="467"/>
      <c r="AD20" s="467"/>
      <c r="AE20" s="467"/>
      <c r="AF20" s="220">
        <v>1.2095927197253997</v>
      </c>
      <c r="AG20" s="220">
        <v>1.1450678039963602</v>
      </c>
      <c r="AH20" s="220">
        <v>1.1685342070631082</v>
      </c>
      <c r="AI20" s="220">
        <v>1.2381703422315871</v>
      </c>
      <c r="AJ20" s="220">
        <v>1.3371120662636329</v>
      </c>
      <c r="AK20" s="220">
        <v>1.6295738517369711</v>
      </c>
      <c r="AL20" s="220">
        <v>1.6467535112602041</v>
      </c>
      <c r="AM20" s="220">
        <v>1.6989065349456451</v>
      </c>
      <c r="AN20" s="220">
        <v>1.7033304063380363</v>
      </c>
      <c r="AO20" s="220">
        <v>1.632930110776128</v>
      </c>
      <c r="AP20" s="220">
        <v>1.5403730202162531</v>
      </c>
      <c r="AQ20" s="220">
        <v>1.4396456689890385</v>
      </c>
      <c r="AR20" s="220">
        <v>1.5149459626787538</v>
      </c>
      <c r="AS20" s="220">
        <v>1.4652021671100024</v>
      </c>
      <c r="AT20" s="220">
        <v>1.5884447241481325</v>
      </c>
      <c r="AU20" s="220">
        <v>1.6921955238170838</v>
      </c>
      <c r="AV20" s="220">
        <v>1.678557592511345</v>
      </c>
      <c r="AW20" s="220">
        <v>1.6018542817460371</v>
      </c>
      <c r="AX20" s="220">
        <v>1.6404903782272191</v>
      </c>
      <c r="AY20" s="220">
        <v>1.6949354853300531</v>
      </c>
      <c r="AZ20" s="220">
        <v>1.9529011064556401</v>
      </c>
      <c r="BA20" s="220">
        <v>2.0857753985809127</v>
      </c>
      <c r="BB20" s="220">
        <v>2.090256969306298</v>
      </c>
      <c r="BC20" s="220">
        <v>2.1657367902398423</v>
      </c>
      <c r="BD20" s="220">
        <v>2.0920995170933545</v>
      </c>
      <c r="BE20" s="220">
        <v>1.932220138588773</v>
      </c>
      <c r="BF20" s="220">
        <v>1.825888235105656</v>
      </c>
    </row>
    <row r="21" spans="1:58" ht="20.25" customHeight="1">
      <c r="A21" s="416"/>
      <c r="B21" s="422" t="s">
        <v>102</v>
      </c>
      <c r="D21" s="170"/>
      <c r="E21" s="97"/>
      <c r="F21" s="97" t="s">
        <v>482</v>
      </c>
      <c r="G21" s="97"/>
      <c r="H21" s="97"/>
      <c r="I21" s="220">
        <v>0.71037326609507723</v>
      </c>
      <c r="J21" s="220">
        <v>0.77789083172755957</v>
      </c>
      <c r="K21" s="220">
        <v>0.76407605126829881</v>
      </c>
      <c r="L21" s="220">
        <v>0.84427788592047626</v>
      </c>
      <c r="M21" s="220">
        <v>0.71302551900596722</v>
      </c>
      <c r="N21" s="220">
        <v>0.80053594965765706</v>
      </c>
      <c r="O21" s="220">
        <v>0.79187970743690927</v>
      </c>
      <c r="P21" s="220">
        <v>0.78780610260753536</v>
      </c>
      <c r="Q21" s="220">
        <v>0.77359615256727055</v>
      </c>
      <c r="R21" s="220">
        <v>0.73528016643664151</v>
      </c>
      <c r="S21" s="220">
        <v>0.76990888106763089</v>
      </c>
      <c r="T21" s="220">
        <v>0.84790875277706712</v>
      </c>
      <c r="U21" s="220">
        <v>0.84327509292852687</v>
      </c>
      <c r="V21" s="220">
        <v>0.85484349314559371</v>
      </c>
      <c r="W21" s="220">
        <v>0.84535766491923359</v>
      </c>
      <c r="X21" s="220">
        <v>0.90027617073637323</v>
      </c>
      <c r="Y21" s="220">
        <v>0.92611765790087996</v>
      </c>
      <c r="Z21" s="220">
        <v>0.96785239322256011</v>
      </c>
      <c r="AA21" s="220">
        <v>0.9574990174108241</v>
      </c>
      <c r="AB21" s="220">
        <v>1.0029811362726144</v>
      </c>
      <c r="AC21" s="220">
        <v>0.97139606423663216</v>
      </c>
      <c r="AD21" s="220">
        <v>0.9948889040031319</v>
      </c>
      <c r="AE21" s="220">
        <v>1.0097675531331078</v>
      </c>
      <c r="AF21" s="220">
        <v>0.96550432806169972</v>
      </c>
      <c r="AG21" s="220">
        <v>0.95950980644670325</v>
      </c>
      <c r="AH21" s="220">
        <v>0.99462523229930477</v>
      </c>
      <c r="AI21" s="220">
        <v>0.99903347188354497</v>
      </c>
      <c r="AJ21" s="220">
        <v>1.056354455989122</v>
      </c>
      <c r="AK21" s="220">
        <v>1.1402852895174571</v>
      </c>
      <c r="AL21" s="220">
        <v>1.1372017383456026</v>
      </c>
      <c r="AM21" s="220">
        <v>1.1650849600599764</v>
      </c>
      <c r="AN21" s="220">
        <v>1.220671934605311</v>
      </c>
      <c r="AO21" s="220">
        <v>1.2008657328757066</v>
      </c>
      <c r="AP21" s="220">
        <v>1.1509762768737002</v>
      </c>
      <c r="AQ21" s="220">
        <v>1.1881078008056718</v>
      </c>
      <c r="AR21" s="220">
        <v>1.2860442135404599</v>
      </c>
      <c r="AS21" s="220">
        <v>1.3082049162455842</v>
      </c>
      <c r="AT21" s="220">
        <v>1.3440536311266627</v>
      </c>
      <c r="AU21" s="220">
        <v>1.3085642887024438</v>
      </c>
      <c r="AV21" s="220">
        <v>1.3226037007474654</v>
      </c>
      <c r="AW21" s="220">
        <v>1.3553314542768113</v>
      </c>
      <c r="AX21" s="220">
        <v>1.4157753498991981</v>
      </c>
      <c r="AY21" s="220">
        <v>1.4294144114722109</v>
      </c>
      <c r="AZ21" s="220">
        <v>1.395580577217894</v>
      </c>
      <c r="BA21" s="220">
        <v>1.3962342196176429</v>
      </c>
      <c r="BB21" s="220">
        <v>1.4400156748317805</v>
      </c>
      <c r="BC21" s="220">
        <v>1.3798611973412647</v>
      </c>
      <c r="BD21" s="220">
        <v>1.2936285056811052</v>
      </c>
      <c r="BE21" s="220">
        <v>1.0968010554556933</v>
      </c>
      <c r="BF21" s="220">
        <v>1.0477601534807295</v>
      </c>
    </row>
    <row r="22" spans="1:58" ht="20.25" customHeight="1">
      <c r="A22" s="416"/>
      <c r="B22" s="419"/>
      <c r="D22" s="221"/>
      <c r="E22" s="130"/>
      <c r="F22" s="97" t="s">
        <v>898</v>
      </c>
      <c r="G22" s="97"/>
      <c r="H22" s="97"/>
      <c r="I22" s="475"/>
      <c r="J22" s="475"/>
      <c r="K22" s="475"/>
      <c r="L22" s="475"/>
      <c r="M22" s="475"/>
      <c r="N22" s="475"/>
      <c r="O22" s="475"/>
      <c r="P22" s="475"/>
      <c r="Q22" s="475"/>
      <c r="R22" s="475"/>
      <c r="S22" s="475"/>
      <c r="T22" s="475"/>
      <c r="U22" s="475"/>
      <c r="V22" s="475"/>
      <c r="W22" s="475"/>
      <c r="X22" s="475"/>
      <c r="Y22" s="475"/>
      <c r="Z22" s="475"/>
      <c r="AA22" s="475"/>
      <c r="AB22" s="475"/>
      <c r="AC22" s="475"/>
      <c r="AD22" s="475"/>
      <c r="AE22" s="475"/>
      <c r="AF22" s="219">
        <v>0.53081906579340266</v>
      </c>
      <c r="AG22" s="219">
        <v>0.50785102572567331</v>
      </c>
      <c r="AH22" s="219">
        <v>0.51591589854393904</v>
      </c>
      <c r="AI22" s="219">
        <v>0.50263290131222715</v>
      </c>
      <c r="AJ22" s="219">
        <v>0.54401132698078525</v>
      </c>
      <c r="AK22" s="219">
        <v>0.70853600900485969</v>
      </c>
      <c r="AL22" s="219">
        <v>0.677620209144148</v>
      </c>
      <c r="AM22" s="219">
        <v>0.68094665781064978</v>
      </c>
      <c r="AN22" s="219">
        <v>0.68898204069695956</v>
      </c>
      <c r="AO22" s="219">
        <v>0.66409434668988576</v>
      </c>
      <c r="AP22" s="219">
        <v>0.64450845314596872</v>
      </c>
      <c r="AQ22" s="219">
        <v>0.65017183734406236</v>
      </c>
      <c r="AR22" s="219">
        <v>0.67458586232233564</v>
      </c>
      <c r="AS22" s="219">
        <v>0.68833762718998692</v>
      </c>
      <c r="AT22" s="219">
        <v>0.74325649102366087</v>
      </c>
      <c r="AU22" s="219">
        <v>0.71917058959798186</v>
      </c>
      <c r="AV22" s="219">
        <v>0.72101851433436315</v>
      </c>
      <c r="AW22" s="219">
        <v>0.71731761814705408</v>
      </c>
      <c r="AX22" s="219">
        <v>0.73027860667316213</v>
      </c>
      <c r="AY22" s="219">
        <v>0.7308632503785446</v>
      </c>
      <c r="AZ22" s="219">
        <v>0.72932306537802039</v>
      </c>
      <c r="BA22" s="219">
        <v>0.727362338153141</v>
      </c>
      <c r="BB22" s="219">
        <v>0.77521209507871913</v>
      </c>
      <c r="BC22" s="219">
        <v>0.74708150813890339</v>
      </c>
      <c r="BD22" s="219">
        <v>0.72224104727516958</v>
      </c>
      <c r="BE22" s="219">
        <v>0.64396678637909011</v>
      </c>
      <c r="BF22" s="219">
        <v>0.6278762399353458</v>
      </c>
    </row>
    <row r="23" spans="1:58" ht="20.25" customHeight="1">
      <c r="A23" s="416"/>
      <c r="B23" s="419" t="s">
        <v>192</v>
      </c>
      <c r="C23" s="14"/>
      <c r="D23" s="134" t="s">
        <v>885</v>
      </c>
      <c r="E23" s="135"/>
      <c r="F23" s="135"/>
      <c r="G23" s="135"/>
      <c r="H23" s="135"/>
      <c r="I23" s="223"/>
      <c r="J23" s="223"/>
      <c r="K23" s="223"/>
      <c r="L23" s="223"/>
      <c r="M23" s="223"/>
      <c r="N23" s="223"/>
      <c r="O23" s="223"/>
      <c r="P23" s="223"/>
      <c r="Q23" s="223"/>
      <c r="R23" s="223"/>
      <c r="S23" s="223"/>
      <c r="T23" s="223"/>
      <c r="U23" s="223"/>
      <c r="V23" s="223"/>
      <c r="W23" s="223"/>
      <c r="X23" s="223"/>
      <c r="Y23" s="223"/>
      <c r="Z23" s="223"/>
      <c r="AA23" s="223"/>
      <c r="AB23" s="223"/>
      <c r="AC23" s="223"/>
      <c r="AD23" s="223"/>
      <c r="AE23" s="223"/>
      <c r="AF23" s="223"/>
      <c r="AG23" s="223"/>
      <c r="AH23" s="223"/>
      <c r="AI23" s="223"/>
      <c r="AJ23" s="223"/>
      <c r="AK23" s="223"/>
      <c r="AL23" s="223"/>
      <c r="AM23" s="223"/>
      <c r="AN23" s="223"/>
      <c r="AO23" s="223"/>
      <c r="AP23" s="223"/>
      <c r="AQ23" s="223"/>
      <c r="AR23" s="223"/>
      <c r="AS23" s="223"/>
      <c r="AT23" s="223"/>
      <c r="AU23" s="223"/>
      <c r="AV23" s="223"/>
      <c r="AW23" s="223"/>
      <c r="AX23" s="223"/>
      <c r="AY23" s="223"/>
      <c r="AZ23" s="223"/>
      <c r="BA23" s="223"/>
      <c r="BB23" s="223"/>
      <c r="BC23" s="223"/>
      <c r="BD23" s="223"/>
      <c r="BE23" s="223"/>
      <c r="BF23" s="223"/>
    </row>
    <row r="24" spans="1:58" ht="20.25" customHeight="1">
      <c r="A24" s="416"/>
      <c r="B24" s="419"/>
      <c r="C24" s="14"/>
      <c r="D24" s="170"/>
      <c r="E24" s="97" t="s">
        <v>333</v>
      </c>
      <c r="F24" s="97"/>
      <c r="G24" s="97"/>
      <c r="H24" s="97"/>
      <c r="I24" s="45">
        <v>151620.15540631872</v>
      </c>
      <c r="J24" s="45">
        <v>155550.11921002704</v>
      </c>
      <c r="K24" s="45">
        <v>160834.20828643427</v>
      </c>
      <c r="L24" s="45">
        <v>162625.40700000001</v>
      </c>
      <c r="M24" s="45">
        <v>160500.03533813814</v>
      </c>
      <c r="N24" s="45">
        <v>160395.26208471201</v>
      </c>
      <c r="O24" s="45">
        <v>164855.614</v>
      </c>
      <c r="P24" s="45">
        <v>163852.06116832999</v>
      </c>
      <c r="Q24" s="45">
        <v>165011.74099999998</v>
      </c>
      <c r="R24" s="45">
        <v>167589.201</v>
      </c>
      <c r="S24" s="45">
        <v>167158.25399999999</v>
      </c>
      <c r="T24" s="45">
        <v>167398.16800000001</v>
      </c>
      <c r="U24" s="45">
        <v>171196.62400000001</v>
      </c>
      <c r="V24" s="45">
        <v>174886.35</v>
      </c>
      <c r="W24" s="45">
        <v>178524.334</v>
      </c>
      <c r="X24" s="45">
        <v>182862.609</v>
      </c>
      <c r="Y24" s="45">
        <v>185446.86199999999</v>
      </c>
      <c r="Z24" s="45">
        <v>187825.769</v>
      </c>
      <c r="AA24" s="45">
        <v>194527.73499999999</v>
      </c>
      <c r="AB24" s="45">
        <v>199533.761</v>
      </c>
      <c r="AC24" s="45">
        <v>200114.405</v>
      </c>
      <c r="AD24" s="45">
        <v>204128.283</v>
      </c>
      <c r="AE24" s="45">
        <v>207602.046</v>
      </c>
      <c r="AF24" s="45">
        <v>206893.788</v>
      </c>
      <c r="AG24" s="45">
        <v>203264.4</v>
      </c>
      <c r="AH24" s="45">
        <v>206513.978</v>
      </c>
      <c r="AI24" s="45">
        <v>214332.712</v>
      </c>
      <c r="AJ24" s="45">
        <v>216940.59299999999</v>
      </c>
      <c r="AK24" s="45">
        <v>217672.459</v>
      </c>
      <c r="AL24" s="45">
        <v>225222.992</v>
      </c>
      <c r="AM24" s="45">
        <v>229710.31099999999</v>
      </c>
      <c r="AN24" s="45">
        <v>234334.58000999998</v>
      </c>
      <c r="AO24" s="45">
        <v>239686.14499999999</v>
      </c>
      <c r="AP24" s="45">
        <v>244763.85699999999</v>
      </c>
      <c r="AQ24" s="45">
        <v>247031.36812999999</v>
      </c>
      <c r="AR24" s="45">
        <v>251968.785</v>
      </c>
      <c r="AS24" s="45">
        <v>260409.45348</v>
      </c>
      <c r="AT24" s="45">
        <v>266098.89947</v>
      </c>
      <c r="AU24" s="45">
        <v>269975.891</v>
      </c>
      <c r="AV24" s="45">
        <v>277541.14899999998</v>
      </c>
      <c r="AW24" s="45">
        <v>284125.23700000002</v>
      </c>
      <c r="AX24" s="45">
        <v>290405.90700000001</v>
      </c>
      <c r="AY24" s="45">
        <v>296628.84999999998</v>
      </c>
      <c r="AZ24" s="45">
        <v>305439.21600000001</v>
      </c>
      <c r="BA24" s="45">
        <v>308360.01462999999</v>
      </c>
      <c r="BB24" s="45">
        <v>314278.61274000001</v>
      </c>
      <c r="BC24" s="45">
        <v>320761.18249000004</v>
      </c>
      <c r="BD24" s="45">
        <v>318250.19199999998</v>
      </c>
      <c r="BE24" s="45">
        <v>317814.72899999999</v>
      </c>
      <c r="BF24" s="45">
        <v>318222.85459</v>
      </c>
    </row>
    <row r="25" spans="1:58" ht="20.25" customHeight="1">
      <c r="A25" s="416"/>
      <c r="B25" s="419" t="s">
        <v>188</v>
      </c>
      <c r="C25" s="18"/>
      <c r="D25" s="170"/>
      <c r="E25" s="97" t="s">
        <v>334</v>
      </c>
      <c r="F25" s="97"/>
      <c r="G25" s="97"/>
      <c r="H25" s="97"/>
      <c r="I25" s="45">
        <v>2072.0604917132791</v>
      </c>
      <c r="J25" s="45">
        <v>2029.5338433760101</v>
      </c>
      <c r="K25" s="45">
        <v>2181.0475338414799</v>
      </c>
      <c r="L25" s="45">
        <v>1992.096</v>
      </c>
      <c r="M25" s="45">
        <v>2454.5601124558402</v>
      </c>
      <c r="N25" s="45">
        <v>2018.8866261727901</v>
      </c>
      <c r="O25" s="45">
        <v>2043.8019999999999</v>
      </c>
      <c r="P25" s="45">
        <v>2110.96204475169</v>
      </c>
      <c r="Q25" s="45">
        <v>2094.665</v>
      </c>
      <c r="R25" s="45">
        <v>1847.1759999999999</v>
      </c>
      <c r="S25" s="45">
        <v>1659.2629999999999</v>
      </c>
      <c r="T25" s="45">
        <v>1383.576</v>
      </c>
      <c r="U25" s="45">
        <v>1430.7</v>
      </c>
      <c r="V25" s="45">
        <v>1416.2049999999999</v>
      </c>
      <c r="W25" s="45">
        <v>1479.606</v>
      </c>
      <c r="X25" s="45">
        <v>1181.204</v>
      </c>
      <c r="Y25" s="45">
        <v>1137.326</v>
      </c>
      <c r="Z25" s="45">
        <v>1058.348</v>
      </c>
      <c r="AA25" s="45">
        <v>1107.6759999999999</v>
      </c>
      <c r="AB25" s="45">
        <v>854.64800000000002</v>
      </c>
      <c r="AC25" s="45">
        <v>984.85199999999998</v>
      </c>
      <c r="AD25" s="45">
        <v>939.69399999999996</v>
      </c>
      <c r="AE25" s="45">
        <v>930.49699999999996</v>
      </c>
      <c r="AF25" s="45">
        <v>1154.587</v>
      </c>
      <c r="AG25" s="45">
        <v>1165.3240000000001</v>
      </c>
      <c r="AH25" s="45">
        <v>1095.501</v>
      </c>
      <c r="AI25" s="45">
        <v>1211.4390000000001</v>
      </c>
      <c r="AJ25" s="45">
        <v>1083.8009999999999</v>
      </c>
      <c r="AK25" s="45">
        <v>1109.058</v>
      </c>
      <c r="AL25" s="45">
        <v>1244.896</v>
      </c>
      <c r="AM25" s="45">
        <v>1189.4760000000001</v>
      </c>
      <c r="AN25" s="45">
        <v>1167.4427000000001</v>
      </c>
      <c r="AO25" s="45">
        <v>1237.211</v>
      </c>
      <c r="AP25" s="45">
        <v>1330.1399999999999</v>
      </c>
      <c r="AQ25" s="45">
        <v>1094.55728</v>
      </c>
      <c r="AR25" s="45">
        <v>960.36500000000001</v>
      </c>
      <c r="AS25" s="45">
        <v>914.90238999999997</v>
      </c>
      <c r="AT25" s="45">
        <v>965.80273999999997</v>
      </c>
      <c r="AU25" s="45">
        <v>981.84699999999998</v>
      </c>
      <c r="AV25" s="45">
        <v>936.01099999999997</v>
      </c>
      <c r="AW25" s="45">
        <v>884.75599999999997</v>
      </c>
      <c r="AX25" s="45">
        <v>830.77300000000002</v>
      </c>
      <c r="AY25" s="45">
        <v>907.22199999999998</v>
      </c>
      <c r="AZ25" s="45">
        <v>918.38400000000001</v>
      </c>
      <c r="BA25" s="45">
        <v>990.80977000000007</v>
      </c>
      <c r="BB25" s="45">
        <v>972.74927000000002</v>
      </c>
      <c r="BC25" s="45">
        <v>1048.5486899999999</v>
      </c>
      <c r="BD25" s="45">
        <v>1094.211</v>
      </c>
      <c r="BE25" s="45">
        <v>1098.413</v>
      </c>
      <c r="BF25" s="45">
        <v>1216.4014499999998</v>
      </c>
    </row>
    <row r="26" spans="1:58" ht="20.25" customHeight="1">
      <c r="A26" s="416"/>
      <c r="B26" s="419"/>
      <c r="C26" s="14"/>
      <c r="D26" s="170"/>
      <c r="E26" s="97" t="s">
        <v>335</v>
      </c>
      <c r="F26" s="97"/>
      <c r="G26" s="97"/>
      <c r="H26" s="97"/>
      <c r="I26" s="45">
        <v>1590.1101350008996</v>
      </c>
      <c r="J26" s="45">
        <v>1293.1259221428797</v>
      </c>
      <c r="K26" s="45">
        <v>1250.1928414865299</v>
      </c>
      <c r="L26" s="45">
        <v>1156.989</v>
      </c>
      <c r="M26" s="45">
        <v>1344.16945218041</v>
      </c>
      <c r="N26" s="45">
        <v>1101.35033795754</v>
      </c>
      <c r="O26" s="45">
        <v>1152.175</v>
      </c>
      <c r="P26" s="45">
        <v>1078.7354324268699</v>
      </c>
      <c r="Q26" s="45">
        <v>1094.7264434557999</v>
      </c>
      <c r="R26" s="45">
        <v>1612.8472981785999</v>
      </c>
      <c r="S26" s="45">
        <v>1474.12</v>
      </c>
      <c r="T26" s="45">
        <v>912.86699999999996</v>
      </c>
      <c r="U26" s="45">
        <v>956.75099999999998</v>
      </c>
      <c r="V26" s="45">
        <v>883.68399999999997</v>
      </c>
      <c r="W26" s="45">
        <v>887.41600000000005</v>
      </c>
      <c r="X26" s="45">
        <v>995.25300000000004</v>
      </c>
      <c r="Y26" s="45">
        <v>977.44899999999996</v>
      </c>
      <c r="Z26" s="45">
        <v>926.25400000000002</v>
      </c>
      <c r="AA26" s="45">
        <v>959.12400000000002</v>
      </c>
      <c r="AB26" s="45">
        <v>849.93200000000002</v>
      </c>
      <c r="AC26" s="45">
        <v>845.05399999999997</v>
      </c>
      <c r="AD26" s="45">
        <v>782.43600000000004</v>
      </c>
      <c r="AE26" s="45">
        <v>827.50900000000001</v>
      </c>
      <c r="AF26" s="45">
        <v>688.18799999999999</v>
      </c>
      <c r="AG26" s="45">
        <v>707.45</v>
      </c>
      <c r="AH26" s="45">
        <v>669.10900000000004</v>
      </c>
      <c r="AI26" s="45">
        <v>615.94600000000003</v>
      </c>
      <c r="AJ26" s="45">
        <v>461.863</v>
      </c>
      <c r="AK26" s="45">
        <v>467.34699999999998</v>
      </c>
      <c r="AL26" s="45">
        <v>460.78699999999998</v>
      </c>
      <c r="AM26" s="45">
        <v>455.64099999999996</v>
      </c>
      <c r="AN26" s="45">
        <v>423.61571000000004</v>
      </c>
      <c r="AO26" s="45">
        <v>456.93299999999999</v>
      </c>
      <c r="AP26" s="45">
        <v>554.13599999999997</v>
      </c>
      <c r="AQ26" s="45">
        <v>629.85787000000005</v>
      </c>
      <c r="AR26" s="45">
        <v>565.56400000000008</v>
      </c>
      <c r="AS26" s="45">
        <v>616.89218999999991</v>
      </c>
      <c r="AT26" s="45">
        <v>579.52846999999997</v>
      </c>
      <c r="AU26" s="45">
        <v>570.01300000000003</v>
      </c>
      <c r="AV26" s="45">
        <v>531.04</v>
      </c>
      <c r="AW26" s="45">
        <v>557.94200000000001</v>
      </c>
      <c r="AX26" s="45">
        <v>532.47699999999998</v>
      </c>
      <c r="AY26" s="45">
        <v>518.20000000000005</v>
      </c>
      <c r="AZ26" s="45">
        <v>495.46699999999998</v>
      </c>
      <c r="BA26" s="45">
        <v>457.81160999999997</v>
      </c>
      <c r="BB26" s="45">
        <v>476.32309000000004</v>
      </c>
      <c r="BC26" s="45">
        <v>491.79058000000003</v>
      </c>
      <c r="BD26" s="45">
        <v>497.41800000000001</v>
      </c>
      <c r="BE26" s="45">
        <v>534.83799999999997</v>
      </c>
      <c r="BF26" s="45">
        <v>567.78511000000003</v>
      </c>
    </row>
    <row r="27" spans="1:58" s="23" customFormat="1" ht="20.25" customHeight="1">
      <c r="A27" s="416"/>
      <c r="B27" s="419" t="s">
        <v>1297</v>
      </c>
      <c r="C27" s="24"/>
      <c r="D27" s="170"/>
      <c r="E27" s="97" t="s">
        <v>336</v>
      </c>
      <c r="F27" s="97"/>
      <c r="G27" s="97"/>
      <c r="H27" s="97"/>
      <c r="I27" s="45">
        <v>429.71819605869001</v>
      </c>
      <c r="J27" s="45">
        <v>484.05778848913997</v>
      </c>
      <c r="K27" s="45">
        <v>320.60154004113002</v>
      </c>
      <c r="L27" s="45">
        <v>265.53300000000002</v>
      </c>
      <c r="M27" s="45">
        <v>335.97719501377998</v>
      </c>
      <c r="N27" s="45">
        <v>425.88895070320001</v>
      </c>
      <c r="O27" s="45">
        <v>385.84100000000001</v>
      </c>
      <c r="P27" s="45">
        <v>333.11802078118001</v>
      </c>
      <c r="Q27" s="45">
        <v>266.16899999999998</v>
      </c>
      <c r="R27" s="45">
        <v>420.178</v>
      </c>
      <c r="S27" s="45">
        <v>446.62200000000001</v>
      </c>
      <c r="T27" s="45">
        <v>257.19299999999998</v>
      </c>
      <c r="U27" s="45">
        <v>298.15499999999997</v>
      </c>
      <c r="V27" s="45">
        <v>296.226</v>
      </c>
      <c r="W27" s="45">
        <v>253.62799999999999</v>
      </c>
      <c r="X27" s="45">
        <v>215.22499999999999</v>
      </c>
      <c r="Y27" s="45">
        <v>259.024</v>
      </c>
      <c r="Z27" s="45">
        <v>250.14500000000001</v>
      </c>
      <c r="AA27" s="45">
        <v>246.191</v>
      </c>
      <c r="AB27" s="45">
        <v>452.51</v>
      </c>
      <c r="AC27" s="45">
        <v>400.851</v>
      </c>
      <c r="AD27" s="45">
        <v>324.05200000000002</v>
      </c>
      <c r="AE27" s="45">
        <v>273.52800000000002</v>
      </c>
      <c r="AF27" s="45">
        <v>262.67</v>
      </c>
      <c r="AG27" s="45">
        <v>240.99299999999999</v>
      </c>
      <c r="AH27" s="45">
        <v>224.089</v>
      </c>
      <c r="AI27" s="45">
        <v>232.804</v>
      </c>
      <c r="AJ27" s="45">
        <v>362.96199999999999</v>
      </c>
      <c r="AK27" s="45">
        <v>374.41</v>
      </c>
      <c r="AL27" s="45">
        <v>332.666</v>
      </c>
      <c r="AM27" s="45">
        <v>320.84399999999999</v>
      </c>
      <c r="AN27" s="45">
        <v>333.92195000000004</v>
      </c>
      <c r="AO27" s="45">
        <v>349.44799999999998</v>
      </c>
      <c r="AP27" s="45">
        <v>261.39600000000002</v>
      </c>
      <c r="AQ27" s="45">
        <v>266.76134000000002</v>
      </c>
      <c r="AR27" s="45">
        <v>217.369</v>
      </c>
      <c r="AS27" s="45">
        <v>254.29091</v>
      </c>
      <c r="AT27" s="45">
        <v>268.72053000000005</v>
      </c>
      <c r="AU27" s="45">
        <v>232.85599999999999</v>
      </c>
      <c r="AV27" s="45">
        <v>202.536</v>
      </c>
      <c r="AW27" s="45">
        <v>206.96700000000001</v>
      </c>
      <c r="AX27" s="45">
        <v>214.33699999999999</v>
      </c>
      <c r="AY27" s="45">
        <v>196.74700000000001</v>
      </c>
      <c r="AZ27" s="45">
        <v>142.53299999999999</v>
      </c>
      <c r="BA27" s="45">
        <v>145.22268</v>
      </c>
      <c r="BB27" s="45">
        <v>154.01526999999999</v>
      </c>
      <c r="BC27" s="45">
        <v>129.15863000000002</v>
      </c>
      <c r="BD27" s="45">
        <v>148.46</v>
      </c>
      <c r="BE27" s="45">
        <v>188.55799999999999</v>
      </c>
      <c r="BF27" s="45">
        <v>148.82639</v>
      </c>
    </row>
    <row r="28" spans="1:58" s="23" customFormat="1" ht="20.25" customHeight="1">
      <c r="A28" s="416"/>
      <c r="B28" s="419"/>
      <c r="C28" s="26"/>
      <c r="D28" s="170"/>
      <c r="E28" s="97" t="s">
        <v>337</v>
      </c>
      <c r="F28" s="97"/>
      <c r="G28" s="97"/>
      <c r="H28" s="97"/>
      <c r="I28" s="45">
        <v>374.94633802901001</v>
      </c>
      <c r="J28" s="45">
        <v>268.68812855199985</v>
      </c>
      <c r="K28" s="45">
        <v>481.30056859557982</v>
      </c>
      <c r="L28" s="45">
        <v>392.51299999999998</v>
      </c>
      <c r="M28" s="45">
        <v>418.69059095681001</v>
      </c>
      <c r="N28" s="45">
        <v>634.06975884306996</v>
      </c>
      <c r="O28" s="45">
        <v>601.62800000000004</v>
      </c>
      <c r="P28" s="45">
        <v>402.21794381537001</v>
      </c>
      <c r="Q28" s="45">
        <v>634.99855654420003</v>
      </c>
      <c r="R28" s="45">
        <v>433.29570182140003</v>
      </c>
      <c r="S28" s="45">
        <v>457.19799999999998</v>
      </c>
      <c r="T28" s="45">
        <v>814.85599999999999</v>
      </c>
      <c r="U28" s="45">
        <v>752.95100000000002</v>
      </c>
      <c r="V28" s="45">
        <v>820.99800000000005</v>
      </c>
      <c r="W28" s="45">
        <v>810.375</v>
      </c>
      <c r="X28" s="45">
        <v>711.78499999999997</v>
      </c>
      <c r="Y28" s="45">
        <v>605.71900000000005</v>
      </c>
      <c r="Z28" s="45">
        <v>532.14700000000005</v>
      </c>
      <c r="AA28" s="45">
        <v>479.33499999999998</v>
      </c>
      <c r="AB28" s="45">
        <v>312.35000000000002</v>
      </c>
      <c r="AC28" s="45">
        <v>505.34899999999999</v>
      </c>
      <c r="AD28" s="45">
        <v>596.23400000000004</v>
      </c>
      <c r="AE28" s="45">
        <v>563.74800000000005</v>
      </c>
      <c r="AF28" s="45">
        <v>419.65</v>
      </c>
      <c r="AG28" s="45">
        <v>441.91300000000001</v>
      </c>
      <c r="AH28" s="45">
        <v>417.11099999999999</v>
      </c>
      <c r="AI28" s="45">
        <v>377.56400000000002</v>
      </c>
      <c r="AJ28" s="45">
        <v>380.82499999999999</v>
      </c>
      <c r="AK28" s="45">
        <v>414.43400000000003</v>
      </c>
      <c r="AL28" s="45">
        <v>371.99400000000003</v>
      </c>
      <c r="AM28" s="45">
        <v>324.04000000000002</v>
      </c>
      <c r="AN28" s="45">
        <v>312.58709999999996</v>
      </c>
      <c r="AO28" s="45">
        <v>326.12799999999999</v>
      </c>
      <c r="AP28" s="45">
        <v>430.87799999999999</v>
      </c>
      <c r="AQ28" s="45">
        <v>400.35134000000005</v>
      </c>
      <c r="AR28" s="45">
        <v>352.834</v>
      </c>
      <c r="AS28" s="45">
        <v>347.41172999999998</v>
      </c>
      <c r="AT28" s="45">
        <v>318.39767999999998</v>
      </c>
      <c r="AU28" s="45">
        <v>274.45400000000001</v>
      </c>
      <c r="AV28" s="45">
        <v>276.64699999999999</v>
      </c>
      <c r="AW28" s="45">
        <v>277.92500000000001</v>
      </c>
      <c r="AX28" s="45">
        <v>263.85000000000002</v>
      </c>
      <c r="AY28" s="45">
        <v>252.87700000000001</v>
      </c>
      <c r="AZ28" s="45">
        <v>192.048</v>
      </c>
      <c r="BA28" s="45">
        <v>197.18332999999998</v>
      </c>
      <c r="BB28" s="45">
        <v>181.71351000000001</v>
      </c>
      <c r="BC28" s="45">
        <v>175.06273000000002</v>
      </c>
      <c r="BD28" s="45">
        <v>146.93799999999999</v>
      </c>
      <c r="BE28" s="45">
        <v>182.85900000000001</v>
      </c>
      <c r="BF28" s="45">
        <v>157.52564000000001</v>
      </c>
    </row>
    <row r="29" spans="1:58" ht="20.25" customHeight="1">
      <c r="A29" s="416"/>
      <c r="B29" s="419" t="s">
        <v>196</v>
      </c>
      <c r="C29" s="7"/>
      <c r="D29" s="215"/>
      <c r="E29" s="216" t="s">
        <v>338</v>
      </c>
      <c r="F29" s="216"/>
      <c r="G29" s="216"/>
      <c r="H29" s="216"/>
      <c r="I29" s="49">
        <v>156086.99056712061</v>
      </c>
      <c r="J29" s="49">
        <v>159625.52489258707</v>
      </c>
      <c r="K29" s="49">
        <v>165067.350770399</v>
      </c>
      <c r="L29" s="49">
        <v>166432.538</v>
      </c>
      <c r="M29" s="49">
        <v>165053.432688745</v>
      </c>
      <c r="N29" s="49">
        <v>164575.45775838886</v>
      </c>
      <c r="O29" s="49">
        <v>169039.06</v>
      </c>
      <c r="P29" s="49">
        <v>167777.09461010501</v>
      </c>
      <c r="Q29" s="49">
        <v>169102.3</v>
      </c>
      <c r="R29" s="49">
        <v>171902.698</v>
      </c>
      <c r="S29" s="49">
        <v>171195.45699999999</v>
      </c>
      <c r="T29" s="49">
        <v>170766.66</v>
      </c>
      <c r="U29" s="49">
        <v>174635.18100000001</v>
      </c>
      <c r="V29" s="49">
        <v>178303.46299999999</v>
      </c>
      <c r="W29" s="49">
        <v>181955.359</v>
      </c>
      <c r="X29" s="49">
        <v>185966.076</v>
      </c>
      <c r="Y29" s="49">
        <v>188426.38</v>
      </c>
      <c r="Z29" s="49">
        <v>190592.663</v>
      </c>
      <c r="AA29" s="49">
        <v>197320.06099999999</v>
      </c>
      <c r="AB29" s="49">
        <v>202003.201</v>
      </c>
      <c r="AC29" s="49">
        <v>202850.511</v>
      </c>
      <c r="AD29" s="49">
        <v>206770.69899999999</v>
      </c>
      <c r="AE29" s="49">
        <v>210197.32800000001</v>
      </c>
      <c r="AF29" s="49">
        <v>209418.883</v>
      </c>
      <c r="AG29" s="49">
        <v>205820.08</v>
      </c>
      <c r="AH29" s="49">
        <v>208919.78700000001</v>
      </c>
      <c r="AI29" s="49">
        <v>216770.465</v>
      </c>
      <c r="AJ29" s="49">
        <v>219230.04399999999</v>
      </c>
      <c r="AK29" s="49">
        <v>220037.70800000001</v>
      </c>
      <c r="AL29" s="49">
        <v>227633.33499999999</v>
      </c>
      <c r="AM29" s="49">
        <v>232000.31199999998</v>
      </c>
      <c r="AN29" s="49">
        <v>236572.14747</v>
      </c>
      <c r="AO29" s="49">
        <v>242055.86499999999</v>
      </c>
      <c r="AP29" s="49">
        <v>247340.40699999995</v>
      </c>
      <c r="AQ29" s="49">
        <v>249422.89595999999</v>
      </c>
      <c r="AR29" s="49">
        <v>254064.91699999999</v>
      </c>
      <c r="AS29" s="49">
        <v>262542.95068999997</v>
      </c>
      <c r="AT29" s="49">
        <v>268231.34888000001</v>
      </c>
      <c r="AU29" s="49">
        <v>272035.06099999999</v>
      </c>
      <c r="AV29" s="49">
        <v>279487.38299999997</v>
      </c>
      <c r="AW29" s="49">
        <v>286052.82699999999</v>
      </c>
      <c r="AX29" s="49">
        <v>292247.34399999998</v>
      </c>
      <c r="AY29" s="49">
        <v>298503.89600000001</v>
      </c>
      <c r="AZ29" s="49">
        <v>307187.64799999999</v>
      </c>
      <c r="BA29" s="49">
        <v>310151.04201999999</v>
      </c>
      <c r="BB29" s="49">
        <v>316063.41388000001</v>
      </c>
      <c r="BC29" s="49">
        <v>322605.74313000002</v>
      </c>
      <c r="BD29" s="49">
        <v>320137.21899999998</v>
      </c>
      <c r="BE29" s="49">
        <v>319819.397</v>
      </c>
      <c r="BF29" s="49">
        <v>320313.39318999997</v>
      </c>
    </row>
    <row r="30" spans="1:58" ht="20.25" customHeight="1">
      <c r="A30" s="416"/>
      <c r="B30" s="419"/>
      <c r="C30" s="7"/>
      <c r="D30" s="211"/>
      <c r="E30" s="212" t="s">
        <v>339</v>
      </c>
      <c r="F30" s="212"/>
      <c r="G30" s="212"/>
      <c r="H30" s="212"/>
      <c r="I30" s="224">
        <v>5.1552312666421603E-3</v>
      </c>
      <c r="J30" s="224">
        <v>4.715698930654523E-3</v>
      </c>
      <c r="K30" s="224">
        <v>4.8580297974983458E-3</v>
      </c>
      <c r="L30" s="224">
        <v>3.9538302299998579E-3</v>
      </c>
      <c r="M30" s="224">
        <v>4.5722635008369067E-3</v>
      </c>
      <c r="N30" s="224">
        <v>6.4405636416480878E-3</v>
      </c>
      <c r="O30" s="224">
        <v>5.8416616845834331E-3</v>
      </c>
      <c r="P30" s="224">
        <v>4.3828149861897866E-3</v>
      </c>
      <c r="Q30" s="224">
        <v>5.3291265496932926E-3</v>
      </c>
      <c r="R30" s="224">
        <v>4.9648650762968245E-3</v>
      </c>
      <c r="S30" s="224">
        <v>5.2794625268589926E-3</v>
      </c>
      <c r="T30" s="224">
        <v>6.277858921641964E-3</v>
      </c>
      <c r="U30" s="224">
        <v>6.0188674125175269E-3</v>
      </c>
      <c r="V30" s="224">
        <v>6.2658569901135356E-3</v>
      </c>
      <c r="W30" s="224">
        <v>5.8476046314195115E-3</v>
      </c>
      <c r="X30" s="224">
        <v>4.9848339005658217E-3</v>
      </c>
      <c r="Y30" s="224">
        <v>4.5892884000637282E-3</v>
      </c>
      <c r="Z30" s="224">
        <v>4.104523163097837E-3</v>
      </c>
      <c r="AA30" s="224">
        <v>3.6768993295618331E-3</v>
      </c>
      <c r="AB30" s="224">
        <v>3.7863756426315246E-3</v>
      </c>
      <c r="AC30" s="224">
        <v>4.4673291456485418E-3</v>
      </c>
      <c r="AD30" s="224">
        <v>4.4507563424158085E-3</v>
      </c>
      <c r="AE30" s="224">
        <v>3.9832856486168083E-3</v>
      </c>
      <c r="AF30" s="224">
        <v>3.2581589120595201E-3</v>
      </c>
      <c r="AG30" s="224">
        <v>3.3179755833347259E-3</v>
      </c>
      <c r="AH30" s="224">
        <v>3.0691204945561238E-3</v>
      </c>
      <c r="AI30" s="224">
        <v>2.8157341453320223E-3</v>
      </c>
      <c r="AJ30" s="224">
        <v>3.3927238549475458E-3</v>
      </c>
      <c r="AK30" s="224">
        <v>3.5850400695866184E-3</v>
      </c>
      <c r="AL30" s="224">
        <v>3.0955923041763637E-3</v>
      </c>
      <c r="AM30" s="224">
        <v>2.7796686756179881E-3</v>
      </c>
      <c r="AN30" s="224">
        <v>2.7328198053491676E-3</v>
      </c>
      <c r="AO30" s="224">
        <v>2.7909920711898474E-3</v>
      </c>
      <c r="AP30" s="224">
        <v>2.798871435511142E-3</v>
      </c>
      <c r="AQ30" s="224">
        <v>2.6746248672655341E-3</v>
      </c>
      <c r="AR30" s="224">
        <v>2.2443201002836609E-3</v>
      </c>
      <c r="AS30" s="224">
        <v>2.2918255409967794E-3</v>
      </c>
      <c r="AT30" s="224">
        <v>2.1888500820337079E-3</v>
      </c>
      <c r="AU30" s="224">
        <v>1.8648699110148895E-3</v>
      </c>
      <c r="AV30" s="224">
        <v>1.7145067332073449E-3</v>
      </c>
      <c r="AW30" s="224">
        <v>1.695113469373264E-3</v>
      </c>
      <c r="AX30" s="224">
        <v>1.6362407043808756E-3</v>
      </c>
      <c r="AY30" s="213">
        <v>1.5062583973778352E-3</v>
      </c>
      <c r="AZ30" s="213">
        <v>1.0891746532725171E-3</v>
      </c>
      <c r="BA30" s="213">
        <v>1.1039976128080203E-3</v>
      </c>
      <c r="BB30" s="213">
        <v>1.0622196852162914E-3</v>
      </c>
      <c r="BC30" s="213">
        <v>9.4301284610859618E-4</v>
      </c>
      <c r="BD30" s="213">
        <v>9.2272307769375624E-4</v>
      </c>
      <c r="BE30" s="213">
        <v>1.1613335635174125E-3</v>
      </c>
      <c r="BF30" s="213">
        <v>9.5641342670389523E-4</v>
      </c>
    </row>
    <row r="31" spans="1:58" ht="20.25" customHeight="1">
      <c r="A31" s="416"/>
      <c r="B31" s="419" t="s">
        <v>197</v>
      </c>
      <c r="D31" s="170"/>
      <c r="E31" s="97" t="s">
        <v>340</v>
      </c>
      <c r="F31" s="97"/>
      <c r="G31" s="97"/>
      <c r="H31" s="97"/>
      <c r="I31" s="225">
        <v>1.5342564171347755E-2</v>
      </c>
      <c r="J31" s="225">
        <v>1.2816696080158223E-2</v>
      </c>
      <c r="K31" s="225">
        <v>1.2431864572525965E-2</v>
      </c>
      <c r="L31" s="225">
        <v>1.0905529782884161E-2</v>
      </c>
      <c r="M31" s="226">
        <v>1.2716107771650845E-2</v>
      </c>
      <c r="N31" s="226">
        <v>1.3132632756682349E-2</v>
      </c>
      <c r="O31" s="226">
        <v>1.2657689885402819E-2</v>
      </c>
      <c r="P31" s="226">
        <v>1.0812390101516042E-2</v>
      </c>
      <c r="Q31" s="226">
        <v>1.1802879085618587E-2</v>
      </c>
      <c r="R31" s="226">
        <v>1.4347191921327494E-2</v>
      </c>
      <c r="S31" s="226">
        <v>1.389020504206487E-2</v>
      </c>
      <c r="T31" s="226">
        <v>1.1623556963636813E-2</v>
      </c>
      <c r="U31" s="226">
        <v>1.1497437048494827E-2</v>
      </c>
      <c r="V31" s="226">
        <v>1.1221924500703613E-2</v>
      </c>
      <c r="W31" s="226">
        <v>1.0724712977538627E-2</v>
      </c>
      <c r="X31" s="226">
        <v>1.0336632580234687E-2</v>
      </c>
      <c r="Y31" s="226">
        <v>9.776720223569544E-3</v>
      </c>
      <c r="Z31" s="226">
        <v>8.9643849511667727E-3</v>
      </c>
      <c r="AA31" s="226">
        <v>8.5376519319036708E-3</v>
      </c>
      <c r="AB31" s="226">
        <v>7.9938931264757519E-3</v>
      </c>
      <c r="AC31" s="226">
        <v>8.6332244930849584E-3</v>
      </c>
      <c r="AD31" s="226">
        <v>8.2348321509519117E-3</v>
      </c>
      <c r="AE31" s="226">
        <v>7.920105435403061E-3</v>
      </c>
      <c r="AF31" s="226">
        <v>6.5443382199684439E-3</v>
      </c>
      <c r="AG31" s="226">
        <v>6.7552009502668551E-3</v>
      </c>
      <c r="AH31" s="226">
        <v>6.2718281442628509E-3</v>
      </c>
      <c r="AI31" s="226">
        <v>5.65720057850132E-3</v>
      </c>
      <c r="AJ31" s="226">
        <v>5.4994743329978991E-3</v>
      </c>
      <c r="AK31" s="226">
        <v>5.7089805716391117E-3</v>
      </c>
      <c r="AL31" s="226">
        <v>5.1198432777870614E-3</v>
      </c>
      <c r="AM31" s="226">
        <v>4.7436358620069454E-3</v>
      </c>
      <c r="AN31" s="226">
        <v>4.523460481059817E-3</v>
      </c>
      <c r="AO31" s="226">
        <v>4.6787091897153577E-3</v>
      </c>
      <c r="AP31" s="226">
        <v>5.039249409822472E-3</v>
      </c>
      <c r="AQ31" s="226">
        <v>5.1998857001804497E-3</v>
      </c>
      <c r="AR31" s="226">
        <v>4.4703810876808312E-3</v>
      </c>
      <c r="AS31" s="226">
        <v>4.6415065679629207E-3</v>
      </c>
      <c r="AT31" s="226">
        <v>4.3494046645604001E-3</v>
      </c>
      <c r="AU31" s="226">
        <v>3.9602358462168972E-3</v>
      </c>
      <c r="AV31" s="226">
        <v>3.6145567258039695E-3</v>
      </c>
      <c r="AW31" s="226">
        <v>3.6455993493817143E-3</v>
      </c>
      <c r="AX31" s="226">
        <v>3.4582487086691881E-3</v>
      </c>
      <c r="AY31" s="62">
        <v>3.242249139689621E-3</v>
      </c>
      <c r="AZ31" s="62">
        <v>2.7020878131141526E-3</v>
      </c>
      <c r="BA31" s="62">
        <v>2.5800900580188867E-3</v>
      </c>
      <c r="BB31" s="62">
        <v>2.5692688060007865E-3</v>
      </c>
      <c r="BC31" s="62">
        <v>2.4674450376391227E-3</v>
      </c>
      <c r="BD31" s="62">
        <v>2.4764880587033527E-3</v>
      </c>
      <c r="BE31" s="62">
        <v>2.8336461406060372E-3</v>
      </c>
      <c r="BF31" s="62">
        <v>2.7290059004229303E-3</v>
      </c>
    </row>
    <row r="32" spans="1:58" ht="20.25" customHeight="1">
      <c r="A32" s="416"/>
      <c r="B32" s="419"/>
      <c r="D32" s="170"/>
      <c r="E32" s="97" t="s">
        <v>341</v>
      </c>
      <c r="F32" s="97"/>
      <c r="G32" s="97"/>
      <c r="H32" s="97"/>
      <c r="I32" s="226">
        <v>2.8617600637774156E-2</v>
      </c>
      <c r="J32" s="226">
        <v>2.5531040134730291E-2</v>
      </c>
      <c r="K32" s="226">
        <v>2.5644941075311883E-2</v>
      </c>
      <c r="L32" s="226">
        <v>2.2874920047184524E-2</v>
      </c>
      <c r="M32" s="226">
        <v>2.7587413823701327E-2</v>
      </c>
      <c r="N32" s="226">
        <v>2.5399872682192341E-2</v>
      </c>
      <c r="O32" s="226">
        <v>2.4748398387922886E-2</v>
      </c>
      <c r="P32" s="226">
        <v>2.3394334315398915E-2</v>
      </c>
      <c r="Q32" s="226">
        <v>2.4189848393546393E-2</v>
      </c>
      <c r="R32" s="226">
        <v>2.5092666084856906E-2</v>
      </c>
      <c r="S32" s="226">
        <v>2.3582419012439095E-2</v>
      </c>
      <c r="T32" s="226">
        <v>1.9725700555366019E-2</v>
      </c>
      <c r="U32" s="226">
        <v>1.9689944376099108E-2</v>
      </c>
      <c r="V32" s="226">
        <v>1.9164591323725444E-2</v>
      </c>
      <c r="W32" s="226">
        <v>1.8856410818875631E-2</v>
      </c>
      <c r="X32" s="226">
        <v>1.6688350191354253E-2</v>
      </c>
      <c r="Y32" s="226">
        <v>1.5812637275099167E-2</v>
      </c>
      <c r="Z32" s="226">
        <v>1.4517316440455005E-2</v>
      </c>
      <c r="AA32" s="226">
        <v>1.415125246692479E-2</v>
      </c>
      <c r="AB32" s="226">
        <v>1.222475677501764E-2</v>
      </c>
      <c r="AC32" s="226">
        <v>1.3488287441385837E-2</v>
      </c>
      <c r="AD32" s="226">
        <v>1.2779450922105749E-2</v>
      </c>
      <c r="AE32" s="226">
        <v>1.2346883876658984E-2</v>
      </c>
      <c r="AF32" s="226">
        <v>1.2057628060216517E-2</v>
      </c>
      <c r="AG32" s="226">
        <v>1.241705862712715E-2</v>
      </c>
      <c r="AH32" s="226">
        <v>1.1515472203693183E-2</v>
      </c>
      <c r="AI32" s="226">
        <v>1.1245780185045044E-2</v>
      </c>
      <c r="AJ32" s="226">
        <v>1.0443144371215836E-2</v>
      </c>
      <c r="AK32" s="226">
        <v>1.0749289389980375E-2</v>
      </c>
      <c r="AL32" s="226">
        <v>1.0588708371732989E-2</v>
      </c>
      <c r="AM32" s="226">
        <v>9.870680691153556E-3</v>
      </c>
      <c r="AN32" s="226">
        <v>9.4582878159135322E-3</v>
      </c>
      <c r="AO32" s="226">
        <v>9.7899714183748467E-3</v>
      </c>
      <c r="AP32" s="226">
        <v>1.0417020135331145E-2</v>
      </c>
      <c r="AQ32" s="226">
        <v>9.5882449796570787E-3</v>
      </c>
      <c r="AR32" s="226">
        <v>8.2503795673607317E-3</v>
      </c>
      <c r="AS32" s="226">
        <v>8.1262788217808472E-3</v>
      </c>
      <c r="AT32" s="226">
        <v>7.9500380134687552E-3</v>
      </c>
      <c r="AU32" s="226">
        <v>7.5695022267736299E-3</v>
      </c>
      <c r="AV32" s="226">
        <v>6.9635844706449597E-3</v>
      </c>
      <c r="AW32" s="226">
        <v>6.7385804930359949E-3</v>
      </c>
      <c r="AX32" s="226">
        <v>6.3009537564864921E-3</v>
      </c>
      <c r="AY32" s="62">
        <v>6.281479153625519E-3</v>
      </c>
      <c r="AZ32" s="62">
        <v>5.6917392720165624E-3</v>
      </c>
      <c r="BA32" s="62">
        <v>5.774694092062751E-3</v>
      </c>
      <c r="BB32" s="62">
        <v>5.6469716570157549E-3</v>
      </c>
      <c r="BC32" s="62">
        <v>5.7176930953045674E-3</v>
      </c>
      <c r="BD32" s="62">
        <v>5.8944317873892696E-3</v>
      </c>
      <c r="BE32" s="62">
        <v>6.2681251318849806E-3</v>
      </c>
      <c r="BF32" s="62">
        <v>6.5265413012560386E-3</v>
      </c>
    </row>
    <row r="33" spans="1:58" ht="20.25" customHeight="1">
      <c r="A33" s="416"/>
      <c r="B33" s="419"/>
      <c r="C33" s="34"/>
      <c r="D33" s="170"/>
      <c r="E33" s="97" t="s">
        <v>342</v>
      </c>
      <c r="F33" s="97"/>
      <c r="G33" s="97"/>
      <c r="H33" s="97"/>
      <c r="I33" s="214">
        <v>2921.4091442949298</v>
      </c>
      <c r="J33" s="214">
        <v>2882.03605454218</v>
      </c>
      <c r="K33" s="214">
        <v>2930.2433652321902</v>
      </c>
      <c r="L33" s="214">
        <v>3011.2861813045001</v>
      </c>
      <c r="M33" s="214">
        <v>3148.6270001655398</v>
      </c>
      <c r="N33" s="214">
        <v>3269.1986204088398</v>
      </c>
      <c r="O33" s="214">
        <v>3286.2180128956902</v>
      </c>
      <c r="P33" s="214">
        <v>3107.7965144806899</v>
      </c>
      <c r="Q33" s="214">
        <v>3224.3485342747317</v>
      </c>
      <c r="R33" s="214">
        <v>3137.1936154986201</v>
      </c>
      <c r="S33" s="214">
        <v>3136.7483699201798</v>
      </c>
      <c r="T33" s="214">
        <v>2961.9578213608888</v>
      </c>
      <c r="U33" s="214">
        <v>2957.10632318033</v>
      </c>
      <c r="V33" s="214">
        <v>3039.11982641228</v>
      </c>
      <c r="W33" s="214">
        <v>3036.7360892450802</v>
      </c>
      <c r="X33" s="214">
        <v>2963.2705490937237</v>
      </c>
      <c r="Y33" s="214">
        <v>2951.5539258797867</v>
      </c>
      <c r="Z33" s="214">
        <v>2899.2046080151022</v>
      </c>
      <c r="AA33" s="214">
        <v>2860.0245122154001</v>
      </c>
      <c r="AB33" s="214">
        <v>2789.7540326007902</v>
      </c>
      <c r="AC33" s="214">
        <v>2920.8560000000002</v>
      </c>
      <c r="AD33" s="214">
        <v>2986.5226174029899</v>
      </c>
      <c r="AE33" s="214">
        <v>2968.2755020219956</v>
      </c>
      <c r="AF33" s="214">
        <v>2803.5699965515701</v>
      </c>
      <c r="AG33" s="214">
        <v>2786.2700715368701</v>
      </c>
      <c r="AH33" s="214">
        <v>2758.8260258199898</v>
      </c>
      <c r="AI33" s="214">
        <v>2808.3990787999201</v>
      </c>
      <c r="AJ33" s="214">
        <v>2914.0300824958986</v>
      </c>
      <c r="AK33" s="214">
        <v>3092.8663686377499</v>
      </c>
      <c r="AL33" s="214">
        <v>3095.855</v>
      </c>
      <c r="AM33" s="214">
        <v>3052.7380000000003</v>
      </c>
      <c r="AN33" s="214">
        <v>3105.4740000000002</v>
      </c>
      <c r="AO33" s="214">
        <v>3212.8182487102895</v>
      </c>
      <c r="AP33" s="214">
        <v>3281.9807102116383</v>
      </c>
      <c r="AQ33" s="214">
        <v>3197.3797476192358</v>
      </c>
      <c r="AR33" s="214">
        <v>3117.7148758387848</v>
      </c>
      <c r="AS33" s="214">
        <v>3224.7096184602274</v>
      </c>
      <c r="AT33" s="214">
        <v>3262.1320000000001</v>
      </c>
      <c r="AU33" s="214">
        <v>3228.732</v>
      </c>
      <c r="AV33" s="214">
        <v>3304.779</v>
      </c>
      <c r="AW33" s="214">
        <v>3373.473</v>
      </c>
      <c r="AX33" s="214">
        <v>3379.136</v>
      </c>
      <c r="AY33" s="214">
        <v>3423.5099999999998</v>
      </c>
      <c r="AZ33" s="214">
        <v>3426.4939999999997</v>
      </c>
      <c r="BA33" s="214">
        <v>3547.2479999999996</v>
      </c>
      <c r="BB33" s="214">
        <v>3610.6669999999999</v>
      </c>
      <c r="BC33" s="214">
        <v>3648.3630000000003</v>
      </c>
      <c r="BD33" s="214">
        <v>3621.442</v>
      </c>
      <c r="BE33" s="214">
        <v>3673.609515145451</v>
      </c>
      <c r="BF33" s="214">
        <v>3610.31</v>
      </c>
    </row>
    <row r="34" spans="1:58" ht="20.25" customHeight="1">
      <c r="A34" s="416"/>
      <c r="B34" s="419"/>
      <c r="C34" s="34"/>
      <c r="D34" s="170"/>
      <c r="E34" s="97"/>
      <c r="F34" s="97" t="s">
        <v>343</v>
      </c>
      <c r="G34" s="97"/>
      <c r="H34" s="97"/>
      <c r="I34" s="45">
        <v>1886.1813797432999</v>
      </c>
      <c r="J34" s="45">
        <v>1704.5401753261799</v>
      </c>
      <c r="K34" s="45">
        <v>1625.5731703403601</v>
      </c>
      <c r="L34" s="45">
        <v>1542.3388258013201</v>
      </c>
      <c r="M34" s="45">
        <v>1636.4124884746197</v>
      </c>
      <c r="N34" s="45">
        <v>1750.2509101116798</v>
      </c>
      <c r="O34" s="45">
        <v>1763.3476040064102</v>
      </c>
      <c r="P34" s="45">
        <v>1629.0947536116298</v>
      </c>
      <c r="Q34" s="45">
        <v>1796.34451238001</v>
      </c>
      <c r="R34" s="45">
        <v>1709.819815067</v>
      </c>
      <c r="S34" s="45">
        <v>1722.4408733835198</v>
      </c>
      <c r="T34" s="45">
        <v>1492.7280266132304</v>
      </c>
      <c r="U34" s="45">
        <v>1414.8478729613701</v>
      </c>
      <c r="V34" s="45">
        <v>1507.1508435308699</v>
      </c>
      <c r="W34" s="45">
        <v>1518.8078498238601</v>
      </c>
      <c r="X34" s="45">
        <v>1442.2618585176908</v>
      </c>
      <c r="Y34" s="45">
        <v>1510.658343304601</v>
      </c>
      <c r="Z34" s="45">
        <v>1500.6064422712916</v>
      </c>
      <c r="AA34" s="45">
        <v>1439.1065123984401</v>
      </c>
      <c r="AB34" s="45">
        <v>1348.0900548655502</v>
      </c>
      <c r="AC34" s="45">
        <v>1418.3370000000002</v>
      </c>
      <c r="AD34" s="45">
        <v>1405.5084605791501</v>
      </c>
      <c r="AE34" s="45">
        <v>1357.4176156446999</v>
      </c>
      <c r="AF34" s="45">
        <v>1323.69205252801</v>
      </c>
      <c r="AG34" s="45">
        <v>1315.15475795763</v>
      </c>
      <c r="AH34" s="45">
        <v>1269.2150308514899</v>
      </c>
      <c r="AI34" s="45">
        <v>1282.73172300225</v>
      </c>
      <c r="AJ34" s="45">
        <v>1374.8284282738296</v>
      </c>
      <c r="AK34" s="45">
        <v>1759.7086736341998</v>
      </c>
      <c r="AL34" s="45">
        <v>1648.2660000000001</v>
      </c>
      <c r="AM34" s="45">
        <v>1570.922</v>
      </c>
      <c r="AN34" s="45">
        <v>1517.3420000000001</v>
      </c>
      <c r="AO34" s="45">
        <v>1497.8414657200001</v>
      </c>
      <c r="AP34" s="45">
        <v>1558.1977938184705</v>
      </c>
      <c r="AQ34" s="45">
        <v>1452.9900843980502</v>
      </c>
      <c r="AR34" s="45">
        <v>1316.7493934265701</v>
      </c>
      <c r="AS34" s="45">
        <v>1346.03079168876</v>
      </c>
      <c r="AT34" s="45">
        <v>1473.9960000000001</v>
      </c>
      <c r="AU34" s="45">
        <v>1422.299</v>
      </c>
      <c r="AV34" s="45">
        <v>1444.4580000000001</v>
      </c>
      <c r="AW34" s="45">
        <v>1412.91</v>
      </c>
      <c r="AX34" s="45">
        <v>1349.62</v>
      </c>
      <c r="AY34" s="45">
        <v>1343.7919999999999</v>
      </c>
      <c r="AZ34" s="45">
        <v>1353.8230000000001</v>
      </c>
      <c r="BA34" s="45">
        <v>1408.287</v>
      </c>
      <c r="BB34" s="45">
        <v>1549.596</v>
      </c>
      <c r="BC34" s="45">
        <v>1559.077</v>
      </c>
      <c r="BD34" s="45">
        <v>1605.028</v>
      </c>
      <c r="BE34" s="45">
        <v>1733.8025852584296</v>
      </c>
      <c r="BF34" s="45">
        <v>1802.2439999999999</v>
      </c>
    </row>
    <row r="35" spans="1:58" ht="20.25" customHeight="1">
      <c r="A35" s="416"/>
      <c r="B35" s="419"/>
      <c r="C35" s="34"/>
      <c r="D35" s="215"/>
      <c r="E35" s="216"/>
      <c r="F35" s="216" t="s">
        <v>349</v>
      </c>
      <c r="G35" s="216"/>
      <c r="H35" s="216"/>
      <c r="I35" s="217">
        <v>1035.2277645516299</v>
      </c>
      <c r="J35" s="217">
        <v>1177.495879216</v>
      </c>
      <c r="K35" s="217">
        <v>1304.6701948918301</v>
      </c>
      <c r="L35" s="217">
        <v>1468.94735550318</v>
      </c>
      <c r="M35" s="217">
        <v>1512.2145116909201</v>
      </c>
      <c r="N35" s="217">
        <v>1518.94771029716</v>
      </c>
      <c r="O35" s="217">
        <v>1522.87040888928</v>
      </c>
      <c r="P35" s="217">
        <v>1478.7017608690601</v>
      </c>
      <c r="Q35" s="217">
        <v>1428.0040218947215</v>
      </c>
      <c r="R35" s="217">
        <v>1427.3738004316201</v>
      </c>
      <c r="S35" s="217">
        <v>1414.30749653666</v>
      </c>
      <c r="T35" s="217">
        <v>1469.2297947476586</v>
      </c>
      <c r="U35" s="217">
        <v>1542.25845021896</v>
      </c>
      <c r="V35" s="217">
        <v>1531.9689828814101</v>
      </c>
      <c r="W35" s="217">
        <v>1517.92823942122</v>
      </c>
      <c r="X35" s="217">
        <v>1521.0086905760329</v>
      </c>
      <c r="Y35" s="217">
        <v>1440.8955825751857</v>
      </c>
      <c r="Z35" s="217">
        <v>1398.5981657438106</v>
      </c>
      <c r="AA35" s="217">
        <v>1420.91799981696</v>
      </c>
      <c r="AB35" s="217">
        <v>1441.66397773524</v>
      </c>
      <c r="AC35" s="217">
        <v>1502.519</v>
      </c>
      <c r="AD35" s="217">
        <v>1581.01415682384</v>
      </c>
      <c r="AE35" s="217">
        <v>1610.8578863772955</v>
      </c>
      <c r="AF35" s="217">
        <v>1479.8779440235601</v>
      </c>
      <c r="AG35" s="217">
        <v>1471.1153135792399</v>
      </c>
      <c r="AH35" s="217">
        <v>1489.6109949685001</v>
      </c>
      <c r="AI35" s="217">
        <v>1525.6673557976701</v>
      </c>
      <c r="AJ35" s="217">
        <v>1539.2016542220692</v>
      </c>
      <c r="AK35" s="217">
        <v>1333.1576950035501</v>
      </c>
      <c r="AL35" s="217">
        <v>1447.5889999999999</v>
      </c>
      <c r="AM35" s="217">
        <v>1481.816</v>
      </c>
      <c r="AN35" s="217">
        <v>1588.1320000000001</v>
      </c>
      <c r="AO35" s="217">
        <v>1714.9767829902894</v>
      </c>
      <c r="AP35" s="217">
        <v>1723.7829163931679</v>
      </c>
      <c r="AQ35" s="217">
        <v>1744.3896632211856</v>
      </c>
      <c r="AR35" s="217">
        <v>1800.9654824122149</v>
      </c>
      <c r="AS35" s="217">
        <v>1878.6788267714674</v>
      </c>
      <c r="AT35" s="217">
        <v>1788.136</v>
      </c>
      <c r="AU35" s="217">
        <v>1806.433</v>
      </c>
      <c r="AV35" s="217">
        <v>1860.3209999999999</v>
      </c>
      <c r="AW35" s="217">
        <v>1960.5630000000001</v>
      </c>
      <c r="AX35" s="217">
        <v>2029.5160000000001</v>
      </c>
      <c r="AY35" s="217">
        <v>2079.7179999999998</v>
      </c>
      <c r="AZ35" s="217">
        <v>2072.6709999999998</v>
      </c>
      <c r="BA35" s="217">
        <v>2138.9609999999998</v>
      </c>
      <c r="BB35" s="217">
        <v>2061.0709999999999</v>
      </c>
      <c r="BC35" s="217">
        <v>2089.2860000000001</v>
      </c>
      <c r="BD35" s="217">
        <v>2016.414</v>
      </c>
      <c r="BE35" s="217">
        <v>1939.8069298870214</v>
      </c>
      <c r="BF35" s="217">
        <v>1808.066</v>
      </c>
    </row>
    <row r="36" spans="1:58" ht="20.25" customHeight="1">
      <c r="A36" s="416"/>
      <c r="B36" s="419"/>
      <c r="C36" s="34"/>
      <c r="D36" s="211"/>
      <c r="E36" s="212" t="s">
        <v>345</v>
      </c>
      <c r="F36" s="212"/>
      <c r="G36" s="212"/>
      <c r="H36" s="212"/>
      <c r="I36" s="212"/>
      <c r="J36" s="212"/>
      <c r="K36" s="212"/>
      <c r="L36" s="212"/>
      <c r="M36" s="227"/>
      <c r="N36" s="227"/>
      <c r="O36" s="227"/>
      <c r="P36" s="227"/>
      <c r="Q36" s="227"/>
      <c r="R36" s="227"/>
      <c r="S36" s="227"/>
      <c r="T36" s="227"/>
      <c r="U36" s="227"/>
      <c r="V36" s="227"/>
      <c r="W36" s="227"/>
      <c r="X36" s="227"/>
      <c r="Y36" s="227"/>
      <c r="Z36" s="227"/>
      <c r="AA36" s="227"/>
      <c r="AB36" s="227"/>
      <c r="AC36" s="227"/>
      <c r="AD36" s="227"/>
      <c r="AE36" s="227"/>
      <c r="AF36" s="227"/>
      <c r="AG36" s="227"/>
      <c r="AH36" s="227"/>
      <c r="AI36" s="227"/>
      <c r="AJ36" s="227"/>
      <c r="AK36" s="227"/>
      <c r="AL36" s="227"/>
      <c r="AM36" s="227"/>
      <c r="AN36" s="227"/>
      <c r="AO36" s="227"/>
      <c r="AP36" s="227"/>
      <c r="AQ36" s="227"/>
      <c r="AR36" s="227"/>
      <c r="AS36" s="227"/>
      <c r="AT36" s="227"/>
      <c r="AU36" s="227"/>
      <c r="AV36" s="227"/>
      <c r="AW36" s="227"/>
      <c r="AX36" s="227"/>
      <c r="AY36" s="227"/>
      <c r="AZ36" s="227"/>
      <c r="BA36" s="227"/>
      <c r="BB36" s="227"/>
      <c r="BC36" s="227"/>
      <c r="BD36" s="227"/>
      <c r="BE36" s="227"/>
      <c r="BF36" s="227"/>
    </row>
    <row r="37" spans="1:58" ht="20.25" customHeight="1">
      <c r="A37" s="416"/>
      <c r="B37" s="419"/>
      <c r="C37" s="34"/>
      <c r="D37" s="170"/>
      <c r="E37" s="97"/>
      <c r="F37" s="97" t="s">
        <v>346</v>
      </c>
      <c r="G37" s="97"/>
      <c r="H37" s="97"/>
      <c r="I37" s="219">
        <v>3.6305926513924454</v>
      </c>
      <c r="J37" s="219">
        <v>3.8286970268410876</v>
      </c>
      <c r="K37" s="219">
        <v>3.6541160494188132</v>
      </c>
      <c r="L37" s="219">
        <v>4.5761028580137255</v>
      </c>
      <c r="M37" s="219">
        <v>4.1722027343674695</v>
      </c>
      <c r="N37" s="219">
        <v>3.0842697842525069</v>
      </c>
      <c r="O37" s="219">
        <v>3.3279201806797887</v>
      </c>
      <c r="P37" s="219">
        <v>4.2263627295664996</v>
      </c>
      <c r="Q37" s="219">
        <v>3.5779678383445948</v>
      </c>
      <c r="R37" s="219">
        <v>3.6757941209008886</v>
      </c>
      <c r="S37" s="219">
        <v>3.4705454293113451</v>
      </c>
      <c r="T37" s="219">
        <v>2.7628940667459125</v>
      </c>
      <c r="U37" s="219">
        <v>2.8133283638189965</v>
      </c>
      <c r="V37" s="219">
        <v>2.7202421595063115</v>
      </c>
      <c r="W37" s="219">
        <v>2.8540672246648557</v>
      </c>
      <c r="X37" s="219">
        <v>3.1965896258872331</v>
      </c>
      <c r="Y37" s="219">
        <v>3.4132151701485718</v>
      </c>
      <c r="Z37" s="219">
        <v>3.7060389317736884</v>
      </c>
      <c r="AA37" s="219">
        <v>3.9420014061734525</v>
      </c>
      <c r="AB37" s="219">
        <v>3.6474047964343672</v>
      </c>
      <c r="AC37" s="219">
        <v>3.2231913484881924</v>
      </c>
      <c r="AD37" s="219">
        <v>3.2452113988509983</v>
      </c>
      <c r="AE37" s="219">
        <v>3.5451577520698017</v>
      </c>
      <c r="AF37" s="219">
        <v>4.1088785270130881</v>
      </c>
      <c r="AG37" s="219">
        <v>4.0800199025003003</v>
      </c>
      <c r="AH37" s="219">
        <v>4.3025982935433404</v>
      </c>
      <c r="AI37" s="219">
        <v>4.601157136022727</v>
      </c>
      <c r="AJ37" s="219">
        <v>3.9178287365817073</v>
      </c>
      <c r="AK37" s="219">
        <v>3.9207579301328903</v>
      </c>
      <c r="AL37" s="219">
        <v>4.3934024919819485</v>
      </c>
      <c r="AM37" s="219">
        <v>4.7337784779898406</v>
      </c>
      <c r="AN37" s="219">
        <v>4.8034501605197946</v>
      </c>
      <c r="AO37" s="219">
        <v>4.7556725649080036</v>
      </c>
      <c r="AP37" s="219">
        <v>4.7408695259559632</v>
      </c>
      <c r="AQ37" s="219">
        <v>4.7928631001575859</v>
      </c>
      <c r="AR37" s="219">
        <v>5.4677279422219538</v>
      </c>
      <c r="AS37" s="219">
        <v>5.3593077445367827</v>
      </c>
      <c r="AT37" s="219">
        <v>5.5561758167916464</v>
      </c>
      <c r="AU37" s="219">
        <v>6.3644162346494255</v>
      </c>
      <c r="AV37" s="219">
        <v>6.896694999613926</v>
      </c>
      <c r="AW37" s="219">
        <v>6.9571636570617779</v>
      </c>
      <c r="AX37" s="219">
        <v>7.0665576437669779</v>
      </c>
      <c r="AY37" s="219">
        <v>7.6141620554062941</v>
      </c>
      <c r="AZ37" s="219">
        <v>10.2411493778786</v>
      </c>
      <c r="BA37" s="219">
        <v>10.359771430413852</v>
      </c>
      <c r="BB37" s="219">
        <v>10.754713968817327</v>
      </c>
      <c r="BC37" s="219">
        <v>11.992461673302625</v>
      </c>
      <c r="BD37" s="219">
        <v>12.259534594005375</v>
      </c>
      <c r="BE37" s="219">
        <v>9.8908171290368951</v>
      </c>
      <c r="BF37" s="219">
        <v>11.784841118891883</v>
      </c>
    </row>
    <row r="38" spans="1:58" ht="20.25" customHeight="1">
      <c r="A38" s="416"/>
      <c r="B38" s="419"/>
      <c r="C38" s="34"/>
      <c r="D38" s="170"/>
      <c r="E38" s="97"/>
      <c r="F38" s="97" t="s">
        <v>481</v>
      </c>
      <c r="G38" s="97"/>
      <c r="H38" s="97"/>
      <c r="I38" s="219">
        <v>1.2199098236690284</v>
      </c>
      <c r="J38" s="219">
        <v>1.4087080135438288</v>
      </c>
      <c r="K38" s="219">
        <v>1.427927769646435</v>
      </c>
      <c r="L38" s="219">
        <v>1.6590788504378706</v>
      </c>
      <c r="M38" s="219">
        <v>1.5001768326444251</v>
      </c>
      <c r="N38" s="219">
        <v>1.5126011822254573</v>
      </c>
      <c r="O38" s="219">
        <v>1.5358713939775448</v>
      </c>
      <c r="P38" s="219">
        <v>1.7131610804183623</v>
      </c>
      <c r="Q38" s="219">
        <v>1.6154908698932566</v>
      </c>
      <c r="R38" s="219">
        <v>1.2720135033106479</v>
      </c>
      <c r="S38" s="219">
        <v>1.3191032447917861</v>
      </c>
      <c r="T38" s="219">
        <v>1.4922333344891616</v>
      </c>
      <c r="U38" s="219">
        <v>1.4727673948793814</v>
      </c>
      <c r="V38" s="219">
        <v>1.5188703460690247</v>
      </c>
      <c r="W38" s="219">
        <v>1.5561681469971749</v>
      </c>
      <c r="X38" s="219">
        <v>1.5415531324765257</v>
      </c>
      <c r="Y38" s="219">
        <v>1.6021966906162803</v>
      </c>
      <c r="Z38" s="219">
        <v>1.6968841389199365</v>
      </c>
      <c r="AA38" s="219">
        <v>1.6976965614313952</v>
      </c>
      <c r="AB38" s="219">
        <v>1.7276243829550744</v>
      </c>
      <c r="AC38" s="219">
        <v>1.667865426717084</v>
      </c>
      <c r="AD38" s="219">
        <v>1.7539695953907857</v>
      </c>
      <c r="AE38" s="219">
        <v>1.7829782836954895</v>
      </c>
      <c r="AF38" s="219">
        <v>2.0456429269669134</v>
      </c>
      <c r="AG38" s="219">
        <v>2.003997588773573</v>
      </c>
      <c r="AH38" s="219">
        <v>2.1054774299955121</v>
      </c>
      <c r="AI38" s="219">
        <v>2.2901141785871482</v>
      </c>
      <c r="AJ38" s="219">
        <v>2.4169784618221692</v>
      </c>
      <c r="AK38" s="219">
        <v>2.4620988119145495</v>
      </c>
      <c r="AL38" s="219">
        <v>2.6563670420019099</v>
      </c>
      <c r="AM38" s="219">
        <v>2.77389246041662</v>
      </c>
      <c r="AN38" s="219">
        <v>2.9019737848136509</v>
      </c>
      <c r="AO38" s="219">
        <v>2.8369030610002124</v>
      </c>
      <c r="AP38" s="219">
        <v>2.6331469662563993</v>
      </c>
      <c r="AQ38" s="219">
        <v>2.4652678101435965</v>
      </c>
      <c r="AR38" s="219">
        <v>2.745030341468615</v>
      </c>
      <c r="AS38" s="219">
        <v>2.6462525025321395</v>
      </c>
      <c r="AT38" s="219">
        <v>2.7961610450903609</v>
      </c>
      <c r="AU38" s="219">
        <v>2.9969953300913463</v>
      </c>
      <c r="AV38" s="219">
        <v>3.2713361307354911</v>
      </c>
      <c r="AW38" s="219">
        <v>3.2349089116772176</v>
      </c>
      <c r="AX38" s="219">
        <v>3.3434811173644259</v>
      </c>
      <c r="AY38" s="219">
        <v>3.5373270346674599</v>
      </c>
      <c r="AZ38" s="219">
        <v>4.1280672924939275</v>
      </c>
      <c r="BA38" s="219">
        <v>4.432854152849071</v>
      </c>
      <c r="BB38" s="219">
        <v>4.4463502066684484</v>
      </c>
      <c r="BC38" s="219">
        <v>4.5833018534872734</v>
      </c>
      <c r="BD38" s="219">
        <v>4.567821537405905</v>
      </c>
      <c r="BE38" s="219">
        <v>4.0536203727545095</v>
      </c>
      <c r="BF38" s="219">
        <v>4.1301414100766838</v>
      </c>
    </row>
    <row r="39" spans="1:58" ht="20.25" customHeight="1">
      <c r="A39" s="416"/>
      <c r="B39" s="419"/>
      <c r="D39" s="170"/>
      <c r="E39" s="97"/>
      <c r="F39" s="97" t="s">
        <v>897</v>
      </c>
      <c r="G39" s="97"/>
      <c r="H39" s="97"/>
      <c r="I39" s="467"/>
      <c r="J39" s="467"/>
      <c r="K39" s="467"/>
      <c r="L39" s="467"/>
      <c r="M39" s="467"/>
      <c r="N39" s="467"/>
      <c r="O39" s="467"/>
      <c r="P39" s="467"/>
      <c r="Q39" s="467"/>
      <c r="R39" s="467"/>
      <c r="S39" s="467"/>
      <c r="T39" s="467"/>
      <c r="U39" s="467"/>
      <c r="V39" s="467"/>
      <c r="W39" s="467"/>
      <c r="X39" s="467"/>
      <c r="Y39" s="467"/>
      <c r="Z39" s="467"/>
      <c r="AA39" s="467"/>
      <c r="AB39" s="467"/>
      <c r="AC39" s="467"/>
      <c r="AD39" s="467"/>
      <c r="AE39" s="467"/>
      <c r="AF39" s="220">
        <v>0.96584044203172126</v>
      </c>
      <c r="AG39" s="220">
        <v>0.94591223971244054</v>
      </c>
      <c r="AH39" s="220">
        <v>0.96863795551392051</v>
      </c>
      <c r="AI39" s="220">
        <v>1.0460059356757323</v>
      </c>
      <c r="AJ39" s="220">
        <v>1.140321343900659</v>
      </c>
      <c r="AK39" s="220">
        <v>1.4008289134647516</v>
      </c>
      <c r="AL39" s="220">
        <v>1.4142779551536877</v>
      </c>
      <c r="AM39" s="220">
        <v>1.4274296358556147</v>
      </c>
      <c r="AN39" s="220">
        <v>1.4179113097056084</v>
      </c>
      <c r="AO39" s="220">
        <v>1.3225868101004055</v>
      </c>
      <c r="AP39" s="220">
        <v>1.2501486620120752</v>
      </c>
      <c r="AQ39" s="220">
        <v>1.1202953562808733</v>
      </c>
      <c r="AR39" s="220">
        <v>1.1593481703787574</v>
      </c>
      <c r="AS39" s="220">
        <v>1.1045761548887911</v>
      </c>
      <c r="AT39" s="220">
        <v>1.2634467875055369</v>
      </c>
      <c r="AU39" s="220">
        <v>1.3202159426652915</v>
      </c>
      <c r="AV39" s="220">
        <v>1.4298407381340557</v>
      </c>
      <c r="AW39" s="220">
        <v>1.3548752725745421</v>
      </c>
      <c r="AX39" s="220">
        <v>1.3353795128747041</v>
      </c>
      <c r="AY39" s="220">
        <v>1.3884673246375372</v>
      </c>
      <c r="AZ39" s="220">
        <v>1.6310177242761865</v>
      </c>
      <c r="BA39" s="220">
        <v>1.7598800186379302</v>
      </c>
      <c r="BB39" s="220">
        <v>1.9082475605899412</v>
      </c>
      <c r="BC39" s="220">
        <v>1.9586100680851597</v>
      </c>
      <c r="BD39" s="220">
        <v>2.0244646929426247</v>
      </c>
      <c r="BE39" s="220">
        <v>1.9131531135692135</v>
      </c>
      <c r="BF39" s="220">
        <v>2.0617405639577329</v>
      </c>
    </row>
    <row r="40" spans="1:58" ht="20.25" customHeight="1">
      <c r="A40" s="416"/>
      <c r="B40" s="419"/>
      <c r="D40" s="170"/>
      <c r="E40" s="97"/>
      <c r="F40" s="97" t="s">
        <v>482</v>
      </c>
      <c r="G40" s="97"/>
      <c r="H40" s="97"/>
      <c r="I40" s="220">
        <v>0.65402215195478197</v>
      </c>
      <c r="J40" s="220">
        <v>0.70717770917269374</v>
      </c>
      <c r="K40" s="220">
        <v>0.6922146788897483</v>
      </c>
      <c r="L40" s="220">
        <v>0.79095943409998248</v>
      </c>
      <c r="M40" s="220">
        <v>0.69148961922813867</v>
      </c>
      <c r="N40" s="220">
        <v>0.7820683230202683</v>
      </c>
      <c r="O40" s="220">
        <v>0.78552896652560833</v>
      </c>
      <c r="P40" s="220">
        <v>0.79178854411879318</v>
      </c>
      <c r="Q40" s="220">
        <v>0.78824154211557185</v>
      </c>
      <c r="R40" s="220">
        <v>0.72729704355853741</v>
      </c>
      <c r="S40" s="220">
        <v>0.77696077455609247</v>
      </c>
      <c r="T40" s="220">
        <v>0.87931270769260805</v>
      </c>
      <c r="U40" s="220">
        <v>0.85998467472847773</v>
      </c>
      <c r="V40" s="220">
        <v>0.88938230208140023</v>
      </c>
      <c r="W40" s="220">
        <v>0.88508130638659877</v>
      </c>
      <c r="X40" s="220">
        <v>0.95482586059195218</v>
      </c>
      <c r="Y40" s="220">
        <v>0.99061456446303953</v>
      </c>
      <c r="Z40" s="220">
        <v>1.0478191820919422</v>
      </c>
      <c r="AA40" s="220">
        <v>1.0242444872895931</v>
      </c>
      <c r="AB40" s="220">
        <v>1.1297112027831371</v>
      </c>
      <c r="AC40" s="220">
        <v>1.0675229687738705</v>
      </c>
      <c r="AD40" s="220">
        <v>1.1302242407716989</v>
      </c>
      <c r="AE40" s="220">
        <v>1.1437198354637359</v>
      </c>
      <c r="AF40" s="220">
        <v>1.1102829780865946</v>
      </c>
      <c r="AG40" s="220">
        <v>1.0902265039194539</v>
      </c>
      <c r="AH40" s="220">
        <v>1.146734790286843</v>
      </c>
      <c r="AI40" s="220">
        <v>1.1520441483611834</v>
      </c>
      <c r="AJ40" s="220">
        <v>1.2728073597102094</v>
      </c>
      <c r="AK40" s="220">
        <v>1.3076282322232244</v>
      </c>
      <c r="AL40" s="220">
        <v>1.2844043358144464</v>
      </c>
      <c r="AM40" s="220">
        <v>1.3330727803175633</v>
      </c>
      <c r="AN40" s="220">
        <v>1.3878794966029762</v>
      </c>
      <c r="AO40" s="220">
        <v>1.3557796907272965</v>
      </c>
      <c r="AP40" s="220">
        <v>1.2737888689183745</v>
      </c>
      <c r="AQ40" s="220">
        <v>1.3369611289947798</v>
      </c>
      <c r="AR40" s="220">
        <v>1.4873657173492818</v>
      </c>
      <c r="AS40" s="220">
        <v>1.5114665199611685</v>
      </c>
      <c r="AT40" s="220">
        <v>1.5297582064103543</v>
      </c>
      <c r="AU40" s="220">
        <v>1.567977388947974</v>
      </c>
      <c r="AV40" s="220">
        <v>1.6980378515635839</v>
      </c>
      <c r="AW40" s="220">
        <v>1.7500988280702847</v>
      </c>
      <c r="AX40" s="220">
        <v>1.8350538193812769</v>
      </c>
      <c r="AY40" s="220">
        <v>1.8258272063725369</v>
      </c>
      <c r="AZ40" s="220">
        <v>1.9597525096772421</v>
      </c>
      <c r="BA40" s="220">
        <v>1.9805660258495539</v>
      </c>
      <c r="BB40" s="220">
        <v>2.0230080086120967</v>
      </c>
      <c r="BC40" s="220">
        <v>1.9779035400967007</v>
      </c>
      <c r="BD40" s="220">
        <v>1.9191256934850429</v>
      </c>
      <c r="BE40" s="220">
        <v>1.8325281408372502</v>
      </c>
      <c r="BF40" s="220">
        <v>1.726976013391841</v>
      </c>
    </row>
    <row r="41" spans="1:58" ht="20.25" customHeight="1">
      <c r="A41" s="416"/>
      <c r="B41" s="419"/>
      <c r="D41" s="221"/>
      <c r="E41" s="130"/>
      <c r="F41" s="97" t="s">
        <v>898</v>
      </c>
      <c r="G41" s="97"/>
      <c r="H41" s="97"/>
      <c r="I41" s="475"/>
      <c r="J41" s="475"/>
      <c r="K41" s="475"/>
      <c r="L41" s="475"/>
      <c r="M41" s="475"/>
      <c r="N41" s="475"/>
      <c r="O41" s="475"/>
      <c r="P41" s="475"/>
      <c r="Q41" s="475"/>
      <c r="R41" s="475"/>
      <c r="S41" s="475"/>
      <c r="T41" s="475"/>
      <c r="U41" s="475"/>
      <c r="V41" s="475"/>
      <c r="W41" s="475"/>
      <c r="X41" s="475"/>
      <c r="Y41" s="475"/>
      <c r="Z41" s="475"/>
      <c r="AA41" s="475"/>
      <c r="AB41" s="475"/>
      <c r="AC41" s="475"/>
      <c r="AD41" s="475"/>
      <c r="AE41" s="475"/>
      <c r="AF41" s="219">
        <v>0.52421475331740386</v>
      </c>
      <c r="AG41" s="219">
        <v>0.51460071603550905</v>
      </c>
      <c r="AH41" s="219">
        <v>0.5275624554106475</v>
      </c>
      <c r="AI41" s="219">
        <v>0.52619429573145837</v>
      </c>
      <c r="AJ41" s="219">
        <v>0.60050572310734296</v>
      </c>
      <c r="AK41" s="219">
        <v>0.74398453339762527</v>
      </c>
      <c r="AL41" s="219">
        <v>0.68383047557961674</v>
      </c>
      <c r="AM41" s="219">
        <v>0.68599184017823567</v>
      </c>
      <c r="AN41" s="219">
        <v>0.67812123081196396</v>
      </c>
      <c r="AO41" s="219">
        <v>0.63207529400941875</v>
      </c>
      <c r="AP41" s="219">
        <v>0.60476132573343055</v>
      </c>
      <c r="AQ41" s="219">
        <v>0.60755725531241267</v>
      </c>
      <c r="AR41" s="219">
        <v>0.62818056946154632</v>
      </c>
      <c r="AS41" s="219">
        <v>0.63090346641687223</v>
      </c>
      <c r="AT41" s="219">
        <v>0.69122202204449013</v>
      </c>
      <c r="AU41" s="219">
        <v>0.69071470543957025</v>
      </c>
      <c r="AV41" s="219">
        <v>0.74218105325464467</v>
      </c>
      <c r="AW41" s="219">
        <v>0.73299301199943978</v>
      </c>
      <c r="AX41" s="219">
        <v>0.73291673839506866</v>
      </c>
      <c r="AY41" s="219">
        <v>0.71667148432625116</v>
      </c>
      <c r="AZ41" s="219">
        <v>0.77430692185912864</v>
      </c>
      <c r="BA41" s="219">
        <v>0.78630120782239954</v>
      </c>
      <c r="BB41" s="219">
        <v>0.86821773320920226</v>
      </c>
      <c r="BC41" s="219">
        <v>0.84522946800615606</v>
      </c>
      <c r="BD41" s="219">
        <v>0.85055910699740911</v>
      </c>
      <c r="BE41" s="219">
        <v>0.86488289379788641</v>
      </c>
      <c r="BF41" s="219">
        <v>0.86209554256542098</v>
      </c>
    </row>
    <row r="42" spans="1:58" ht="20.25" customHeight="1">
      <c r="A42" s="416"/>
      <c r="B42" s="419"/>
      <c r="D42" s="134" t="s">
        <v>350</v>
      </c>
      <c r="E42" s="135"/>
      <c r="F42" s="135"/>
      <c r="G42" s="135"/>
      <c r="H42" s="135"/>
      <c r="I42" s="223"/>
      <c r="J42" s="223"/>
      <c r="K42" s="223"/>
      <c r="L42" s="223"/>
      <c r="M42" s="223"/>
      <c r="N42" s="223"/>
      <c r="O42" s="223"/>
      <c r="P42" s="223"/>
      <c r="Q42" s="223"/>
      <c r="R42" s="223"/>
      <c r="S42" s="223"/>
      <c r="T42" s="223"/>
      <c r="U42" s="223"/>
      <c r="V42" s="223"/>
      <c r="W42" s="223"/>
      <c r="X42" s="223"/>
      <c r="Y42" s="223"/>
      <c r="Z42" s="223"/>
      <c r="AA42" s="223"/>
      <c r="AB42" s="223"/>
      <c r="AC42" s="223"/>
      <c r="AD42" s="223"/>
      <c r="AE42" s="223"/>
      <c r="AF42" s="223"/>
      <c r="AG42" s="223"/>
      <c r="AH42" s="223"/>
      <c r="AI42" s="223"/>
      <c r="AJ42" s="223"/>
      <c r="AK42" s="223"/>
      <c r="AL42" s="223"/>
      <c r="AM42" s="223"/>
      <c r="AN42" s="223"/>
      <c r="AO42" s="223"/>
      <c r="AP42" s="223"/>
      <c r="AQ42" s="223"/>
      <c r="AR42" s="223"/>
      <c r="AS42" s="223"/>
      <c r="AT42" s="223"/>
      <c r="AU42" s="223"/>
      <c r="AV42" s="223"/>
      <c r="AW42" s="223"/>
      <c r="AX42" s="223"/>
      <c r="AY42" s="223"/>
      <c r="AZ42" s="223"/>
      <c r="BA42" s="223"/>
      <c r="BB42" s="223"/>
      <c r="BC42" s="223"/>
      <c r="BD42" s="223"/>
      <c r="BE42" s="223"/>
      <c r="BF42" s="223"/>
    </row>
    <row r="43" spans="1:58" ht="20.25" customHeight="1">
      <c r="A43" s="416"/>
      <c r="B43" s="419"/>
      <c r="D43" s="170"/>
      <c r="E43" s="97" t="s">
        <v>333</v>
      </c>
      <c r="F43" s="97"/>
      <c r="G43" s="97"/>
      <c r="H43" s="97"/>
      <c r="I43" s="45">
        <v>18579.931431425</v>
      </c>
      <c r="J43" s="45">
        <v>19055.282103827998</v>
      </c>
      <c r="K43" s="45">
        <v>19462.267702675999</v>
      </c>
      <c r="L43" s="45">
        <v>19204.288822069004</v>
      </c>
      <c r="M43" s="45">
        <v>18335</v>
      </c>
      <c r="N43" s="45">
        <v>18333.421364686004</v>
      </c>
      <c r="O43" s="45">
        <v>18872.402970615</v>
      </c>
      <c r="P43" s="45">
        <v>18907.064530193002</v>
      </c>
      <c r="Q43" s="45">
        <v>18115.522296146999</v>
      </c>
      <c r="R43" s="45">
        <v>18254.841404838</v>
      </c>
      <c r="S43" s="45">
        <v>18104.824467459999</v>
      </c>
      <c r="T43" s="45">
        <v>18609.234139049997</v>
      </c>
      <c r="U43" s="45">
        <v>18307.342657409001</v>
      </c>
      <c r="V43" s="45">
        <v>18339.859953545001</v>
      </c>
      <c r="W43" s="45">
        <v>18764.511768547</v>
      </c>
      <c r="X43" s="45">
        <v>19475.136320292004</v>
      </c>
      <c r="Y43" s="45">
        <v>18900.135227232004</v>
      </c>
      <c r="Z43" s="45">
        <v>18790.217190703996</v>
      </c>
      <c r="AA43" s="45">
        <v>19320.411134389997</v>
      </c>
      <c r="AB43" s="45">
        <v>20332.487658182996</v>
      </c>
      <c r="AC43" s="45">
        <v>20424.755266200998</v>
      </c>
      <c r="AD43" s="45">
        <v>20524.259567515994</v>
      </c>
      <c r="AE43" s="45">
        <v>20788.814464487004</v>
      </c>
      <c r="AF43" s="45">
        <v>21685.509852859002</v>
      </c>
      <c r="AG43" s="45">
        <v>22767.009418704001</v>
      </c>
      <c r="AH43" s="45">
        <v>22845.957949956002</v>
      </c>
      <c r="AI43" s="45">
        <v>23849.876930779999</v>
      </c>
      <c r="AJ43" s="45">
        <v>24066.809201462995</v>
      </c>
      <c r="AK43" s="45">
        <v>24498.126956635002</v>
      </c>
      <c r="AL43" s="45">
        <v>25555.265248142994</v>
      </c>
      <c r="AM43" s="45">
        <v>26785.252744421996</v>
      </c>
      <c r="AN43" s="45">
        <v>27244.479895352997</v>
      </c>
      <c r="AO43" s="45">
        <v>26831.537215190998</v>
      </c>
      <c r="AP43" s="45">
        <v>27760.734594008001</v>
      </c>
      <c r="AQ43" s="45">
        <v>28605.997663618004</v>
      </c>
      <c r="AR43" s="45">
        <v>29413.752793355005</v>
      </c>
      <c r="AS43" s="45">
        <v>29145.140352905997</v>
      </c>
      <c r="AT43" s="45">
        <v>30315.659943313007</v>
      </c>
      <c r="AU43" s="45">
        <v>30916.876270413999</v>
      </c>
      <c r="AV43" s="45">
        <v>31471.236601324006</v>
      </c>
      <c r="AW43" s="45">
        <v>32294.647167854</v>
      </c>
      <c r="AX43" s="45">
        <v>33177.003961023998</v>
      </c>
      <c r="AY43" s="45">
        <v>34080.896197659997</v>
      </c>
      <c r="AZ43" s="45">
        <v>34411.077491780023</v>
      </c>
      <c r="BA43" s="45">
        <v>35361.085068124004</v>
      </c>
      <c r="BB43" s="45">
        <v>36769.236973734995</v>
      </c>
      <c r="BC43" s="45">
        <v>38421.102920179001</v>
      </c>
      <c r="BD43" s="45">
        <v>37931.173175328993</v>
      </c>
      <c r="BE43" s="45">
        <v>36893.956570326998</v>
      </c>
      <c r="BF43" s="45">
        <v>36985.160071283004</v>
      </c>
    </row>
    <row r="44" spans="1:58" ht="20.25" customHeight="1">
      <c r="A44" s="416"/>
      <c r="B44" s="419"/>
      <c r="D44" s="170"/>
      <c r="E44" s="97" t="s">
        <v>334</v>
      </c>
      <c r="F44" s="97"/>
      <c r="G44" s="97"/>
      <c r="H44" s="97"/>
      <c r="I44" s="45">
        <v>210.38907825300001</v>
      </c>
      <c r="J44" s="45">
        <v>212.11236293799999</v>
      </c>
      <c r="K44" s="45">
        <v>224.34304302000001</v>
      </c>
      <c r="L44" s="45">
        <v>228.01958226400004</v>
      </c>
      <c r="M44" s="45">
        <v>227</v>
      </c>
      <c r="N44" s="45">
        <v>223.63908342799996</v>
      </c>
      <c r="O44" s="45">
        <v>227.74092818700001</v>
      </c>
      <c r="P44" s="45">
        <v>689.03450047999991</v>
      </c>
      <c r="Q44" s="45">
        <v>695.85649361899993</v>
      </c>
      <c r="R44" s="45">
        <v>712.98139169900003</v>
      </c>
      <c r="S44" s="45">
        <v>711.29093801800002</v>
      </c>
      <c r="T44" s="45">
        <v>715.70986909000021</v>
      </c>
      <c r="U44" s="45">
        <v>722.17308986499995</v>
      </c>
      <c r="V44" s="45">
        <v>737.57676827199998</v>
      </c>
      <c r="W44" s="45">
        <v>735.23747259799995</v>
      </c>
      <c r="X44" s="45">
        <v>732.05908918499995</v>
      </c>
      <c r="Y44" s="45">
        <v>721.84191990800002</v>
      </c>
      <c r="Z44" s="45">
        <v>715.49968914900012</v>
      </c>
      <c r="AA44" s="45">
        <v>724.39742593000005</v>
      </c>
      <c r="AB44" s="45">
        <v>724.8032048240002</v>
      </c>
      <c r="AC44" s="45">
        <v>755.06033631900004</v>
      </c>
      <c r="AD44" s="45">
        <v>771.84733091200007</v>
      </c>
      <c r="AE44" s="45">
        <v>802.57117757500009</v>
      </c>
      <c r="AF44" s="45">
        <v>815.05063945600011</v>
      </c>
      <c r="AG44" s="45">
        <v>833.84821540400014</v>
      </c>
      <c r="AH44" s="45">
        <v>829.38997330999996</v>
      </c>
      <c r="AI44" s="45">
        <v>880.22534665800003</v>
      </c>
      <c r="AJ44" s="45">
        <v>919.33306770799993</v>
      </c>
      <c r="AK44" s="45">
        <v>742.79591907999998</v>
      </c>
      <c r="AL44" s="45">
        <v>739.2089183710001</v>
      </c>
      <c r="AM44" s="45">
        <v>805.1058015509999</v>
      </c>
      <c r="AN44" s="45">
        <v>760.42750276400011</v>
      </c>
      <c r="AO44" s="45">
        <v>798.76021837899998</v>
      </c>
      <c r="AP44" s="45">
        <v>859.76437381299991</v>
      </c>
      <c r="AQ44" s="45">
        <v>869.50727624499996</v>
      </c>
      <c r="AR44" s="45">
        <v>837.80826740499981</v>
      </c>
      <c r="AS44" s="45">
        <v>814.85025890600002</v>
      </c>
      <c r="AT44" s="45">
        <v>748.02890228400008</v>
      </c>
      <c r="AU44" s="45">
        <v>839.00144079000006</v>
      </c>
      <c r="AV44" s="45">
        <v>911.38801008199994</v>
      </c>
      <c r="AW44" s="45">
        <v>859.93608523900002</v>
      </c>
      <c r="AX44" s="45">
        <v>913.1799456760001</v>
      </c>
      <c r="AY44" s="45">
        <v>886.72572014399987</v>
      </c>
      <c r="AZ44" s="45">
        <v>914.12935886999992</v>
      </c>
      <c r="BA44" s="45">
        <v>935.89090051499977</v>
      </c>
      <c r="BB44" s="45">
        <v>1008.532959048</v>
      </c>
      <c r="BC44" s="45">
        <v>1037.2467730829999</v>
      </c>
      <c r="BD44" s="45">
        <v>1140.028912665</v>
      </c>
      <c r="BE44" s="45">
        <v>1243.9748933630001</v>
      </c>
      <c r="BF44" s="45">
        <v>1329.1552188790001</v>
      </c>
    </row>
    <row r="45" spans="1:58" ht="20.25" customHeight="1">
      <c r="A45" s="416"/>
      <c r="B45" s="419"/>
      <c r="D45" s="170"/>
      <c r="E45" s="97" t="s">
        <v>335</v>
      </c>
      <c r="F45" s="97"/>
      <c r="G45" s="97"/>
      <c r="H45" s="97"/>
      <c r="I45" s="45">
        <v>0</v>
      </c>
      <c r="J45" s="45">
        <v>0</v>
      </c>
      <c r="K45" s="45">
        <v>0</v>
      </c>
      <c r="L45" s="45">
        <v>0</v>
      </c>
      <c r="M45" s="45">
        <v>0</v>
      </c>
      <c r="N45" s="45">
        <v>0</v>
      </c>
      <c r="O45" s="45">
        <v>0</v>
      </c>
      <c r="P45" s="45">
        <v>0</v>
      </c>
      <c r="Q45" s="45">
        <v>0</v>
      </c>
      <c r="R45" s="45">
        <v>0</v>
      </c>
      <c r="S45" s="45">
        <v>0</v>
      </c>
      <c r="T45" s="45">
        <v>0</v>
      </c>
      <c r="U45" s="45">
        <v>0</v>
      </c>
      <c r="V45" s="45">
        <v>0</v>
      </c>
      <c r="W45" s="45">
        <v>0</v>
      </c>
      <c r="X45" s="45">
        <v>0</v>
      </c>
      <c r="Y45" s="45">
        <v>0</v>
      </c>
      <c r="Z45" s="45">
        <v>0</v>
      </c>
      <c r="AA45" s="45">
        <v>0</v>
      </c>
      <c r="AB45" s="45">
        <v>0</v>
      </c>
      <c r="AC45" s="45">
        <v>0</v>
      </c>
      <c r="AD45" s="45">
        <v>0</v>
      </c>
      <c r="AE45" s="45">
        <v>0</v>
      </c>
      <c r="AF45" s="45">
        <v>0</v>
      </c>
      <c r="AG45" s="45">
        <v>0</v>
      </c>
      <c r="AH45" s="45">
        <v>0</v>
      </c>
      <c r="AI45" s="45">
        <v>0</v>
      </c>
      <c r="AJ45" s="45">
        <v>0</v>
      </c>
      <c r="AK45" s="45">
        <v>0</v>
      </c>
      <c r="AL45" s="45">
        <v>0</v>
      </c>
      <c r="AM45" s="45">
        <v>0</v>
      </c>
      <c r="AN45" s="45">
        <v>0</v>
      </c>
      <c r="AO45" s="45">
        <v>0</v>
      </c>
      <c r="AP45" s="45">
        <v>0</v>
      </c>
      <c r="AQ45" s="45">
        <v>0</v>
      </c>
      <c r="AR45" s="45">
        <v>0</v>
      </c>
      <c r="AS45" s="45">
        <v>0</v>
      </c>
      <c r="AT45" s="45">
        <v>0</v>
      </c>
      <c r="AU45" s="45">
        <v>0</v>
      </c>
      <c r="AV45" s="45">
        <v>0</v>
      </c>
      <c r="AW45" s="45">
        <v>0</v>
      </c>
      <c r="AX45" s="45">
        <v>0</v>
      </c>
      <c r="AY45" s="45">
        <v>0</v>
      </c>
      <c r="AZ45" s="45">
        <v>0</v>
      </c>
      <c r="BA45" s="45">
        <v>0</v>
      </c>
      <c r="BB45" s="45">
        <v>0</v>
      </c>
      <c r="BC45" s="45">
        <v>0</v>
      </c>
      <c r="BD45" s="45">
        <v>0</v>
      </c>
      <c r="BE45" s="45">
        <v>0</v>
      </c>
      <c r="BF45" s="45">
        <v>0</v>
      </c>
    </row>
    <row r="46" spans="1:58" ht="20.25" customHeight="1">
      <c r="A46" s="416"/>
      <c r="B46" s="419"/>
      <c r="D46" s="170"/>
      <c r="E46" s="97" t="s">
        <v>336</v>
      </c>
      <c r="F46" s="97"/>
      <c r="G46" s="97"/>
      <c r="H46" s="97"/>
      <c r="I46" s="45">
        <v>80.660037564999996</v>
      </c>
      <c r="J46" s="45">
        <v>87.950805824999989</v>
      </c>
      <c r="K46" s="45">
        <v>92.194728427000001</v>
      </c>
      <c r="L46" s="45">
        <v>106.04207873999998</v>
      </c>
      <c r="M46" s="45">
        <v>107</v>
      </c>
      <c r="N46" s="45">
        <v>104.56852356300003</v>
      </c>
      <c r="O46" s="45">
        <v>97.773042968999988</v>
      </c>
      <c r="P46" s="45">
        <v>101.19353345500002</v>
      </c>
      <c r="Q46" s="45">
        <v>94.935348826999999</v>
      </c>
      <c r="R46" s="45">
        <v>90.382805508000004</v>
      </c>
      <c r="S46" s="45">
        <v>85.795454377999988</v>
      </c>
      <c r="T46" s="45">
        <v>84.448381581000007</v>
      </c>
      <c r="U46" s="45">
        <v>81.524323070999998</v>
      </c>
      <c r="V46" s="45">
        <v>82.007188659000008</v>
      </c>
      <c r="W46" s="45">
        <v>82.354491234999998</v>
      </c>
      <c r="X46" s="45">
        <v>81.958523933000009</v>
      </c>
      <c r="Y46" s="45">
        <v>79.495772345000006</v>
      </c>
      <c r="Z46" s="45">
        <v>81.937731732999993</v>
      </c>
      <c r="AA46" s="45">
        <v>76.369569608000006</v>
      </c>
      <c r="AB46" s="45">
        <v>78.959498959000001</v>
      </c>
      <c r="AC46" s="45">
        <v>78.126912376999996</v>
      </c>
      <c r="AD46" s="45">
        <v>83.64864867</v>
      </c>
      <c r="AE46" s="45">
        <v>87.442065252000035</v>
      </c>
      <c r="AF46" s="45">
        <v>89.809830366000014</v>
      </c>
      <c r="AG46" s="45">
        <v>103.78492102700001</v>
      </c>
      <c r="AH46" s="45">
        <v>124.90348751000001</v>
      </c>
      <c r="AI46" s="45">
        <v>121.83659458800001</v>
      </c>
      <c r="AJ46" s="45">
        <v>122.267073841</v>
      </c>
      <c r="AK46" s="45">
        <v>133.34229799400003</v>
      </c>
      <c r="AL46" s="45">
        <v>132.44066168500001</v>
      </c>
      <c r="AM46" s="45">
        <v>130.94080400799999</v>
      </c>
      <c r="AN46" s="45">
        <v>135.17754111399998</v>
      </c>
      <c r="AO46" s="45">
        <v>160.86523899700001</v>
      </c>
      <c r="AP46" s="45">
        <v>143.69918950600001</v>
      </c>
      <c r="AQ46" s="45">
        <v>143.20411163199998</v>
      </c>
      <c r="AR46" s="45">
        <v>145.99250238299999</v>
      </c>
      <c r="AS46" s="45">
        <v>136.495943845</v>
      </c>
      <c r="AT46" s="45">
        <v>158.92013731699998</v>
      </c>
      <c r="AU46" s="45">
        <v>120.54225656499999</v>
      </c>
      <c r="AV46" s="45">
        <v>132.80030281599997</v>
      </c>
      <c r="AW46" s="45">
        <v>128.45867149</v>
      </c>
      <c r="AX46" s="45">
        <v>122.51056791900002</v>
      </c>
      <c r="AY46" s="45">
        <v>126.93015997099999</v>
      </c>
      <c r="AZ46" s="45">
        <v>123.98626515499998</v>
      </c>
      <c r="BA46" s="45">
        <v>123.56484775700001</v>
      </c>
      <c r="BB46" s="45">
        <v>132.50300176399998</v>
      </c>
      <c r="BC46" s="45">
        <v>133.88095994600002</v>
      </c>
      <c r="BD46" s="45">
        <v>144.533889504</v>
      </c>
      <c r="BE46" s="45">
        <v>185.98774963100004</v>
      </c>
      <c r="BF46" s="45">
        <v>218.54184512099999</v>
      </c>
    </row>
    <row r="47" spans="1:58" ht="20.25" customHeight="1">
      <c r="A47" s="416"/>
      <c r="B47" s="419"/>
      <c r="D47" s="170"/>
      <c r="E47" s="97" t="s">
        <v>337</v>
      </c>
      <c r="F47" s="97"/>
      <c r="G47" s="97"/>
      <c r="H47" s="97"/>
      <c r="I47" s="45">
        <v>229.65824708100001</v>
      </c>
      <c r="J47" s="45">
        <v>237.34457481900003</v>
      </c>
      <c r="K47" s="45">
        <v>238.874812886</v>
      </c>
      <c r="L47" s="45">
        <v>233.27858895499995</v>
      </c>
      <c r="M47" s="45">
        <v>281</v>
      </c>
      <c r="N47" s="45">
        <v>310.60931151100004</v>
      </c>
      <c r="O47" s="45">
        <v>329.52082392300002</v>
      </c>
      <c r="P47" s="45">
        <v>329.37769332700009</v>
      </c>
      <c r="Q47" s="45">
        <v>339.74952135199993</v>
      </c>
      <c r="R47" s="45">
        <v>269.01403282199999</v>
      </c>
      <c r="S47" s="45">
        <v>258.91761132700003</v>
      </c>
      <c r="T47" s="45">
        <v>216.50296756999995</v>
      </c>
      <c r="U47" s="45">
        <v>259.49660173799998</v>
      </c>
      <c r="V47" s="45">
        <v>255.57131027299999</v>
      </c>
      <c r="W47" s="45">
        <v>257.972966009</v>
      </c>
      <c r="X47" s="45">
        <v>260.95828925000001</v>
      </c>
      <c r="Y47" s="45">
        <v>253.18124377199999</v>
      </c>
      <c r="Z47" s="45">
        <v>210.24485050199999</v>
      </c>
      <c r="AA47" s="45">
        <v>229.81373369999997</v>
      </c>
      <c r="AB47" s="45">
        <v>186.47394389199999</v>
      </c>
      <c r="AC47" s="45">
        <v>192.233969019</v>
      </c>
      <c r="AD47" s="45">
        <v>162.90815323599998</v>
      </c>
      <c r="AE47" s="45">
        <v>169.08435522799999</v>
      </c>
      <c r="AF47" s="45">
        <v>174.69883136300004</v>
      </c>
      <c r="AG47" s="45">
        <v>175.90481260499999</v>
      </c>
      <c r="AH47" s="45">
        <v>170.19524844699995</v>
      </c>
      <c r="AI47" s="45">
        <v>152.077060257</v>
      </c>
      <c r="AJ47" s="45">
        <v>141.47497829800002</v>
      </c>
      <c r="AK47" s="45">
        <v>158.91133669099997</v>
      </c>
      <c r="AL47" s="45">
        <v>160.18126447</v>
      </c>
      <c r="AM47" s="45">
        <v>163.43980260700002</v>
      </c>
      <c r="AN47" s="45">
        <v>170.46751317300001</v>
      </c>
      <c r="AO47" s="45">
        <v>171.84766252299997</v>
      </c>
      <c r="AP47" s="45">
        <v>228.36562636500005</v>
      </c>
      <c r="AQ47" s="45">
        <v>231.86868855300003</v>
      </c>
      <c r="AR47" s="45">
        <v>199.02405052899999</v>
      </c>
      <c r="AS47" s="45">
        <v>224.94497331700003</v>
      </c>
      <c r="AT47" s="45">
        <v>231.85937863599997</v>
      </c>
      <c r="AU47" s="45">
        <v>242.06249148300003</v>
      </c>
      <c r="AV47" s="45">
        <v>216.44340223599997</v>
      </c>
      <c r="AW47" s="45">
        <v>214.97470515800006</v>
      </c>
      <c r="AX47" s="45">
        <v>187.20277991499995</v>
      </c>
      <c r="AY47" s="45">
        <v>195.31449446300002</v>
      </c>
      <c r="AZ47" s="45">
        <v>187.19129155499996</v>
      </c>
      <c r="BA47" s="45">
        <v>175.17056139500002</v>
      </c>
      <c r="BB47" s="45">
        <v>177.30669470899994</v>
      </c>
      <c r="BC47" s="45">
        <v>191.35775908300002</v>
      </c>
      <c r="BD47" s="45">
        <v>218.19466742799997</v>
      </c>
      <c r="BE47" s="45">
        <v>264.60131143800004</v>
      </c>
      <c r="BF47" s="45">
        <v>309.68814850300004</v>
      </c>
    </row>
    <row r="48" spans="1:58" ht="20.25" customHeight="1">
      <c r="A48" s="416"/>
      <c r="B48" s="419"/>
      <c r="D48" s="215"/>
      <c r="E48" s="216" t="s">
        <v>338</v>
      </c>
      <c r="F48" s="216"/>
      <c r="G48" s="216"/>
      <c r="H48" s="216"/>
      <c r="I48" s="49">
        <v>19100.638794324001</v>
      </c>
      <c r="J48" s="49">
        <v>19592.689847410002</v>
      </c>
      <c r="K48" s="49">
        <v>20017.680287008996</v>
      </c>
      <c r="L48" s="49">
        <v>19771.629072028005</v>
      </c>
      <c r="M48" s="49">
        <v>18951</v>
      </c>
      <c r="N48" s="49">
        <v>18972.238283188002</v>
      </c>
      <c r="O48" s="49">
        <v>19527.437765694001</v>
      </c>
      <c r="P48" s="49">
        <v>20026.670257455</v>
      </c>
      <c r="Q48" s="49">
        <v>19246.063659945001</v>
      </c>
      <c r="R48" s="49">
        <v>19327.219634867</v>
      </c>
      <c r="S48" s="49">
        <v>19160.828471182998</v>
      </c>
      <c r="T48" s="49">
        <v>19625.895357290996</v>
      </c>
      <c r="U48" s="49">
        <v>19370.536672082999</v>
      </c>
      <c r="V48" s="49">
        <v>19415.015220749003</v>
      </c>
      <c r="W48" s="49">
        <v>19840.076698389003</v>
      </c>
      <c r="X48" s="49">
        <v>20550.112222660006</v>
      </c>
      <c r="Y48" s="49">
        <v>19954.654163257004</v>
      </c>
      <c r="Z48" s="49">
        <v>19797.899462087997</v>
      </c>
      <c r="AA48" s="49">
        <v>20350.991863627998</v>
      </c>
      <c r="AB48" s="49">
        <v>21322.724305857995</v>
      </c>
      <c r="AC48" s="49">
        <v>21450.176483915995</v>
      </c>
      <c r="AD48" s="49">
        <v>21542.663700333997</v>
      </c>
      <c r="AE48" s="49">
        <v>21847.912062542</v>
      </c>
      <c r="AF48" s="49">
        <v>22765.069154044002</v>
      </c>
      <c r="AG48" s="49">
        <v>23880.54736774</v>
      </c>
      <c r="AH48" s="49">
        <v>23970.446659223002</v>
      </c>
      <c r="AI48" s="49">
        <v>25004.015932283</v>
      </c>
      <c r="AJ48" s="49">
        <v>25249.884321309997</v>
      </c>
      <c r="AK48" s="49">
        <v>25533.176510400001</v>
      </c>
      <c r="AL48" s="49">
        <v>26587.096092668995</v>
      </c>
      <c r="AM48" s="49">
        <v>27884.739152587998</v>
      </c>
      <c r="AN48" s="49">
        <v>28310.552452403997</v>
      </c>
      <c r="AO48" s="49">
        <v>27963.010335089999</v>
      </c>
      <c r="AP48" s="49">
        <v>28992.563783692</v>
      </c>
      <c r="AQ48" s="49">
        <v>29850.577740048004</v>
      </c>
      <c r="AR48" s="49">
        <v>30596.577613672001</v>
      </c>
      <c r="AS48" s="49">
        <v>30321.431528973997</v>
      </c>
      <c r="AT48" s="49">
        <v>31454.468361550007</v>
      </c>
      <c r="AU48" s="49">
        <v>32118.482459252002</v>
      </c>
      <c r="AV48" s="49">
        <v>32731.868316458003</v>
      </c>
      <c r="AW48" s="49">
        <v>33498.016629740996</v>
      </c>
      <c r="AX48" s="49">
        <v>34399.897254534</v>
      </c>
      <c r="AY48" s="49">
        <v>35289.866572237996</v>
      </c>
      <c r="AZ48" s="49">
        <v>35636.384407360019</v>
      </c>
      <c r="BA48" s="49">
        <v>36595.711377791005</v>
      </c>
      <c r="BB48" s="49">
        <v>38087.579629255997</v>
      </c>
      <c r="BC48" s="49">
        <v>39783.588412291007</v>
      </c>
      <c r="BD48" s="49">
        <v>39433.930644925989</v>
      </c>
      <c r="BE48" s="49">
        <v>38588.520524758998</v>
      </c>
      <c r="BF48" s="49">
        <v>38842.545283786007</v>
      </c>
    </row>
    <row r="49" spans="1:58" s="36" customFormat="1" ht="20.25" customHeight="1">
      <c r="A49" s="416"/>
      <c r="B49" s="419"/>
      <c r="C49" s="11"/>
      <c r="D49" s="211"/>
      <c r="E49" s="212" t="s">
        <v>339</v>
      </c>
      <c r="F49" s="212"/>
      <c r="G49" s="212"/>
      <c r="H49" s="212"/>
      <c r="I49" s="224">
        <v>1.6246487250374843E-2</v>
      </c>
      <c r="J49" s="224">
        <v>1.6602895425663133E-2</v>
      </c>
      <c r="K49" s="224">
        <v>1.6538856479182372E-2</v>
      </c>
      <c r="L49" s="224">
        <v>1.7161998460463498E-2</v>
      </c>
      <c r="M49" s="224">
        <v>2.0473853622500131E-2</v>
      </c>
      <c r="N49" s="224">
        <v>2.1883439838614321E-2</v>
      </c>
      <c r="O49" s="224">
        <v>2.1881716998359821E-2</v>
      </c>
      <c r="P49" s="224">
        <v>2.149989095774513E-2</v>
      </c>
      <c r="Q49" s="224">
        <v>2.258565064832806E-2</v>
      </c>
      <c r="R49" s="224">
        <v>1.8595371973816405E-2</v>
      </c>
      <c r="S49" s="224">
        <v>1.7990509451270991E-2</v>
      </c>
      <c r="T49" s="224">
        <v>1.5334400987682678E-2</v>
      </c>
      <c r="U49" s="224">
        <v>1.7605135602695127E-2</v>
      </c>
      <c r="V49" s="224">
        <v>1.7387495971222664E-2</v>
      </c>
      <c r="W49" s="224">
        <v>1.7153535362674999E-2</v>
      </c>
      <c r="X49" s="224">
        <v>1.6686858420406861E-2</v>
      </c>
      <c r="Y49" s="224">
        <v>1.6671650302492656E-2</v>
      </c>
      <c r="Z49" s="224">
        <v>1.4758261743601399E-2</v>
      </c>
      <c r="AA49" s="224">
        <v>1.5045129267395631E-2</v>
      </c>
      <c r="AB49" s="224">
        <v>1.2448383191733029E-2</v>
      </c>
      <c r="AC49" s="224">
        <v>1.2604133192038066E-2</v>
      </c>
      <c r="AD49" s="224">
        <v>1.1445047155527818E-2</v>
      </c>
      <c r="AE49" s="224">
        <v>1.1741461598054108E-2</v>
      </c>
      <c r="AF49" s="224">
        <v>1.1619058125374178E-2</v>
      </c>
      <c r="AG49" s="224">
        <v>1.1712031944872007E-2</v>
      </c>
      <c r="AH49" s="224">
        <v>1.2310940223696505E-2</v>
      </c>
      <c r="AI49" s="224">
        <v>1.0954786446578232E-2</v>
      </c>
      <c r="AJ49" s="224">
        <v>1.0445277640991455E-2</v>
      </c>
      <c r="AK49" s="224">
        <v>1.1446035105187999E-2</v>
      </c>
      <c r="AL49" s="224">
        <v>1.1006163483784385E-2</v>
      </c>
      <c r="AM49" s="224">
        <v>1.0557050758270349E-2</v>
      </c>
      <c r="AN49" s="224">
        <v>1.0796152946886279E-2</v>
      </c>
      <c r="AO49" s="224">
        <v>1.1898322016585168E-2</v>
      </c>
      <c r="AP49" s="224">
        <v>1.2833111919556505E-2</v>
      </c>
      <c r="AQ49" s="224">
        <v>1.256500974457846E-2</v>
      </c>
      <c r="AR49" s="224">
        <v>1.1276311921821942E-2</v>
      </c>
      <c r="AS49" s="224">
        <v>1.1920311770788953E-2</v>
      </c>
      <c r="AT49" s="224">
        <v>1.2423656679274525E-2</v>
      </c>
      <c r="AU49" s="224">
        <v>1.1289597773121085E-2</v>
      </c>
      <c r="AV49" s="224">
        <v>1.0669837165280166E-2</v>
      </c>
      <c r="AW49" s="224">
        <v>1.0252349577708578E-2</v>
      </c>
      <c r="AX49" s="224">
        <v>9.0033218861774057E-3</v>
      </c>
      <c r="AY49" s="224">
        <v>9.1313650555852489E-3</v>
      </c>
      <c r="AZ49" s="224">
        <v>8.7320181854849497E-3</v>
      </c>
      <c r="BA49" s="224">
        <v>8.1631261671086097E-3</v>
      </c>
      <c r="BB49" s="224">
        <v>8.134139777026617E-3</v>
      </c>
      <c r="BC49" s="224">
        <v>8.1751981660990302E-3</v>
      </c>
      <c r="BD49" s="224">
        <v>9.1983870489124736E-3</v>
      </c>
      <c r="BE49" s="224">
        <v>1.1676764357418034E-2</v>
      </c>
      <c r="BF49" s="224">
        <v>1.3599263121526137E-2</v>
      </c>
    </row>
    <row r="50" spans="1:58" s="36" customFormat="1" ht="20.25" customHeight="1">
      <c r="A50" s="416"/>
      <c r="B50" s="419"/>
      <c r="C50" s="11"/>
      <c r="D50" s="170"/>
      <c r="E50" s="97" t="s">
        <v>340</v>
      </c>
      <c r="F50" s="97"/>
      <c r="G50" s="97"/>
      <c r="H50" s="97"/>
      <c r="I50" s="225">
        <v>1.6246487250374843E-2</v>
      </c>
      <c r="J50" s="225">
        <v>1.6602895425663133E-2</v>
      </c>
      <c r="K50" s="225">
        <v>1.6538856479182372E-2</v>
      </c>
      <c r="L50" s="225">
        <v>1.7161998460463498E-2</v>
      </c>
      <c r="M50" s="226">
        <v>2.0473853622500131E-2</v>
      </c>
      <c r="N50" s="226">
        <v>2.1883439838614321E-2</v>
      </c>
      <c r="O50" s="226">
        <v>2.1881716998359821E-2</v>
      </c>
      <c r="P50" s="226">
        <v>2.149989095774513E-2</v>
      </c>
      <c r="Q50" s="226">
        <v>2.258565064832806E-2</v>
      </c>
      <c r="R50" s="226">
        <v>1.8595371973816405E-2</v>
      </c>
      <c r="S50" s="226">
        <v>1.7990509451270991E-2</v>
      </c>
      <c r="T50" s="226">
        <v>1.5334400987682678E-2</v>
      </c>
      <c r="U50" s="226">
        <v>1.7605135602695127E-2</v>
      </c>
      <c r="V50" s="226">
        <v>1.7387495971222664E-2</v>
      </c>
      <c r="W50" s="226">
        <v>1.7153535362674999E-2</v>
      </c>
      <c r="X50" s="226">
        <v>1.6686858420406861E-2</v>
      </c>
      <c r="Y50" s="226">
        <v>1.6671650302492656E-2</v>
      </c>
      <c r="Z50" s="226">
        <v>1.4758261743601399E-2</v>
      </c>
      <c r="AA50" s="226">
        <v>1.5045129267395631E-2</v>
      </c>
      <c r="AB50" s="226">
        <v>1.2448383191733029E-2</v>
      </c>
      <c r="AC50" s="226">
        <v>1.2604133192038066E-2</v>
      </c>
      <c r="AD50" s="226">
        <v>1.1445047155527818E-2</v>
      </c>
      <c r="AE50" s="226">
        <v>1.1741461598054108E-2</v>
      </c>
      <c r="AF50" s="226">
        <v>1.1619058125374178E-2</v>
      </c>
      <c r="AG50" s="226">
        <v>1.1712031944872007E-2</v>
      </c>
      <c r="AH50" s="226">
        <v>1.2310940223696505E-2</v>
      </c>
      <c r="AI50" s="226">
        <v>1.0954786446578232E-2</v>
      </c>
      <c r="AJ50" s="226">
        <v>1.0445277640991455E-2</v>
      </c>
      <c r="AK50" s="226">
        <v>1.1446035105187999E-2</v>
      </c>
      <c r="AL50" s="226">
        <v>1.1006163483784385E-2</v>
      </c>
      <c r="AM50" s="226">
        <v>1.0557050758270349E-2</v>
      </c>
      <c r="AN50" s="226">
        <v>1.0796152946886279E-2</v>
      </c>
      <c r="AO50" s="226">
        <v>1.1898322016585168E-2</v>
      </c>
      <c r="AP50" s="226">
        <v>1.2833111919556505E-2</v>
      </c>
      <c r="AQ50" s="226">
        <v>1.256500974457846E-2</v>
      </c>
      <c r="AR50" s="226">
        <v>1.1276311921821942E-2</v>
      </c>
      <c r="AS50" s="226">
        <v>1.1920311770788953E-2</v>
      </c>
      <c r="AT50" s="226">
        <v>1.2423656679274525E-2</v>
      </c>
      <c r="AU50" s="226">
        <v>1.1289597773121085E-2</v>
      </c>
      <c r="AV50" s="226">
        <v>1.0669837165280166E-2</v>
      </c>
      <c r="AW50" s="226">
        <v>1.0252349577708578E-2</v>
      </c>
      <c r="AX50" s="226">
        <v>9.0033218861774057E-3</v>
      </c>
      <c r="AY50" s="226">
        <v>9.1313650555852489E-3</v>
      </c>
      <c r="AZ50" s="226">
        <v>8.7320181854849497E-3</v>
      </c>
      <c r="BA50" s="226">
        <v>8.1631261671086097E-3</v>
      </c>
      <c r="BB50" s="226">
        <v>8.134139777026617E-3</v>
      </c>
      <c r="BC50" s="226">
        <v>8.1751981660990302E-3</v>
      </c>
      <c r="BD50" s="226">
        <v>9.1983870489124736E-3</v>
      </c>
      <c r="BE50" s="226">
        <v>1.1676764357418034E-2</v>
      </c>
      <c r="BF50" s="226">
        <v>1.3599263121526137E-2</v>
      </c>
    </row>
    <row r="51" spans="1:58" s="36" customFormat="1" ht="20.25" customHeight="1">
      <c r="A51" s="416"/>
      <c r="B51" s="419"/>
      <c r="C51" s="11"/>
      <c r="D51" s="170"/>
      <c r="E51" s="97" t="s">
        <v>341</v>
      </c>
      <c r="F51" s="97"/>
      <c r="G51" s="97"/>
      <c r="H51" s="97"/>
      <c r="I51" s="226">
        <v>2.7261253851558875E-2</v>
      </c>
      <c r="J51" s="226">
        <v>2.742899253585852E-2</v>
      </c>
      <c r="K51" s="226">
        <v>2.7746101264962741E-2</v>
      </c>
      <c r="L51" s="226">
        <v>2.8694663848496275E-2</v>
      </c>
      <c r="M51" s="226">
        <v>3.2452113344942218E-2</v>
      </c>
      <c r="N51" s="226">
        <v>3.3671141431323853E-2</v>
      </c>
      <c r="O51" s="226">
        <v>3.3544328904725626E-2</v>
      </c>
      <c r="P51" s="226">
        <v>5.5905735345356415E-2</v>
      </c>
      <c r="Q51" s="226">
        <v>5.8741433249588998E-2</v>
      </c>
      <c r="R51" s="226">
        <v>5.5485385393685444E-2</v>
      </c>
      <c r="S51" s="226">
        <v>5.511264845939106E-2</v>
      </c>
      <c r="T51" s="226">
        <v>5.1802029906539357E-2</v>
      </c>
      <c r="U51" s="226">
        <v>5.4887173890555398E-2</v>
      </c>
      <c r="V51" s="226">
        <v>5.5377513485282866E-2</v>
      </c>
      <c r="W51" s="226">
        <v>5.4211732454105627E-2</v>
      </c>
      <c r="X51" s="226">
        <v>5.2309977226433609E-2</v>
      </c>
      <c r="Y51" s="226">
        <v>5.2845763569619349E-2</v>
      </c>
      <c r="Z51" s="226">
        <v>5.0898443711852467E-2</v>
      </c>
      <c r="AA51" s="226">
        <v>5.0640319456856049E-2</v>
      </c>
      <c r="AB51" s="226">
        <v>4.6440437604070711E-2</v>
      </c>
      <c r="AC51" s="226">
        <v>4.7804791652128947E-2</v>
      </c>
      <c r="AD51" s="226">
        <v>4.7273825882646572E-2</v>
      </c>
      <c r="AE51" s="226">
        <v>4.847591820322323E-2</v>
      </c>
      <c r="AF51" s="226">
        <v>4.7421744861830407E-2</v>
      </c>
      <c r="AG51" s="226">
        <v>4.6629498557485653E-2</v>
      </c>
      <c r="AH51" s="226">
        <v>4.69114624876769E-2</v>
      </c>
      <c r="AI51" s="226">
        <v>4.6158145340680121E-2</v>
      </c>
      <c r="AJ51" s="226">
        <v>4.6854674848887404E-2</v>
      </c>
      <c r="AK51" s="226">
        <v>4.0537437766249358E-2</v>
      </c>
      <c r="AL51" s="226">
        <v>3.8809460082799806E-2</v>
      </c>
      <c r="AM51" s="226">
        <v>3.9429682384672975E-2</v>
      </c>
      <c r="AN51" s="226">
        <v>3.7656367138836043E-2</v>
      </c>
      <c r="AO51" s="226">
        <v>4.0463208586635817E-2</v>
      </c>
      <c r="AP51" s="226">
        <v>4.2487763375272471E-2</v>
      </c>
      <c r="AQ51" s="226">
        <v>4.1693667950696033E-2</v>
      </c>
      <c r="AR51" s="226">
        <v>3.8658729589039313E-2</v>
      </c>
      <c r="AS51" s="226">
        <v>3.8794051492719965E-2</v>
      </c>
      <c r="AT51" s="226">
        <v>3.6204980645264423E-2</v>
      </c>
      <c r="AU51" s="226">
        <v>3.7411673803781069E-2</v>
      </c>
      <c r="AV51" s="226">
        <v>3.851389425577452E-2</v>
      </c>
      <c r="AW51" s="226">
        <v>3.592360333413281E-2</v>
      </c>
      <c r="AX51" s="226">
        <v>3.5549329826815676E-2</v>
      </c>
      <c r="AY51" s="226">
        <v>3.4258286925036963E-2</v>
      </c>
      <c r="AZ51" s="226">
        <v>3.4383592386183152E-2</v>
      </c>
      <c r="BA51" s="226">
        <v>3.3736912419094621E-2</v>
      </c>
      <c r="BB51" s="226">
        <v>3.4613453213717699E-2</v>
      </c>
      <c r="BC51" s="226">
        <v>3.4247425797595085E-2</v>
      </c>
      <c r="BD51" s="226">
        <v>3.8108234330689564E-2</v>
      </c>
      <c r="BE51" s="226">
        <v>4.3913680322227991E-2</v>
      </c>
      <c r="BF51" s="226">
        <v>4.7818318777331156E-2</v>
      </c>
    </row>
    <row r="52" spans="1:58" s="36" customFormat="1" ht="20.25" customHeight="1">
      <c r="A52" s="416"/>
      <c r="B52" s="419"/>
      <c r="C52" s="11"/>
      <c r="D52" s="170"/>
      <c r="E52" s="97" t="s">
        <v>342</v>
      </c>
      <c r="F52" s="97"/>
      <c r="G52" s="97"/>
      <c r="H52" s="97"/>
      <c r="I52" s="214">
        <v>713.20633299260305</v>
      </c>
      <c r="J52" s="214">
        <v>781.15517273221099</v>
      </c>
      <c r="K52" s="214">
        <v>793.15889058093194</v>
      </c>
      <c r="L52" s="214">
        <v>795.37711967905705</v>
      </c>
      <c r="M52" s="214">
        <v>818.41023730400696</v>
      </c>
      <c r="N52" s="214">
        <v>847.84786032155705</v>
      </c>
      <c r="O52" s="214">
        <v>869.22258374522801</v>
      </c>
      <c r="P52" s="214">
        <v>1093.1254662197325</v>
      </c>
      <c r="Q52" s="214">
        <v>1072.6370407420079</v>
      </c>
      <c r="R52" s="214">
        <v>1028.382596226932</v>
      </c>
      <c r="S52" s="214">
        <v>1009.8686118689182</v>
      </c>
      <c r="T52" s="214">
        <v>971.0075775562168</v>
      </c>
      <c r="U52" s="214">
        <v>1004.80723323401</v>
      </c>
      <c r="V52" s="214">
        <v>1012.650314515902</v>
      </c>
      <c r="W52" s="214">
        <v>1020.8798900860281</v>
      </c>
      <c r="X52" s="214">
        <v>1029.9186709871551</v>
      </c>
      <c r="Y52" s="214">
        <v>1000.5115364975982</v>
      </c>
      <c r="Z52" s="214">
        <v>960.89359129494801</v>
      </c>
      <c r="AA52" s="214">
        <v>997.32453167605104</v>
      </c>
      <c r="AB52" s="214">
        <v>953.41880296338081</v>
      </c>
      <c r="AC52" s="214">
        <v>969.00779989848479</v>
      </c>
      <c r="AD52" s="214">
        <v>956.62216397998407</v>
      </c>
      <c r="AE52" s="214">
        <v>979.25766994312175</v>
      </c>
      <c r="AF52" s="214">
        <v>1014.5488681371518</v>
      </c>
      <c r="AG52" s="214">
        <v>1019.1248540814099</v>
      </c>
      <c r="AH52" s="214">
        <v>1062.7069592271487</v>
      </c>
      <c r="AI52" s="214">
        <v>1063.4301364274006</v>
      </c>
      <c r="AJ52" s="214">
        <v>1083.4204242161054</v>
      </c>
      <c r="AK52" s="214">
        <v>1100.3213124838285</v>
      </c>
      <c r="AL52" s="214">
        <v>1118.3816646861226</v>
      </c>
      <c r="AM52" s="214">
        <v>1154.945610594966</v>
      </c>
      <c r="AN52" s="214">
        <v>1154.9873076327719</v>
      </c>
      <c r="AO52" s="214">
        <v>1208.6053211109104</v>
      </c>
      <c r="AP52" s="214">
        <v>1278.4142124780324</v>
      </c>
      <c r="AQ52" s="214">
        <v>1307.1599689117916</v>
      </c>
      <c r="AR52" s="214">
        <v>1288.0161039969253</v>
      </c>
      <c r="AS52" s="214">
        <v>1303.5428407081954</v>
      </c>
      <c r="AT52" s="214">
        <v>1295.7426568861156</v>
      </c>
      <c r="AU52" s="214">
        <v>1277.8289913656583</v>
      </c>
      <c r="AV52" s="214">
        <v>1341.6151161674657</v>
      </c>
      <c r="AW52" s="214">
        <v>1326.5982500485541</v>
      </c>
      <c r="AX52" s="214">
        <v>1324.6035710433976</v>
      </c>
      <c r="AY52" s="214">
        <v>1380.214870386164</v>
      </c>
      <c r="AZ52" s="214">
        <v>1394.1642120204781</v>
      </c>
      <c r="BA52" s="214">
        <v>1415.4321583244109</v>
      </c>
      <c r="BB52" s="214">
        <v>1472.8758976437634</v>
      </c>
      <c r="BC52" s="214">
        <v>1519.8903157068264</v>
      </c>
      <c r="BD52" s="214">
        <v>1608.8375872049728</v>
      </c>
      <c r="BE52" s="214">
        <v>1697.509859306251</v>
      </c>
      <c r="BF52" s="214">
        <v>1751.7442652577947</v>
      </c>
    </row>
    <row r="53" spans="1:58" s="36" customFormat="1" ht="20.25" customHeight="1">
      <c r="A53" s="416"/>
      <c r="B53" s="419"/>
      <c r="C53" s="11"/>
      <c r="D53" s="170"/>
      <c r="E53" s="97"/>
      <c r="F53" s="97" t="s">
        <v>343</v>
      </c>
      <c r="G53" s="97"/>
      <c r="H53" s="97"/>
      <c r="I53" s="45">
        <v>658.49636590599994</v>
      </c>
      <c r="J53" s="45">
        <v>677.97247003099994</v>
      </c>
      <c r="K53" s="45">
        <v>688.911846883198</v>
      </c>
      <c r="L53" s="45">
        <v>688.31642533199999</v>
      </c>
      <c r="M53" s="45">
        <v>716.41023730400696</v>
      </c>
      <c r="N53" s="45">
        <v>740.23919263300002</v>
      </c>
      <c r="O53" s="45">
        <v>764.14467843</v>
      </c>
      <c r="P53" s="45">
        <v>758.93148252899982</v>
      </c>
      <c r="Q53" s="45">
        <v>759.88041100999999</v>
      </c>
      <c r="R53" s="45">
        <v>724.31554004400004</v>
      </c>
      <c r="S53" s="45">
        <v>704.82967240800008</v>
      </c>
      <c r="T53" s="45">
        <v>659.27110041599985</v>
      </c>
      <c r="U53" s="45">
        <v>693.61582451000004</v>
      </c>
      <c r="V53" s="45">
        <v>704.47570596500009</v>
      </c>
      <c r="W53" s="45">
        <v>720.01314684200008</v>
      </c>
      <c r="X53" s="45">
        <v>737.19463531700001</v>
      </c>
      <c r="Y53" s="45">
        <v>717.16804428400008</v>
      </c>
      <c r="Z53" s="45">
        <v>694.04215261199988</v>
      </c>
      <c r="AA53" s="45">
        <v>750.28341685200007</v>
      </c>
      <c r="AB53" s="45">
        <v>691.48708664999981</v>
      </c>
      <c r="AC53" s="45">
        <v>703.36025382399987</v>
      </c>
      <c r="AD53" s="45">
        <v>695.6091780590001</v>
      </c>
      <c r="AE53" s="45">
        <v>709.04053835799982</v>
      </c>
      <c r="AF53" s="45">
        <v>739.6952471799998</v>
      </c>
      <c r="AG53" s="45">
        <v>668.59236625599999</v>
      </c>
      <c r="AH53" s="45">
        <v>677.96058488200003</v>
      </c>
      <c r="AI53" s="45">
        <v>633.49221418100001</v>
      </c>
      <c r="AJ53" s="45">
        <v>652.5074732490001</v>
      </c>
      <c r="AK53" s="45">
        <v>819.62067091200015</v>
      </c>
      <c r="AL53" s="45">
        <v>836.80940899500001</v>
      </c>
      <c r="AM53" s="45">
        <v>875.12622539300003</v>
      </c>
      <c r="AN53" s="45">
        <v>861.52910447600004</v>
      </c>
      <c r="AO53" s="45">
        <v>915.31543272399995</v>
      </c>
      <c r="AP53" s="45">
        <v>963.68946374899997</v>
      </c>
      <c r="AQ53" s="45">
        <v>987.21544781700015</v>
      </c>
      <c r="AR53" s="45">
        <v>960.69433879825181</v>
      </c>
      <c r="AS53" s="45">
        <v>995.4875425794803</v>
      </c>
      <c r="AT53" s="45">
        <v>987.87623720560214</v>
      </c>
      <c r="AU53" s="45">
        <v>986.3110086059587</v>
      </c>
      <c r="AV53" s="45">
        <v>1008.6740320428811</v>
      </c>
      <c r="AW53" s="45">
        <v>995.56466981922154</v>
      </c>
      <c r="AX53" s="45">
        <v>1001.2607090154972</v>
      </c>
      <c r="AY53" s="45">
        <v>1040.1777199837525</v>
      </c>
      <c r="AZ53" s="45">
        <v>1050.0630274350519</v>
      </c>
      <c r="BA53" s="45">
        <v>1076.0065017092418</v>
      </c>
      <c r="BB53" s="45">
        <v>1103.0779032122475</v>
      </c>
      <c r="BC53" s="45">
        <v>1137.3674720671645</v>
      </c>
      <c r="BD53" s="45">
        <v>1207.4417841544546</v>
      </c>
      <c r="BE53" s="45">
        <v>1248.3540275669909</v>
      </c>
      <c r="BF53" s="45">
        <v>1269.4967462670002</v>
      </c>
    </row>
    <row r="54" spans="1:58" s="39" customFormat="1" ht="20.25" customHeight="1">
      <c r="A54" s="416"/>
      <c r="B54" s="419"/>
      <c r="C54" s="11"/>
      <c r="D54" s="215"/>
      <c r="E54" s="216"/>
      <c r="F54" s="216" t="s">
        <v>344</v>
      </c>
      <c r="G54" s="216"/>
      <c r="H54" s="216"/>
      <c r="I54" s="217">
        <v>54.709967086603157</v>
      </c>
      <c r="J54" s="217">
        <v>103.182702701211</v>
      </c>
      <c r="K54" s="217">
        <v>104.247043697734</v>
      </c>
      <c r="L54" s="217">
        <v>107.06069434705702</v>
      </c>
      <c r="M54" s="217">
        <v>102</v>
      </c>
      <c r="N54" s="217">
        <v>107.60866768855703</v>
      </c>
      <c r="O54" s="217">
        <v>105.07790531522801</v>
      </c>
      <c r="P54" s="217">
        <v>334.19398369073264</v>
      </c>
      <c r="Q54" s="217">
        <v>312.75662973200792</v>
      </c>
      <c r="R54" s="217">
        <v>304.06705618293199</v>
      </c>
      <c r="S54" s="217">
        <v>305.03893946091802</v>
      </c>
      <c r="T54" s="217">
        <v>311.736477140217</v>
      </c>
      <c r="U54" s="217">
        <v>311.19140872400999</v>
      </c>
      <c r="V54" s="217">
        <v>308.17460855090195</v>
      </c>
      <c r="W54" s="217">
        <v>300.86674324402799</v>
      </c>
      <c r="X54" s="217">
        <v>292.72403567015505</v>
      </c>
      <c r="Y54" s="217">
        <v>283.34349221359804</v>
      </c>
      <c r="Z54" s="217">
        <v>266.85143868294807</v>
      </c>
      <c r="AA54" s="217">
        <v>247.04111482405091</v>
      </c>
      <c r="AB54" s="217">
        <v>261.931716313381</v>
      </c>
      <c r="AC54" s="217">
        <v>265.64754607448498</v>
      </c>
      <c r="AD54" s="217">
        <v>261.01298592098397</v>
      </c>
      <c r="AE54" s="217">
        <v>270.21713158512199</v>
      </c>
      <c r="AF54" s="217">
        <v>274.85362095715197</v>
      </c>
      <c r="AG54" s="217">
        <v>350.53248782540999</v>
      </c>
      <c r="AH54" s="217">
        <v>384.74637434514852</v>
      </c>
      <c r="AI54" s="217">
        <v>429.93792224640049</v>
      </c>
      <c r="AJ54" s="217">
        <v>430.91295096710519</v>
      </c>
      <c r="AK54" s="217">
        <v>280.70064157182844</v>
      </c>
      <c r="AL54" s="217">
        <v>281.57225569112251</v>
      </c>
      <c r="AM54" s="217">
        <v>279.81938520196593</v>
      </c>
      <c r="AN54" s="217">
        <v>293.45820315677196</v>
      </c>
      <c r="AO54" s="217">
        <v>293.28988838691049</v>
      </c>
      <c r="AP54" s="217">
        <v>314.72474872903246</v>
      </c>
      <c r="AQ54" s="217">
        <v>319.94452109479147</v>
      </c>
      <c r="AR54" s="217">
        <v>327.3217651986734</v>
      </c>
      <c r="AS54" s="217">
        <v>308.05529812871509</v>
      </c>
      <c r="AT54" s="217">
        <v>307.86641968051356</v>
      </c>
      <c r="AU54" s="217">
        <v>291.51798275969958</v>
      </c>
      <c r="AV54" s="217">
        <v>332.94108412458456</v>
      </c>
      <c r="AW54" s="217">
        <v>331.03358022933247</v>
      </c>
      <c r="AX54" s="217">
        <v>323.34286202790031</v>
      </c>
      <c r="AY54" s="217">
        <v>340.03715040241144</v>
      </c>
      <c r="AZ54" s="217">
        <v>344.10118458542615</v>
      </c>
      <c r="BA54" s="217">
        <v>339.42565661516909</v>
      </c>
      <c r="BB54" s="217">
        <v>369.79799443151592</v>
      </c>
      <c r="BC54" s="217">
        <v>382.52284363966191</v>
      </c>
      <c r="BD54" s="217">
        <v>401.39580305051794</v>
      </c>
      <c r="BE54" s="217">
        <v>449.15583173926001</v>
      </c>
      <c r="BF54" s="217">
        <v>482.24751899079456</v>
      </c>
    </row>
    <row r="55" spans="1:58" s="39" customFormat="1" ht="20.25" customHeight="1">
      <c r="A55" s="416"/>
      <c r="B55" s="419"/>
      <c r="C55" s="11"/>
      <c r="D55" s="211"/>
      <c r="E55" s="212" t="s">
        <v>345</v>
      </c>
      <c r="F55" s="212"/>
      <c r="G55" s="212"/>
      <c r="H55" s="212"/>
      <c r="I55" s="212"/>
      <c r="J55" s="212"/>
      <c r="K55" s="212"/>
      <c r="L55" s="212"/>
      <c r="M55" s="227"/>
      <c r="N55" s="227"/>
      <c r="O55" s="227"/>
      <c r="P55" s="227"/>
      <c r="Q55" s="227"/>
      <c r="R55" s="227"/>
      <c r="S55" s="227"/>
      <c r="T55" s="227"/>
      <c r="U55" s="227"/>
      <c r="V55" s="227"/>
      <c r="W55" s="227"/>
      <c r="X55" s="227"/>
      <c r="Y55" s="227"/>
      <c r="Z55" s="227"/>
      <c r="AA55" s="227"/>
      <c r="AB55" s="227"/>
      <c r="AC55" s="227"/>
      <c r="AD55" s="227"/>
      <c r="AE55" s="227"/>
      <c r="AF55" s="227"/>
      <c r="AG55" s="227"/>
      <c r="AH55" s="227"/>
      <c r="AI55" s="227"/>
      <c r="AJ55" s="227"/>
      <c r="AK55" s="227"/>
      <c r="AL55" s="227"/>
      <c r="AM55" s="227"/>
      <c r="AN55" s="227"/>
      <c r="AO55" s="227"/>
      <c r="AP55" s="227"/>
      <c r="AQ55" s="227"/>
      <c r="AR55" s="227"/>
      <c r="AS55" s="227"/>
      <c r="AT55" s="227"/>
      <c r="AU55" s="227"/>
      <c r="AV55" s="227"/>
      <c r="AW55" s="227"/>
      <c r="AX55" s="227"/>
      <c r="AY55" s="227"/>
      <c r="AZ55" s="227"/>
      <c r="BA55" s="227"/>
      <c r="BB55" s="227"/>
      <c r="BC55" s="227"/>
      <c r="BD55" s="227"/>
      <c r="BE55" s="227"/>
      <c r="BF55" s="227"/>
    </row>
    <row r="56" spans="1:58" s="39" customFormat="1" ht="20.25" customHeight="1">
      <c r="A56" s="416"/>
      <c r="B56" s="419"/>
      <c r="C56" s="11"/>
      <c r="D56" s="170"/>
      <c r="E56" s="97"/>
      <c r="F56" s="97" t="s">
        <v>346</v>
      </c>
      <c r="G56" s="97"/>
      <c r="H56" s="97"/>
      <c r="I56" s="219">
        <v>2.2983058629825934</v>
      </c>
      <c r="J56" s="219">
        <v>2.4013718583575563</v>
      </c>
      <c r="K56" s="219">
        <v>2.3957470911860872</v>
      </c>
      <c r="L56" s="219">
        <v>2.3440279222661018</v>
      </c>
      <c r="M56" s="219">
        <v>2.1093047353196055</v>
      </c>
      <c r="N56" s="219">
        <v>2.0421318015939822</v>
      </c>
      <c r="O56" s="219">
        <v>2.0342500819580613</v>
      </c>
      <c r="P56" s="219">
        <v>2.5387796448674127</v>
      </c>
      <c r="Q56" s="219">
        <v>2.4676199111791126</v>
      </c>
      <c r="R56" s="219">
        <v>2.8614124737587869</v>
      </c>
      <c r="S56" s="219">
        <v>2.929591919597117</v>
      </c>
      <c r="T56" s="219">
        <v>3.2264602909921547</v>
      </c>
      <c r="U56" s="219">
        <v>2.9464679734734323</v>
      </c>
      <c r="V56" s="219">
        <v>2.9997476667490153</v>
      </c>
      <c r="W56" s="219">
        <v>2.9996988734120902</v>
      </c>
      <c r="X56" s="219">
        <v>3.0034067487893386</v>
      </c>
      <c r="Y56" s="219">
        <v>3.0074561452292388</v>
      </c>
      <c r="Z56" s="219">
        <v>3.2886751289031646</v>
      </c>
      <c r="AA56" s="219">
        <v>3.2572792862999758</v>
      </c>
      <c r="AB56" s="219">
        <v>3.5919317201434136</v>
      </c>
      <c r="AC56" s="219">
        <v>3.5841272409493685</v>
      </c>
      <c r="AD56" s="219">
        <v>3.8799260721458304</v>
      </c>
      <c r="AE56" s="219">
        <v>3.8173754894750469</v>
      </c>
      <c r="AF56" s="219">
        <v>3.8355979025616889</v>
      </c>
      <c r="AG56" s="219">
        <v>3.643769261199687</v>
      </c>
      <c r="AH56" s="219">
        <v>3.6011911599038497</v>
      </c>
      <c r="AI56" s="219">
        <v>3.882355324816376</v>
      </c>
      <c r="AJ56" s="219">
        <v>4.1078789500170805</v>
      </c>
      <c r="AK56" s="219">
        <v>3.7649533894412941</v>
      </c>
      <c r="AL56" s="219">
        <v>3.8219339178764167</v>
      </c>
      <c r="AM56" s="219">
        <v>3.9233073940412084</v>
      </c>
      <c r="AN56" s="219">
        <v>3.7788516170402073</v>
      </c>
      <c r="AO56" s="219">
        <v>3.6325772628274802</v>
      </c>
      <c r="AP56" s="219">
        <v>3.4359986699771041</v>
      </c>
      <c r="AQ56" s="219">
        <v>3.4850833445321845</v>
      </c>
      <c r="AR56" s="219">
        <v>3.73320089464069</v>
      </c>
      <c r="AS56" s="219">
        <v>3.6065170787621139</v>
      </c>
      <c r="AT56" s="219">
        <v>3.3157896051080571</v>
      </c>
      <c r="AU56" s="219">
        <v>3.5240271900590363</v>
      </c>
      <c r="AV56" s="219">
        <v>3.8414868951401959</v>
      </c>
      <c r="AW56" s="219">
        <v>3.8627528372358606</v>
      </c>
      <c r="AX56" s="219">
        <v>4.2768694998362093</v>
      </c>
      <c r="AY56" s="219">
        <v>4.28312728045222</v>
      </c>
      <c r="AZ56" s="219">
        <v>4.4802852325232472</v>
      </c>
      <c r="BA56" s="219">
        <v>4.7380796348926371</v>
      </c>
      <c r="BB56" s="219">
        <v>4.7541310501626777</v>
      </c>
      <c r="BC56" s="219">
        <v>4.6731530619861559</v>
      </c>
      <c r="BD56" s="219">
        <v>4.4353761413567963</v>
      </c>
      <c r="BE56" s="219">
        <v>3.767312626895543</v>
      </c>
      <c r="BF56" s="219">
        <v>3.3162529322496326</v>
      </c>
    </row>
    <row r="57" spans="1:58" s="39" customFormat="1" ht="20.25" customHeight="1">
      <c r="A57" s="416"/>
      <c r="B57" s="419"/>
      <c r="C57" s="11"/>
      <c r="D57" s="170"/>
      <c r="E57" s="97"/>
      <c r="F57" s="97" t="s">
        <v>481</v>
      </c>
      <c r="G57" s="97"/>
      <c r="H57" s="97"/>
      <c r="I57" s="220">
        <v>2.2983058629825934</v>
      </c>
      <c r="J57" s="220">
        <v>2.4013718583575563</v>
      </c>
      <c r="K57" s="220">
        <v>2.3957470911860872</v>
      </c>
      <c r="L57" s="220">
        <v>2.3440279222661018</v>
      </c>
      <c r="M57" s="220">
        <v>2.1093047353196055</v>
      </c>
      <c r="N57" s="220">
        <v>2.0421318015939822</v>
      </c>
      <c r="O57" s="220">
        <v>2.0342500819580613</v>
      </c>
      <c r="P57" s="220">
        <v>2.5387796448674127</v>
      </c>
      <c r="Q57" s="220">
        <v>2.4676199111791126</v>
      </c>
      <c r="R57" s="220">
        <v>2.8614124737587869</v>
      </c>
      <c r="S57" s="220">
        <v>2.929591919597117</v>
      </c>
      <c r="T57" s="220">
        <v>3.2264602909921547</v>
      </c>
      <c r="U57" s="220">
        <v>2.9464679734734323</v>
      </c>
      <c r="V57" s="220">
        <v>2.9997476667490153</v>
      </c>
      <c r="W57" s="220">
        <v>2.9996988734120902</v>
      </c>
      <c r="X57" s="220">
        <v>3.0034067487893386</v>
      </c>
      <c r="Y57" s="220">
        <v>3.0074561452292388</v>
      </c>
      <c r="Z57" s="220">
        <v>3.2886751289031646</v>
      </c>
      <c r="AA57" s="220">
        <v>3.2572792862999758</v>
      </c>
      <c r="AB57" s="220">
        <v>3.5919317201434136</v>
      </c>
      <c r="AC57" s="220">
        <v>3.5841272409493685</v>
      </c>
      <c r="AD57" s="220">
        <v>3.8799260721458304</v>
      </c>
      <c r="AE57" s="220">
        <v>3.8173754894750469</v>
      </c>
      <c r="AF57" s="220">
        <v>3.8355979025616889</v>
      </c>
      <c r="AG57" s="220">
        <v>3.643769261199687</v>
      </c>
      <c r="AH57" s="220">
        <v>3.6011911599038497</v>
      </c>
      <c r="AI57" s="220">
        <v>3.882355324816376</v>
      </c>
      <c r="AJ57" s="220">
        <v>4.1078789500170805</v>
      </c>
      <c r="AK57" s="220">
        <v>3.7649533894412941</v>
      </c>
      <c r="AL57" s="220">
        <v>3.8219339178764167</v>
      </c>
      <c r="AM57" s="220">
        <v>3.9233073940412084</v>
      </c>
      <c r="AN57" s="220">
        <v>3.7788516170402073</v>
      </c>
      <c r="AO57" s="220">
        <v>3.6325772628274802</v>
      </c>
      <c r="AP57" s="220">
        <v>3.4359986699771041</v>
      </c>
      <c r="AQ57" s="220">
        <v>3.4850833445321845</v>
      </c>
      <c r="AR57" s="220">
        <v>3.73320089464069</v>
      </c>
      <c r="AS57" s="220">
        <v>3.6065170787621139</v>
      </c>
      <c r="AT57" s="220">
        <v>3.3157896051080571</v>
      </c>
      <c r="AU57" s="220">
        <v>3.5240271900590363</v>
      </c>
      <c r="AV57" s="220">
        <v>3.8414868951401959</v>
      </c>
      <c r="AW57" s="220">
        <v>3.8627528372358606</v>
      </c>
      <c r="AX57" s="220">
        <v>4.2768694998362093</v>
      </c>
      <c r="AY57" s="220">
        <v>4.28312728045222</v>
      </c>
      <c r="AZ57" s="220">
        <v>4.4802852325232472</v>
      </c>
      <c r="BA57" s="220">
        <v>4.7380796348926371</v>
      </c>
      <c r="BB57" s="220">
        <v>4.7541310501626777</v>
      </c>
      <c r="BC57" s="220">
        <v>4.6731530619861559</v>
      </c>
      <c r="BD57" s="220">
        <v>4.4353761413567963</v>
      </c>
      <c r="BE57" s="220">
        <v>3.767312626895543</v>
      </c>
      <c r="BF57" s="220">
        <v>3.3162529322496326</v>
      </c>
    </row>
    <row r="58" spans="1:58" s="39" customFormat="1" ht="20.25" customHeight="1">
      <c r="A58" s="416"/>
      <c r="B58" s="419"/>
      <c r="C58" s="11"/>
      <c r="D58" s="170"/>
      <c r="E58" s="97"/>
      <c r="F58" s="97" t="s">
        <v>1054</v>
      </c>
      <c r="G58" s="97"/>
      <c r="H58" s="97"/>
      <c r="I58" s="220">
        <v>2.1220031125693706</v>
      </c>
      <c r="J58" s="220">
        <v>2.0841749080137295</v>
      </c>
      <c r="K58" s="220">
        <v>2.0808674943367458</v>
      </c>
      <c r="L58" s="220">
        <v>2.0285131171281812</v>
      </c>
      <c r="M58" s="220">
        <v>1.8464181373814612</v>
      </c>
      <c r="N58" s="220">
        <v>1.7829448734927333</v>
      </c>
      <c r="O58" s="220">
        <v>1.7883352363284453</v>
      </c>
      <c r="P58" s="220">
        <v>1.7626154172007638</v>
      </c>
      <c r="Q58" s="220">
        <v>1.748117919763545</v>
      </c>
      <c r="R58" s="220">
        <v>2.0153642514209595</v>
      </c>
      <c r="S58" s="220">
        <v>2.0446851092414993</v>
      </c>
      <c r="T58" s="220">
        <v>2.1906235086695554</v>
      </c>
      <c r="U58" s="220">
        <v>2.0339391927298371</v>
      </c>
      <c r="V58" s="220">
        <v>2.0868500458226928</v>
      </c>
      <c r="W58" s="220">
        <v>2.1156481251108161</v>
      </c>
      <c r="X58" s="220">
        <v>2.1497768758383704</v>
      </c>
      <c r="Y58" s="220">
        <v>2.1557486978053739</v>
      </c>
      <c r="Z58" s="220">
        <v>2.3753714109275261</v>
      </c>
      <c r="AA58" s="220">
        <v>2.4504387036979121</v>
      </c>
      <c r="AB58" s="220">
        <v>2.6051242044815104</v>
      </c>
      <c r="AC58" s="220">
        <v>2.6015607368648199</v>
      </c>
      <c r="AD58" s="220">
        <v>2.8212938060585397</v>
      </c>
      <c r="AE58" s="220">
        <v>2.7640058947194484</v>
      </c>
      <c r="AF58" s="220">
        <v>2.7964878062777689</v>
      </c>
      <c r="AG58" s="220">
        <v>2.3904787550611211</v>
      </c>
      <c r="AH58" s="220">
        <v>2.2974025377756564</v>
      </c>
      <c r="AI58" s="220">
        <v>2.3127441913747431</v>
      </c>
      <c r="AJ58" s="220">
        <v>2.4740365366729953</v>
      </c>
      <c r="AK58" s="220">
        <v>2.8044840975045959</v>
      </c>
      <c r="AL58" s="220">
        <v>2.8596948287181574</v>
      </c>
      <c r="AM58" s="220">
        <v>2.9727713230019832</v>
      </c>
      <c r="AN58" s="220">
        <v>2.8187241782326575</v>
      </c>
      <c r="AO58" s="220">
        <v>2.7510668463482433</v>
      </c>
      <c r="AP58" s="220">
        <v>2.5901117833273553</v>
      </c>
      <c r="AQ58" s="220">
        <v>2.6320635549420497</v>
      </c>
      <c r="AR58" s="220">
        <v>2.7844876736777522</v>
      </c>
      <c r="AS58" s="220">
        <v>2.7542192798644787</v>
      </c>
      <c r="AT58" s="220">
        <v>2.5279632039986879</v>
      </c>
      <c r="AU58" s="220">
        <v>2.7200719624206222</v>
      </c>
      <c r="AV58" s="220">
        <v>2.8881666797478758</v>
      </c>
      <c r="AW58" s="220">
        <v>2.8988582284465019</v>
      </c>
      <c r="AX58" s="220">
        <v>3.232862632553223</v>
      </c>
      <c r="AY58" s="220">
        <v>3.227913033377547</v>
      </c>
      <c r="AZ58" s="220">
        <v>3.3744818827459713</v>
      </c>
      <c r="BA58" s="220">
        <v>3.6018713173762311</v>
      </c>
      <c r="BB58" s="220">
        <v>3.5605015458526212</v>
      </c>
      <c r="BC58" s="220">
        <v>3.4970235876674653</v>
      </c>
      <c r="BD58" s="220">
        <v>3.3287750883667302</v>
      </c>
      <c r="BE58" s="220">
        <v>2.7704934172288453</v>
      </c>
      <c r="BF58" s="220">
        <v>2.4033030338876253</v>
      </c>
    </row>
    <row r="59" spans="1:58" s="39" customFormat="1" ht="20.25" customHeight="1">
      <c r="A59" s="416"/>
      <c r="B59" s="419"/>
      <c r="C59" s="11"/>
      <c r="D59" s="170"/>
      <c r="E59" s="97"/>
      <c r="F59" s="97" t="s">
        <v>482</v>
      </c>
      <c r="G59" s="97"/>
      <c r="H59" s="97"/>
      <c r="I59" s="219">
        <v>1.36968743637862</v>
      </c>
      <c r="J59" s="219">
        <v>1.4535614383327526</v>
      </c>
      <c r="K59" s="219">
        <v>1.4280535100468486</v>
      </c>
      <c r="L59" s="219">
        <v>1.401940228525187</v>
      </c>
      <c r="M59" s="219">
        <v>1.3307483533398488</v>
      </c>
      <c r="N59" s="219">
        <v>1.3272157260795883</v>
      </c>
      <c r="O59" s="219">
        <v>1.3269868872239008</v>
      </c>
      <c r="P59" s="219">
        <v>0.97634858379384581</v>
      </c>
      <c r="Q59" s="219">
        <v>0.94878177401535746</v>
      </c>
      <c r="R59" s="219">
        <v>0.95897377196767775</v>
      </c>
      <c r="S59" s="219">
        <v>0.95631134759770886</v>
      </c>
      <c r="T59" s="219">
        <v>0.9550945390011315</v>
      </c>
      <c r="U59" s="219">
        <v>0.94508360597017416</v>
      </c>
      <c r="V59" s="219">
        <v>0.9418642547781535</v>
      </c>
      <c r="W59" s="219">
        <v>0.94915691443750871</v>
      </c>
      <c r="X59" s="219">
        <v>0.9580853568144263</v>
      </c>
      <c r="Y59" s="219">
        <v>0.94878479875289656</v>
      </c>
      <c r="Z59" s="219">
        <v>0.95356802295946896</v>
      </c>
      <c r="AA59" s="219">
        <v>0.96773062350337347</v>
      </c>
      <c r="AB59" s="219">
        <v>0.96281914550621317</v>
      </c>
      <c r="AC59" s="219">
        <v>0.94498512724144312</v>
      </c>
      <c r="AD59" s="219">
        <v>0.93933452659205086</v>
      </c>
      <c r="AE59" s="219">
        <v>0.92461513626458791</v>
      </c>
      <c r="AF59" s="219">
        <v>0.93978058178324408</v>
      </c>
      <c r="AG59" s="219">
        <v>0.91521340154026676</v>
      </c>
      <c r="AH59" s="219">
        <v>0.94505791874057699</v>
      </c>
      <c r="AI59" s="219">
        <v>0.92140559762951246</v>
      </c>
      <c r="AJ59" s="219">
        <v>0.91576638375779351</v>
      </c>
      <c r="AK59" s="219">
        <v>1.0630614819178483</v>
      </c>
      <c r="AL59" s="219">
        <v>1.0838808227329955</v>
      </c>
      <c r="AM59" s="219">
        <v>1.0504410077442203</v>
      </c>
      <c r="AN59" s="219">
        <v>1.0834040328622006</v>
      </c>
      <c r="AO59" s="219">
        <v>1.0681697159706238</v>
      </c>
      <c r="AP59" s="219">
        <v>1.0378177617352797</v>
      </c>
      <c r="AQ59" s="219">
        <v>1.0502819333741049</v>
      </c>
      <c r="AR59" s="219">
        <v>1.0889322593448232</v>
      </c>
      <c r="AS59" s="219">
        <v>1.1081804124940908</v>
      </c>
      <c r="AT59" s="219">
        <v>1.1378056538184596</v>
      </c>
      <c r="AU59" s="219">
        <v>1.0634340961587163</v>
      </c>
      <c r="AV59" s="219">
        <v>1.0642403328912424</v>
      </c>
      <c r="AW59" s="219">
        <v>1.102403120624583</v>
      </c>
      <c r="AX59" s="219">
        <v>1.0831718336122886</v>
      </c>
      <c r="AY59" s="219">
        <v>1.1416449066156302</v>
      </c>
      <c r="AZ59" s="219">
        <v>1.137808164055411</v>
      </c>
      <c r="BA59" s="219">
        <v>1.1464458089396925</v>
      </c>
      <c r="BB59" s="219">
        <v>1.1172178124371566</v>
      </c>
      <c r="BC59" s="219">
        <v>1.1155277061708979</v>
      </c>
      <c r="BD59" s="219">
        <v>1.0705903113137882</v>
      </c>
      <c r="BE59" s="219">
        <v>1.0017384441977217</v>
      </c>
      <c r="BF59" s="219">
        <v>0.94312383530670818</v>
      </c>
    </row>
    <row r="60" spans="1:58" s="39" customFormat="1" ht="20.25" customHeight="1">
      <c r="A60" s="416"/>
      <c r="B60" s="419"/>
      <c r="C60" s="11"/>
      <c r="D60" s="221"/>
      <c r="E60" s="130"/>
      <c r="F60" s="130" t="s">
        <v>1055</v>
      </c>
      <c r="G60" s="130"/>
      <c r="H60" s="130"/>
      <c r="I60" s="222">
        <v>1.2646188873532913</v>
      </c>
      <c r="J60" s="222">
        <v>1.2615606643702038</v>
      </c>
      <c r="K60" s="222">
        <v>1.2403605289399742</v>
      </c>
      <c r="L60" s="222">
        <v>1.2132339021984473</v>
      </c>
      <c r="M60" s="222">
        <v>1.1648946948032632</v>
      </c>
      <c r="N60" s="222">
        <v>1.1587657921910257</v>
      </c>
      <c r="O60" s="222">
        <v>1.1665711259473488</v>
      </c>
      <c r="P60" s="222">
        <v>0.67785602024827929</v>
      </c>
      <c r="Q60" s="222">
        <v>0.67213853056841544</v>
      </c>
      <c r="R60" s="222">
        <v>0.67542917206032116</v>
      </c>
      <c r="S60" s="222">
        <v>0.66744981072333476</v>
      </c>
      <c r="T60" s="222">
        <v>0.64846685266174797</v>
      </c>
      <c r="U60" s="222">
        <v>0.65238875965895926</v>
      </c>
      <c r="V60" s="222">
        <v>0.65523159998743963</v>
      </c>
      <c r="W60" s="222">
        <v>0.66942787633264478</v>
      </c>
      <c r="X60" s="222">
        <v>0.68577782412896715</v>
      </c>
      <c r="Y60" s="222">
        <v>0.68009024758470327</v>
      </c>
      <c r="Z60" s="222">
        <v>0.68875098066255402</v>
      </c>
      <c r="AA60" s="222">
        <v>0.72802003333280974</v>
      </c>
      <c r="AB60" s="222">
        <v>0.698304883255491</v>
      </c>
      <c r="AC60" s="222">
        <v>0.68592324956112616</v>
      </c>
      <c r="AD60" s="222">
        <v>0.68303844774686617</v>
      </c>
      <c r="AE60" s="222">
        <v>0.66947610839655447</v>
      </c>
      <c r="AF60" s="222">
        <v>0.68518259846222285</v>
      </c>
      <c r="AG60" s="222">
        <v>0.60042171605808892</v>
      </c>
      <c r="AH60" s="222">
        <v>0.60290563995429525</v>
      </c>
      <c r="AI60" s="222">
        <v>0.54888727731756948</v>
      </c>
      <c r="AJ60" s="222">
        <v>0.55153511582035886</v>
      </c>
      <c r="AK60" s="222">
        <v>0.79186611687394515</v>
      </c>
      <c r="AL60" s="222">
        <v>0.81099476085095268</v>
      </c>
      <c r="AM60" s="222">
        <v>0.79594092195532984</v>
      </c>
      <c r="AN60" s="222">
        <v>0.80813364791903664</v>
      </c>
      <c r="AO60" s="222">
        <v>0.80895906109170745</v>
      </c>
      <c r="AP60" s="222">
        <v>0.78232393891901053</v>
      </c>
      <c r="AQ60" s="222">
        <v>0.79321167557877503</v>
      </c>
      <c r="AR60" s="222">
        <v>0.81220339842106415</v>
      </c>
      <c r="AS60" s="222">
        <v>0.84629347123652354</v>
      </c>
      <c r="AT60" s="222">
        <v>0.86746481794975006</v>
      </c>
      <c r="AU60" s="222">
        <v>0.82082717097168079</v>
      </c>
      <c r="AV60" s="222">
        <v>0.80013379001468599</v>
      </c>
      <c r="AW60" s="222">
        <v>0.82731422173376368</v>
      </c>
      <c r="AX60" s="222">
        <v>0.81876375831748682</v>
      </c>
      <c r="AY60" s="222">
        <v>0.86038313415813383</v>
      </c>
      <c r="AZ60" s="222">
        <v>0.85697959758760023</v>
      </c>
      <c r="BA60" s="222">
        <v>0.87152403385884392</v>
      </c>
      <c r="BB60" s="222">
        <v>0.83671562821148249</v>
      </c>
      <c r="BC60" s="222">
        <v>0.83477400577977667</v>
      </c>
      <c r="BD60" s="222">
        <v>0.80348413405541663</v>
      </c>
      <c r="BE60" s="222">
        <v>0.73668156595802603</v>
      </c>
      <c r="BF60" s="222">
        <v>0.6834859768029673</v>
      </c>
    </row>
    <row r="61" spans="1:58" s="39" customFormat="1" ht="20.25" customHeight="1">
      <c r="A61" s="416"/>
      <c r="B61" s="419"/>
      <c r="C61" s="11"/>
      <c r="D61" s="134" t="s">
        <v>1414</v>
      </c>
      <c r="E61" s="135"/>
      <c r="F61" s="135"/>
      <c r="G61" s="135"/>
      <c r="H61" s="135"/>
      <c r="I61" s="223"/>
      <c r="J61" s="223"/>
      <c r="K61" s="223"/>
      <c r="L61" s="223"/>
      <c r="M61" s="223"/>
      <c r="N61" s="223"/>
      <c r="O61" s="223"/>
      <c r="P61" s="223"/>
      <c r="Q61" s="223"/>
      <c r="R61" s="223"/>
      <c r="S61" s="223"/>
      <c r="T61" s="223"/>
      <c r="U61" s="223"/>
      <c r="V61" s="223"/>
      <c r="W61" s="223"/>
      <c r="X61" s="223"/>
      <c r="Y61" s="223"/>
      <c r="Z61" s="223"/>
      <c r="AA61" s="223"/>
      <c r="AB61" s="223"/>
      <c r="AC61" s="223"/>
      <c r="AD61" s="223"/>
      <c r="AE61" s="223"/>
      <c r="AF61" s="223"/>
      <c r="AG61" s="223"/>
      <c r="AH61" s="223"/>
      <c r="AI61" s="223"/>
      <c r="AJ61" s="223"/>
      <c r="AK61" s="223"/>
      <c r="AL61" s="223"/>
      <c r="AM61" s="223"/>
      <c r="AN61" s="223"/>
      <c r="AO61" s="223"/>
      <c r="AP61" s="223"/>
      <c r="AQ61" s="223"/>
      <c r="AR61" s="223"/>
      <c r="AS61" s="223"/>
      <c r="AT61" s="223"/>
      <c r="AU61" s="223"/>
      <c r="AV61" s="223"/>
      <c r="AW61" s="223"/>
      <c r="AX61" s="223"/>
      <c r="AY61" s="223"/>
      <c r="AZ61" s="223"/>
      <c r="BA61" s="223"/>
      <c r="BB61" s="223"/>
      <c r="BC61" s="223"/>
      <c r="BD61" s="223"/>
      <c r="BE61" s="223"/>
      <c r="BF61" s="223"/>
    </row>
    <row r="62" spans="1:58" s="39" customFormat="1" ht="20.25" customHeight="1">
      <c r="A62" s="416"/>
      <c r="B62" s="419"/>
      <c r="C62" s="11"/>
      <c r="D62" s="170"/>
      <c r="E62" s="97" t="s">
        <v>333</v>
      </c>
      <c r="F62" s="97"/>
      <c r="G62" s="97"/>
      <c r="H62" s="97"/>
      <c r="I62" s="45">
        <v>1103.1603909590001</v>
      </c>
      <c r="J62" s="45">
        <v>1102.7254674339999</v>
      </c>
      <c r="K62" s="45">
        <v>1566.1252573300001</v>
      </c>
      <c r="L62" s="45">
        <v>848.02282236600001</v>
      </c>
      <c r="M62" s="45">
        <v>969.06923863600002</v>
      </c>
      <c r="N62" s="45">
        <v>927.98803267999995</v>
      </c>
      <c r="O62" s="45">
        <v>1246.24428065403</v>
      </c>
      <c r="P62" s="45">
        <v>1203.7700101170301</v>
      </c>
      <c r="Q62" s="45">
        <v>1542.461101098045</v>
      </c>
      <c r="R62" s="45">
        <v>1552.084925398</v>
      </c>
      <c r="S62" s="45">
        <v>1278.15394803</v>
      </c>
      <c r="T62" s="45">
        <v>1374.7200492869999</v>
      </c>
      <c r="U62" s="45">
        <v>1379.145907287</v>
      </c>
      <c r="V62" s="45">
        <v>1407.9157446659999</v>
      </c>
      <c r="W62" s="45">
        <v>1488.7084766949999</v>
      </c>
      <c r="X62" s="45">
        <v>1716.420178829</v>
      </c>
      <c r="Y62" s="45">
        <v>1813.4274799049999</v>
      </c>
      <c r="Z62" s="45">
        <v>2264.5476050780003</v>
      </c>
      <c r="AA62" s="45">
        <v>2077.2623954679998</v>
      </c>
      <c r="AB62" s="45">
        <v>2390.5588509059999</v>
      </c>
      <c r="AC62" s="45">
        <v>2459.6032585149997</v>
      </c>
      <c r="AD62" s="45">
        <v>2554.149756285</v>
      </c>
      <c r="AE62" s="45">
        <v>2729.9989541269997</v>
      </c>
      <c r="AF62" s="45">
        <v>2759.9938304460002</v>
      </c>
      <c r="AG62" s="45">
        <v>2828.6546296389997</v>
      </c>
      <c r="AH62" s="45">
        <v>3301.2002362510002</v>
      </c>
      <c r="AI62" s="45">
        <v>3456.4764708839998</v>
      </c>
      <c r="AJ62" s="45">
        <v>3965.384697083</v>
      </c>
      <c r="AK62" s="45">
        <v>5297.9505367430002</v>
      </c>
      <c r="AL62" s="45">
        <v>5339.7917184179996</v>
      </c>
      <c r="AM62" s="45">
        <v>4867.7756280358008</v>
      </c>
      <c r="AN62" s="45">
        <v>6024.7269785200006</v>
      </c>
      <c r="AO62" s="45">
        <v>5964.8960868730001</v>
      </c>
      <c r="AP62" s="45">
        <v>5539.0731187310002</v>
      </c>
      <c r="AQ62" s="45">
        <v>5622</v>
      </c>
      <c r="AR62" s="45">
        <v>5533</v>
      </c>
      <c r="AS62" s="45">
        <v>6407</v>
      </c>
      <c r="AT62" s="45">
        <v>6593</v>
      </c>
      <c r="AU62" s="45">
        <v>6170</v>
      </c>
      <c r="AV62" s="45">
        <v>5728</v>
      </c>
      <c r="AW62" s="45">
        <v>5801</v>
      </c>
      <c r="AX62" s="45">
        <v>6205</v>
      </c>
      <c r="AY62" s="45">
        <v>6266</v>
      </c>
      <c r="AZ62" s="45">
        <v>6684</v>
      </c>
      <c r="BA62" s="45">
        <v>7186.6207734219715</v>
      </c>
      <c r="BB62" s="45">
        <v>7335.7206013792202</v>
      </c>
      <c r="BC62" s="45">
        <v>7038.3274438739081</v>
      </c>
      <c r="BD62" s="45">
        <v>6425.2490211779032</v>
      </c>
      <c r="BE62" s="45">
        <v>6357.1424761778571</v>
      </c>
      <c r="BF62" s="45">
        <v>7197.0111865840499</v>
      </c>
    </row>
    <row r="63" spans="1:58" s="39" customFormat="1" ht="20.25" customHeight="1">
      <c r="A63" s="416"/>
      <c r="B63" s="419"/>
      <c r="C63" s="11"/>
      <c r="D63" s="170"/>
      <c r="E63" s="97" t="s">
        <v>334</v>
      </c>
      <c r="F63" s="97"/>
      <c r="G63" s="97"/>
      <c r="H63" s="97"/>
      <c r="I63" s="45">
        <v>14.315780330999999</v>
      </c>
      <c r="J63" s="45">
        <v>1.9892207049999999</v>
      </c>
      <c r="K63" s="45">
        <v>0.89700000000000002</v>
      </c>
      <c r="L63" s="45">
        <v>0.89700000000000002</v>
      </c>
      <c r="M63" s="45">
        <v>0.89700000000000002</v>
      </c>
      <c r="N63" s="45">
        <v>0.55184630099999998</v>
      </c>
      <c r="O63" s="45">
        <v>20.240621732000001</v>
      </c>
      <c r="P63" s="45">
        <v>5.4423151049999996</v>
      </c>
      <c r="Q63" s="45">
        <v>0</v>
      </c>
      <c r="R63" s="45">
        <v>0</v>
      </c>
      <c r="S63" s="45">
        <v>0</v>
      </c>
      <c r="T63" s="45">
        <v>0</v>
      </c>
      <c r="U63" s="45">
        <v>0</v>
      </c>
      <c r="V63" s="45">
        <v>0</v>
      </c>
      <c r="W63" s="45">
        <v>0</v>
      </c>
      <c r="X63" s="45">
        <v>0</v>
      </c>
      <c r="Y63" s="45">
        <v>0</v>
      </c>
      <c r="Z63" s="45">
        <v>0</v>
      </c>
      <c r="AA63" s="45">
        <v>0</v>
      </c>
      <c r="AB63" s="45">
        <v>0</v>
      </c>
      <c r="AC63" s="45">
        <v>0</v>
      </c>
      <c r="AD63" s="45">
        <v>0</v>
      </c>
      <c r="AE63" s="45">
        <v>0</v>
      </c>
      <c r="AF63" s="45">
        <v>39.439400579000001</v>
      </c>
      <c r="AG63" s="45">
        <v>39.439400579000001</v>
      </c>
      <c r="AH63" s="45">
        <v>38.424302283000003</v>
      </c>
      <c r="AI63" s="45">
        <v>38.424302283000003</v>
      </c>
      <c r="AJ63" s="45">
        <v>38.424302283000003</v>
      </c>
      <c r="AK63" s="45">
        <v>42.227372146</v>
      </c>
      <c r="AL63" s="45">
        <v>40.834572539</v>
      </c>
      <c r="AM63" s="45">
        <v>22.0836233892</v>
      </c>
      <c r="AN63" s="45">
        <v>49.314937207</v>
      </c>
      <c r="AO63" s="45">
        <v>49.313961734000003</v>
      </c>
      <c r="AP63" s="45">
        <v>39</v>
      </c>
      <c r="AQ63" s="45">
        <v>37</v>
      </c>
      <c r="AR63" s="45">
        <v>37</v>
      </c>
      <c r="AS63" s="45">
        <v>37</v>
      </c>
      <c r="AT63" s="45">
        <v>52</v>
      </c>
      <c r="AU63" s="45">
        <v>179</v>
      </c>
      <c r="AV63" s="45">
        <v>177</v>
      </c>
      <c r="AW63" s="45">
        <v>181</v>
      </c>
      <c r="AX63" s="45">
        <v>50</v>
      </c>
      <c r="AY63" s="45">
        <v>45</v>
      </c>
      <c r="AZ63" s="45">
        <v>44.889921564999995</v>
      </c>
      <c r="BA63" s="45">
        <v>30.375250051999998</v>
      </c>
      <c r="BB63" s="45">
        <v>30.549370473</v>
      </c>
      <c r="BC63" s="45">
        <v>74.658221843999996</v>
      </c>
      <c r="BD63" s="45">
        <v>68.687147288999995</v>
      </c>
      <c r="BE63" s="45">
        <v>166.21232324100001</v>
      </c>
      <c r="BF63" s="45">
        <v>121.062453619</v>
      </c>
    </row>
    <row r="64" spans="1:58" s="39" customFormat="1" ht="20.25" customHeight="1">
      <c r="A64" s="416"/>
      <c r="B64" s="419"/>
      <c r="C64" s="11"/>
      <c r="D64" s="170"/>
      <c r="E64" s="97" t="s">
        <v>335</v>
      </c>
      <c r="F64" s="97"/>
      <c r="G64" s="97"/>
      <c r="H64" s="97"/>
      <c r="I64" s="45">
        <v>16.151025756999999</v>
      </c>
      <c r="J64" s="45">
        <v>30.723172850000001</v>
      </c>
      <c r="K64" s="45">
        <v>29.869632329000002</v>
      </c>
      <c r="L64" s="45">
        <v>47.766926329999997</v>
      </c>
      <c r="M64" s="45">
        <v>54.994964670599998</v>
      </c>
      <c r="N64" s="45">
        <v>45.114368054000003</v>
      </c>
      <c r="O64" s="45">
        <v>51.148566117000001</v>
      </c>
      <c r="P64" s="45">
        <v>43.073978239967502</v>
      </c>
      <c r="Q64" s="45">
        <v>43.677007163954968</v>
      </c>
      <c r="R64" s="45">
        <v>34.098298999999997</v>
      </c>
      <c r="S64" s="45">
        <v>17.431999999999999</v>
      </c>
      <c r="T64" s="45">
        <v>2.9170000000000003</v>
      </c>
      <c r="U64" s="45">
        <v>0</v>
      </c>
      <c r="V64" s="45">
        <v>0</v>
      </c>
      <c r="W64" s="45">
        <v>0</v>
      </c>
      <c r="X64" s="45">
        <v>0</v>
      </c>
      <c r="Y64" s="45">
        <v>0</v>
      </c>
      <c r="Z64" s="45">
        <v>0</v>
      </c>
      <c r="AA64" s="45">
        <v>0</v>
      </c>
      <c r="AB64" s="45">
        <v>0</v>
      </c>
      <c r="AC64" s="45">
        <v>0</v>
      </c>
      <c r="AD64" s="45">
        <v>0</v>
      </c>
      <c r="AE64" s="45">
        <v>0</v>
      </c>
      <c r="AF64" s="45">
        <v>0</v>
      </c>
      <c r="AG64" s="45">
        <v>0</v>
      </c>
      <c r="AH64" s="45">
        <v>0</v>
      </c>
      <c r="AI64" s="45">
        <v>0</v>
      </c>
      <c r="AJ64" s="45">
        <v>0</v>
      </c>
      <c r="AK64" s="45">
        <v>0</v>
      </c>
      <c r="AL64" s="45">
        <v>0</v>
      </c>
      <c r="AM64" s="45">
        <v>0</v>
      </c>
      <c r="AN64" s="45">
        <v>0</v>
      </c>
      <c r="AO64" s="45">
        <v>0</v>
      </c>
      <c r="AP64" s="45">
        <v>0</v>
      </c>
      <c r="AQ64" s="45">
        <v>0</v>
      </c>
      <c r="AR64" s="45">
        <v>0</v>
      </c>
      <c r="AS64" s="45">
        <v>0</v>
      </c>
      <c r="AT64" s="45">
        <v>0</v>
      </c>
      <c r="AU64" s="45">
        <v>0</v>
      </c>
      <c r="AV64" s="45">
        <v>98</v>
      </c>
      <c r="AW64" s="45">
        <v>109</v>
      </c>
      <c r="AX64" s="45">
        <v>107</v>
      </c>
      <c r="AY64" s="45">
        <v>107</v>
      </c>
      <c r="AZ64" s="45">
        <v>-0.42070562000000677</v>
      </c>
      <c r="BA64" s="45">
        <v>-0.42137982400001306</v>
      </c>
      <c r="BB64" s="45">
        <v>7.2851540610000143</v>
      </c>
      <c r="BC64" s="45">
        <v>9.0792064199999913</v>
      </c>
      <c r="BD64" s="45">
        <v>72.177953865999996</v>
      </c>
      <c r="BE64" s="45">
        <v>48.957363152000028</v>
      </c>
      <c r="BF64" s="45">
        <v>97.887531947400021</v>
      </c>
    </row>
    <row r="65" spans="1:58" s="39" customFormat="1" ht="20.25" customHeight="1">
      <c r="A65" s="416"/>
      <c r="B65" s="419"/>
      <c r="C65" s="11"/>
      <c r="D65" s="170"/>
      <c r="E65" s="97" t="s">
        <v>336</v>
      </c>
      <c r="F65" s="97"/>
      <c r="G65" s="97"/>
      <c r="H65" s="97"/>
      <c r="I65" s="45">
        <v>99.268165621999998</v>
      </c>
      <c r="J65" s="45">
        <v>95.596018529000006</v>
      </c>
      <c r="K65" s="45">
        <v>94.649559049999993</v>
      </c>
      <c r="L65" s="45">
        <v>95.252265049000002</v>
      </c>
      <c r="M65" s="45">
        <v>79.663822379999999</v>
      </c>
      <c r="N65" s="45">
        <v>81.063192942000001</v>
      </c>
      <c r="O65" s="45">
        <v>65.217305448000005</v>
      </c>
      <c r="P65" s="45">
        <v>63.525829348000002</v>
      </c>
      <c r="Q65" s="45">
        <v>67.336519347999996</v>
      </c>
      <c r="R65" s="45">
        <v>67.336519347999996</v>
      </c>
      <c r="S65" s="45">
        <v>55.802818348000002</v>
      </c>
      <c r="T65" s="45">
        <v>2.383</v>
      </c>
      <c r="U65" s="45">
        <v>2.3847920290000002</v>
      </c>
      <c r="V65" s="45">
        <v>2.3847920290000002</v>
      </c>
      <c r="W65" s="45">
        <v>0</v>
      </c>
      <c r="X65" s="45">
        <v>0</v>
      </c>
      <c r="Y65" s="45">
        <v>0</v>
      </c>
      <c r="Z65" s="45">
        <v>0</v>
      </c>
      <c r="AA65" s="45">
        <v>0</v>
      </c>
      <c r="AB65" s="45">
        <v>0</v>
      </c>
      <c r="AC65" s="45">
        <v>0</v>
      </c>
      <c r="AD65" s="45">
        <v>0</v>
      </c>
      <c r="AE65" s="45">
        <v>0</v>
      </c>
      <c r="AF65" s="45">
        <v>0</v>
      </c>
      <c r="AG65" s="45">
        <v>0</v>
      </c>
      <c r="AH65" s="45">
        <v>0</v>
      </c>
      <c r="AI65" s="45">
        <v>0</v>
      </c>
      <c r="AJ65" s="45">
        <v>0</v>
      </c>
      <c r="AK65" s="45">
        <v>0</v>
      </c>
      <c r="AL65" s="45">
        <v>2.0570876220000001</v>
      </c>
      <c r="AM65" s="45">
        <v>0</v>
      </c>
      <c r="AN65" s="45">
        <v>0</v>
      </c>
      <c r="AO65" s="45">
        <v>0</v>
      </c>
      <c r="AP65" s="45">
        <v>0</v>
      </c>
      <c r="AQ65" s="45">
        <v>0</v>
      </c>
      <c r="AR65" s="45">
        <v>0</v>
      </c>
      <c r="AS65" s="45">
        <v>0</v>
      </c>
      <c r="AT65" s="45">
        <v>0</v>
      </c>
      <c r="AU65" s="45">
        <v>0</v>
      </c>
      <c r="AV65" s="45">
        <v>0</v>
      </c>
      <c r="AW65" s="45">
        <v>0</v>
      </c>
      <c r="AX65" s="45">
        <v>0</v>
      </c>
      <c r="AY65" s="45">
        <v>0</v>
      </c>
      <c r="AZ65" s="45">
        <v>0</v>
      </c>
      <c r="BA65" s="45">
        <v>0</v>
      </c>
      <c r="BB65" s="45">
        <v>0</v>
      </c>
      <c r="BC65" s="45">
        <v>0</v>
      </c>
      <c r="BD65" s="45">
        <v>0</v>
      </c>
      <c r="BE65" s="45">
        <v>19.656783007000001</v>
      </c>
      <c r="BF65" s="45">
        <v>44.605795143999998</v>
      </c>
    </row>
    <row r="66" spans="1:58" s="39" customFormat="1" ht="20.25" customHeight="1">
      <c r="A66" s="416"/>
      <c r="B66" s="419"/>
      <c r="C66" s="11"/>
      <c r="D66" s="170"/>
      <c r="E66" s="97" t="s">
        <v>337</v>
      </c>
      <c r="F66" s="97"/>
      <c r="G66" s="97"/>
      <c r="H66" s="97"/>
      <c r="I66" s="45">
        <v>25.023244797</v>
      </c>
      <c r="J66" s="45">
        <v>26.786539345000001</v>
      </c>
      <c r="K66" s="45">
        <v>27.871410666999999</v>
      </c>
      <c r="L66" s="45">
        <v>29.870885289</v>
      </c>
      <c r="M66" s="45">
        <v>38.215046399400002</v>
      </c>
      <c r="N66" s="45">
        <v>31.463233388999999</v>
      </c>
      <c r="O66" s="45">
        <v>33.128841191967503</v>
      </c>
      <c r="P66" s="45">
        <v>46.752060825000001</v>
      </c>
      <c r="Q66" s="45">
        <v>48.097106341999996</v>
      </c>
      <c r="R66" s="45">
        <v>44.756498207</v>
      </c>
      <c r="S66" s="45">
        <v>43.430736082999999</v>
      </c>
      <c r="T66" s="45">
        <v>43.836976973999995</v>
      </c>
      <c r="U66" s="45">
        <v>43.085098946000002</v>
      </c>
      <c r="V66" s="45">
        <v>42.683216643000002</v>
      </c>
      <c r="W66" s="45">
        <v>23.689717180999999</v>
      </c>
      <c r="X66" s="45">
        <v>22.945283927999998</v>
      </c>
      <c r="Y66" s="45">
        <v>22.161741534000001</v>
      </c>
      <c r="Z66" s="45">
        <v>20.449490047000001</v>
      </c>
      <c r="AA66" s="45">
        <v>8.1172749999999994</v>
      </c>
      <c r="AB66" s="45">
        <v>8.0437257889999998</v>
      </c>
      <c r="AC66" s="45">
        <v>8.017265514</v>
      </c>
      <c r="AD66" s="45">
        <v>7.803500337</v>
      </c>
      <c r="AE66" s="45">
        <v>7.7010095129999998</v>
      </c>
      <c r="AF66" s="45">
        <v>9.9505735909999995</v>
      </c>
      <c r="AG66" s="45">
        <v>9.9671503660000003</v>
      </c>
      <c r="AH66" s="45">
        <v>10.056174801999999</v>
      </c>
      <c r="AI66" s="45">
        <v>10.528251515999999</v>
      </c>
      <c r="AJ66" s="45">
        <v>10.162584286</v>
      </c>
      <c r="AK66" s="45">
        <v>10.539477517</v>
      </c>
      <c r="AL66" s="45">
        <v>10.612214865</v>
      </c>
      <c r="AM66" s="45">
        <v>12.416449728</v>
      </c>
      <c r="AN66" s="45">
        <v>12.284213535999999</v>
      </c>
      <c r="AO66" s="45">
        <v>12.395550700999999</v>
      </c>
      <c r="AP66" s="45">
        <v>12.614918922999999</v>
      </c>
      <c r="AQ66" s="45">
        <v>13</v>
      </c>
      <c r="AR66" s="45">
        <v>16</v>
      </c>
      <c r="AS66" s="45">
        <v>18</v>
      </c>
      <c r="AT66" s="45">
        <v>20</v>
      </c>
      <c r="AU66" s="45">
        <v>19</v>
      </c>
      <c r="AV66" s="45">
        <v>77</v>
      </c>
      <c r="AW66" s="45">
        <v>81</v>
      </c>
      <c r="AX66" s="45">
        <v>80</v>
      </c>
      <c r="AY66" s="45">
        <v>80</v>
      </c>
      <c r="AZ66" s="45">
        <v>193.13783650600001</v>
      </c>
      <c r="BA66" s="45">
        <v>194.40142990000001</v>
      </c>
      <c r="BB66" s="45">
        <v>194.90433226799999</v>
      </c>
      <c r="BC66" s="45">
        <v>195.93248014599999</v>
      </c>
      <c r="BD66" s="45">
        <v>175.07156729100001</v>
      </c>
      <c r="BE66" s="45">
        <v>174.28655678000001</v>
      </c>
      <c r="BF66" s="45">
        <v>180.628303706</v>
      </c>
    </row>
    <row r="67" spans="1:58" s="39" customFormat="1" ht="20.25" customHeight="1">
      <c r="A67" s="416"/>
      <c r="B67" s="419"/>
      <c r="C67" s="11"/>
      <c r="D67" s="215"/>
      <c r="E67" s="216" t="s">
        <v>338</v>
      </c>
      <c r="F67" s="216"/>
      <c r="G67" s="216"/>
      <c r="H67" s="216"/>
      <c r="I67" s="49">
        <v>1257.9186074659999</v>
      </c>
      <c r="J67" s="49">
        <v>1257.820418863</v>
      </c>
      <c r="K67" s="49">
        <v>1719.4128593759999</v>
      </c>
      <c r="L67" s="49">
        <v>1021.809899034</v>
      </c>
      <c r="M67" s="49">
        <v>1142.840072086</v>
      </c>
      <c r="N67" s="49">
        <v>1086.1806733660001</v>
      </c>
      <c r="O67" s="49">
        <v>1415.979615143</v>
      </c>
      <c r="P67" s="49">
        <v>1362.564193635</v>
      </c>
      <c r="Q67" s="49">
        <v>1701.5717339519999</v>
      </c>
      <c r="R67" s="49">
        <v>1698.276241953</v>
      </c>
      <c r="S67" s="49">
        <v>1394.8195024610002</v>
      </c>
      <c r="T67" s="49">
        <v>1423.8570262610001</v>
      </c>
      <c r="U67" s="49">
        <v>1424.615798262</v>
      </c>
      <c r="V67" s="49">
        <v>1452.983753338</v>
      </c>
      <c r="W67" s="49">
        <v>1512.3981938760001</v>
      </c>
      <c r="X67" s="49">
        <v>1739.3654627569999</v>
      </c>
      <c r="Y67" s="49">
        <v>1835.5892214390001</v>
      </c>
      <c r="Z67" s="49">
        <v>2284.9970951250002</v>
      </c>
      <c r="AA67" s="49">
        <v>2085.3796704679999</v>
      </c>
      <c r="AB67" s="49">
        <v>2398.6025766949997</v>
      </c>
      <c r="AC67" s="49">
        <v>2467.6205240290001</v>
      </c>
      <c r="AD67" s="49">
        <v>2561.953256622</v>
      </c>
      <c r="AE67" s="49">
        <v>2737.6999636400001</v>
      </c>
      <c r="AF67" s="49">
        <v>2809.3838046159999</v>
      </c>
      <c r="AG67" s="49">
        <v>2878.0611805839999</v>
      </c>
      <c r="AH67" s="49">
        <v>3349.6807133359998</v>
      </c>
      <c r="AI67" s="49">
        <v>3505.4290246830001</v>
      </c>
      <c r="AJ67" s="49">
        <v>4013.9715836519999</v>
      </c>
      <c r="AK67" s="49">
        <v>5350.7173864059996</v>
      </c>
      <c r="AL67" s="49">
        <v>5393.2955934439997</v>
      </c>
      <c r="AM67" s="49">
        <v>4902.2757011530002</v>
      </c>
      <c r="AN67" s="49">
        <v>6086.3261292630004</v>
      </c>
      <c r="AO67" s="49">
        <v>6026.6055993079999</v>
      </c>
      <c r="AP67" s="49">
        <v>5590.6880376540003</v>
      </c>
      <c r="AQ67" s="49">
        <v>5672</v>
      </c>
      <c r="AR67" s="49">
        <v>5586</v>
      </c>
      <c r="AS67" s="49">
        <v>6462</v>
      </c>
      <c r="AT67" s="49">
        <v>6665</v>
      </c>
      <c r="AU67" s="49">
        <v>6368</v>
      </c>
      <c r="AV67" s="49">
        <v>6080</v>
      </c>
      <c r="AW67" s="49">
        <v>6172</v>
      </c>
      <c r="AX67" s="49">
        <v>6442</v>
      </c>
      <c r="AY67" s="49">
        <v>6498</v>
      </c>
      <c r="AZ67" s="49">
        <v>6921.6070524509996</v>
      </c>
      <c r="BA67" s="49">
        <v>7410.9760735499722</v>
      </c>
      <c r="BB67" s="49">
        <v>7568.4594581812198</v>
      </c>
      <c r="BC67" s="49">
        <v>7317.9973522839073</v>
      </c>
      <c r="BD67" s="49">
        <v>6741.1856896239033</v>
      </c>
      <c r="BE67" s="49">
        <v>6766.255502357857</v>
      </c>
      <c r="BF67" s="49">
        <v>7641.1952710004498</v>
      </c>
    </row>
    <row r="68" spans="1:58" s="39" customFormat="1" ht="20.25" customHeight="1">
      <c r="A68" s="416"/>
      <c r="B68" s="419"/>
      <c r="C68" s="11"/>
      <c r="D68" s="211"/>
      <c r="E68" s="212" t="s">
        <v>339</v>
      </c>
      <c r="F68" s="212"/>
      <c r="G68" s="212"/>
      <c r="H68" s="212"/>
      <c r="I68" s="224">
        <v>9.8807196015151921E-2</v>
      </c>
      <c r="J68" s="224">
        <v>9.7297321651549487E-2</v>
      </c>
      <c r="K68" s="224">
        <v>7.1257446429396049E-2</v>
      </c>
      <c r="L68" s="224">
        <v>0.12245247423839709</v>
      </c>
      <c r="M68" s="224">
        <v>0.10314555085930648</v>
      </c>
      <c r="N68" s="224">
        <v>0.10359825864171221</v>
      </c>
      <c r="O68" s="224">
        <v>6.9454493262627592E-2</v>
      </c>
      <c r="P68" s="224">
        <v>8.0934087867672921E-2</v>
      </c>
      <c r="Q68" s="224">
        <v>6.7839411872397906E-2</v>
      </c>
      <c r="R68" s="224">
        <v>6.6003995572648522E-2</v>
      </c>
      <c r="S68" s="224">
        <v>7.1144369759609541E-2</v>
      </c>
      <c r="T68" s="224">
        <v>3.246110818820909E-2</v>
      </c>
      <c r="U68" s="224">
        <v>3.1917300812241638E-2</v>
      </c>
      <c r="V68" s="224">
        <v>3.1017558571087525E-2</v>
      </c>
      <c r="W68" s="224">
        <v>1.566367724910302E-2</v>
      </c>
      <c r="X68" s="224">
        <v>1.3191755510443636E-2</v>
      </c>
      <c r="Y68" s="224">
        <v>1.2073366565438004E-2</v>
      </c>
      <c r="Z68" s="224">
        <v>8.9494599755197135E-3</v>
      </c>
      <c r="AA68" s="224">
        <v>3.8924686544864633E-3</v>
      </c>
      <c r="AB68" s="224">
        <v>3.3535050229468754E-3</v>
      </c>
      <c r="AC68" s="224">
        <v>3.2489863963806858E-3</v>
      </c>
      <c r="AD68" s="224">
        <v>3.0459183112845362E-3</v>
      </c>
      <c r="AE68" s="224">
        <v>2.8129486851294202E-3</v>
      </c>
      <c r="AF68" s="224">
        <v>3.5419060844056128E-3</v>
      </c>
      <c r="AG68" s="224">
        <v>3.4631474943064007E-3</v>
      </c>
      <c r="AH68" s="224">
        <v>3.0021293557811655E-3</v>
      </c>
      <c r="AI68" s="224">
        <v>3.0034131177287438E-3</v>
      </c>
      <c r="AJ68" s="224">
        <v>2.5318027480288876E-3</v>
      </c>
      <c r="AK68" s="224">
        <v>1.9697316744436053E-3</v>
      </c>
      <c r="AL68" s="224">
        <v>2.3490836479277332E-3</v>
      </c>
      <c r="AM68" s="224">
        <v>2.5327930302001759E-3</v>
      </c>
      <c r="AN68" s="224">
        <v>2.0183298224749433E-3</v>
      </c>
      <c r="AO68" s="224">
        <v>2.056804696564731E-3</v>
      </c>
      <c r="AP68" s="224">
        <v>2.2564161759763566E-3</v>
      </c>
      <c r="AQ68" s="224">
        <v>2.2919605077574047E-3</v>
      </c>
      <c r="AR68" s="224">
        <v>2.8643036161833156E-3</v>
      </c>
      <c r="AS68" s="224">
        <v>2.7855153203342618E-3</v>
      </c>
      <c r="AT68" s="224">
        <v>3.0007501875468868E-3</v>
      </c>
      <c r="AU68" s="224">
        <v>2.9836683417085426E-3</v>
      </c>
      <c r="AV68" s="224">
        <v>1.2664473684210526E-2</v>
      </c>
      <c r="AW68" s="224">
        <v>1.3123784834737525E-2</v>
      </c>
      <c r="AX68" s="224">
        <v>1.2418503570319777E-2</v>
      </c>
      <c r="AY68" s="224">
        <v>1.2311480455524777E-2</v>
      </c>
      <c r="AZ68" s="224">
        <v>2.7903611840780281E-2</v>
      </c>
      <c r="BA68" s="224">
        <v>2.6231555461881113E-2</v>
      </c>
      <c r="BB68" s="224">
        <v>2.5752180261376142E-2</v>
      </c>
      <c r="BC68" s="224">
        <v>2.6774057261014249E-2</v>
      </c>
      <c r="BD68" s="224">
        <v>2.5970441306856717E-2</v>
      </c>
      <c r="BE68" s="224">
        <v>2.8663318983360296E-2</v>
      </c>
      <c r="BF68" s="224">
        <v>2.9476291452045365E-2</v>
      </c>
    </row>
    <row r="69" spans="1:58" s="39" customFormat="1" ht="20.25" customHeight="1">
      <c r="A69" s="416"/>
      <c r="B69" s="419"/>
      <c r="C69" s="11"/>
      <c r="D69" s="170"/>
      <c r="E69" s="97" t="s">
        <v>340</v>
      </c>
      <c r="F69" s="97"/>
      <c r="G69" s="97"/>
      <c r="H69" s="97"/>
      <c r="I69" s="225">
        <v>0.11164667995404941</v>
      </c>
      <c r="J69" s="225">
        <v>0.12172304442505323</v>
      </c>
      <c r="K69" s="225">
        <v>8.862944185569531E-2</v>
      </c>
      <c r="L69" s="225">
        <v>0.1691998451291645</v>
      </c>
      <c r="M69" s="226">
        <v>0.15126686373051071</v>
      </c>
      <c r="N69" s="226">
        <v>0.14513312402851167</v>
      </c>
      <c r="O69" s="226">
        <v>0.10557688201031766</v>
      </c>
      <c r="P69" s="226">
        <v>0.11254652744386368</v>
      </c>
      <c r="Q69" s="226">
        <v>9.3508037116020487E-2</v>
      </c>
      <c r="R69" s="226">
        <v>8.6082177294596954E-2</v>
      </c>
      <c r="S69" s="226">
        <v>8.3642044167834564E-2</v>
      </c>
      <c r="T69" s="226">
        <v>3.4509768935882569E-2</v>
      </c>
      <c r="U69" s="226">
        <v>3.1917300812241638E-2</v>
      </c>
      <c r="V69" s="226">
        <v>3.1017558571087525E-2</v>
      </c>
      <c r="W69" s="226">
        <v>1.566367724910302E-2</v>
      </c>
      <c r="X69" s="226">
        <v>1.3191755510443636E-2</v>
      </c>
      <c r="Y69" s="226">
        <v>1.2073366565438004E-2</v>
      </c>
      <c r="Z69" s="226">
        <v>8.9494599755197135E-3</v>
      </c>
      <c r="AA69" s="226">
        <v>3.8924686544864633E-3</v>
      </c>
      <c r="AB69" s="226">
        <v>3.3535050229468754E-3</v>
      </c>
      <c r="AC69" s="226">
        <v>3.2489863963806858E-3</v>
      </c>
      <c r="AD69" s="226">
        <v>3.0459183112845362E-3</v>
      </c>
      <c r="AE69" s="226">
        <v>2.8129486851294202E-3</v>
      </c>
      <c r="AF69" s="226">
        <v>3.5419060844056128E-3</v>
      </c>
      <c r="AG69" s="226">
        <v>3.4631474943064007E-3</v>
      </c>
      <c r="AH69" s="226">
        <v>3.0021293557811655E-3</v>
      </c>
      <c r="AI69" s="226">
        <v>3.0034131177287438E-3</v>
      </c>
      <c r="AJ69" s="226">
        <v>2.5318027480288876E-3</v>
      </c>
      <c r="AK69" s="226">
        <v>1.9697316744436053E-3</v>
      </c>
      <c r="AL69" s="226">
        <v>2.3490836479277332E-3</v>
      </c>
      <c r="AM69" s="226">
        <v>2.5327930302001759E-3</v>
      </c>
      <c r="AN69" s="226">
        <v>2.0183298224749433E-3</v>
      </c>
      <c r="AO69" s="226">
        <v>2.056804696564731E-3</v>
      </c>
      <c r="AP69" s="226">
        <v>2.2564161759763566E-3</v>
      </c>
      <c r="AQ69" s="226">
        <v>2.2919605077574047E-3</v>
      </c>
      <c r="AR69" s="226">
        <v>2.8643036161833156E-3</v>
      </c>
      <c r="AS69" s="226">
        <v>2.7855153203342618E-3</v>
      </c>
      <c r="AT69" s="226">
        <v>3.0007501875468868E-3</v>
      </c>
      <c r="AU69" s="226">
        <v>2.9836683417085426E-3</v>
      </c>
      <c r="AV69" s="226">
        <v>2.8782894736842105E-2</v>
      </c>
      <c r="AW69" s="226">
        <v>3.0784186649384315E-2</v>
      </c>
      <c r="AX69" s="226">
        <v>2.9028252095622476E-2</v>
      </c>
      <c r="AY69" s="226">
        <v>2.8778085564789165E-2</v>
      </c>
      <c r="AZ69" s="226">
        <v>2.7842830346423268E-2</v>
      </c>
      <c r="BA69" s="226">
        <v>2.6174696578541313E-2</v>
      </c>
      <c r="BB69" s="226">
        <v>2.6714747888414832E-2</v>
      </c>
      <c r="BC69" s="226">
        <v>2.8014725436053479E-2</v>
      </c>
      <c r="BD69" s="226">
        <v>3.6677452979461581E-2</v>
      </c>
      <c r="BE69" s="226">
        <v>3.589883693489785E-2</v>
      </c>
      <c r="BF69" s="226">
        <v>4.2286791442655305E-2</v>
      </c>
    </row>
    <row r="70" spans="1:58" s="39" customFormat="1" ht="20.25" customHeight="1">
      <c r="A70" s="416"/>
      <c r="B70" s="419"/>
      <c r="C70" s="11"/>
      <c r="D70" s="170"/>
      <c r="E70" s="97" t="s">
        <v>341</v>
      </c>
      <c r="F70" s="97"/>
      <c r="G70" s="97"/>
      <c r="H70" s="97"/>
      <c r="I70" s="226">
        <v>0.12302720985958777</v>
      </c>
      <c r="J70" s="226">
        <v>0.12330452670596431</v>
      </c>
      <c r="K70" s="226">
        <v>8.9151131568034392E-2</v>
      </c>
      <c r="L70" s="226">
        <v>0.17007769922007515</v>
      </c>
      <c r="M70" s="226">
        <v>0.15205175045430463</v>
      </c>
      <c r="N70" s="226">
        <v>0.14564118526964007</v>
      </c>
      <c r="O70" s="226">
        <v>0.11987131218116151</v>
      </c>
      <c r="P70" s="226">
        <v>0.1165406989701836</v>
      </c>
      <c r="Q70" s="226">
        <v>9.3508037116020487E-2</v>
      </c>
      <c r="R70" s="226">
        <v>8.6082177294596954E-2</v>
      </c>
      <c r="S70" s="226">
        <v>8.3642044167834564E-2</v>
      </c>
      <c r="T70" s="226">
        <v>3.4509768935882569E-2</v>
      </c>
      <c r="U70" s="226">
        <v>3.1917300812241638E-2</v>
      </c>
      <c r="V70" s="226">
        <v>3.1017558571087525E-2</v>
      </c>
      <c r="W70" s="226">
        <v>1.566367724910302E-2</v>
      </c>
      <c r="X70" s="226">
        <v>1.3191755510443636E-2</v>
      </c>
      <c r="Y70" s="226">
        <v>1.2073366565438004E-2</v>
      </c>
      <c r="Z70" s="226">
        <v>8.9494599755197135E-3</v>
      </c>
      <c r="AA70" s="226">
        <v>3.8924686544864633E-3</v>
      </c>
      <c r="AB70" s="226">
        <v>3.3535050229468754E-3</v>
      </c>
      <c r="AC70" s="226">
        <v>3.2489863963806858E-3</v>
      </c>
      <c r="AD70" s="226">
        <v>3.0459183112845362E-3</v>
      </c>
      <c r="AE70" s="226">
        <v>2.8129486851294202E-3</v>
      </c>
      <c r="AF70" s="226">
        <v>1.7580358400603388E-2</v>
      </c>
      <c r="AG70" s="226">
        <v>1.7166608992993923E-2</v>
      </c>
      <c r="AH70" s="226">
        <v>1.447316363377139E-2</v>
      </c>
      <c r="AI70" s="226">
        <v>1.3964782471505562E-2</v>
      </c>
      <c r="AJ70" s="226">
        <v>1.2104442085958809E-2</v>
      </c>
      <c r="AK70" s="226">
        <v>9.8616401974544847E-3</v>
      </c>
      <c r="AL70" s="226">
        <v>9.9204417964849582E-3</v>
      </c>
      <c r="AM70" s="226">
        <v>7.0375628015139358E-3</v>
      </c>
      <c r="AN70" s="226">
        <v>1.0120908645830174E-2</v>
      </c>
      <c r="AO70" s="226">
        <v>1.0239514004713656E-2</v>
      </c>
      <c r="AP70" s="226">
        <v>9.2323017445020902E-3</v>
      </c>
      <c r="AQ70" s="226">
        <v>8.8152327221438648E-3</v>
      </c>
      <c r="AR70" s="226">
        <v>9.4880057286072326E-3</v>
      </c>
      <c r="AS70" s="226">
        <v>8.511296812132467E-3</v>
      </c>
      <c r="AT70" s="226">
        <v>1.0802700675168793E-2</v>
      </c>
      <c r="AU70" s="226">
        <v>3.1092964824120602E-2</v>
      </c>
      <c r="AV70" s="226">
        <v>5.7894736842105263E-2</v>
      </c>
      <c r="AW70" s="226">
        <v>6.0110174983797796E-2</v>
      </c>
      <c r="AX70" s="226">
        <v>3.6789816827072337E-2</v>
      </c>
      <c r="AY70" s="226">
        <v>3.5703293321021852E-2</v>
      </c>
      <c r="AZ70" s="226">
        <v>3.4328307089733064E-2</v>
      </c>
      <c r="BA70" s="226">
        <v>3.0273380712795953E-2</v>
      </c>
      <c r="BB70" s="226">
        <v>3.0751153268109017E-2</v>
      </c>
      <c r="BC70" s="226">
        <v>3.8216727192818198E-2</v>
      </c>
      <c r="BD70" s="226">
        <v>4.6866631923860619E-2</v>
      </c>
      <c r="BE70" s="226">
        <v>6.0463727099491764E-2</v>
      </c>
      <c r="BF70" s="226">
        <v>5.8130183650998847E-2</v>
      </c>
    </row>
    <row r="71" spans="1:58" s="39" customFormat="1" ht="20.25" customHeight="1">
      <c r="A71" s="416"/>
      <c r="B71" s="419"/>
      <c r="C71" s="11"/>
      <c r="D71" s="170"/>
      <c r="E71" s="97" t="s">
        <v>342</v>
      </c>
      <c r="F71" s="97"/>
      <c r="G71" s="97"/>
      <c r="H71" s="97"/>
      <c r="I71" s="214">
        <v>115.87789641099999</v>
      </c>
      <c r="J71" s="214">
        <v>120.196731767</v>
      </c>
      <c r="K71" s="214">
        <v>119.18847876300001</v>
      </c>
      <c r="L71" s="214">
        <v>123.903683517</v>
      </c>
      <c r="M71" s="214">
        <v>119.5784650984</v>
      </c>
      <c r="N71" s="214">
        <v>113.801711985</v>
      </c>
      <c r="O71" s="214">
        <v>116.58754745</v>
      </c>
      <c r="P71" s="214">
        <v>111.163560399</v>
      </c>
      <c r="Q71" s="214">
        <v>116.30636297</v>
      </c>
      <c r="R71" s="214">
        <v>113.02687544200001</v>
      </c>
      <c r="S71" s="214">
        <v>100.115947496</v>
      </c>
      <c r="T71" s="214">
        <v>52.706716515162888</v>
      </c>
      <c r="U71" s="214">
        <v>61.234396363516801</v>
      </c>
      <c r="V71" s="214">
        <v>60.9173120767082</v>
      </c>
      <c r="W71" s="214">
        <v>39.044098931990398</v>
      </c>
      <c r="X71" s="214">
        <v>40.1679071572309</v>
      </c>
      <c r="Y71" s="214">
        <v>40.385760561221403</v>
      </c>
      <c r="Z71" s="214">
        <v>33.094595533614083</v>
      </c>
      <c r="AA71" s="214">
        <v>17.534321808440659</v>
      </c>
      <c r="AB71" s="214">
        <v>18.773696197721634</v>
      </c>
      <c r="AC71" s="214">
        <v>19.906818725978702</v>
      </c>
      <c r="AD71" s="214">
        <v>19.796504639913344</v>
      </c>
      <c r="AE71" s="214">
        <v>22.063029175957066</v>
      </c>
      <c r="AF71" s="214">
        <v>26.322701557964756</v>
      </c>
      <c r="AG71" s="214">
        <v>38.099636399625815</v>
      </c>
      <c r="AH71" s="214">
        <v>31.498131049132482</v>
      </c>
      <c r="AI71" s="214">
        <v>31.445358852829138</v>
      </c>
      <c r="AJ71" s="214">
        <v>36.259361730385436</v>
      </c>
      <c r="AK71" s="214">
        <v>43.714516070999998</v>
      </c>
      <c r="AL71" s="214">
        <v>51.972338226000005</v>
      </c>
      <c r="AM71" s="214">
        <v>75.712660331999999</v>
      </c>
      <c r="AN71" s="214">
        <v>74.985246573000012</v>
      </c>
      <c r="AO71" s="214">
        <v>76.892832733999995</v>
      </c>
      <c r="AP71" s="214">
        <v>69.251867368999996</v>
      </c>
      <c r="AQ71" s="214">
        <v>70</v>
      </c>
      <c r="AR71" s="214">
        <v>82</v>
      </c>
      <c r="AS71" s="214">
        <v>95</v>
      </c>
      <c r="AT71" s="214">
        <v>153</v>
      </c>
      <c r="AU71" s="214">
        <v>191</v>
      </c>
      <c r="AV71" s="214">
        <v>218</v>
      </c>
      <c r="AW71" s="214">
        <v>225</v>
      </c>
      <c r="AX71" s="214">
        <v>216.81782422499998</v>
      </c>
      <c r="AY71" s="214">
        <v>223.16338519999999</v>
      </c>
      <c r="AZ71" s="214">
        <v>326.72648924700002</v>
      </c>
      <c r="BA71" s="214">
        <v>332.46676181300001</v>
      </c>
      <c r="BB71" s="214">
        <v>356.96894827199998</v>
      </c>
      <c r="BC71" s="214">
        <v>358.89710637500002</v>
      </c>
      <c r="BD71" s="214">
        <v>337.48398684599999</v>
      </c>
      <c r="BE71" s="214">
        <v>351.27354587399998</v>
      </c>
      <c r="BF71" s="214">
        <v>382.90864621500003</v>
      </c>
    </row>
    <row r="72" spans="1:58" s="39" customFormat="1" ht="20.25" customHeight="1">
      <c r="A72" s="416"/>
      <c r="B72" s="419"/>
      <c r="C72" s="11"/>
      <c r="D72" s="170"/>
      <c r="E72" s="97"/>
      <c r="F72" s="97" t="s">
        <v>343</v>
      </c>
      <c r="G72" s="97"/>
      <c r="H72" s="97"/>
      <c r="I72" s="45">
        <v>115.87789641099999</v>
      </c>
      <c r="J72" s="45">
        <v>120.196731767</v>
      </c>
      <c r="K72" s="45">
        <v>119.18847876300001</v>
      </c>
      <c r="L72" s="45">
        <v>123.903683517</v>
      </c>
      <c r="M72" s="45">
        <v>119.5784650984</v>
      </c>
      <c r="N72" s="45">
        <v>113.801711985</v>
      </c>
      <c r="O72" s="45">
        <v>116.58754745</v>
      </c>
      <c r="P72" s="45">
        <v>111.163560399</v>
      </c>
      <c r="Q72" s="45">
        <v>116.30636297</v>
      </c>
      <c r="R72" s="45">
        <v>113.02687544200001</v>
      </c>
      <c r="S72" s="45">
        <v>100.115947496</v>
      </c>
      <c r="T72" s="45">
        <v>47.200907942000001</v>
      </c>
      <c r="U72" s="45">
        <v>47.254758697</v>
      </c>
      <c r="V72" s="45">
        <v>47.378375036999998</v>
      </c>
      <c r="W72" s="45">
        <v>26.989899183999999</v>
      </c>
      <c r="X72" s="45">
        <v>26.117878421</v>
      </c>
      <c r="Y72" s="45">
        <v>25.505708854000002</v>
      </c>
      <c r="Z72" s="45">
        <v>25.654098951999998</v>
      </c>
      <c r="AA72" s="45">
        <v>13.291089327</v>
      </c>
      <c r="AB72" s="45">
        <v>14.561436462</v>
      </c>
      <c r="AC72" s="45">
        <v>14.178696149</v>
      </c>
      <c r="AD72" s="45">
        <v>15.358967223000001</v>
      </c>
      <c r="AE72" s="45">
        <v>14.201020839</v>
      </c>
      <c r="AF72" s="45">
        <v>19.341169097000002</v>
      </c>
      <c r="AG72" s="45">
        <v>19.820677444000001</v>
      </c>
      <c r="AH72" s="45">
        <v>21.535868690000001</v>
      </c>
      <c r="AI72" s="45">
        <v>23.168998348999999</v>
      </c>
      <c r="AJ72" s="45">
        <v>23.448343270799999</v>
      </c>
      <c r="AK72" s="45">
        <v>31.970367611</v>
      </c>
      <c r="AL72" s="45">
        <v>34.069262272000003</v>
      </c>
      <c r="AM72" s="45">
        <v>32.505833926000001</v>
      </c>
      <c r="AN72" s="45">
        <v>41.302234208000002</v>
      </c>
      <c r="AO72" s="45">
        <v>44.347505155999997</v>
      </c>
      <c r="AP72" s="45">
        <v>35.878933316999998</v>
      </c>
      <c r="AQ72" s="45">
        <v>37</v>
      </c>
      <c r="AR72" s="45">
        <v>41</v>
      </c>
      <c r="AS72" s="45">
        <v>51</v>
      </c>
      <c r="AT72" s="45">
        <v>131</v>
      </c>
      <c r="AU72" s="45">
        <v>150</v>
      </c>
      <c r="AV72" s="45">
        <v>151</v>
      </c>
      <c r="AW72" s="45">
        <v>154</v>
      </c>
      <c r="AX72" s="45">
        <v>143.357756088</v>
      </c>
      <c r="AY72" s="45">
        <v>136.35258133400001</v>
      </c>
      <c r="AZ72" s="45">
        <v>228.98745000400001</v>
      </c>
      <c r="BA72" s="45">
        <v>229.10294568200001</v>
      </c>
      <c r="BB72" s="45">
        <v>235.94466588899999</v>
      </c>
      <c r="BC72" s="45">
        <v>239.214805434</v>
      </c>
      <c r="BD72" s="45">
        <v>233.14114747900001</v>
      </c>
      <c r="BE72" s="45">
        <v>231.87926048700001</v>
      </c>
      <c r="BF72" s="45">
        <v>262.64010426800002</v>
      </c>
    </row>
    <row r="73" spans="1:58" s="39" customFormat="1" ht="20.25" customHeight="1">
      <c r="A73" s="416"/>
      <c r="B73" s="419"/>
      <c r="C73" s="11"/>
      <c r="D73" s="215"/>
      <c r="E73" s="216"/>
      <c r="F73" s="216" t="s">
        <v>344</v>
      </c>
      <c r="G73" s="216"/>
      <c r="H73" s="216"/>
      <c r="I73" s="217">
        <v>0</v>
      </c>
      <c r="J73" s="217">
        <v>0</v>
      </c>
      <c r="K73" s="217">
        <v>0</v>
      </c>
      <c r="L73" s="217">
        <v>0</v>
      </c>
      <c r="M73" s="217">
        <v>0</v>
      </c>
      <c r="N73" s="217">
        <v>0</v>
      </c>
      <c r="O73" s="217">
        <v>0</v>
      </c>
      <c r="P73" s="217">
        <v>0</v>
      </c>
      <c r="Q73" s="217">
        <v>0</v>
      </c>
      <c r="R73" s="217">
        <v>0</v>
      </c>
      <c r="S73" s="217">
        <v>0</v>
      </c>
      <c r="T73" s="217">
        <v>5.5058085731628896</v>
      </c>
      <c r="U73" s="217">
        <v>13.979637666516799</v>
      </c>
      <c r="V73" s="217">
        <v>13.5389370397082</v>
      </c>
      <c r="W73" s="217">
        <v>12.054199747990401</v>
      </c>
      <c r="X73" s="217">
        <v>14.0500287362309</v>
      </c>
      <c r="Y73" s="217">
        <v>14.8800517072214</v>
      </c>
      <c r="Z73" s="217">
        <v>7.4404965816140862</v>
      </c>
      <c r="AA73" s="217">
        <v>4.2432324814406579</v>
      </c>
      <c r="AB73" s="217">
        <v>4.2122597357216325</v>
      </c>
      <c r="AC73" s="217">
        <v>5.728122576978703</v>
      </c>
      <c r="AD73" s="217">
        <v>4.4375374169133437</v>
      </c>
      <c r="AE73" s="217">
        <v>7.8620083369570652</v>
      </c>
      <c r="AF73" s="217">
        <v>6.9815324609647531</v>
      </c>
      <c r="AG73" s="217">
        <v>18.278958955625814</v>
      </c>
      <c r="AH73" s="217">
        <v>9.9622623591324828</v>
      </c>
      <c r="AI73" s="217">
        <v>8.2763605038291406</v>
      </c>
      <c r="AJ73" s="217">
        <v>12.811018459585439</v>
      </c>
      <c r="AK73" s="217">
        <v>11.74414846</v>
      </c>
      <c r="AL73" s="217">
        <v>17.903075953999998</v>
      </c>
      <c r="AM73" s="217">
        <v>43.206826405999998</v>
      </c>
      <c r="AN73" s="217">
        <v>33.683012365000003</v>
      </c>
      <c r="AO73" s="217">
        <v>32.545327577999998</v>
      </c>
      <c r="AP73" s="217">
        <v>33.372934051999998</v>
      </c>
      <c r="AQ73" s="217">
        <v>33</v>
      </c>
      <c r="AR73" s="217">
        <v>41</v>
      </c>
      <c r="AS73" s="217">
        <v>44</v>
      </c>
      <c r="AT73" s="217">
        <v>22</v>
      </c>
      <c r="AU73" s="217">
        <v>41</v>
      </c>
      <c r="AV73" s="217">
        <v>67</v>
      </c>
      <c r="AW73" s="217">
        <v>71</v>
      </c>
      <c r="AX73" s="217">
        <v>73.460068136999993</v>
      </c>
      <c r="AY73" s="217">
        <v>86.810803866000001</v>
      </c>
      <c r="AZ73" s="217">
        <v>97.739039242999993</v>
      </c>
      <c r="BA73" s="217">
        <v>103.36381613099999</v>
      </c>
      <c r="BB73" s="217">
        <v>121.024282383</v>
      </c>
      <c r="BC73" s="217">
        <v>119.68230094099999</v>
      </c>
      <c r="BD73" s="217">
        <v>104.342839367</v>
      </c>
      <c r="BE73" s="217">
        <v>119.39648809400001</v>
      </c>
      <c r="BF73" s="217">
        <v>120.268541947</v>
      </c>
    </row>
    <row r="74" spans="1:58" s="39" customFormat="1" ht="20.25" customHeight="1">
      <c r="A74" s="416"/>
      <c r="B74" s="419"/>
      <c r="C74" s="11"/>
      <c r="D74" s="211"/>
      <c r="E74" s="212" t="s">
        <v>345</v>
      </c>
      <c r="F74" s="212"/>
      <c r="G74" s="212"/>
      <c r="H74" s="212"/>
      <c r="I74" s="212"/>
      <c r="J74" s="212"/>
      <c r="K74" s="212"/>
      <c r="L74" s="212"/>
      <c r="M74" s="227"/>
      <c r="N74" s="227"/>
      <c r="O74" s="227"/>
      <c r="P74" s="227"/>
      <c r="Q74" s="227"/>
      <c r="R74" s="227"/>
      <c r="S74" s="227"/>
      <c r="T74" s="227"/>
      <c r="U74" s="227"/>
      <c r="V74" s="227"/>
      <c r="W74" s="227"/>
      <c r="X74" s="227"/>
      <c r="Y74" s="227"/>
      <c r="Z74" s="227"/>
      <c r="AA74" s="227"/>
      <c r="AB74" s="227"/>
      <c r="AC74" s="227"/>
      <c r="AD74" s="227"/>
      <c r="AE74" s="227"/>
      <c r="AF74" s="227"/>
      <c r="AG74" s="227"/>
      <c r="AH74" s="227"/>
      <c r="AI74" s="227"/>
      <c r="AJ74" s="227"/>
      <c r="AK74" s="227"/>
      <c r="AL74" s="227"/>
      <c r="AM74" s="227"/>
      <c r="AN74" s="227"/>
      <c r="AO74" s="227"/>
      <c r="AP74" s="227"/>
      <c r="AQ74" s="227"/>
      <c r="AR74" s="227"/>
      <c r="AS74" s="227"/>
      <c r="AT74" s="227"/>
      <c r="AU74" s="227"/>
      <c r="AV74" s="227"/>
      <c r="AW74" s="227"/>
      <c r="AX74" s="227"/>
      <c r="AY74" s="227"/>
      <c r="AZ74" s="227"/>
      <c r="BA74" s="227"/>
      <c r="BB74" s="227"/>
      <c r="BC74" s="227"/>
      <c r="BD74" s="227"/>
      <c r="BE74" s="227"/>
      <c r="BF74" s="227"/>
    </row>
    <row r="75" spans="1:58" s="39" customFormat="1" ht="20.25" customHeight="1">
      <c r="A75" s="416"/>
      <c r="B75" s="419"/>
      <c r="C75" s="11"/>
      <c r="D75" s="170"/>
      <c r="E75" s="97"/>
      <c r="F75" s="97" t="s">
        <v>346</v>
      </c>
      <c r="G75" s="97"/>
      <c r="H75" s="97"/>
      <c r="I75" s="219">
        <v>0.93230816208749157</v>
      </c>
      <c r="J75" s="219">
        <v>0.98213939841614972</v>
      </c>
      <c r="K75" s="219">
        <v>0.97280064823436019</v>
      </c>
      <c r="L75" s="219">
        <v>0.99025386734824206</v>
      </c>
      <c r="M75" s="219">
        <v>1.0144181593919148</v>
      </c>
      <c r="N75" s="219">
        <v>1.0113332103007404</v>
      </c>
      <c r="O75" s="219">
        <v>1.1854816018040024</v>
      </c>
      <c r="P75" s="219">
        <v>1.0080312583475308</v>
      </c>
      <c r="Q75" s="219">
        <v>1.0075605117207682</v>
      </c>
      <c r="R75" s="219">
        <v>1.0083310977558597</v>
      </c>
      <c r="S75" s="219">
        <v>1.0088920836309814</v>
      </c>
      <c r="T75" s="219">
        <v>1.1403449323397945</v>
      </c>
      <c r="U75" s="219">
        <v>1.3467020714253382</v>
      </c>
      <c r="V75" s="219">
        <v>1.3516752541710391</v>
      </c>
      <c r="W75" s="219">
        <v>1.6481454224917957</v>
      </c>
      <c r="X75" s="219">
        <v>1.7505953416516338</v>
      </c>
      <c r="Y75" s="219">
        <v>1.8223189048235473</v>
      </c>
      <c r="Z75" s="219">
        <v>1.6183579863141455</v>
      </c>
      <c r="AA75" s="219">
        <v>2.1601241560056375</v>
      </c>
      <c r="AB75" s="219">
        <v>2.3339552702548789</v>
      </c>
      <c r="AC75" s="219">
        <v>2.4829935707152013</v>
      </c>
      <c r="AD75" s="219">
        <v>2.5368749644373012</v>
      </c>
      <c r="AE75" s="219">
        <v>2.8649528530918809</v>
      </c>
      <c r="AF75" s="219">
        <v>2.6453451469142304</v>
      </c>
      <c r="AG75" s="219">
        <v>3.8225204798345884</v>
      </c>
      <c r="AH75" s="219">
        <v>3.1322179326942536</v>
      </c>
      <c r="AI75" s="219">
        <v>2.9867598437443275</v>
      </c>
      <c r="AJ75" s="219">
        <v>3.5679272820729682</v>
      </c>
      <c r="AK75" s="219">
        <v>4.1476929003823217</v>
      </c>
      <c r="AL75" s="219">
        <v>4.1022256970601925</v>
      </c>
      <c r="AM75" s="219">
        <v>6.0977704569819524</v>
      </c>
      <c r="AN75" s="219">
        <v>6.1041959546900548</v>
      </c>
      <c r="AO75" s="219">
        <v>6.2032607173956977</v>
      </c>
      <c r="AP75" s="219">
        <v>5.489679941005198</v>
      </c>
      <c r="AQ75" s="219">
        <v>5.384615384615385</v>
      </c>
      <c r="AR75" s="219">
        <v>5.125</v>
      </c>
      <c r="AS75" s="219">
        <v>5.2777777777777777</v>
      </c>
      <c r="AT75" s="219">
        <v>7.65</v>
      </c>
      <c r="AU75" s="219">
        <v>10.052631578947368</v>
      </c>
      <c r="AV75" s="219">
        <v>2.831168831168831</v>
      </c>
      <c r="AW75" s="219">
        <v>2.7777777777777777</v>
      </c>
      <c r="AX75" s="219">
        <v>2.7102228028124999</v>
      </c>
      <c r="AY75" s="219">
        <v>2.7895423149999998</v>
      </c>
      <c r="AZ75" s="219">
        <v>1.691675205426928</v>
      </c>
      <c r="BA75" s="219">
        <v>1.7102073888243554</v>
      </c>
      <c r="BB75" s="219">
        <v>1.8315085361014742</v>
      </c>
      <c r="BC75" s="219">
        <v>1.8317386995130476</v>
      </c>
      <c r="BD75" s="219">
        <v>1.9276915838940409</v>
      </c>
      <c r="BE75" s="219">
        <v>1.8112173702886072</v>
      </c>
      <c r="BF75" s="219">
        <v>1.7000474092069298</v>
      </c>
    </row>
    <row r="76" spans="1:58" s="39" customFormat="1" ht="20.25" customHeight="1">
      <c r="A76" s="416"/>
      <c r="B76" s="419"/>
      <c r="C76" s="11"/>
      <c r="D76" s="170"/>
      <c r="E76" s="97"/>
      <c r="F76" s="97" t="s">
        <v>347</v>
      </c>
      <c r="G76" s="97"/>
      <c r="H76" s="97"/>
      <c r="I76" s="220">
        <v>0.82509175692298475</v>
      </c>
      <c r="J76" s="220">
        <v>0.78505703998549692</v>
      </c>
      <c r="K76" s="220">
        <v>0.78212486310029972</v>
      </c>
      <c r="L76" s="220">
        <v>0.7166616263056651</v>
      </c>
      <c r="M76" s="220">
        <v>0.69170945487817559</v>
      </c>
      <c r="N76" s="220">
        <v>0.72190521767523241</v>
      </c>
      <c r="O76" s="220">
        <v>0.77987739699888614</v>
      </c>
      <c r="P76" s="220">
        <v>0.72489211608197113</v>
      </c>
      <c r="Q76" s="220">
        <v>0.73097794210117739</v>
      </c>
      <c r="R76" s="220">
        <v>0.77314356355411251</v>
      </c>
      <c r="S76" s="220">
        <v>0.8581448739028793</v>
      </c>
      <c r="T76" s="220">
        <v>1.0726487415587607</v>
      </c>
      <c r="U76" s="220">
        <v>1.3467020714253382</v>
      </c>
      <c r="V76" s="220">
        <v>1.3516752541710391</v>
      </c>
      <c r="W76" s="220">
        <v>1.6481454224917957</v>
      </c>
      <c r="X76" s="220">
        <v>1.7505953416516338</v>
      </c>
      <c r="Y76" s="220">
        <v>1.8223189048235473</v>
      </c>
      <c r="Z76" s="220">
        <v>1.6183579863141455</v>
      </c>
      <c r="AA76" s="220">
        <v>2.1601241560056375</v>
      </c>
      <c r="AB76" s="220">
        <v>2.3339552702548789</v>
      </c>
      <c r="AC76" s="220">
        <v>2.4829935707152013</v>
      </c>
      <c r="AD76" s="220">
        <v>2.5368749644373012</v>
      </c>
      <c r="AE76" s="220">
        <v>2.8649528530918809</v>
      </c>
      <c r="AF76" s="220">
        <v>2.6453451469142304</v>
      </c>
      <c r="AG76" s="220">
        <v>3.8225204798345884</v>
      </c>
      <c r="AH76" s="220">
        <v>3.1322179326942536</v>
      </c>
      <c r="AI76" s="220">
        <v>2.9867598437443275</v>
      </c>
      <c r="AJ76" s="220">
        <v>3.5679272820729682</v>
      </c>
      <c r="AK76" s="220">
        <v>4.1476929003823217</v>
      </c>
      <c r="AL76" s="220">
        <v>4.1022256970601925</v>
      </c>
      <c r="AM76" s="220">
        <v>6.0977704569819524</v>
      </c>
      <c r="AN76" s="220">
        <v>6.1041959546900548</v>
      </c>
      <c r="AO76" s="220">
        <v>6.2032607173956977</v>
      </c>
      <c r="AP76" s="220">
        <v>5.489679941005198</v>
      </c>
      <c r="AQ76" s="220">
        <v>5.384615384615385</v>
      </c>
      <c r="AR76" s="220">
        <v>5.125</v>
      </c>
      <c r="AS76" s="220">
        <v>5.2777777777777777</v>
      </c>
      <c r="AT76" s="220">
        <v>7.65</v>
      </c>
      <c r="AU76" s="220">
        <v>10.052631578947368</v>
      </c>
      <c r="AV76" s="220">
        <v>1.2457142857142858</v>
      </c>
      <c r="AW76" s="220">
        <v>1.1842105263157894</v>
      </c>
      <c r="AX76" s="220">
        <v>1.1594536054812834</v>
      </c>
      <c r="AY76" s="220">
        <v>1.1933870866310161</v>
      </c>
      <c r="AZ76" s="220">
        <v>1.6953681685945812</v>
      </c>
      <c r="BA76" s="220">
        <v>1.7139224455439717</v>
      </c>
      <c r="BB76" s="220">
        <v>1.7655168661497311</v>
      </c>
      <c r="BC76" s="220">
        <v>1.7506177934859304</v>
      </c>
      <c r="BD76" s="220">
        <v>1.3649530452748677</v>
      </c>
      <c r="BE76" s="220">
        <v>1.4461610922641741</v>
      </c>
      <c r="BF76" s="220">
        <v>1.1850294431544479</v>
      </c>
    </row>
    <row r="77" spans="1:58" s="39" customFormat="1" ht="20.25" customHeight="1">
      <c r="A77" s="416"/>
      <c r="B77" s="419"/>
      <c r="C77" s="11"/>
      <c r="D77" s="221"/>
      <c r="E77" s="130"/>
      <c r="F77" s="130" t="s">
        <v>348</v>
      </c>
      <c r="G77" s="130"/>
      <c r="H77" s="130"/>
      <c r="I77" s="222">
        <v>0.74876732897576803</v>
      </c>
      <c r="J77" s="222">
        <v>0.7749880357777098</v>
      </c>
      <c r="K77" s="222">
        <v>0.77754806763323758</v>
      </c>
      <c r="L77" s="222">
        <v>0.71296258555349079</v>
      </c>
      <c r="M77" s="222">
        <v>0.68813887074327085</v>
      </c>
      <c r="N77" s="222">
        <v>0.71938689114424403</v>
      </c>
      <c r="O77" s="222">
        <v>0.68687847348353981</v>
      </c>
      <c r="P77" s="222">
        <v>0.70004806181343471</v>
      </c>
      <c r="Q77" s="222">
        <v>0.73097794210117739</v>
      </c>
      <c r="R77" s="222">
        <v>0.77314356355411251</v>
      </c>
      <c r="S77" s="222">
        <v>0.8581448739028793</v>
      </c>
      <c r="T77" s="222">
        <v>1.0726487415587607</v>
      </c>
      <c r="U77" s="222">
        <v>1.3467020714253382</v>
      </c>
      <c r="V77" s="222">
        <v>1.3516752541710391</v>
      </c>
      <c r="W77" s="222">
        <v>1.6481454224917957</v>
      </c>
      <c r="X77" s="222">
        <v>1.7505953416516338</v>
      </c>
      <c r="Y77" s="222">
        <v>1.8223189048235473</v>
      </c>
      <c r="Z77" s="222">
        <v>1.6183579863141455</v>
      </c>
      <c r="AA77" s="222">
        <v>2.1601241560056375</v>
      </c>
      <c r="AB77" s="222">
        <v>2.3339552702548789</v>
      </c>
      <c r="AC77" s="222">
        <v>2.4829935707152013</v>
      </c>
      <c r="AD77" s="222">
        <v>2.5368749644373012</v>
      </c>
      <c r="AE77" s="222">
        <v>2.8649528530918809</v>
      </c>
      <c r="AF77" s="222">
        <v>0.53295637425041309</v>
      </c>
      <c r="AG77" s="222">
        <v>0.77114543862895457</v>
      </c>
      <c r="AH77" s="222">
        <v>0.64970753059849928</v>
      </c>
      <c r="AI77" s="222">
        <v>0.64236401193580839</v>
      </c>
      <c r="AJ77" s="222">
        <v>0.74627876554494188</v>
      </c>
      <c r="AK77" s="222">
        <v>0.82844657867935068</v>
      </c>
      <c r="AL77" s="222">
        <v>0.97137521722948583</v>
      </c>
      <c r="AM77" s="222">
        <v>2.1945652136677203</v>
      </c>
      <c r="AN77" s="222">
        <v>1.2173097464581715</v>
      </c>
      <c r="AO77" s="222">
        <v>1.2460450536696903</v>
      </c>
      <c r="AP77" s="222">
        <v>1.3417025312451056</v>
      </c>
      <c r="AQ77" s="222">
        <v>1.4</v>
      </c>
      <c r="AR77" s="222">
        <v>1.5471698113207548</v>
      </c>
      <c r="AS77" s="222">
        <v>1.7272727272727273</v>
      </c>
      <c r="AT77" s="222">
        <v>2.125</v>
      </c>
      <c r="AU77" s="222">
        <v>0.96464646464646464</v>
      </c>
      <c r="AV77" s="222">
        <v>0.61931818181818177</v>
      </c>
      <c r="AW77" s="222">
        <v>0.60646900269541781</v>
      </c>
      <c r="AX77" s="222">
        <v>0.91484314018987334</v>
      </c>
      <c r="AY77" s="222">
        <v>0.96191114310344827</v>
      </c>
      <c r="AZ77" s="222">
        <v>1.3750706718369754</v>
      </c>
      <c r="BA77" s="222">
        <v>1.4818761207037223</v>
      </c>
      <c r="BB77" s="222">
        <v>1.5337746054827766</v>
      </c>
      <c r="BC77" s="222">
        <v>1.2832882465454665</v>
      </c>
      <c r="BD77" s="222">
        <v>1.0682013851256487</v>
      </c>
      <c r="BE77" s="222">
        <v>0.85862224714264646</v>
      </c>
      <c r="BF77" s="222">
        <v>0.86204945122716869</v>
      </c>
    </row>
    <row r="78" spans="1:58" s="39" customFormat="1" ht="20.25" customHeight="1">
      <c r="A78" s="416"/>
      <c r="B78" s="419"/>
      <c r="C78" s="11"/>
      <c r="D78" s="134" t="s">
        <v>189</v>
      </c>
      <c r="E78" s="135"/>
      <c r="F78" s="135"/>
      <c r="G78" s="135"/>
      <c r="H78" s="135"/>
      <c r="I78" s="223"/>
      <c r="J78" s="223"/>
      <c r="K78" s="223"/>
      <c r="L78" s="223"/>
      <c r="M78" s="223"/>
      <c r="N78" s="223"/>
      <c r="O78" s="223"/>
      <c r="P78" s="223"/>
      <c r="Q78" s="223"/>
      <c r="R78" s="223"/>
      <c r="S78" s="223"/>
      <c r="T78" s="223"/>
      <c r="U78" s="223"/>
      <c r="V78" s="223"/>
      <c r="W78" s="223"/>
      <c r="X78" s="223"/>
      <c r="Y78" s="223"/>
      <c r="Z78" s="223"/>
      <c r="AA78" s="223"/>
      <c r="AB78" s="223"/>
      <c r="AC78" s="223"/>
      <c r="AD78" s="223"/>
      <c r="AE78" s="223"/>
      <c r="AF78" s="223"/>
      <c r="AG78" s="223"/>
      <c r="AH78" s="223"/>
      <c r="AI78" s="223"/>
      <c r="AJ78" s="223"/>
      <c r="AK78" s="223"/>
      <c r="AL78" s="223"/>
      <c r="AM78" s="223"/>
      <c r="AN78" s="223"/>
      <c r="AO78" s="223"/>
      <c r="AP78" s="223"/>
      <c r="AQ78" s="223"/>
      <c r="AR78" s="223"/>
      <c r="AS78" s="223"/>
      <c r="AT78" s="223"/>
      <c r="AU78" s="223"/>
      <c r="AV78" s="223"/>
      <c r="AW78" s="223"/>
      <c r="AX78" s="223"/>
      <c r="AY78" s="223"/>
      <c r="AZ78" s="223"/>
      <c r="BA78" s="223"/>
      <c r="BB78" s="223"/>
      <c r="BC78" s="223"/>
      <c r="BD78" s="223"/>
      <c r="BE78" s="223"/>
      <c r="BF78" s="223"/>
    </row>
    <row r="79" spans="1:58" s="39" customFormat="1" ht="20.25" customHeight="1">
      <c r="A79" s="416"/>
      <c r="B79" s="419"/>
      <c r="C79" s="11"/>
      <c r="D79" s="170"/>
      <c r="E79" s="97" t="s">
        <v>333</v>
      </c>
      <c r="F79" s="97"/>
      <c r="G79" s="97"/>
      <c r="H79" s="97"/>
      <c r="I79" s="45">
        <v>2548.1</v>
      </c>
      <c r="J79" s="45">
        <v>2571.1999999999998</v>
      </c>
      <c r="K79" s="45">
        <v>2775.7</v>
      </c>
      <c r="L79" s="45">
        <v>2968.2</v>
      </c>
      <c r="M79" s="45">
        <v>3061.4489490370006</v>
      </c>
      <c r="N79" s="45">
        <v>3221.1590903289998</v>
      </c>
      <c r="O79" s="45">
        <v>3333.3806797510001</v>
      </c>
      <c r="P79" s="45">
        <v>3575.7977539600001</v>
      </c>
      <c r="Q79" s="45">
        <v>3676.6157578759999</v>
      </c>
      <c r="R79" s="45">
        <v>3864.1403387770001</v>
      </c>
      <c r="S79" s="45">
        <v>4000.727771075</v>
      </c>
      <c r="T79" s="45">
        <v>4327.778491</v>
      </c>
      <c r="U79" s="45">
        <v>4616.1384870000002</v>
      </c>
      <c r="V79" s="45">
        <v>4813.1968983180004</v>
      </c>
      <c r="W79" s="45">
        <v>4772.8916589999999</v>
      </c>
      <c r="X79" s="45">
        <v>4975.770200942</v>
      </c>
      <c r="Y79" s="45">
        <v>5005.4776449999999</v>
      </c>
      <c r="Z79" s="45">
        <v>5099.2801870000003</v>
      </c>
      <c r="AA79" s="45">
        <v>5252.5060679999997</v>
      </c>
      <c r="AB79" s="45">
        <v>5310.8536018360001</v>
      </c>
      <c r="AC79" s="45">
        <v>5321.2324420109999</v>
      </c>
      <c r="AD79" s="45">
        <v>5419.5174815270002</v>
      </c>
      <c r="AE79" s="45">
        <v>5440.0088071620003</v>
      </c>
      <c r="AF79" s="45">
        <v>5391.4241167990003</v>
      </c>
      <c r="AG79" s="45">
        <v>5405.6844985289999</v>
      </c>
      <c r="AH79" s="45">
        <v>5430.2861256759998</v>
      </c>
      <c r="AI79" s="45">
        <v>5506.4017964539999</v>
      </c>
      <c r="AJ79" s="45">
        <v>5624.8734422540001</v>
      </c>
      <c r="AK79" s="45">
        <v>5700.7831309490002</v>
      </c>
      <c r="AL79" s="45">
        <v>6011.3974735809998</v>
      </c>
      <c r="AM79" s="45">
        <v>5954.2364466480003</v>
      </c>
      <c r="AN79" s="45">
        <v>6128.3265101300003</v>
      </c>
      <c r="AO79" s="45">
        <v>6129.5814591999997</v>
      </c>
      <c r="AP79" s="45">
        <v>6151.455833473</v>
      </c>
      <c r="AQ79" s="45">
        <v>6191.5547304029997</v>
      </c>
      <c r="AR79" s="45">
        <v>6199.4198386480002</v>
      </c>
      <c r="AS79" s="45">
        <v>9072.9700272659993</v>
      </c>
      <c r="AT79" s="45">
        <v>8809.301713619001</v>
      </c>
      <c r="AU79" s="45">
        <v>9062.200238469999</v>
      </c>
      <c r="AV79" s="45">
        <v>9494.1343087009991</v>
      </c>
      <c r="AW79" s="45">
        <v>9307.9724518410003</v>
      </c>
      <c r="AX79" s="45">
        <v>9472.5899594269995</v>
      </c>
      <c r="AY79" s="45">
        <v>9319.1937452579987</v>
      </c>
      <c r="AZ79" s="45">
        <v>9366.1732072169998</v>
      </c>
      <c r="BA79" s="45">
        <v>9385.8620719999999</v>
      </c>
      <c r="BB79" s="45">
        <v>9272.988384870001</v>
      </c>
      <c r="BC79" s="45">
        <v>9293.1950107159992</v>
      </c>
      <c r="BD79" s="45">
        <v>9434.5736953229989</v>
      </c>
      <c r="BE79" s="45">
        <v>4182.4651910000002</v>
      </c>
      <c r="BF79" s="45">
        <v>4010.5661534440001</v>
      </c>
    </row>
    <row r="80" spans="1:58" s="39" customFormat="1" ht="20.25" customHeight="1">
      <c r="A80" s="416"/>
      <c r="B80" s="419"/>
      <c r="C80" s="11"/>
      <c r="D80" s="170"/>
      <c r="E80" s="97" t="s">
        <v>334</v>
      </c>
      <c r="F80" s="97"/>
      <c r="G80" s="97"/>
      <c r="H80" s="97"/>
      <c r="I80" s="45">
        <v>1.6</v>
      </c>
      <c r="J80" s="45">
        <v>1.93</v>
      </c>
      <c r="K80" s="45">
        <v>3</v>
      </c>
      <c r="L80" s="45">
        <v>2.2000000000000002</v>
      </c>
      <c r="M80" s="45">
        <v>2.1732651500000002</v>
      </c>
      <c r="N80" s="45">
        <v>1.9355931559999999</v>
      </c>
      <c r="O80" s="45">
        <v>2.9757453159999998</v>
      </c>
      <c r="P80" s="45">
        <v>1.927672912</v>
      </c>
      <c r="Q80" s="45">
        <v>2.6550077559999998</v>
      </c>
      <c r="R80" s="45">
        <v>3.0691712069999992</v>
      </c>
      <c r="S80" s="45">
        <v>2.0704545559999996</v>
      </c>
      <c r="T80" s="45">
        <v>2.1954370000000001</v>
      </c>
      <c r="U80" s="45">
        <v>3.407705</v>
      </c>
      <c r="V80" s="45">
        <v>2.6220918269999998</v>
      </c>
      <c r="W80" s="45">
        <v>3.1632729999999998</v>
      </c>
      <c r="X80" s="45">
        <v>1.7473013909999999</v>
      </c>
      <c r="Y80" s="45">
        <v>1.6301739999999998</v>
      </c>
      <c r="Z80" s="45">
        <v>2.588117</v>
      </c>
      <c r="AA80" s="45">
        <v>2.3638680000000001</v>
      </c>
      <c r="AB80" s="45">
        <v>1.586078686</v>
      </c>
      <c r="AC80" s="45">
        <v>1.642085526</v>
      </c>
      <c r="AD80" s="45">
        <v>2.3916020310000001</v>
      </c>
      <c r="AE80" s="45">
        <v>1.4250271029999999</v>
      </c>
      <c r="AF80" s="45">
        <v>22.542608227999999</v>
      </c>
      <c r="AG80" s="45">
        <v>22.438711333000001</v>
      </c>
      <c r="AH80" s="45">
        <v>22.557729361</v>
      </c>
      <c r="AI80" s="45">
        <v>22.506763982999999</v>
      </c>
      <c r="AJ80" s="45">
        <v>23.179314470000001</v>
      </c>
      <c r="AK80" s="45">
        <v>23.448776120000002</v>
      </c>
      <c r="AL80" s="45">
        <v>24.014737429</v>
      </c>
      <c r="AM80" s="45">
        <v>23.326137076999998</v>
      </c>
      <c r="AN80" s="45">
        <v>23.693768279</v>
      </c>
      <c r="AO80" s="45">
        <v>24.889139032999999</v>
      </c>
      <c r="AP80" s="45">
        <v>24.828733093</v>
      </c>
      <c r="AQ80" s="45">
        <v>10.716693256999999</v>
      </c>
      <c r="AR80" s="45">
        <v>10.562367213</v>
      </c>
      <c r="AS80" s="45">
        <v>10.72553482</v>
      </c>
      <c r="AT80" s="45">
        <v>9.9288534439999996</v>
      </c>
      <c r="AU80" s="45">
        <v>9.0113286870000007</v>
      </c>
      <c r="AV80" s="45">
        <v>8.990380686</v>
      </c>
      <c r="AW80" s="45">
        <v>9.7751677810000004</v>
      </c>
      <c r="AX80" s="45">
        <v>9.2143330999999993</v>
      </c>
      <c r="AY80" s="45">
        <v>8.7624628290000004</v>
      </c>
      <c r="AZ80" s="45">
        <v>9.1852598109999999</v>
      </c>
      <c r="BA80" s="45">
        <v>9.3400280000000002</v>
      </c>
      <c r="BB80" s="45">
        <v>9.8527804979999996</v>
      </c>
      <c r="BC80" s="45">
        <v>34.464933553999998</v>
      </c>
      <c r="BD80" s="45">
        <v>10.864816340000001</v>
      </c>
      <c r="BE80" s="45">
        <v>10.774667000000001</v>
      </c>
      <c r="BF80" s="45">
        <v>11.658288367000001</v>
      </c>
    </row>
    <row r="81" spans="1:58" s="39" customFormat="1" ht="20.25" customHeight="1">
      <c r="A81" s="416"/>
      <c r="B81" s="419"/>
      <c r="C81" s="11"/>
      <c r="D81" s="170"/>
      <c r="E81" s="97" t="s">
        <v>335</v>
      </c>
      <c r="F81" s="97"/>
      <c r="G81" s="97"/>
      <c r="H81" s="97"/>
      <c r="I81" s="45">
        <v>1.4</v>
      </c>
      <c r="J81" s="45">
        <v>1.44</v>
      </c>
      <c r="K81" s="45">
        <v>1.3</v>
      </c>
      <c r="L81" s="45">
        <v>2.4</v>
      </c>
      <c r="M81" s="45">
        <v>2.7043871370000003</v>
      </c>
      <c r="N81" s="45">
        <v>2.6352271369999998</v>
      </c>
      <c r="O81" s="45">
        <v>4.1785453479999992</v>
      </c>
      <c r="P81" s="45">
        <v>3.864073211</v>
      </c>
      <c r="Q81" s="45">
        <v>4.0713161060000003</v>
      </c>
      <c r="R81" s="45">
        <v>4.21692556</v>
      </c>
      <c r="S81" s="45">
        <v>3.5122946474150005</v>
      </c>
      <c r="T81" s="45">
        <v>3.1799759999999999</v>
      </c>
      <c r="U81" s="45">
        <v>4.0271549999999996</v>
      </c>
      <c r="V81" s="45">
        <v>3.4373516749999999</v>
      </c>
      <c r="W81" s="45">
        <v>3.6386809999999996</v>
      </c>
      <c r="X81" s="45">
        <v>2.6812165619999999</v>
      </c>
      <c r="Y81" s="45">
        <v>2.4706969999999999</v>
      </c>
      <c r="Z81" s="45">
        <v>1.267342</v>
      </c>
      <c r="AA81" s="45">
        <v>1.5552090000000001</v>
      </c>
      <c r="AB81" s="45">
        <v>2.444389503</v>
      </c>
      <c r="AC81" s="45">
        <v>1.0309359469999999</v>
      </c>
      <c r="AD81" s="45">
        <v>1.8760677589999999</v>
      </c>
      <c r="AE81" s="45">
        <v>2.0581379009999998</v>
      </c>
      <c r="AF81" s="45">
        <v>1.9767692459999999</v>
      </c>
      <c r="AG81" s="45">
        <v>1.3238844380000001</v>
      </c>
      <c r="AH81" s="45">
        <v>0.391339302</v>
      </c>
      <c r="AI81" s="45">
        <v>0.486998985</v>
      </c>
      <c r="AJ81" s="45">
        <v>1.0187308770000001</v>
      </c>
      <c r="AK81" s="45">
        <v>1.283254881</v>
      </c>
      <c r="AL81" s="45">
        <v>1.07061702</v>
      </c>
      <c r="AM81" s="45">
        <v>0.83469329299999995</v>
      </c>
      <c r="AN81" s="45">
        <v>1.040552385</v>
      </c>
      <c r="AO81" s="45">
        <v>1.609087905</v>
      </c>
      <c r="AP81" s="45">
        <v>1.364720626</v>
      </c>
      <c r="AQ81" s="45">
        <v>1.9494966330000001</v>
      </c>
      <c r="AR81" s="45">
        <v>2.501354928</v>
      </c>
      <c r="AS81" s="45">
        <v>2.342865223</v>
      </c>
      <c r="AT81" s="45">
        <v>2.4905940950000001</v>
      </c>
      <c r="AU81" s="45">
        <v>2.0265595410000001</v>
      </c>
      <c r="AV81" s="45">
        <v>1.683329342</v>
      </c>
      <c r="AW81" s="45">
        <v>1.3064806019999999</v>
      </c>
      <c r="AX81" s="45">
        <v>1.6137373909999999</v>
      </c>
      <c r="AY81" s="45">
        <v>1.354957908</v>
      </c>
      <c r="AZ81" s="45">
        <v>1.13289456</v>
      </c>
      <c r="BA81" s="45">
        <v>1.399114</v>
      </c>
      <c r="BB81" s="45">
        <v>1.6046639739999999</v>
      </c>
      <c r="BC81" s="45">
        <v>1.7968809489999999</v>
      </c>
      <c r="BD81" s="45">
        <v>1.3688934859999999</v>
      </c>
      <c r="BE81" s="45">
        <v>2.207732</v>
      </c>
      <c r="BF81" s="45">
        <v>2.6921218549999999</v>
      </c>
    </row>
    <row r="82" spans="1:58" s="39" customFormat="1" ht="20.25" customHeight="1">
      <c r="A82" s="416"/>
      <c r="B82" s="419"/>
      <c r="C82" s="11"/>
      <c r="D82" s="170"/>
      <c r="E82" s="97" t="s">
        <v>336</v>
      </c>
      <c r="F82" s="97"/>
      <c r="G82" s="97"/>
      <c r="H82" s="97"/>
      <c r="I82" s="45">
        <v>0.2</v>
      </c>
      <c r="J82" s="45">
        <v>0.03</v>
      </c>
      <c r="K82" s="45">
        <v>0</v>
      </c>
      <c r="L82" s="45">
        <v>0.03</v>
      </c>
      <c r="M82" s="45">
        <v>5.7423788000000003E-2</v>
      </c>
      <c r="N82" s="45">
        <v>0.70099999999999996</v>
      </c>
      <c r="O82" s="45">
        <v>0.26877719999999999</v>
      </c>
      <c r="P82" s="45">
        <v>0.37115219999999999</v>
      </c>
      <c r="Q82" s="45">
        <v>0.2958021999999999</v>
      </c>
      <c r="R82" s="45">
        <v>0.122</v>
      </c>
      <c r="S82" s="45">
        <v>6.1129554585000009E-2</v>
      </c>
      <c r="T82" s="45">
        <v>6.9596000000000005E-2</v>
      </c>
      <c r="U82" s="45">
        <v>7.2493000000000002E-2</v>
      </c>
      <c r="V82" s="45">
        <v>0.31516580999999999</v>
      </c>
      <c r="W82" s="45">
        <v>0.172379</v>
      </c>
      <c r="X82" s="45">
        <v>3.2306711000000002E-2</v>
      </c>
      <c r="Y82" s="45">
        <v>0</v>
      </c>
      <c r="Z82" s="45">
        <v>7.6368000000000005E-2</v>
      </c>
      <c r="AA82" s="45">
        <v>6.1912000000000002E-2</v>
      </c>
      <c r="AB82" s="45">
        <v>3.8512020000000001E-2</v>
      </c>
      <c r="AC82" s="45">
        <v>0.23139999999999999</v>
      </c>
      <c r="AD82" s="45">
        <v>2.1767559999999998E-2</v>
      </c>
      <c r="AE82" s="45">
        <v>0</v>
      </c>
      <c r="AF82" s="45">
        <v>5.7840000000000003E-2</v>
      </c>
      <c r="AG82" s="45">
        <v>0.33600000000000002</v>
      </c>
      <c r="AH82" s="45">
        <v>8.8000000000000005E-3</v>
      </c>
      <c r="AI82" s="45">
        <v>0</v>
      </c>
      <c r="AJ82" s="45">
        <v>0</v>
      </c>
      <c r="AK82" s="45">
        <v>0</v>
      </c>
      <c r="AL82" s="45">
        <v>0</v>
      </c>
      <c r="AM82" s="45">
        <v>4.4442809999999996E-3</v>
      </c>
      <c r="AN82" s="45">
        <v>1.7571663000000001E-2</v>
      </c>
      <c r="AO82" s="45">
        <v>4.4935787999999997E-2</v>
      </c>
      <c r="AP82" s="45">
        <v>7.2429358999999999E-2</v>
      </c>
      <c r="AQ82" s="45">
        <v>7.1679603999999994E-2</v>
      </c>
      <c r="AR82" s="45">
        <v>5.1143325000000003E-2</v>
      </c>
      <c r="AS82" s="45">
        <v>3.3243602999999997E-2</v>
      </c>
      <c r="AT82" s="45">
        <v>0</v>
      </c>
      <c r="AU82" s="45">
        <v>0</v>
      </c>
      <c r="AV82" s="45">
        <v>0</v>
      </c>
      <c r="AW82" s="45">
        <v>0</v>
      </c>
      <c r="AX82" s="45">
        <v>0</v>
      </c>
      <c r="AY82" s="45">
        <v>0</v>
      </c>
      <c r="AZ82" s="45">
        <v>9.3558410000000002E-3</v>
      </c>
      <c r="BA82" s="45">
        <v>9.3559999999999997E-3</v>
      </c>
      <c r="BB82" s="45">
        <v>0</v>
      </c>
      <c r="BC82" s="45">
        <v>0</v>
      </c>
      <c r="BD82" s="45">
        <v>4.9470629999999998E-3</v>
      </c>
      <c r="BE82" s="45">
        <v>9.7470000000000005E-3</v>
      </c>
      <c r="BF82" s="45">
        <v>0</v>
      </c>
    </row>
    <row r="83" spans="1:58" s="39" customFormat="1" ht="20.25" customHeight="1">
      <c r="A83" s="416"/>
      <c r="B83" s="419"/>
      <c r="C83" s="11"/>
      <c r="D83" s="170"/>
      <c r="E83" s="97" t="s">
        <v>337</v>
      </c>
      <c r="F83" s="97"/>
      <c r="G83" s="97"/>
      <c r="H83" s="97"/>
      <c r="I83" s="45">
        <v>14.7</v>
      </c>
      <c r="J83" s="45">
        <v>15.5</v>
      </c>
      <c r="K83" s="45">
        <v>11.6</v>
      </c>
      <c r="L83" s="45">
        <v>11.8</v>
      </c>
      <c r="M83" s="45">
        <v>12.447265283</v>
      </c>
      <c r="N83" s="45">
        <v>11.993239056000002</v>
      </c>
      <c r="O83" s="45">
        <v>12.675156081999999</v>
      </c>
      <c r="P83" s="45">
        <v>13.771485032000003</v>
      </c>
      <c r="Q83" s="45">
        <v>5.2562387079999997</v>
      </c>
      <c r="R83" s="45">
        <v>4.8058145740000002</v>
      </c>
      <c r="S83" s="45">
        <v>5.2718822529999994</v>
      </c>
      <c r="T83" s="45">
        <v>5.1373579999999999</v>
      </c>
      <c r="U83" s="45">
        <v>4.6505710000000002</v>
      </c>
      <c r="V83" s="45">
        <v>2.45551137</v>
      </c>
      <c r="W83" s="45">
        <v>1.9712140000000002</v>
      </c>
      <c r="X83" s="45">
        <v>2.1131153939999998</v>
      </c>
      <c r="Y83" s="45">
        <v>2.31385</v>
      </c>
      <c r="Z83" s="45">
        <v>2.5590359999999999</v>
      </c>
      <c r="AA83" s="45">
        <v>2.8146429999999998</v>
      </c>
      <c r="AB83" s="45">
        <v>2.4961056939999997</v>
      </c>
      <c r="AC83" s="45">
        <v>2.437914352</v>
      </c>
      <c r="AD83" s="45">
        <v>2.8616612450000001</v>
      </c>
      <c r="AE83" s="45">
        <v>3.2187588169999999</v>
      </c>
      <c r="AF83" s="45">
        <v>3.1004379540000002</v>
      </c>
      <c r="AG83" s="45">
        <v>3.441815939</v>
      </c>
      <c r="AH83" s="45">
        <v>3.658764084</v>
      </c>
      <c r="AI83" s="45">
        <v>3.8618020300000002</v>
      </c>
      <c r="AJ83" s="45">
        <v>4.0616967749999997</v>
      </c>
      <c r="AK83" s="45">
        <v>3.9462895599999999</v>
      </c>
      <c r="AL83" s="45">
        <v>4.0172218190000004</v>
      </c>
      <c r="AM83" s="45">
        <v>4.0785302259999998</v>
      </c>
      <c r="AN83" s="45">
        <v>4.4705469080000002</v>
      </c>
      <c r="AO83" s="45">
        <v>4.715335423</v>
      </c>
      <c r="AP83" s="45">
        <v>4.9914355820000003</v>
      </c>
      <c r="AQ83" s="45">
        <v>5.1255772359999998</v>
      </c>
      <c r="AR83" s="45">
        <v>5.3281725399999997</v>
      </c>
      <c r="AS83" s="45">
        <v>6.3015521339999996</v>
      </c>
      <c r="AT83" s="45">
        <v>6.7342588159999996</v>
      </c>
      <c r="AU83" s="45">
        <v>7.5582198090000006</v>
      </c>
      <c r="AV83" s="45">
        <v>7.867435156</v>
      </c>
      <c r="AW83" s="45">
        <v>7.2919282780000003</v>
      </c>
      <c r="AX83" s="45">
        <v>6.7280086490000004</v>
      </c>
      <c r="AY83" s="45">
        <v>5.9372976749999999</v>
      </c>
      <c r="AZ83" s="45">
        <v>5.7170646950000004</v>
      </c>
      <c r="BA83" s="45">
        <v>5.5217689999999999</v>
      </c>
      <c r="BB83" s="45">
        <v>4.736400411</v>
      </c>
      <c r="BC83" s="45">
        <v>4.8491450589999996</v>
      </c>
      <c r="BD83" s="45">
        <v>4.7340550600000002</v>
      </c>
      <c r="BE83" s="45">
        <v>3.9429340000000002</v>
      </c>
      <c r="BF83" s="45">
        <v>3.9116777620000001</v>
      </c>
    </row>
    <row r="84" spans="1:58" s="39" customFormat="1" ht="20.25" customHeight="1">
      <c r="A84" s="416"/>
      <c r="B84" s="419"/>
      <c r="C84" s="11"/>
      <c r="D84" s="215"/>
      <c r="E84" s="216" t="s">
        <v>338</v>
      </c>
      <c r="F84" s="216"/>
      <c r="G84" s="216"/>
      <c r="H84" s="216"/>
      <c r="I84" s="49">
        <v>2565.9999999999995</v>
      </c>
      <c r="J84" s="49">
        <v>2590.1</v>
      </c>
      <c r="K84" s="49">
        <v>2791.6</v>
      </c>
      <c r="L84" s="49">
        <v>2984.63</v>
      </c>
      <c r="M84" s="49">
        <v>3078.8312903950005</v>
      </c>
      <c r="N84" s="49">
        <v>3238.4241496779996</v>
      </c>
      <c r="O84" s="49">
        <v>3353.4789036970001</v>
      </c>
      <c r="P84" s="49">
        <v>3595.7321373150003</v>
      </c>
      <c r="Q84" s="49">
        <v>3688.8941226459997</v>
      </c>
      <c r="R84" s="49">
        <v>3876.3542501180004</v>
      </c>
      <c r="S84" s="49">
        <v>4011.6435320860001</v>
      </c>
      <c r="T84" s="49">
        <v>4338.3608580000009</v>
      </c>
      <c r="U84" s="49">
        <v>4628.2964109999994</v>
      </c>
      <c r="V84" s="49">
        <v>4822.0270190000001</v>
      </c>
      <c r="W84" s="49">
        <v>4781.8372060000002</v>
      </c>
      <c r="X84" s="49">
        <v>4982.3441410000005</v>
      </c>
      <c r="Y84" s="49">
        <v>5011.8923659999991</v>
      </c>
      <c r="Z84" s="49">
        <v>5105.7710500000003</v>
      </c>
      <c r="AA84" s="49">
        <v>5259.3017</v>
      </c>
      <c r="AB84" s="49">
        <v>5317.4186877390002</v>
      </c>
      <c r="AC84" s="49">
        <v>5326.5747778360001</v>
      </c>
      <c r="AD84" s="49">
        <v>5426.6685801219992</v>
      </c>
      <c r="AE84" s="49">
        <v>5446.7107309829998</v>
      </c>
      <c r="AF84" s="49">
        <v>5419.1017722270008</v>
      </c>
      <c r="AG84" s="49">
        <v>5433.2249102390006</v>
      </c>
      <c r="AH84" s="49">
        <v>5456.9027584229998</v>
      </c>
      <c r="AI84" s="49">
        <v>5533.2573614520006</v>
      </c>
      <c r="AJ84" s="49">
        <v>5653.1331843759999</v>
      </c>
      <c r="AK84" s="49">
        <v>5729.4614515100002</v>
      </c>
      <c r="AL84" s="49">
        <v>6040.5000498489999</v>
      </c>
      <c r="AM84" s="49">
        <v>5982.4802515250003</v>
      </c>
      <c r="AN84" s="49">
        <v>6157.5489493650011</v>
      </c>
      <c r="AO84" s="49">
        <v>6160.8399573489996</v>
      </c>
      <c r="AP84" s="49">
        <v>6182.7131521330002</v>
      </c>
      <c r="AQ84" s="49">
        <v>6209.4181771329995</v>
      </c>
      <c r="AR84" s="49">
        <v>6217.8628766540005</v>
      </c>
      <c r="AS84" s="49">
        <v>9092.3732230459991</v>
      </c>
      <c r="AT84" s="49">
        <v>8828.4554199740014</v>
      </c>
      <c r="AU84" s="49">
        <v>9080.7963465069988</v>
      </c>
      <c r="AV84" s="49">
        <v>9512.675453885</v>
      </c>
      <c r="AW84" s="49">
        <v>9326.3460285019992</v>
      </c>
      <c r="AX84" s="49">
        <v>9490.1460385669998</v>
      </c>
      <c r="AY84" s="49">
        <v>9335.2484636699992</v>
      </c>
      <c r="AZ84" s="49">
        <v>9382.2177821240002</v>
      </c>
      <c r="BA84" s="49">
        <v>9402.1323390000016</v>
      </c>
      <c r="BB84" s="49">
        <v>9289.1822297530016</v>
      </c>
      <c r="BC84" s="49">
        <v>9334.3059702779992</v>
      </c>
      <c r="BD84" s="49">
        <v>9451.5464072719988</v>
      </c>
      <c r="BE84" s="49">
        <v>4199.4002709999995</v>
      </c>
      <c r="BF84" s="49">
        <v>4028.8282414280002</v>
      </c>
    </row>
    <row r="85" spans="1:58" s="39" customFormat="1" ht="20.25" customHeight="1">
      <c r="A85" s="416"/>
      <c r="B85" s="419"/>
      <c r="C85" s="11"/>
      <c r="D85" s="211"/>
      <c r="E85" s="212" t="s">
        <v>339</v>
      </c>
      <c r="F85" s="212"/>
      <c r="G85" s="212"/>
      <c r="H85" s="212"/>
      <c r="I85" s="224">
        <v>5.8067030397505846E-3</v>
      </c>
      <c r="J85" s="224">
        <v>5.9959074939191538E-3</v>
      </c>
      <c r="K85" s="224">
        <v>4.1553231121937238E-3</v>
      </c>
      <c r="L85" s="224">
        <v>3.9636403842352314E-3</v>
      </c>
      <c r="M85" s="224">
        <v>3.9661652244755638E-3</v>
      </c>
      <c r="N85" s="224">
        <v>3.7672924901185774E-3</v>
      </c>
      <c r="O85" s="224">
        <v>3.8467272998359918E-3</v>
      </c>
      <c r="P85" s="224">
        <v>3.9331731875224081E-3</v>
      </c>
      <c r="Q85" s="224">
        <v>1.5050691951054391E-3</v>
      </c>
      <c r="R85" s="224">
        <v>1.2712498022723264E-3</v>
      </c>
      <c r="S85" s="224">
        <v>1.3293832726986852E-3</v>
      </c>
      <c r="T85" s="224">
        <v>1.2002122853377445E-3</v>
      </c>
      <c r="U85" s="224">
        <v>1.0204756957170609E-3</v>
      </c>
      <c r="V85" s="224">
        <v>5.7458765143431057E-4</v>
      </c>
      <c r="W85" s="224">
        <v>4.4827812149487886E-4</v>
      </c>
      <c r="X85" s="224">
        <v>4.3060496109556063E-4</v>
      </c>
      <c r="Y85" s="224">
        <v>4.6167192569753607E-4</v>
      </c>
      <c r="Z85" s="224">
        <v>5.1616180478754521E-4</v>
      </c>
      <c r="AA85" s="224">
        <v>5.4694618488990653E-4</v>
      </c>
      <c r="AB85" s="224">
        <v>4.766631824280392E-4</v>
      </c>
      <c r="AC85" s="224">
        <v>5.0113148943427548E-4</v>
      </c>
      <c r="AD85" s="224">
        <v>5.3134418703254885E-4</v>
      </c>
      <c r="AE85" s="224">
        <v>5.9095461021832008E-4</v>
      </c>
      <c r="AF85" s="224">
        <v>5.8280469471642601E-4</v>
      </c>
      <c r="AG85" s="224">
        <v>6.9531742223309114E-4</v>
      </c>
      <c r="AH85" s="224">
        <v>6.7209628728291573E-4</v>
      </c>
      <c r="AI85" s="224">
        <v>6.9792561193766922E-4</v>
      </c>
      <c r="AJ85" s="224">
        <v>7.1848595151191986E-4</v>
      </c>
      <c r="AK85" s="224">
        <v>6.8877146541582103E-4</v>
      </c>
      <c r="AL85" s="224">
        <v>6.6504789104346134E-4</v>
      </c>
      <c r="AM85" s="224">
        <v>6.8248858923674748E-4</v>
      </c>
      <c r="AN85" s="224">
        <v>7.2888069715837801E-4</v>
      </c>
      <c r="AO85" s="224">
        <v>7.7266594229926039E-4</v>
      </c>
      <c r="AP85" s="224">
        <v>8.1903604718472117E-4</v>
      </c>
      <c r="AQ85" s="224">
        <v>8.3699578474833326E-4</v>
      </c>
      <c r="AR85" s="224">
        <v>8.6513903116093712E-4</v>
      </c>
      <c r="AS85" s="224">
        <v>6.9671532190776096E-4</v>
      </c>
      <c r="AT85" s="224">
        <v>7.6279014795317744E-4</v>
      </c>
      <c r="AU85" s="224">
        <v>8.3233006452207577E-4</v>
      </c>
      <c r="AV85" s="224">
        <v>8.2704757395953422E-4</v>
      </c>
      <c r="AW85" s="224">
        <v>7.8186336382065724E-4</v>
      </c>
      <c r="AX85" s="224">
        <v>7.0894679825347776E-4</v>
      </c>
      <c r="AY85" s="224">
        <v>6.3600853240341603E-4</v>
      </c>
      <c r="AZ85" s="224">
        <v>6.1034828533937738E-4</v>
      </c>
      <c r="BA85" s="224">
        <v>5.8828410413422068E-4</v>
      </c>
      <c r="BB85" s="224">
        <v>5.0988346378106741E-4</v>
      </c>
      <c r="BC85" s="224">
        <v>5.1949711895458463E-4</v>
      </c>
      <c r="BD85" s="224">
        <v>5.0139965660580394E-4</v>
      </c>
      <c r="BE85" s="224">
        <v>9.4124892720901584E-4</v>
      </c>
      <c r="BF85" s="224">
        <v>9.7092194742298655E-4</v>
      </c>
    </row>
    <row r="86" spans="1:58" s="39" customFormat="1" ht="20.25" customHeight="1">
      <c r="A86" s="416"/>
      <c r="B86" s="419"/>
      <c r="C86" s="11"/>
      <c r="D86" s="170"/>
      <c r="E86" s="97" t="s">
        <v>340</v>
      </c>
      <c r="F86" s="97"/>
      <c r="G86" s="97"/>
      <c r="H86" s="97"/>
      <c r="I86" s="225">
        <v>6.3522992985190971E-3</v>
      </c>
      <c r="J86" s="225">
        <v>6.5518705841473299E-3</v>
      </c>
      <c r="K86" s="225">
        <v>4.621005874767159E-3</v>
      </c>
      <c r="L86" s="225">
        <v>4.7677601578755158E-3</v>
      </c>
      <c r="M86" s="226">
        <v>4.770797222678552E-3</v>
      </c>
      <c r="N86" s="226">
        <v>4.755434782608696E-3</v>
      </c>
      <c r="O86" s="226">
        <v>5.0991501416430603E-3</v>
      </c>
      <c r="P86" s="226">
        <v>5.0078008470469514E-3</v>
      </c>
      <c r="Q86" s="226">
        <v>2.6087376579670661E-3</v>
      </c>
      <c r="R86" s="226">
        <v>2.3591084673754014E-3</v>
      </c>
      <c r="S86" s="226">
        <v>2.2049083833728766E-3</v>
      </c>
      <c r="T86" s="226">
        <v>1.9332024869564222E-3</v>
      </c>
      <c r="U86" s="226">
        <v>1.8905917475820027E-3</v>
      </c>
      <c r="V86" s="226">
        <v>1.2874313707780575E-3</v>
      </c>
      <c r="W86" s="226">
        <v>1.2092159876845459E-3</v>
      </c>
      <c r="X86" s="226">
        <v>9.6874855096445631E-4</v>
      </c>
      <c r="Y86" s="226">
        <v>9.546388171577108E-4</v>
      </c>
      <c r="Z86" s="226">
        <v>7.643793585299911E-4</v>
      </c>
      <c r="AA86" s="226">
        <v>8.4265255214394704E-4</v>
      </c>
      <c r="AB86" s="226">
        <v>9.3635794158558247E-4</v>
      </c>
      <c r="AC86" s="226">
        <v>6.9467724632287637E-4</v>
      </c>
      <c r="AD86" s="226">
        <v>8.7705679713593265E-4</v>
      </c>
      <c r="AE86" s="226">
        <v>9.6882264886640076E-4</v>
      </c>
      <c r="AF86" s="226">
        <v>9.4758272050124892E-4</v>
      </c>
      <c r="AG86" s="226">
        <v>9.3898199711662275E-4</v>
      </c>
      <c r="AH86" s="226">
        <v>7.4381083293721542E-4</v>
      </c>
      <c r="AI86" s="226">
        <v>7.8593868510370838E-4</v>
      </c>
      <c r="AJ86" s="226">
        <v>8.9869236869231559E-4</v>
      </c>
      <c r="AK86" s="226">
        <v>9.1274624766377521E-4</v>
      </c>
      <c r="AL86" s="226">
        <v>8.4228769092174521E-4</v>
      </c>
      <c r="AM86" s="226">
        <v>8.2201153923515782E-4</v>
      </c>
      <c r="AN86" s="226">
        <v>8.9786877887022658E-4</v>
      </c>
      <c r="AO86" s="226">
        <v>1.033845897652684E-3</v>
      </c>
      <c r="AP86" s="226">
        <v>1.0397677215191806E-3</v>
      </c>
      <c r="AQ86" s="226">
        <v>1.1509538042257905E-3</v>
      </c>
      <c r="AR86" s="226">
        <v>1.2674243464887733E-3</v>
      </c>
      <c r="AS86" s="226">
        <v>9.5438899692383398E-4</v>
      </c>
      <c r="AT86" s="226">
        <v>1.0448999821791212E-3</v>
      </c>
      <c r="AU86" s="226">
        <v>1.0554998685425715E-3</v>
      </c>
      <c r="AV86" s="226">
        <v>1.004004030653589E-3</v>
      </c>
      <c r="AW86" s="226">
        <v>9.2194830148084053E-4</v>
      </c>
      <c r="AX86" s="226">
        <v>8.7899027118233826E-4</v>
      </c>
      <c r="AY86" s="226">
        <v>7.8115281145213033E-4</v>
      </c>
      <c r="AZ86" s="226">
        <v>7.3109740738155709E-4</v>
      </c>
      <c r="BA86" s="226">
        <v>7.3709226270442935E-4</v>
      </c>
      <c r="BB86" s="226">
        <v>6.826289148133773E-4</v>
      </c>
      <c r="BC86" s="226">
        <v>7.1200001683703802E-4</v>
      </c>
      <c r="BD86" s="226">
        <v>6.4623240957697667E-4</v>
      </c>
      <c r="BE86" s="226">
        <v>1.4669744731270939E-3</v>
      </c>
      <c r="BF86" s="226">
        <v>1.6391365482136594E-3</v>
      </c>
    </row>
    <row r="87" spans="1:58" s="39" customFormat="1" ht="20.25" customHeight="1">
      <c r="A87" s="416"/>
      <c r="B87" s="419"/>
      <c r="C87" s="11"/>
      <c r="D87" s="170"/>
      <c r="E87" s="97" t="s">
        <v>341</v>
      </c>
      <c r="F87" s="97"/>
      <c r="G87" s="97"/>
      <c r="H87" s="97"/>
      <c r="I87" s="226">
        <v>6.9758378799688239E-3</v>
      </c>
      <c r="J87" s="226">
        <v>7.2970155592448167E-3</v>
      </c>
      <c r="K87" s="226">
        <v>5.6956584037827765E-3</v>
      </c>
      <c r="L87" s="226">
        <v>5.5048699503791087E-3</v>
      </c>
      <c r="M87" s="226">
        <v>5.5083765543646251E-3</v>
      </c>
      <c r="N87" s="226">
        <v>5.3421442687747048E-3</v>
      </c>
      <c r="O87" s="226">
        <v>5.9937378857909647E-3</v>
      </c>
      <c r="P87" s="226">
        <v>5.5439011010106481E-3</v>
      </c>
      <c r="Q87" s="226">
        <v>3.328467655014418E-3</v>
      </c>
      <c r="R87" s="226">
        <v>3.1508759398417197E-3</v>
      </c>
      <c r="S87" s="226">
        <v>2.721019682754303E-3</v>
      </c>
      <c r="T87" s="226">
        <v>2.4392546739135266E-3</v>
      </c>
      <c r="U87" s="226">
        <v>2.6268680569171096E-3</v>
      </c>
      <c r="V87" s="226">
        <v>1.8312051440622589E-3</v>
      </c>
      <c r="W87" s="226">
        <v>1.8707343254545749E-3</v>
      </c>
      <c r="X87" s="226">
        <v>1.3194472063667105E-3</v>
      </c>
      <c r="Y87" s="226">
        <v>1.2798999921699438E-3</v>
      </c>
      <c r="Z87" s="226">
        <v>1.2712796826250168E-3</v>
      </c>
      <c r="AA87" s="226">
        <v>1.2921167842491331E-3</v>
      </c>
      <c r="AB87" s="226">
        <v>1.2346377610132325E-3</v>
      </c>
      <c r="AC87" s="226">
        <v>1.0029589460058988E-3</v>
      </c>
      <c r="AD87" s="226">
        <v>1.3177695467150186E-3</v>
      </c>
      <c r="AE87" s="226">
        <v>1.2304534152836246E-3</v>
      </c>
      <c r="AF87" s="226">
        <v>5.1074249186181574E-3</v>
      </c>
      <c r="AG87" s="226">
        <v>5.0688885818254365E-3</v>
      </c>
      <c r="AH87" s="226">
        <v>4.8776080361549248E-3</v>
      </c>
      <c r="AI87" s="226">
        <v>4.8534819987033351E-3</v>
      </c>
      <c r="AJ87" s="226">
        <v>4.9989521209412918E-3</v>
      </c>
      <c r="AK87" s="226">
        <v>5.0054129526330652E-3</v>
      </c>
      <c r="AL87" s="226">
        <v>4.817908455894724E-3</v>
      </c>
      <c r="AM87" s="226">
        <v>4.7210861865862978E-3</v>
      </c>
      <c r="AN87" s="226">
        <v>4.7457908130821387E-3</v>
      </c>
      <c r="AO87" s="226">
        <v>5.0737396792320645E-3</v>
      </c>
      <c r="AP87" s="226">
        <v>5.0555990373282013E-3</v>
      </c>
      <c r="AQ87" s="226">
        <v>2.8768310041968983E-3</v>
      </c>
      <c r="AR87" s="226">
        <v>2.9661377826853425E-3</v>
      </c>
      <c r="AS87" s="226">
        <v>2.1340078441588447E-3</v>
      </c>
      <c r="AT87" s="226">
        <v>2.1695421728772121E-3</v>
      </c>
      <c r="AU87" s="226">
        <v>2.0478499161753739E-3</v>
      </c>
      <c r="AV87" s="226">
        <v>1.949098891671717E-3</v>
      </c>
      <c r="AW87" s="226">
        <v>1.9700723739875187E-3</v>
      </c>
      <c r="AX87" s="226">
        <v>1.8499271843292885E-3</v>
      </c>
      <c r="AY87" s="226">
        <v>1.7197955120830657E-3</v>
      </c>
      <c r="AZ87" s="226">
        <v>1.7101047193308419E-3</v>
      </c>
      <c r="BA87" s="226">
        <v>1.7304869165169063E-3</v>
      </c>
      <c r="BB87" s="226">
        <v>1.7433014535048683E-3</v>
      </c>
      <c r="BC87" s="226">
        <v>4.4042866917909278E-3</v>
      </c>
      <c r="BD87" s="226">
        <v>1.7957603145175517E-3</v>
      </c>
      <c r="BE87" s="226">
        <v>4.0327377499471519E-3</v>
      </c>
      <c r="BF87" s="226">
        <v>4.5328534476136127E-3</v>
      </c>
    </row>
    <row r="88" spans="1:58" s="39" customFormat="1" ht="20.25" customHeight="1">
      <c r="A88" s="416"/>
      <c r="B88" s="419"/>
      <c r="C88" s="11"/>
      <c r="D88" s="170"/>
      <c r="E88" s="97" t="s">
        <v>342</v>
      </c>
      <c r="F88" s="97"/>
      <c r="G88" s="97"/>
      <c r="H88" s="97"/>
      <c r="I88" s="214">
        <v>33.076504980000003</v>
      </c>
      <c r="J88" s="214">
        <v>42.51</v>
      </c>
      <c r="K88" s="214">
        <v>39.79</v>
      </c>
      <c r="L88" s="214">
        <v>39.799999999999997</v>
      </c>
      <c r="M88" s="214">
        <v>34.516023466</v>
      </c>
      <c r="N88" s="214">
        <v>35.435147422</v>
      </c>
      <c r="O88" s="214">
        <v>41.885180753</v>
      </c>
      <c r="P88" s="214">
        <v>44.412500432999998</v>
      </c>
      <c r="Q88" s="214">
        <v>36.735794729999995</v>
      </c>
      <c r="R88" s="214">
        <v>37.499759350000005</v>
      </c>
      <c r="S88" s="214">
        <v>38.796359248000002</v>
      </c>
      <c r="T88" s="214">
        <v>39.890277111000003</v>
      </c>
      <c r="U88" s="214">
        <v>41.809294389000002</v>
      </c>
      <c r="V88" s="214">
        <v>39.961866319000002</v>
      </c>
      <c r="W88" s="214">
        <v>40.099279025999998</v>
      </c>
      <c r="X88" s="214">
        <v>41.780856392000004</v>
      </c>
      <c r="Y88" s="214">
        <v>42.091622807</v>
      </c>
      <c r="Z88" s="214">
        <v>43.179923891999998</v>
      </c>
      <c r="AA88" s="214">
        <v>44.617599822000003</v>
      </c>
      <c r="AB88" s="214">
        <v>45.716379470999996</v>
      </c>
      <c r="AC88" s="214">
        <v>45.843298337</v>
      </c>
      <c r="AD88" s="214">
        <v>46.414986415000001</v>
      </c>
      <c r="AE88" s="214">
        <v>47.051183191999996</v>
      </c>
      <c r="AF88" s="214">
        <v>48.554226964000001</v>
      </c>
      <c r="AG88" s="214">
        <v>49.396954500000007</v>
      </c>
      <c r="AH88" s="214">
        <v>49.543500160000001</v>
      </c>
      <c r="AI88" s="214">
        <v>50.663577547000003</v>
      </c>
      <c r="AJ88" s="214">
        <v>52.399639186000002</v>
      </c>
      <c r="AK88" s="214">
        <v>53.448757313000002</v>
      </c>
      <c r="AL88" s="214">
        <v>55.290536213999999</v>
      </c>
      <c r="AM88" s="214">
        <v>55.108267760000004</v>
      </c>
      <c r="AN88" s="214">
        <v>57.511292617000002</v>
      </c>
      <c r="AO88" s="214">
        <v>58.309142876999999</v>
      </c>
      <c r="AP88" s="214">
        <v>57.999807015999998</v>
      </c>
      <c r="AQ88" s="214">
        <v>57.610350753000006</v>
      </c>
      <c r="AR88" s="214">
        <v>57.574571266999996</v>
      </c>
      <c r="AS88" s="214">
        <v>58.130951490000001</v>
      </c>
      <c r="AT88" s="214">
        <v>81.805680108000004</v>
      </c>
      <c r="AU88" s="214">
        <v>82.305468783999999</v>
      </c>
      <c r="AV88" s="214">
        <v>84.136776652999998</v>
      </c>
      <c r="AW88" s="214">
        <v>83.525158572999999</v>
      </c>
      <c r="AX88" s="214">
        <v>82.860817209999993</v>
      </c>
      <c r="AY88" s="214">
        <v>84.448087192000003</v>
      </c>
      <c r="AZ88" s="214">
        <v>81.252802333999995</v>
      </c>
      <c r="BA88" s="214">
        <v>84.990623405000008</v>
      </c>
      <c r="BB88" s="214">
        <v>83.589654097999997</v>
      </c>
      <c r="BC88" s="214">
        <v>91.152229492000004</v>
      </c>
      <c r="BD88" s="214">
        <v>92.144834791000008</v>
      </c>
      <c r="BE88" s="214">
        <v>32.705014855999998</v>
      </c>
      <c r="BF88" s="214">
        <v>32.063625813000002</v>
      </c>
    </row>
    <row r="89" spans="1:58" s="39" customFormat="1" ht="20.25" customHeight="1">
      <c r="A89" s="416"/>
      <c r="B89" s="419"/>
      <c r="C89" s="11"/>
      <c r="D89" s="170"/>
      <c r="E89" s="97"/>
      <c r="F89" s="97" t="s">
        <v>343</v>
      </c>
      <c r="G89" s="97"/>
      <c r="H89" s="97"/>
      <c r="I89" s="45">
        <v>26</v>
      </c>
      <c r="J89" s="45">
        <v>27.95</v>
      </c>
      <c r="K89" s="45">
        <v>24.4</v>
      </c>
      <c r="L89" s="45">
        <v>24</v>
      </c>
      <c r="M89" s="45">
        <v>20.376142986000001</v>
      </c>
      <c r="N89" s="45">
        <v>20.903567105</v>
      </c>
      <c r="O89" s="45">
        <v>24.532908252999999</v>
      </c>
      <c r="P89" s="45">
        <v>29.6921991</v>
      </c>
      <c r="Q89" s="45">
        <v>22.176768938999999</v>
      </c>
      <c r="R89" s="45">
        <v>22.474026116000001</v>
      </c>
      <c r="S89" s="45">
        <v>22.573600212999999</v>
      </c>
      <c r="T89" s="45">
        <v>22.221874949</v>
      </c>
      <c r="U89" s="45">
        <v>22.790503863000001</v>
      </c>
      <c r="V89" s="45">
        <v>20.247526742000002</v>
      </c>
      <c r="W89" s="45">
        <v>20.169188611999999</v>
      </c>
      <c r="X89" s="45">
        <v>19.759253165000001</v>
      </c>
      <c r="Y89" s="45">
        <v>20.801810978999999</v>
      </c>
      <c r="Z89" s="45">
        <v>21.308584459999999</v>
      </c>
      <c r="AA89" s="45">
        <v>20.049011050000001</v>
      </c>
      <c r="AB89" s="45">
        <v>17.930179359</v>
      </c>
      <c r="AC89" s="45">
        <v>16.202303243999999</v>
      </c>
      <c r="AD89" s="45">
        <v>16.784383007999999</v>
      </c>
      <c r="AE89" s="45">
        <v>16.421776425000001</v>
      </c>
      <c r="AF89" s="45">
        <v>17.095751965000002</v>
      </c>
      <c r="AG89" s="45">
        <v>16.086643200000001</v>
      </c>
      <c r="AH89" s="45">
        <v>15.641733690000001</v>
      </c>
      <c r="AI89" s="45">
        <v>14.54975325</v>
      </c>
      <c r="AJ89" s="45">
        <v>13.871659212000001</v>
      </c>
      <c r="AK89" s="45">
        <v>20.589274748000001</v>
      </c>
      <c r="AL89" s="45">
        <v>21.351835964999999</v>
      </c>
      <c r="AM89" s="45">
        <v>21.409591881000001</v>
      </c>
      <c r="AN89" s="45">
        <v>22.669539037</v>
      </c>
      <c r="AO89" s="45">
        <v>23.896478688999998</v>
      </c>
      <c r="AP89" s="45">
        <v>23.553006273000001</v>
      </c>
      <c r="AQ89" s="45">
        <v>17.502133699000002</v>
      </c>
      <c r="AR89" s="45">
        <v>16.361308743999999</v>
      </c>
      <c r="AS89" s="45">
        <v>18.15908572</v>
      </c>
      <c r="AT89" s="45">
        <v>19.717755873000002</v>
      </c>
      <c r="AU89" s="45">
        <v>20.393305848000001</v>
      </c>
      <c r="AV89" s="45">
        <v>21.674275634000001</v>
      </c>
      <c r="AW89" s="45">
        <v>20.414563414</v>
      </c>
      <c r="AX89" s="45">
        <v>19.932357515</v>
      </c>
      <c r="AY89" s="45">
        <v>19.792011403</v>
      </c>
      <c r="AZ89" s="45">
        <v>20.726630397000001</v>
      </c>
      <c r="BA89" s="45">
        <v>21.41264365</v>
      </c>
      <c r="BB89" s="45">
        <v>20.418119745999999</v>
      </c>
      <c r="BC89" s="45">
        <v>31.087755492000003</v>
      </c>
      <c r="BD89" s="45">
        <v>28.381231719000002</v>
      </c>
      <c r="BE89" s="45">
        <v>28.148418697</v>
      </c>
      <c r="BF89" s="45">
        <v>31.038234487</v>
      </c>
    </row>
    <row r="90" spans="1:58" s="39" customFormat="1" ht="20.25" customHeight="1">
      <c r="A90" s="416"/>
      <c r="B90" s="419"/>
      <c r="C90" s="11"/>
      <c r="D90" s="215"/>
      <c r="E90" s="216"/>
      <c r="F90" s="216" t="s">
        <v>344</v>
      </c>
      <c r="G90" s="216"/>
      <c r="H90" s="216"/>
      <c r="I90" s="217">
        <v>7.0765049800000002</v>
      </c>
      <c r="J90" s="217">
        <v>14.56</v>
      </c>
      <c r="K90" s="217">
        <v>15.39</v>
      </c>
      <c r="L90" s="217">
        <v>15.8</v>
      </c>
      <c r="M90" s="217">
        <v>14.13988048</v>
      </c>
      <c r="N90" s="217">
        <v>14.531580317</v>
      </c>
      <c r="O90" s="217">
        <v>17.352272500000002</v>
      </c>
      <c r="P90" s="217">
        <v>14.720301333</v>
      </c>
      <c r="Q90" s="217">
        <v>14.559025791</v>
      </c>
      <c r="R90" s="217">
        <v>15.025733234</v>
      </c>
      <c r="S90" s="217">
        <v>16.222759034999999</v>
      </c>
      <c r="T90" s="217">
        <v>17.668402162</v>
      </c>
      <c r="U90" s="217">
        <v>19.018790526</v>
      </c>
      <c r="V90" s="217">
        <v>19.714339577000001</v>
      </c>
      <c r="W90" s="217">
        <v>19.930090413999999</v>
      </c>
      <c r="X90" s="217">
        <v>22.021603227</v>
      </c>
      <c r="Y90" s="217">
        <v>21.289811828000001</v>
      </c>
      <c r="Z90" s="217">
        <v>21.871339431999999</v>
      </c>
      <c r="AA90" s="217">
        <v>24.568588771999998</v>
      </c>
      <c r="AB90" s="217">
        <v>27.786200112</v>
      </c>
      <c r="AC90" s="217">
        <v>29.640995093000001</v>
      </c>
      <c r="AD90" s="217">
        <v>29.630603406999999</v>
      </c>
      <c r="AE90" s="217">
        <v>30.629406766999999</v>
      </c>
      <c r="AF90" s="217">
        <v>31.458474999</v>
      </c>
      <c r="AG90" s="217">
        <v>33.310311300000002</v>
      </c>
      <c r="AH90" s="217">
        <v>33.901766469999998</v>
      </c>
      <c r="AI90" s="217">
        <v>36.113824297000001</v>
      </c>
      <c r="AJ90" s="217">
        <v>38.527979973999997</v>
      </c>
      <c r="AK90" s="217">
        <v>32.859482565</v>
      </c>
      <c r="AL90" s="217">
        <v>33.938700249</v>
      </c>
      <c r="AM90" s="217">
        <v>33.698675879</v>
      </c>
      <c r="AN90" s="217">
        <v>34.841753580000002</v>
      </c>
      <c r="AO90" s="217">
        <v>34.412664188000001</v>
      </c>
      <c r="AP90" s="217">
        <v>34.446800742999997</v>
      </c>
      <c r="AQ90" s="217">
        <v>40.108217054000001</v>
      </c>
      <c r="AR90" s="217">
        <v>41.213262522999997</v>
      </c>
      <c r="AS90" s="217">
        <v>63.098578023999998</v>
      </c>
      <c r="AT90" s="217">
        <v>62.087924235000003</v>
      </c>
      <c r="AU90" s="217">
        <v>61.912162936000001</v>
      </c>
      <c r="AV90" s="217">
        <v>62.462501019000001</v>
      </c>
      <c r="AW90" s="217">
        <v>63.110595158999999</v>
      </c>
      <c r="AX90" s="217">
        <v>62.928459695000001</v>
      </c>
      <c r="AY90" s="217">
        <v>64.656075788999999</v>
      </c>
      <c r="AZ90" s="217">
        <v>60.526171937000001</v>
      </c>
      <c r="BA90" s="217">
        <v>63.577979755000001</v>
      </c>
      <c r="BB90" s="217">
        <v>63.171534352000002</v>
      </c>
      <c r="BC90" s="217">
        <v>60.064473999999997</v>
      </c>
      <c r="BD90" s="217">
        <v>63.763603072000002</v>
      </c>
      <c r="BE90" s="217">
        <v>4.5565961589999997</v>
      </c>
      <c r="BF90" s="217">
        <v>1.025391326</v>
      </c>
    </row>
    <row r="91" spans="1:58" s="39" customFormat="1" ht="20.25" customHeight="1">
      <c r="A91" s="416"/>
      <c r="B91" s="419"/>
      <c r="C91" s="11"/>
      <c r="D91" s="211"/>
      <c r="E91" s="212" t="s">
        <v>345</v>
      </c>
      <c r="F91" s="212"/>
      <c r="G91" s="212"/>
      <c r="H91" s="212"/>
      <c r="I91" s="212"/>
      <c r="J91" s="212"/>
      <c r="K91" s="212"/>
      <c r="L91" s="212"/>
      <c r="M91" s="227"/>
      <c r="N91" s="227"/>
      <c r="O91" s="227"/>
      <c r="P91" s="227"/>
      <c r="Q91" s="227"/>
      <c r="R91" s="227"/>
      <c r="S91" s="227"/>
      <c r="T91" s="227"/>
      <c r="U91" s="227"/>
      <c r="V91" s="227"/>
      <c r="W91" s="227"/>
      <c r="X91" s="227"/>
      <c r="Y91" s="227"/>
      <c r="Z91" s="227"/>
      <c r="AA91" s="227"/>
      <c r="AB91" s="227"/>
      <c r="AC91" s="227"/>
      <c r="AD91" s="227"/>
      <c r="AE91" s="227"/>
      <c r="AF91" s="227"/>
      <c r="AG91" s="227"/>
      <c r="AH91" s="227"/>
      <c r="AI91" s="227"/>
      <c r="AJ91" s="227"/>
      <c r="AK91" s="227"/>
      <c r="AL91" s="227"/>
      <c r="AM91" s="227"/>
      <c r="AN91" s="227"/>
      <c r="AO91" s="227"/>
      <c r="AP91" s="227"/>
      <c r="AQ91" s="227"/>
      <c r="AR91" s="227"/>
      <c r="AS91" s="227"/>
      <c r="AT91" s="227"/>
      <c r="AU91" s="227"/>
      <c r="AV91" s="227"/>
      <c r="AW91" s="227"/>
      <c r="AX91" s="227"/>
      <c r="AY91" s="227"/>
      <c r="AZ91" s="227"/>
      <c r="BA91" s="227"/>
      <c r="BB91" s="227"/>
      <c r="BC91" s="227"/>
      <c r="BD91" s="227"/>
      <c r="BE91" s="227"/>
      <c r="BF91" s="227"/>
    </row>
    <row r="92" spans="1:58" s="39" customFormat="1" ht="20.25" customHeight="1">
      <c r="A92" s="416"/>
      <c r="B92" s="419"/>
      <c r="C92" s="11"/>
      <c r="D92" s="170"/>
      <c r="E92" s="97"/>
      <c r="F92" s="97" t="s">
        <v>346</v>
      </c>
      <c r="G92" s="97"/>
      <c r="H92" s="97"/>
      <c r="I92" s="219">
        <v>2.2198996630872485</v>
      </c>
      <c r="J92" s="219">
        <v>2.7372826786864133</v>
      </c>
      <c r="K92" s="219">
        <v>3.4301724137931036</v>
      </c>
      <c r="L92" s="219">
        <v>3.3643279797125949</v>
      </c>
      <c r="M92" s="219">
        <v>2.9163144547759932</v>
      </c>
      <c r="N92" s="219">
        <v>2.901639344262295</v>
      </c>
      <c r="O92" s="219">
        <v>3.2403100775193798</v>
      </c>
      <c r="P92" s="219">
        <v>3.1394427553821309</v>
      </c>
      <c r="Q92" s="219">
        <v>6.6166289727921432</v>
      </c>
      <c r="R92" s="219">
        <v>7.6098154236271807</v>
      </c>
      <c r="S92" s="219">
        <v>7.2747559255017924</v>
      </c>
      <c r="T92" s="219">
        <v>7.6609620732197765</v>
      </c>
      <c r="U92" s="219">
        <v>8.8521549547073679</v>
      </c>
      <c r="V92" s="219">
        <v>14.423140525884003</v>
      </c>
      <c r="W92" s="219">
        <v>18.706573041617506</v>
      </c>
      <c r="X92" s="219">
        <v>19.474422443316818</v>
      </c>
      <c r="Y92" s="219">
        <v>18.191163129416342</v>
      </c>
      <c r="Z92" s="219">
        <v>16.384555799414436</v>
      </c>
      <c r="AA92" s="219">
        <v>15.51077584888869</v>
      </c>
      <c r="AB92" s="219">
        <v>18.036794747580618</v>
      </c>
      <c r="AC92" s="219">
        <v>17.1741849372861</v>
      </c>
      <c r="AD92" s="219">
        <v>16.097150147946866</v>
      </c>
      <c r="AE92" s="219">
        <v>14.617803279791373</v>
      </c>
      <c r="AF92" s="219">
        <v>15.373639581818768</v>
      </c>
      <c r="AG92" s="219">
        <v>13.075532343980617</v>
      </c>
      <c r="AH92" s="219">
        <v>13.508557458106027</v>
      </c>
      <c r="AI92" s="219">
        <v>13.119154517353651</v>
      </c>
      <c r="AJ92" s="219">
        <v>12.900923453597789</v>
      </c>
      <c r="AK92" s="219">
        <v>13.544053597780088</v>
      </c>
      <c r="AL92" s="219">
        <v>13.763376458948779</v>
      </c>
      <c r="AM92" s="219">
        <v>13.497088376505999</v>
      </c>
      <c r="AN92" s="219">
        <v>12.814120595790293</v>
      </c>
      <c r="AO92" s="219">
        <v>12.249122012682735</v>
      </c>
      <c r="AP92" s="219">
        <v>11.453663889492741</v>
      </c>
      <c r="AQ92" s="219">
        <v>11.084761158927064</v>
      </c>
      <c r="AR92" s="219">
        <v>10.702954188208839</v>
      </c>
      <c r="AS92" s="219">
        <v>9.1764523914277571</v>
      </c>
      <c r="AT92" s="219">
        <v>12.147688757319067</v>
      </c>
      <c r="AU92" s="219">
        <v>10.889530982678515</v>
      </c>
      <c r="AV92" s="219">
        <v>10.694308244642366</v>
      </c>
      <c r="AW92" s="219">
        <v>11.454467925171219</v>
      </c>
      <c r="AX92" s="219">
        <v>12.315801232258492</v>
      </c>
      <c r="AY92" s="219">
        <v>14.223320408471857</v>
      </c>
      <c r="AZ92" s="219">
        <v>14.189108505599979</v>
      </c>
      <c r="BA92" s="219">
        <v>15.365883686410992</v>
      </c>
      <c r="BB92" s="219">
        <v>17.648350402104548</v>
      </c>
      <c r="BC92" s="219">
        <v>18.797587694932268</v>
      </c>
      <c r="BD92" s="219">
        <v>19.443931950101806</v>
      </c>
      <c r="BE92" s="219">
        <v>8.2741346584761075</v>
      </c>
      <c r="BF92" s="219">
        <v>8.196898559610954</v>
      </c>
    </row>
    <row r="93" spans="1:58" s="39" customFormat="1" ht="20.25" customHeight="1">
      <c r="A93" s="416"/>
      <c r="B93" s="419"/>
      <c r="C93" s="11"/>
      <c r="D93" s="170"/>
      <c r="E93" s="97"/>
      <c r="F93" s="97" t="s">
        <v>347</v>
      </c>
      <c r="G93" s="97"/>
      <c r="H93" s="97"/>
      <c r="I93" s="220">
        <v>2.0292334343558283</v>
      </c>
      <c r="J93" s="220">
        <v>2.5050088391278726</v>
      </c>
      <c r="K93" s="220">
        <v>3.0844961240310078</v>
      </c>
      <c r="L93" s="220">
        <v>2.7969079409697817</v>
      </c>
      <c r="M93" s="220">
        <v>2.4244553759662684</v>
      </c>
      <c r="N93" s="220">
        <v>2.2987012987012987</v>
      </c>
      <c r="O93" s="220">
        <v>2.4444444444444442</v>
      </c>
      <c r="P93" s="220">
        <v>2.4657474301343156</v>
      </c>
      <c r="Q93" s="220">
        <v>3.8173575683160244</v>
      </c>
      <c r="R93" s="220">
        <v>4.1006916326223957</v>
      </c>
      <c r="S93" s="220">
        <v>4.3860955463074465</v>
      </c>
      <c r="T93" s="220">
        <v>4.7562430008358252</v>
      </c>
      <c r="U93" s="220">
        <v>4.778085484374734</v>
      </c>
      <c r="V93" s="220">
        <v>6.437126381397916</v>
      </c>
      <c r="W93" s="220">
        <v>6.9348631742459803</v>
      </c>
      <c r="X93" s="220">
        <v>8.6563049928841949</v>
      </c>
      <c r="Y93" s="220">
        <v>8.797410247406912</v>
      </c>
      <c r="Z93" s="220">
        <v>11.063985176591046</v>
      </c>
      <c r="AA93" s="220">
        <v>10.067684069368317</v>
      </c>
      <c r="AB93" s="220">
        <v>9.1818263116608776</v>
      </c>
      <c r="AC93" s="220">
        <v>12.389242519455845</v>
      </c>
      <c r="AD93" s="220">
        <v>9.7520789837469035</v>
      </c>
      <c r="AE93" s="220">
        <v>8.9164495169109355</v>
      </c>
      <c r="AF93" s="220">
        <v>9.4554587470977864</v>
      </c>
      <c r="AG93" s="220">
        <v>9.6824491541479656</v>
      </c>
      <c r="AH93" s="220">
        <v>12.206129451340432</v>
      </c>
      <c r="AI93" s="220">
        <v>11.650010513759963</v>
      </c>
      <c r="AJ93" s="220">
        <v>10.314021333493837</v>
      </c>
      <c r="AK93" s="220">
        <v>10.220537929452888</v>
      </c>
      <c r="AL93" s="220">
        <v>10.867194886398403</v>
      </c>
      <c r="AM93" s="220">
        <v>11.206179433267128</v>
      </c>
      <c r="AN93" s="220">
        <v>10.40237212066053</v>
      </c>
      <c r="AO93" s="220">
        <v>9.1546326427922509</v>
      </c>
      <c r="AP93" s="220">
        <v>9.0221723599249692</v>
      </c>
      <c r="AQ93" s="220">
        <v>8.0610519126829274</v>
      </c>
      <c r="AR93" s="220">
        <v>7.3057957601960188</v>
      </c>
      <c r="AS93" s="220">
        <v>6.6989194159528456</v>
      </c>
      <c r="AT93" s="220">
        <v>8.8679657981811708</v>
      </c>
      <c r="AU93" s="220">
        <v>8.5871010462019637</v>
      </c>
      <c r="AV93" s="220">
        <v>8.8094284672833112</v>
      </c>
      <c r="AW93" s="220">
        <v>9.7140249712107192</v>
      </c>
      <c r="AX93" s="220">
        <v>9.9332701826055576</v>
      </c>
      <c r="AY93" s="220">
        <v>11.580516649590393</v>
      </c>
      <c r="AZ93" s="220">
        <v>11.84561449602781</v>
      </c>
      <c r="BA93" s="220">
        <v>12.26373627302031</v>
      </c>
      <c r="BB93" s="220">
        <v>13.182274934115812</v>
      </c>
      <c r="BC93" s="220">
        <v>13.715298342539981</v>
      </c>
      <c r="BD93" s="220">
        <v>15.086183636672565</v>
      </c>
      <c r="BE93" s="220">
        <v>5.3088997208466377</v>
      </c>
      <c r="BF93" s="220">
        <v>4.8553299119584725</v>
      </c>
    </row>
    <row r="94" spans="1:58" s="39" customFormat="1" ht="20.25" customHeight="1">
      <c r="A94" s="416"/>
      <c r="B94" s="419"/>
      <c r="C94" s="11"/>
      <c r="D94" s="221"/>
      <c r="E94" s="130"/>
      <c r="F94" s="130" t="s">
        <v>348</v>
      </c>
      <c r="G94" s="130"/>
      <c r="H94" s="130"/>
      <c r="I94" s="222">
        <v>1.847849440223464</v>
      </c>
      <c r="J94" s="222">
        <v>2.2492063492063492</v>
      </c>
      <c r="K94" s="222">
        <v>2.5025157232704403</v>
      </c>
      <c r="L94" s="222">
        <v>2.4223980523432744</v>
      </c>
      <c r="M94" s="222">
        <v>2.0998174071819844</v>
      </c>
      <c r="N94" s="222">
        <v>2.046242774566474</v>
      </c>
      <c r="O94" s="222">
        <v>2.0796019900497509</v>
      </c>
      <c r="P94" s="222">
        <v>2.22730742202083</v>
      </c>
      <c r="Q94" s="222">
        <v>2.991912638054</v>
      </c>
      <c r="R94" s="222">
        <v>3.070249840779486</v>
      </c>
      <c r="S94" s="222">
        <v>3.5541598253116975</v>
      </c>
      <c r="T94" s="222">
        <v>3.7695042244329651</v>
      </c>
      <c r="U94" s="222">
        <v>3.4388514345870234</v>
      </c>
      <c r="V94" s="222">
        <v>4.5256308218370505</v>
      </c>
      <c r="W94" s="222">
        <v>4.4825966512724156</v>
      </c>
      <c r="X94" s="222">
        <v>6.3555274345946895</v>
      </c>
      <c r="Y94" s="222">
        <v>6.5617230752514413</v>
      </c>
      <c r="Z94" s="222">
        <v>6.6524164648059898</v>
      </c>
      <c r="AA94" s="222">
        <v>6.5656291897501227</v>
      </c>
      <c r="AB94" s="222">
        <v>6.9635615049773092</v>
      </c>
      <c r="AC94" s="222">
        <v>8.5811337659590148</v>
      </c>
      <c r="AD94" s="222">
        <v>6.4906092117724459</v>
      </c>
      <c r="AE94" s="222">
        <v>7.0205487929553119</v>
      </c>
      <c r="AF94" s="222">
        <v>1.7542752886098978</v>
      </c>
      <c r="AG94" s="222">
        <v>1.7936171405187757</v>
      </c>
      <c r="AH94" s="222">
        <v>1.8613736993303227</v>
      </c>
      <c r="AI94" s="222">
        <v>1.8865206355097368</v>
      </c>
      <c r="AJ94" s="222">
        <v>1.8542150512126321</v>
      </c>
      <c r="AK94" s="222">
        <v>1.8637338682128275</v>
      </c>
      <c r="AL94" s="222">
        <v>1.8998502299191706</v>
      </c>
      <c r="AM94" s="222">
        <v>1.9511630249533678</v>
      </c>
      <c r="AN94" s="222">
        <v>1.9680524323964772</v>
      </c>
      <c r="AO94" s="222">
        <v>1.865385297753513</v>
      </c>
      <c r="AP94" s="222">
        <v>1.8555592578778155</v>
      </c>
      <c r="AQ94" s="222">
        <v>3.2250411482039896</v>
      </c>
      <c r="AR94" s="222">
        <v>3.1217509419147484</v>
      </c>
      <c r="AS94" s="222">
        <v>2.995947273279536</v>
      </c>
      <c r="AT94" s="222">
        <v>4.2710104557202291</v>
      </c>
      <c r="AU94" s="222">
        <v>4.4259513130510859</v>
      </c>
      <c r="AV94" s="222">
        <v>4.5378414233876692</v>
      </c>
      <c r="AW94" s="222">
        <v>4.5459389923950742</v>
      </c>
      <c r="AX94" s="222">
        <v>4.7197792029319823</v>
      </c>
      <c r="AY94" s="222">
        <v>5.2600167143934335</v>
      </c>
      <c r="AZ94" s="222">
        <v>5.0641916538748966</v>
      </c>
      <c r="BA94" s="222">
        <v>5.2236772392856246</v>
      </c>
      <c r="BB94" s="222">
        <v>5.1618164001157556</v>
      </c>
      <c r="BC94" s="222">
        <v>2.2172245664694858</v>
      </c>
      <c r="BD94" s="222">
        <v>5.4289989170781281</v>
      </c>
      <c r="BE94" s="222">
        <v>1.9311993126693228</v>
      </c>
      <c r="BF94" s="222">
        <v>1.7557480744311367</v>
      </c>
    </row>
    <row r="95" spans="1:58" s="39" customFormat="1" ht="20.25" customHeight="1">
      <c r="A95" s="416"/>
      <c r="B95" s="419"/>
      <c r="C95" s="11"/>
      <c r="D95" s="134" t="s">
        <v>190</v>
      </c>
      <c r="E95" s="135"/>
      <c r="F95" s="135"/>
      <c r="G95" s="135"/>
      <c r="H95" s="135"/>
      <c r="I95" s="223"/>
      <c r="J95" s="223"/>
      <c r="K95" s="223"/>
      <c r="L95" s="223"/>
      <c r="M95" s="223"/>
      <c r="N95" s="223"/>
      <c r="O95" s="223"/>
      <c r="P95" s="223"/>
      <c r="Q95" s="223"/>
      <c r="R95" s="223"/>
      <c r="S95" s="223"/>
      <c r="T95" s="223"/>
      <c r="U95" s="223"/>
      <c r="V95" s="223"/>
      <c r="W95" s="223"/>
      <c r="X95" s="223"/>
      <c r="Y95" s="223"/>
      <c r="Z95" s="223"/>
      <c r="AA95" s="223"/>
      <c r="AB95" s="223"/>
      <c r="AC95" s="223"/>
      <c r="AD95" s="223"/>
      <c r="AE95" s="223"/>
      <c r="AF95" s="223"/>
      <c r="AG95" s="223"/>
      <c r="AH95" s="223"/>
      <c r="AI95" s="223"/>
      <c r="AJ95" s="223"/>
      <c r="AK95" s="223"/>
      <c r="AL95" s="223"/>
      <c r="AM95" s="223"/>
      <c r="AN95" s="223"/>
      <c r="AO95" s="223"/>
      <c r="AP95" s="223"/>
      <c r="AQ95" s="223"/>
      <c r="AR95" s="223"/>
      <c r="AS95" s="223"/>
      <c r="AT95" s="223"/>
      <c r="AU95" s="223"/>
      <c r="AV95" s="223"/>
      <c r="AW95" s="223"/>
      <c r="AX95" s="223"/>
      <c r="AY95" s="223"/>
      <c r="AZ95" s="223"/>
      <c r="BA95" s="223"/>
      <c r="BB95" s="223"/>
      <c r="BC95" s="223"/>
      <c r="BD95" s="223"/>
      <c r="BE95" s="223"/>
      <c r="BF95" s="223"/>
    </row>
    <row r="96" spans="1:58" s="39" customFormat="1" ht="20.25" customHeight="1">
      <c r="A96" s="416"/>
      <c r="B96" s="419"/>
      <c r="C96" s="11"/>
      <c r="D96" s="170"/>
      <c r="E96" s="97" t="s">
        <v>333</v>
      </c>
      <c r="F96" s="97"/>
      <c r="G96" s="97"/>
      <c r="H96" s="97"/>
      <c r="I96" s="45">
        <v>2851.8109999999997</v>
      </c>
      <c r="J96" s="45">
        <v>2850.9920000000002</v>
      </c>
      <c r="K96" s="45">
        <v>2882.06</v>
      </c>
      <c r="L96" s="45">
        <v>2859.2360010000002</v>
      </c>
      <c r="M96" s="45">
        <v>2649.4748461939998</v>
      </c>
      <c r="N96" s="45">
        <v>2856.71205622258</v>
      </c>
      <c r="O96" s="45">
        <v>2775.3291503669702</v>
      </c>
      <c r="P96" s="45">
        <v>2825.73092563309</v>
      </c>
      <c r="Q96" s="45">
        <v>2897.0361410559999</v>
      </c>
      <c r="R96" s="45">
        <v>3081.2578434120001</v>
      </c>
      <c r="S96" s="45">
        <v>3152.7428130180001</v>
      </c>
      <c r="T96" s="45">
        <v>3201.8304597299998</v>
      </c>
      <c r="U96" s="45">
        <v>3209.587713334</v>
      </c>
      <c r="V96" s="45">
        <v>3142.5878982019999</v>
      </c>
      <c r="W96" s="45">
        <v>3194.2843769159999</v>
      </c>
      <c r="X96" s="45">
        <v>3281.224498131</v>
      </c>
      <c r="Y96" s="45">
        <v>3306.0700640690002</v>
      </c>
      <c r="Z96" s="45">
        <v>3246.8</v>
      </c>
      <c r="AA96" s="45">
        <v>3151.3</v>
      </c>
      <c r="AB96" s="45">
        <v>3223.776961259</v>
      </c>
      <c r="AC96" s="45">
        <v>3136.23</v>
      </c>
      <c r="AD96" s="45">
        <v>3212.7611288899998</v>
      </c>
      <c r="AE96" s="45">
        <v>3333.2529315870001</v>
      </c>
      <c r="AF96" s="45">
        <v>3493.2824241090002</v>
      </c>
      <c r="AG96" s="45">
        <v>3602.5077222629998</v>
      </c>
      <c r="AH96" s="45">
        <v>3861.53216883</v>
      </c>
      <c r="AI96" s="45">
        <v>4055.7320201429984</v>
      </c>
      <c r="AJ96" s="45">
        <v>4046.7699621840002</v>
      </c>
      <c r="AK96" s="45">
        <v>4268.5905067579997</v>
      </c>
      <c r="AL96" s="45">
        <v>4495.4160385900004</v>
      </c>
      <c r="AM96" s="45">
        <v>4550.7990578749996</v>
      </c>
      <c r="AN96" s="45">
        <v>4642.6589210709999</v>
      </c>
      <c r="AO96" s="45">
        <v>4825.173981207</v>
      </c>
      <c r="AP96" s="45">
        <v>5190.9411521069997</v>
      </c>
      <c r="AQ96" s="45">
        <v>5387.2017046569999</v>
      </c>
      <c r="AR96" s="45">
        <v>5574.6927390549999</v>
      </c>
      <c r="AS96" s="45">
        <v>5792.9454378789997</v>
      </c>
      <c r="AT96" s="45">
        <v>6035.4380947709997</v>
      </c>
      <c r="AU96" s="45">
        <v>6623.1245188169996</v>
      </c>
      <c r="AV96" s="45">
        <v>5944.9844699920004</v>
      </c>
      <c r="AW96" s="45">
        <v>6746.8108748920004</v>
      </c>
      <c r="AX96" s="45">
        <v>7084.5212881369998</v>
      </c>
      <c r="AY96" s="45">
        <v>7377.4629579510001</v>
      </c>
      <c r="AZ96" s="45">
        <v>7098.18644709</v>
      </c>
      <c r="BA96" s="45">
        <v>7639.7707476920004</v>
      </c>
      <c r="BB96" s="45">
        <v>8110.6961882559999</v>
      </c>
      <c r="BC96" s="45">
        <v>7936.7226354630002</v>
      </c>
      <c r="BD96" s="45">
        <v>7683.8965951629998</v>
      </c>
      <c r="BE96" s="45">
        <v>7352.913981877</v>
      </c>
      <c r="BF96" s="45">
        <v>7317.8444645700001</v>
      </c>
    </row>
    <row r="97" spans="1:58" ht="20.25" customHeight="1">
      <c r="A97" s="416"/>
      <c r="B97" s="419"/>
      <c r="D97" s="170"/>
      <c r="E97" s="97" t="s">
        <v>334</v>
      </c>
      <c r="F97" s="97"/>
      <c r="G97" s="97"/>
      <c r="H97" s="97"/>
      <c r="I97" s="45">
        <v>139.84899999999999</v>
      </c>
      <c r="J97" s="45">
        <v>97.748000000000005</v>
      </c>
      <c r="K97" s="45">
        <v>91.302999999999997</v>
      </c>
      <c r="L97" s="45">
        <v>100.911805</v>
      </c>
      <c r="M97" s="45">
        <v>164.223625344</v>
      </c>
      <c r="N97" s="45">
        <v>91.223052817999999</v>
      </c>
      <c r="O97" s="45">
        <v>192.79397251200001</v>
      </c>
      <c r="P97" s="45">
        <v>149.09171889699999</v>
      </c>
      <c r="Q97" s="45">
        <v>147.844692627</v>
      </c>
      <c r="R97" s="45">
        <v>85.213506901000002</v>
      </c>
      <c r="S97" s="45">
        <v>85.059664652999999</v>
      </c>
      <c r="T97" s="45">
        <v>79.624300813000005</v>
      </c>
      <c r="U97" s="45">
        <v>82.689122904000001</v>
      </c>
      <c r="V97" s="45">
        <v>114.09651201699999</v>
      </c>
      <c r="W97" s="45">
        <v>130.437642294</v>
      </c>
      <c r="X97" s="45">
        <v>133.088083926</v>
      </c>
      <c r="Y97" s="45">
        <v>107.226177537</v>
      </c>
      <c r="Z97" s="45">
        <v>93.4</v>
      </c>
      <c r="AA97" s="45">
        <v>107.9</v>
      </c>
      <c r="AB97" s="45">
        <v>137.890102595</v>
      </c>
      <c r="AC97" s="45">
        <v>125.93</v>
      </c>
      <c r="AD97" s="45">
        <v>146.36205903000001</v>
      </c>
      <c r="AE97" s="45">
        <v>92.705286581999999</v>
      </c>
      <c r="AF97" s="45">
        <v>126.35331623899999</v>
      </c>
      <c r="AG97" s="45">
        <v>112.755622668</v>
      </c>
      <c r="AH97" s="45">
        <v>89.067405410000006</v>
      </c>
      <c r="AI97" s="45">
        <v>83.354810053999998</v>
      </c>
      <c r="AJ97" s="45">
        <v>103.43956642400001</v>
      </c>
      <c r="AK97" s="45">
        <v>96.643086558999997</v>
      </c>
      <c r="AL97" s="45">
        <v>68.269950652000006</v>
      </c>
      <c r="AM97" s="45">
        <v>69.775596436000001</v>
      </c>
      <c r="AN97" s="45">
        <v>68.910923939</v>
      </c>
      <c r="AO97" s="45">
        <v>73.755633169000006</v>
      </c>
      <c r="AP97" s="45">
        <v>70.519970412000006</v>
      </c>
      <c r="AQ97" s="45">
        <v>55.230666763000002</v>
      </c>
      <c r="AR97" s="45">
        <v>47.865827656999997</v>
      </c>
      <c r="AS97" s="45">
        <v>55.132473648000001</v>
      </c>
      <c r="AT97" s="45">
        <v>46.009288062000003</v>
      </c>
      <c r="AU97" s="45">
        <v>42.931185917000001</v>
      </c>
      <c r="AV97" s="45">
        <v>69.312488422000001</v>
      </c>
      <c r="AW97" s="45">
        <v>41.458228372999997</v>
      </c>
      <c r="AX97" s="45">
        <v>38.591292461000002</v>
      </c>
      <c r="AY97" s="45">
        <v>59.336651494000002</v>
      </c>
      <c r="AZ97" s="45">
        <v>309.83912772600002</v>
      </c>
      <c r="BA97" s="45">
        <v>300.57233433300001</v>
      </c>
      <c r="BB97" s="45">
        <v>149.01595303900001</v>
      </c>
      <c r="BC97" s="45">
        <v>226.348117046</v>
      </c>
      <c r="BD97" s="45">
        <v>256.45510434300002</v>
      </c>
      <c r="BE97" s="45">
        <v>705.88619900900005</v>
      </c>
      <c r="BF97" s="45">
        <v>651.11772482799995</v>
      </c>
    </row>
    <row r="98" spans="1:58" ht="20.25" customHeight="1">
      <c r="A98" s="416"/>
      <c r="B98" s="419"/>
      <c r="D98" s="170"/>
      <c r="E98" s="97" t="s">
        <v>335</v>
      </c>
      <c r="F98" s="97"/>
      <c r="G98" s="97"/>
      <c r="H98" s="97"/>
      <c r="I98" s="45">
        <v>63.55</v>
      </c>
      <c r="J98" s="45">
        <v>52.932000000000002</v>
      </c>
      <c r="K98" s="45">
        <v>61.012999999999998</v>
      </c>
      <c r="L98" s="45">
        <v>64.378703000000002</v>
      </c>
      <c r="M98" s="45">
        <v>69.641868192999993</v>
      </c>
      <c r="N98" s="45">
        <v>75.123581970421995</v>
      </c>
      <c r="O98" s="45">
        <v>87.712110581032675</v>
      </c>
      <c r="P98" s="45">
        <v>87.025074837909003</v>
      </c>
      <c r="Q98" s="45">
        <v>65.766036939448796</v>
      </c>
      <c r="R98" s="45">
        <v>66.210894519999997</v>
      </c>
      <c r="S98" s="45">
        <v>65.344780936000006</v>
      </c>
      <c r="T98" s="45">
        <v>64.941958990000003</v>
      </c>
      <c r="U98" s="45">
        <v>54.705821194999999</v>
      </c>
      <c r="V98" s="45">
        <v>47.568424872000001</v>
      </c>
      <c r="W98" s="45">
        <v>40.008726547000002</v>
      </c>
      <c r="X98" s="45">
        <v>38.939298866999998</v>
      </c>
      <c r="Y98" s="45">
        <v>57.821245097000002</v>
      </c>
      <c r="Z98" s="45">
        <v>58</v>
      </c>
      <c r="AA98" s="45">
        <v>53.6</v>
      </c>
      <c r="AB98" s="45">
        <v>52.590374414999999</v>
      </c>
      <c r="AC98" s="45">
        <v>46.22</v>
      </c>
      <c r="AD98" s="45">
        <v>37.478330647</v>
      </c>
      <c r="AE98" s="45">
        <v>35.385336967000001</v>
      </c>
      <c r="AF98" s="45">
        <v>33.574263189</v>
      </c>
      <c r="AG98" s="45">
        <v>24.119540124</v>
      </c>
      <c r="AH98" s="45">
        <v>37.881412269999998</v>
      </c>
      <c r="AI98" s="45">
        <v>21.153253702000001</v>
      </c>
      <c r="AJ98" s="45">
        <v>27.284123571999999</v>
      </c>
      <c r="AK98" s="45">
        <v>25.96482717</v>
      </c>
      <c r="AL98" s="45">
        <v>44.144343800000001</v>
      </c>
      <c r="AM98" s="45">
        <v>42.145229424999997</v>
      </c>
      <c r="AN98" s="45">
        <v>19.633438975000001</v>
      </c>
      <c r="AO98" s="45">
        <v>20.373388890000001</v>
      </c>
      <c r="AP98" s="45">
        <v>10.210317695000001</v>
      </c>
      <c r="AQ98" s="45">
        <v>19.961611305000002</v>
      </c>
      <c r="AR98" s="45">
        <v>11.867838491000001</v>
      </c>
      <c r="AS98" s="45">
        <v>8.7738097530000001</v>
      </c>
      <c r="AT98" s="45">
        <v>23.867332771000001</v>
      </c>
      <c r="AU98" s="45">
        <v>9.4842694499999993</v>
      </c>
      <c r="AV98" s="45">
        <v>8.8449690929999996</v>
      </c>
      <c r="AW98" s="45">
        <v>21.069352325000001</v>
      </c>
      <c r="AX98" s="45">
        <v>21.246982666000001</v>
      </c>
      <c r="AY98" s="45">
        <v>22.438750110000001</v>
      </c>
      <c r="AZ98" s="45">
        <v>20.051267922000001</v>
      </c>
      <c r="BA98" s="45">
        <v>9.2748604770000007</v>
      </c>
      <c r="BB98" s="45">
        <v>58.454781795999999</v>
      </c>
      <c r="BC98" s="45">
        <v>48.014236777999997</v>
      </c>
      <c r="BD98" s="45">
        <v>67.964938028000006</v>
      </c>
      <c r="BE98" s="45">
        <v>89.158078144000001</v>
      </c>
      <c r="BF98" s="45">
        <v>113.35932932199999</v>
      </c>
    </row>
    <row r="99" spans="1:58" ht="20.25" customHeight="1">
      <c r="A99" s="416"/>
      <c r="B99" s="419"/>
      <c r="D99" s="170"/>
      <c r="E99" s="97" t="s">
        <v>336</v>
      </c>
      <c r="F99" s="97"/>
      <c r="G99" s="97"/>
      <c r="H99" s="97"/>
      <c r="I99" s="45">
        <v>1.446</v>
      </c>
      <c r="J99" s="45">
        <v>1.409</v>
      </c>
      <c r="K99" s="45">
        <v>1.3939999999999999</v>
      </c>
      <c r="L99" s="45">
        <v>0.58860599999999996</v>
      </c>
      <c r="M99" s="45">
        <v>3.5935086749999998</v>
      </c>
      <c r="N99" s="45">
        <v>0.23079697800000001</v>
      </c>
      <c r="O99" s="45">
        <v>0.34621731100000003</v>
      </c>
      <c r="P99" s="45">
        <v>1.2528956229999999</v>
      </c>
      <c r="Q99" s="45">
        <v>0.69685989100000001</v>
      </c>
      <c r="R99" s="45">
        <v>1.0832632</v>
      </c>
      <c r="S99" s="45">
        <v>0.51897675099999996</v>
      </c>
      <c r="T99" s="45">
        <v>1.0090212569999999</v>
      </c>
      <c r="U99" s="45">
        <v>1.236350872</v>
      </c>
      <c r="V99" s="45">
        <v>30.786464912</v>
      </c>
      <c r="W99" s="45">
        <v>54.819813953999997</v>
      </c>
      <c r="X99" s="45">
        <v>58.908583944999997</v>
      </c>
      <c r="Y99" s="45">
        <v>59.707278008999999</v>
      </c>
      <c r="Z99" s="45">
        <v>60.1</v>
      </c>
      <c r="AA99" s="45">
        <v>60.2</v>
      </c>
      <c r="AB99" s="45">
        <v>48.959134323000001</v>
      </c>
      <c r="AC99" s="45">
        <v>67.78</v>
      </c>
      <c r="AD99" s="45">
        <v>50.368747354999996</v>
      </c>
      <c r="AE99" s="45">
        <v>79.896692486999996</v>
      </c>
      <c r="AF99" s="45">
        <v>61.558345223000003</v>
      </c>
      <c r="AG99" s="45">
        <v>74.669725744000004</v>
      </c>
      <c r="AH99" s="45">
        <v>44.883661523999997</v>
      </c>
      <c r="AI99" s="45">
        <v>32.618448467</v>
      </c>
      <c r="AJ99" s="45">
        <v>22.924065742</v>
      </c>
      <c r="AK99" s="45">
        <v>21.539844937000002</v>
      </c>
      <c r="AL99" s="45">
        <v>21.193568702</v>
      </c>
      <c r="AM99" s="45">
        <v>21.861253178999998</v>
      </c>
      <c r="AN99" s="45">
        <v>20.945803769000001</v>
      </c>
      <c r="AO99" s="45">
        <v>19.922259602</v>
      </c>
      <c r="AP99" s="45">
        <v>19.13690545</v>
      </c>
      <c r="AQ99" s="45">
        <v>17.5713483</v>
      </c>
      <c r="AR99" s="45">
        <v>18.179260782</v>
      </c>
      <c r="AS99" s="45">
        <v>19.293285171000001</v>
      </c>
      <c r="AT99" s="45">
        <v>16.328174068999999</v>
      </c>
      <c r="AU99" s="45">
        <v>24.396378008999999</v>
      </c>
      <c r="AV99" s="45">
        <v>10.993563686</v>
      </c>
      <c r="AW99" s="45">
        <v>10.333129932</v>
      </c>
      <c r="AX99" s="45">
        <v>12.260625686999999</v>
      </c>
      <c r="AY99" s="45">
        <v>9.059173564</v>
      </c>
      <c r="AZ99" s="45">
        <v>6.7685141709999996</v>
      </c>
      <c r="BA99" s="45">
        <v>6.5717776060000004</v>
      </c>
      <c r="BB99" s="45">
        <v>6.8732823789999999</v>
      </c>
      <c r="BC99" s="45">
        <v>2.4422305880000001</v>
      </c>
      <c r="BD99" s="45">
        <v>5.9771368799999998</v>
      </c>
      <c r="BE99" s="45">
        <v>8.3339893370000002</v>
      </c>
      <c r="BF99" s="45">
        <v>16.574615138999999</v>
      </c>
    </row>
    <row r="100" spans="1:58" ht="20.25" customHeight="1">
      <c r="A100" s="416"/>
      <c r="B100" s="419"/>
      <c r="D100" s="170"/>
      <c r="E100" s="97" t="s">
        <v>337</v>
      </c>
      <c r="F100" s="97"/>
      <c r="G100" s="97"/>
      <c r="H100" s="97"/>
      <c r="I100" s="45">
        <v>17.053999999999998</v>
      </c>
      <c r="J100" s="45">
        <v>18.981999999999999</v>
      </c>
      <c r="K100" s="45">
        <v>23.04</v>
      </c>
      <c r="L100" s="45">
        <v>2.495431</v>
      </c>
      <c r="M100" s="45">
        <v>12.477628588</v>
      </c>
      <c r="N100" s="45">
        <v>6.0285471250000002</v>
      </c>
      <c r="O100" s="45">
        <v>8.2169531829999993</v>
      </c>
      <c r="P100" s="45">
        <v>2.6872057030000001</v>
      </c>
      <c r="Q100" s="45">
        <v>3.7646304615511901</v>
      </c>
      <c r="R100" s="45">
        <v>2.6260137870000002</v>
      </c>
      <c r="S100" s="45">
        <v>3.007850157</v>
      </c>
      <c r="T100" s="45">
        <v>8.9871650790000004</v>
      </c>
      <c r="U100" s="45">
        <v>7.8361020310000002</v>
      </c>
      <c r="V100" s="45">
        <v>2.4116064009999998</v>
      </c>
      <c r="W100" s="45">
        <v>4.7273012259999998</v>
      </c>
      <c r="X100" s="45">
        <v>3.307303466</v>
      </c>
      <c r="Y100" s="45">
        <v>2.7199986539999998</v>
      </c>
      <c r="Z100" s="45">
        <v>9.8000000000000007</v>
      </c>
      <c r="AA100" s="45">
        <v>4.9000000000000004</v>
      </c>
      <c r="AB100" s="45">
        <v>4.749777849</v>
      </c>
      <c r="AC100" s="45">
        <v>9.77</v>
      </c>
      <c r="AD100" s="45">
        <v>6.416438608</v>
      </c>
      <c r="AE100" s="45">
        <v>4.5217138400000003</v>
      </c>
      <c r="AF100" s="45">
        <v>2.0473095959999998</v>
      </c>
      <c r="AG100" s="45">
        <v>2.577488486</v>
      </c>
      <c r="AH100" s="45">
        <v>9.5382868139999992</v>
      </c>
      <c r="AI100" s="45">
        <v>3.1332395399999999</v>
      </c>
      <c r="AJ100" s="45">
        <v>8.2712688419999996</v>
      </c>
      <c r="AK100" s="45">
        <v>7.6745223380000001</v>
      </c>
      <c r="AL100" s="45">
        <v>7.1690244380000001</v>
      </c>
      <c r="AM100" s="45">
        <v>5.3716878220000002</v>
      </c>
      <c r="AN100" s="45">
        <v>5.1729874450000004</v>
      </c>
      <c r="AO100" s="45">
        <v>5.5041495869999997</v>
      </c>
      <c r="AP100" s="45">
        <v>4.8335097940000002</v>
      </c>
      <c r="AQ100" s="45">
        <v>6.8561904819999997</v>
      </c>
      <c r="AR100" s="45">
        <v>13.390989438</v>
      </c>
      <c r="AS100" s="45">
        <v>15.363866843</v>
      </c>
      <c r="AT100" s="45">
        <v>3.1099359299999998</v>
      </c>
      <c r="AU100" s="45">
        <v>9.0047619579999996</v>
      </c>
      <c r="AV100" s="45">
        <v>23.144413049000001</v>
      </c>
      <c r="AW100" s="45">
        <v>13.425957304000001</v>
      </c>
      <c r="AX100" s="45">
        <v>5.659743282</v>
      </c>
      <c r="AY100" s="45">
        <v>4.8636926450000004</v>
      </c>
      <c r="AZ100" s="45">
        <v>4.6368095540000001</v>
      </c>
      <c r="BA100" s="45">
        <v>4.2242990020000004</v>
      </c>
      <c r="BB100" s="45">
        <v>2.5504357689999999</v>
      </c>
      <c r="BC100" s="45">
        <v>2.0065753709999998</v>
      </c>
      <c r="BD100" s="45">
        <v>0.63527763999999998</v>
      </c>
      <c r="BE100" s="45">
        <v>0.48726567100000001</v>
      </c>
      <c r="BF100" s="45">
        <v>8.5037991060000007</v>
      </c>
    </row>
    <row r="101" spans="1:58" ht="20.25" customHeight="1">
      <c r="A101" s="416"/>
      <c r="B101" s="419"/>
      <c r="D101" s="215"/>
      <c r="E101" s="216" t="s">
        <v>338</v>
      </c>
      <c r="F101" s="216"/>
      <c r="G101" s="216"/>
      <c r="H101" s="216"/>
      <c r="I101" s="49">
        <v>3073.71</v>
      </c>
      <c r="J101" s="49">
        <v>3022.0630000000001</v>
      </c>
      <c r="K101" s="49">
        <v>3058.8110000000001</v>
      </c>
      <c r="L101" s="49">
        <v>3027.6105480000001</v>
      </c>
      <c r="M101" s="49">
        <v>2899.4114769940002</v>
      </c>
      <c r="N101" s="49">
        <v>3029.3180351139999</v>
      </c>
      <c r="O101" s="49">
        <v>3064.3984039540001</v>
      </c>
      <c r="P101" s="49">
        <v>3065.7878206939999</v>
      </c>
      <c r="Q101" s="49">
        <v>3115.1083609749999</v>
      </c>
      <c r="R101" s="49">
        <v>3236.39152182</v>
      </c>
      <c r="S101" s="49">
        <v>3306.6740855150001</v>
      </c>
      <c r="T101" s="49">
        <v>3356.3929058690001</v>
      </c>
      <c r="U101" s="49">
        <v>3356.0551103359999</v>
      </c>
      <c r="V101" s="49">
        <v>3337.4509064039999</v>
      </c>
      <c r="W101" s="49">
        <v>3424.2778609369998</v>
      </c>
      <c r="X101" s="49">
        <v>3515.4677683350001</v>
      </c>
      <c r="Y101" s="49">
        <v>3533.5447633660001</v>
      </c>
      <c r="Z101" s="49">
        <v>3468.1000000000004</v>
      </c>
      <c r="AA101" s="49">
        <v>3377.9</v>
      </c>
      <c r="AB101" s="49">
        <v>3467.966350441</v>
      </c>
      <c r="AC101" s="49">
        <v>3385.93</v>
      </c>
      <c r="AD101" s="49">
        <v>3453.3867045299999</v>
      </c>
      <c r="AE101" s="49">
        <v>3545.7619614630003</v>
      </c>
      <c r="AF101" s="49">
        <v>3716.8156583559999</v>
      </c>
      <c r="AG101" s="49">
        <v>3816.6300992850001</v>
      </c>
      <c r="AH101" s="49">
        <v>4042.9029348480003</v>
      </c>
      <c r="AI101" s="49">
        <v>4195.9917719059995</v>
      </c>
      <c r="AJ101" s="49">
        <v>4208.6889867639993</v>
      </c>
      <c r="AK101" s="49">
        <v>4420.4127877620003</v>
      </c>
      <c r="AL101" s="49">
        <v>4636.1929261820005</v>
      </c>
      <c r="AM101" s="49">
        <v>4689.9528247370008</v>
      </c>
      <c r="AN101" s="49">
        <v>4757.3220751990002</v>
      </c>
      <c r="AO101" s="49">
        <v>4944.7294124549999</v>
      </c>
      <c r="AP101" s="49">
        <v>5295.6418554579996</v>
      </c>
      <c r="AQ101" s="49">
        <v>5486.8215215069995</v>
      </c>
      <c r="AR101" s="49">
        <v>5665.9966554230004</v>
      </c>
      <c r="AS101" s="49">
        <v>5891.5088732940003</v>
      </c>
      <c r="AT101" s="49">
        <v>6124.752825603</v>
      </c>
      <c r="AU101" s="49">
        <v>6708.941114151</v>
      </c>
      <c r="AV101" s="49">
        <v>6057.2799042420002</v>
      </c>
      <c r="AW101" s="49">
        <v>6833.0975428259999</v>
      </c>
      <c r="AX101" s="49">
        <v>7162.2799322330002</v>
      </c>
      <c r="AY101" s="49">
        <v>7473.1612257639999</v>
      </c>
      <c r="AZ101" s="49">
        <v>7439.4821664629999</v>
      </c>
      <c r="BA101" s="49">
        <v>7960.4140191100014</v>
      </c>
      <c r="BB101" s="49">
        <v>8327.5906412389995</v>
      </c>
      <c r="BC101" s="49">
        <v>8215.5337952459995</v>
      </c>
      <c r="BD101" s="49">
        <v>8014.9290520539998</v>
      </c>
      <c r="BE101" s="49">
        <v>8156.7795140380003</v>
      </c>
      <c r="BF101" s="49">
        <v>8107.3999329649996</v>
      </c>
    </row>
    <row r="102" spans="1:58" ht="20.25" customHeight="1">
      <c r="A102" s="416"/>
      <c r="B102" s="419"/>
      <c r="D102" s="211"/>
      <c r="E102" s="212" t="s">
        <v>339</v>
      </c>
      <c r="F102" s="212"/>
      <c r="G102" s="212"/>
      <c r="H102" s="212"/>
      <c r="I102" s="224">
        <v>6.0187851163577563E-3</v>
      </c>
      <c r="J102" s="224">
        <v>6.7473775364709464E-3</v>
      </c>
      <c r="K102" s="224">
        <v>7.9880711819069559E-3</v>
      </c>
      <c r="L102" s="224">
        <v>1.0186372887481432E-3</v>
      </c>
      <c r="M102" s="224">
        <v>5.5428963396606081E-3</v>
      </c>
      <c r="N102" s="224">
        <v>2.0662551869580926E-3</v>
      </c>
      <c r="O102" s="224">
        <v>2.7944050887609528E-3</v>
      </c>
      <c r="P102" s="224">
        <v>1.2851839580692451E-3</v>
      </c>
      <c r="Q102" s="224">
        <v>1.4322103232244498E-3</v>
      </c>
      <c r="R102" s="224">
        <v>1.1461150364508652E-3</v>
      </c>
      <c r="S102" s="224">
        <v>1.0665783251664828E-3</v>
      </c>
      <c r="T102" s="224">
        <v>2.9782527303405496E-3</v>
      </c>
      <c r="U102" s="224">
        <v>2.7033086778159876E-3</v>
      </c>
      <c r="V102" s="224">
        <v>9.9471339785998213E-3</v>
      </c>
      <c r="W102" s="224">
        <v>1.7389685533201988E-2</v>
      </c>
      <c r="X102" s="224">
        <v>1.769775503885981E-2</v>
      </c>
      <c r="Y102" s="224">
        <v>1.7667039996270697E-2</v>
      </c>
      <c r="Z102" s="224">
        <v>2.015512816816124E-2</v>
      </c>
      <c r="AA102" s="224">
        <v>1.927232896178099E-2</v>
      </c>
      <c r="AB102" s="224">
        <v>1.5487149166014879E-2</v>
      </c>
      <c r="AC102" s="224">
        <v>2.2903604031979396E-2</v>
      </c>
      <c r="AD102" s="224">
        <v>1.6443332537451338E-2</v>
      </c>
      <c r="AE102" s="224">
        <v>2.3808255388968219E-2</v>
      </c>
      <c r="AF102" s="224">
        <v>1.711294308503147E-2</v>
      </c>
      <c r="AG102" s="224">
        <v>2.0239638691858384E-2</v>
      </c>
      <c r="AH102" s="224">
        <v>1.3461106837096518E-2</v>
      </c>
      <c r="AI102" s="224">
        <v>8.520438063385441E-3</v>
      </c>
      <c r="AJ102" s="224">
        <v>7.4121263609895887E-3</v>
      </c>
      <c r="AK102" s="224">
        <v>6.6089681388762046E-3</v>
      </c>
      <c r="AL102" s="224">
        <v>6.1176473006176587E-3</v>
      </c>
      <c r="AM102" s="224">
        <v>5.8066556357157274E-3</v>
      </c>
      <c r="AN102" s="224">
        <v>5.4902297555515928E-3</v>
      </c>
      <c r="AO102" s="224">
        <v>5.1421234749377499E-3</v>
      </c>
      <c r="AP102" s="224">
        <v>4.5264419117192912E-3</v>
      </c>
      <c r="AQ102" s="224">
        <v>4.4520381583855089E-3</v>
      </c>
      <c r="AR102" s="224">
        <v>5.5718794309177174E-3</v>
      </c>
      <c r="AS102" s="224">
        <v>5.8825595886139864E-3</v>
      </c>
      <c r="AT102" s="224">
        <v>3.1736970539845842E-3</v>
      </c>
      <c r="AU102" s="224">
        <v>4.9786008549915304E-3</v>
      </c>
      <c r="AV102" s="224">
        <v>5.6358592098563398E-3</v>
      </c>
      <c r="AW102" s="224">
        <v>3.4770595746791916E-3</v>
      </c>
      <c r="AX102" s="224">
        <v>2.5020481101766883E-3</v>
      </c>
      <c r="AY102" s="224">
        <v>1.8630490883831603E-3</v>
      </c>
      <c r="AZ102" s="224">
        <v>1.5330803233073013E-3</v>
      </c>
      <c r="BA102" s="224">
        <v>1.3562204908039487E-3</v>
      </c>
      <c r="BB102" s="224">
        <v>1.1316260073271224E-3</v>
      </c>
      <c r="BC102" s="224">
        <v>5.4151149150823835E-4</v>
      </c>
      <c r="BD102" s="224">
        <v>8.2501223367728062E-4</v>
      </c>
      <c r="BE102" s="224">
        <v>1.0814629711172678E-3</v>
      </c>
      <c r="BF102" s="224">
        <v>3.0932745951054172E-3</v>
      </c>
    </row>
    <row r="103" spans="1:58" ht="20.25" customHeight="1">
      <c r="A103" s="416"/>
      <c r="B103" s="419"/>
      <c r="D103" s="170"/>
      <c r="E103" s="97" t="s">
        <v>340</v>
      </c>
      <c r="F103" s="97"/>
      <c r="G103" s="97"/>
      <c r="H103" s="97"/>
      <c r="I103" s="225">
        <v>2.6694125340386697E-2</v>
      </c>
      <c r="J103" s="225">
        <v>2.426256500939921E-2</v>
      </c>
      <c r="K103" s="225">
        <v>2.7934710578718332E-2</v>
      </c>
      <c r="L103" s="225">
        <v>2.2282502630519965E-2</v>
      </c>
      <c r="M103" s="226">
        <v>2.9562208101922803E-2</v>
      </c>
      <c r="N103" s="226">
        <v>2.686509806170265E-2</v>
      </c>
      <c r="O103" s="226">
        <v>3.1417351265686753E-2</v>
      </c>
      <c r="P103" s="226">
        <v>2.9671060583480721E-2</v>
      </c>
      <c r="Q103" s="226">
        <v>2.2544168341553112E-2</v>
      </c>
      <c r="R103" s="226">
        <v>2.1604361226258577E-2</v>
      </c>
      <c r="S103" s="226">
        <v>2.0828060480981316E-2</v>
      </c>
      <c r="T103" s="226">
        <v>2.2326988355553641E-2</v>
      </c>
      <c r="U103" s="226">
        <v>1.9003941234926467E-2</v>
      </c>
      <c r="V103" s="226">
        <v>2.4200055206811535E-2</v>
      </c>
      <c r="W103" s="226">
        <v>2.9073529009634197E-2</v>
      </c>
      <c r="X103" s="226">
        <v>2.877431765671094E-2</v>
      </c>
      <c r="Y103" s="226">
        <v>3.403056415378565E-2</v>
      </c>
      <c r="Z103" s="226">
        <v>3.6878982728295033E-2</v>
      </c>
      <c r="AA103" s="226">
        <v>3.514017584890021E-2</v>
      </c>
      <c r="AB103" s="226">
        <v>3.0651764130722483E-2</v>
      </c>
      <c r="AC103" s="226">
        <v>3.6554211103005677E-2</v>
      </c>
      <c r="AD103" s="226">
        <v>2.7295963260166974E-2</v>
      </c>
      <c r="AE103" s="226">
        <v>3.378786974311393E-2</v>
      </c>
      <c r="AF103" s="226">
        <v>2.6146015014095171E-2</v>
      </c>
      <c r="AG103" s="226">
        <v>2.6559229403182099E-2</v>
      </c>
      <c r="AH103" s="226">
        <v>2.2830961340275239E-2</v>
      </c>
      <c r="AI103" s="226">
        <v>1.3561738154493885E-2</v>
      </c>
      <c r="AJ103" s="226">
        <v>1.3894934584121887E-2</v>
      </c>
      <c r="AK103" s="226">
        <v>1.2482814862395811E-2</v>
      </c>
      <c r="AL103" s="226">
        <v>1.5639326942270056E-2</v>
      </c>
      <c r="AM103" s="226">
        <v>1.4792935668791194E-2</v>
      </c>
      <c r="AN103" s="226">
        <v>9.6172236114760359E-3</v>
      </c>
      <c r="AO103" s="226">
        <v>9.2623466844591069E-3</v>
      </c>
      <c r="AP103" s="226">
        <v>6.4545023760946615E-3</v>
      </c>
      <c r="AQ103" s="226">
        <v>8.0901392387205204E-3</v>
      </c>
      <c r="AR103" s="226">
        <v>7.6664515270097851E-3</v>
      </c>
      <c r="AS103" s="226">
        <v>7.3717892480602053E-3</v>
      </c>
      <c r="AT103" s="226">
        <v>7.0705617031551716E-3</v>
      </c>
      <c r="AU103" s="226">
        <v>6.3922769163292977E-3</v>
      </c>
      <c r="AV103" s="226">
        <v>7.09608050271846E-3</v>
      </c>
      <c r="AW103" s="226">
        <v>6.5604858236020533E-3</v>
      </c>
      <c r="AX103" s="226">
        <v>5.4685591746745244E-3</v>
      </c>
      <c r="AY103" s="226">
        <v>4.8656271717572456E-3</v>
      </c>
      <c r="AZ103" s="226">
        <v>4.2283308089379572E-3</v>
      </c>
      <c r="BA103" s="226">
        <v>2.52134336691749E-3</v>
      </c>
      <c r="BB103" s="226">
        <v>8.1510370608107677E-3</v>
      </c>
      <c r="BC103" s="226">
        <v>6.3858349371477552E-3</v>
      </c>
      <c r="BD103" s="226">
        <v>9.3048050785786984E-3</v>
      </c>
      <c r="BE103" s="226">
        <v>1.2012011969108073E-2</v>
      </c>
      <c r="BF103" s="226">
        <v>1.7075479773004266E-2</v>
      </c>
    </row>
    <row r="104" spans="1:58" ht="20.25" customHeight="1">
      <c r="A104" s="416"/>
      <c r="B104" s="419"/>
      <c r="D104" s="170"/>
      <c r="E104" s="97" t="s">
        <v>341</v>
      </c>
      <c r="F104" s="97"/>
      <c r="G104" s="97"/>
      <c r="H104" s="97"/>
      <c r="I104" s="226">
        <v>7.2192562082955131E-2</v>
      </c>
      <c r="J104" s="226">
        <v>5.6607357292022036E-2</v>
      </c>
      <c r="K104" s="226">
        <v>5.7783890537859317E-2</v>
      </c>
      <c r="L104" s="226">
        <v>5.5613013077664829E-2</v>
      </c>
      <c r="M104" s="226">
        <v>8.6202538957707658E-2</v>
      </c>
      <c r="N104" s="226">
        <v>5.6978493803119763E-2</v>
      </c>
      <c r="O104" s="226">
        <v>9.4331485492893455E-2</v>
      </c>
      <c r="P104" s="226">
        <v>7.8301862066425545E-2</v>
      </c>
      <c r="Q104" s="226">
        <v>7.0004697958804041E-2</v>
      </c>
      <c r="R104" s="226">
        <v>4.7934150538362502E-2</v>
      </c>
      <c r="S104" s="226">
        <v>4.6551691674514055E-2</v>
      </c>
      <c r="T104" s="226">
        <v>4.6050164707693068E-2</v>
      </c>
      <c r="U104" s="226">
        <v>4.3642727007345249E-2</v>
      </c>
      <c r="V104" s="226">
        <v>5.8386778912040645E-2</v>
      </c>
      <c r="W104" s="226">
        <v>6.7165543615688328E-2</v>
      </c>
      <c r="X104" s="226">
        <v>6.6632176893757319E-2</v>
      </c>
      <c r="Y104" s="226">
        <v>6.4375779714280768E-2</v>
      </c>
      <c r="Z104" s="226">
        <v>6.3810155416510472E-2</v>
      </c>
      <c r="AA104" s="226">
        <v>6.7083098966813706E-2</v>
      </c>
      <c r="AB104" s="226">
        <v>7.0412848484227061E-2</v>
      </c>
      <c r="AC104" s="226">
        <v>7.3746356244813099E-2</v>
      </c>
      <c r="AD104" s="226">
        <v>6.9678143870872622E-2</v>
      </c>
      <c r="AE104" s="226">
        <v>5.9933247687139618E-2</v>
      </c>
      <c r="AF104" s="226">
        <v>6.0141060196101277E-2</v>
      </c>
      <c r="AG104" s="226">
        <v>5.6102470360466228E-2</v>
      </c>
      <c r="AH104" s="226">
        <v>4.4861518799935995E-2</v>
      </c>
      <c r="AI104" s="226">
        <v>3.3427079791266606E-2</v>
      </c>
      <c r="AJ104" s="226">
        <v>3.8472556439599792E-2</v>
      </c>
      <c r="AK104" s="226">
        <v>3.4345724775822511E-2</v>
      </c>
      <c r="AL104" s="226">
        <v>3.0364760447519307E-2</v>
      </c>
      <c r="AM104" s="226">
        <v>2.9670611211276596E-2</v>
      </c>
      <c r="AN104" s="226">
        <v>2.4102457709509528E-2</v>
      </c>
      <c r="AO104" s="226">
        <v>2.4178356645129778E-2</v>
      </c>
      <c r="AP104" s="226">
        <v>1.9771107300824983E-2</v>
      </c>
      <c r="AQ104" s="226">
        <v>1.8156197802227513E-2</v>
      </c>
      <c r="AR104" s="226">
        <v>1.6114361147850625E-2</v>
      </c>
      <c r="AS104" s="226">
        <v>1.6729744032430223E-2</v>
      </c>
      <c r="AT104" s="226">
        <v>1.4582585350814824E-2</v>
      </c>
      <c r="AU104" s="226">
        <v>1.2791377040557E-2</v>
      </c>
      <c r="AV104" s="226">
        <v>1.8538921104068164E-2</v>
      </c>
      <c r="AW104" s="226">
        <v>1.2627752990968421E-2</v>
      </c>
      <c r="AX104" s="226">
        <v>1.0856688768342657E-2</v>
      </c>
      <c r="AY104" s="226">
        <v>1.2805593900888514E-2</v>
      </c>
      <c r="AZ104" s="226">
        <v>4.5876273608336959E-2</v>
      </c>
      <c r="BA104" s="226">
        <v>4.0279722970219194E-2</v>
      </c>
      <c r="BB104" s="226">
        <v>2.6045282762689921E-2</v>
      </c>
      <c r="BC104" s="226">
        <v>3.3937071738946147E-2</v>
      </c>
      <c r="BD104" s="226">
        <v>4.1301982181135559E-2</v>
      </c>
      <c r="BE104" s="226">
        <v>9.8551828056346186E-2</v>
      </c>
      <c r="BF104" s="226">
        <v>9.7387013706408773E-2</v>
      </c>
    </row>
    <row r="105" spans="1:58" ht="20.25" customHeight="1">
      <c r="A105" s="416"/>
      <c r="B105" s="419"/>
      <c r="D105" s="170"/>
      <c r="E105" s="97" t="s">
        <v>342</v>
      </c>
      <c r="F105" s="97"/>
      <c r="G105" s="97"/>
      <c r="H105" s="97"/>
      <c r="I105" s="214">
        <v>88.07</v>
      </c>
      <c r="J105" s="214">
        <v>66.575000000000003</v>
      </c>
      <c r="K105" s="214">
        <v>74.061999999999998</v>
      </c>
      <c r="L105" s="214">
        <v>49.453516</v>
      </c>
      <c r="M105" s="214">
        <v>63.026918911000003</v>
      </c>
      <c r="N105" s="214">
        <v>48.209303761000001</v>
      </c>
      <c r="O105" s="214">
        <v>55.867494194999999</v>
      </c>
      <c r="P105" s="214">
        <v>87.596748329999997</v>
      </c>
      <c r="Q105" s="214">
        <v>93.943236917999997</v>
      </c>
      <c r="R105" s="214">
        <v>66.030874711999999</v>
      </c>
      <c r="S105" s="214">
        <v>81.618750790000007</v>
      </c>
      <c r="T105" s="214">
        <v>83.346464795000003</v>
      </c>
      <c r="U105" s="214">
        <v>77.399939981000003</v>
      </c>
      <c r="V105" s="214">
        <v>78.192509474999994</v>
      </c>
      <c r="W105" s="214">
        <v>86.465996946000004</v>
      </c>
      <c r="X105" s="214">
        <v>97.369044023000001</v>
      </c>
      <c r="Y105" s="214">
        <v>84.707801535000002</v>
      </c>
      <c r="Z105" s="214">
        <v>90.7</v>
      </c>
      <c r="AA105" s="214">
        <v>84.4</v>
      </c>
      <c r="AB105" s="214">
        <v>91.0272267</v>
      </c>
      <c r="AC105" s="214">
        <v>111.937</v>
      </c>
      <c r="AD105" s="214">
        <v>89.628004004999994</v>
      </c>
      <c r="AE105" s="214">
        <v>104.731608268</v>
      </c>
      <c r="AF105" s="214">
        <v>91.426996731000003</v>
      </c>
      <c r="AG105" s="214">
        <v>94.301679604</v>
      </c>
      <c r="AH105" s="214">
        <v>86.033275906</v>
      </c>
      <c r="AI105" s="214">
        <v>72.814592474999998</v>
      </c>
      <c r="AJ105" s="214">
        <v>75.160556753999998</v>
      </c>
      <c r="AK105" s="214">
        <v>89.046342752000001</v>
      </c>
      <c r="AL105" s="214">
        <v>76.565624256000007</v>
      </c>
      <c r="AM105" s="214">
        <v>74.382188760999995</v>
      </c>
      <c r="AN105" s="214">
        <v>73.079768092999998</v>
      </c>
      <c r="AO105" s="214">
        <v>71.182172530000003</v>
      </c>
      <c r="AP105" s="214">
        <v>70.338342126000001</v>
      </c>
      <c r="AQ105" s="214">
        <v>68.295573632</v>
      </c>
      <c r="AR105" s="214">
        <v>69.721471539999996</v>
      </c>
      <c r="AS105" s="214">
        <v>72.362122197999994</v>
      </c>
      <c r="AT105" s="214">
        <v>65.599972676999997</v>
      </c>
      <c r="AU105" s="214">
        <v>74.215337478999999</v>
      </c>
      <c r="AV105" s="214">
        <v>121.339772299</v>
      </c>
      <c r="AW105" s="214">
        <v>102.51174716</v>
      </c>
      <c r="AX105" s="214">
        <v>96.518534844000001</v>
      </c>
      <c r="AY105" s="214">
        <v>97.969264862000003</v>
      </c>
      <c r="AZ105" s="214">
        <v>121.668141561</v>
      </c>
      <c r="BA105" s="214">
        <v>107.77298051</v>
      </c>
      <c r="BB105" s="214">
        <v>92.732865837999995</v>
      </c>
      <c r="BC105" s="214">
        <v>98.954369014999997</v>
      </c>
      <c r="BD105" s="214">
        <v>119.734718323</v>
      </c>
      <c r="BE105" s="214">
        <v>167.06318604000001</v>
      </c>
      <c r="BF105" s="214">
        <v>226.844781009</v>
      </c>
    </row>
    <row r="106" spans="1:58" ht="20.25" customHeight="1">
      <c r="A106" s="416"/>
      <c r="B106" s="419"/>
      <c r="D106" s="170"/>
      <c r="E106" s="97"/>
      <c r="F106" s="97" t="s">
        <v>343</v>
      </c>
      <c r="G106" s="97"/>
      <c r="H106" s="97"/>
      <c r="I106" s="45">
        <v>88.07</v>
      </c>
      <c r="J106" s="45">
        <v>66.575000000000003</v>
      </c>
      <c r="K106" s="45">
        <v>74.061999999999998</v>
      </c>
      <c r="L106" s="45">
        <v>49.453516</v>
      </c>
      <c r="M106" s="45">
        <v>63.026918911000003</v>
      </c>
      <c r="N106" s="45">
        <v>48.209303761000001</v>
      </c>
      <c r="O106" s="45">
        <v>55.867494194999999</v>
      </c>
      <c r="P106" s="45">
        <v>87.596748329999997</v>
      </c>
      <c r="Q106" s="45">
        <v>93.943236917999997</v>
      </c>
      <c r="R106" s="45">
        <v>66.030874711999999</v>
      </c>
      <c r="S106" s="45">
        <v>81.618750790000007</v>
      </c>
      <c r="T106" s="45">
        <v>83.346464795000003</v>
      </c>
      <c r="U106" s="45">
        <v>77.399939981000003</v>
      </c>
      <c r="V106" s="45">
        <v>78.192509474999994</v>
      </c>
      <c r="W106" s="45">
        <v>86.465996946000004</v>
      </c>
      <c r="X106" s="45">
        <v>97.369044023000001</v>
      </c>
      <c r="Y106" s="45">
        <v>84.707801535000002</v>
      </c>
      <c r="Z106" s="45">
        <v>74</v>
      </c>
      <c r="AA106" s="45">
        <v>66.7</v>
      </c>
      <c r="AB106" s="45">
        <v>91.0272267</v>
      </c>
      <c r="AC106" s="45">
        <v>111.937</v>
      </c>
      <c r="AD106" s="45">
        <v>89.628004004999994</v>
      </c>
      <c r="AE106" s="45">
        <v>104.731608268</v>
      </c>
      <c r="AF106" s="45">
        <v>91.426996731000003</v>
      </c>
      <c r="AG106" s="45">
        <v>94.301679604</v>
      </c>
      <c r="AH106" s="45">
        <v>86.033275906</v>
      </c>
      <c r="AI106" s="45">
        <v>72.814592474999998</v>
      </c>
      <c r="AJ106" s="45">
        <v>75.160556753999998</v>
      </c>
      <c r="AK106" s="45">
        <v>89.046342752000001</v>
      </c>
      <c r="AL106" s="45">
        <v>76.565624256000007</v>
      </c>
      <c r="AM106" s="45">
        <v>74.382188760999995</v>
      </c>
      <c r="AN106" s="45">
        <v>73.079768092999998</v>
      </c>
      <c r="AO106" s="45">
        <v>71.182172530000003</v>
      </c>
      <c r="AP106" s="45">
        <v>70.338342126000001</v>
      </c>
      <c r="AQ106" s="45">
        <v>68.295573632</v>
      </c>
      <c r="AR106" s="45">
        <v>69.721471539999996</v>
      </c>
      <c r="AS106" s="45">
        <v>72.362122197999994</v>
      </c>
      <c r="AT106" s="45">
        <v>65.599972676999997</v>
      </c>
      <c r="AU106" s="45">
        <v>74.215337478999999</v>
      </c>
      <c r="AV106" s="45">
        <v>121.339772299</v>
      </c>
      <c r="AW106" s="45">
        <v>102.51174716</v>
      </c>
      <c r="AX106" s="45">
        <v>96.518534844000001</v>
      </c>
      <c r="AY106" s="45">
        <v>97.969264862000003</v>
      </c>
      <c r="AZ106" s="45">
        <v>121.668141561</v>
      </c>
      <c r="BA106" s="45">
        <v>107.77298051</v>
      </c>
      <c r="BB106" s="45">
        <v>92.732865837999995</v>
      </c>
      <c r="BC106" s="45">
        <v>98.954369014999997</v>
      </c>
      <c r="BD106" s="45">
        <v>119.734718323</v>
      </c>
      <c r="BE106" s="45">
        <v>167.06318604000001</v>
      </c>
      <c r="BF106" s="45">
        <v>167.22707517800001</v>
      </c>
    </row>
    <row r="107" spans="1:58" ht="20.25" customHeight="1">
      <c r="A107" s="416"/>
      <c r="B107" s="419"/>
      <c r="D107" s="215"/>
      <c r="E107" s="216"/>
      <c r="F107" s="216" t="s">
        <v>344</v>
      </c>
      <c r="G107" s="216"/>
      <c r="H107" s="216"/>
      <c r="I107" s="217">
        <v>0</v>
      </c>
      <c r="J107" s="217">
        <v>0</v>
      </c>
      <c r="K107" s="217">
        <v>0</v>
      </c>
      <c r="L107" s="217">
        <v>0</v>
      </c>
      <c r="M107" s="217">
        <v>0</v>
      </c>
      <c r="N107" s="217">
        <v>0</v>
      </c>
      <c r="O107" s="217">
        <v>0</v>
      </c>
      <c r="P107" s="217">
        <v>0</v>
      </c>
      <c r="Q107" s="217">
        <v>0</v>
      </c>
      <c r="R107" s="217">
        <v>0</v>
      </c>
      <c r="S107" s="217">
        <v>0</v>
      </c>
      <c r="T107" s="217">
        <v>0</v>
      </c>
      <c r="U107" s="217">
        <v>0</v>
      </c>
      <c r="V107" s="217">
        <v>0</v>
      </c>
      <c r="W107" s="217">
        <v>0</v>
      </c>
      <c r="X107" s="217">
        <v>0</v>
      </c>
      <c r="Y107" s="217">
        <v>0</v>
      </c>
      <c r="Z107" s="217">
        <v>16.7</v>
      </c>
      <c r="AA107" s="217">
        <v>17.7</v>
      </c>
      <c r="AB107" s="217">
        <v>0</v>
      </c>
      <c r="AC107" s="217">
        <v>0</v>
      </c>
      <c r="AD107" s="217">
        <v>0</v>
      </c>
      <c r="AE107" s="217"/>
      <c r="AF107" s="217">
        <v>0</v>
      </c>
      <c r="AG107" s="217">
        <v>0</v>
      </c>
      <c r="AH107" s="217">
        <v>0</v>
      </c>
      <c r="AI107" s="217">
        <v>0</v>
      </c>
      <c r="AJ107" s="217">
        <v>0</v>
      </c>
      <c r="AK107" s="217">
        <v>0</v>
      </c>
      <c r="AL107" s="217">
        <v>0</v>
      </c>
      <c r="AM107" s="217">
        <v>0</v>
      </c>
      <c r="AN107" s="217"/>
      <c r="AO107" s="217">
        <v>0</v>
      </c>
      <c r="AP107" s="217">
        <v>0</v>
      </c>
      <c r="AQ107" s="217">
        <v>0</v>
      </c>
      <c r="AR107" s="217">
        <v>0</v>
      </c>
      <c r="AS107" s="217">
        <v>0</v>
      </c>
      <c r="AT107" s="217">
        <v>0</v>
      </c>
      <c r="AU107" s="217">
        <v>0</v>
      </c>
      <c r="AV107" s="217">
        <v>0</v>
      </c>
      <c r="AW107" s="217">
        <v>0</v>
      </c>
      <c r="AX107" s="217">
        <v>0</v>
      </c>
      <c r="AY107" s="217">
        <v>0</v>
      </c>
      <c r="AZ107" s="217">
        <v>0</v>
      </c>
      <c r="BA107" s="217">
        <v>0</v>
      </c>
      <c r="BB107" s="217">
        <v>0</v>
      </c>
      <c r="BC107" s="217">
        <v>0</v>
      </c>
      <c r="BD107" s="217">
        <v>0</v>
      </c>
      <c r="BE107" s="217">
        <v>0</v>
      </c>
      <c r="BF107" s="217">
        <v>59.617705831000002</v>
      </c>
    </row>
    <row r="108" spans="1:58" ht="20.25" customHeight="1">
      <c r="A108" s="416"/>
      <c r="B108" s="419"/>
      <c r="D108" s="211"/>
      <c r="E108" s="212" t="s">
        <v>345</v>
      </c>
      <c r="F108" s="212"/>
      <c r="G108" s="212"/>
      <c r="H108" s="212"/>
      <c r="I108" s="212"/>
      <c r="J108" s="212"/>
      <c r="K108" s="212"/>
      <c r="L108" s="212"/>
      <c r="M108" s="227"/>
      <c r="N108" s="227"/>
      <c r="O108" s="227"/>
      <c r="P108" s="227"/>
      <c r="Q108" s="227"/>
      <c r="R108" s="227"/>
      <c r="S108" s="227"/>
      <c r="T108" s="227"/>
      <c r="U108" s="227"/>
      <c r="V108" s="227"/>
      <c r="W108" s="227"/>
      <c r="X108" s="227"/>
      <c r="Y108" s="227"/>
      <c r="Z108" s="227"/>
      <c r="AA108" s="227"/>
      <c r="AB108" s="227"/>
      <c r="AC108" s="227"/>
      <c r="AD108" s="227"/>
      <c r="AE108" s="227"/>
      <c r="AF108" s="227"/>
      <c r="AG108" s="227"/>
      <c r="AH108" s="227"/>
      <c r="AI108" s="227"/>
      <c r="AJ108" s="227"/>
      <c r="AK108" s="227"/>
      <c r="AL108" s="227"/>
      <c r="AM108" s="227"/>
      <c r="AN108" s="227"/>
      <c r="AO108" s="227"/>
      <c r="AP108" s="227"/>
      <c r="AQ108" s="227"/>
      <c r="AR108" s="227"/>
      <c r="AS108" s="227"/>
      <c r="AT108" s="227"/>
      <c r="AU108" s="227"/>
      <c r="AV108" s="227"/>
      <c r="AW108" s="227"/>
      <c r="AX108" s="227"/>
      <c r="AY108" s="227"/>
      <c r="AZ108" s="227"/>
      <c r="BA108" s="227"/>
      <c r="BB108" s="227"/>
      <c r="BC108" s="227"/>
      <c r="BD108" s="227"/>
      <c r="BE108" s="227"/>
      <c r="BF108" s="227"/>
    </row>
    <row r="109" spans="1:58" ht="20.25" customHeight="1">
      <c r="A109" s="416"/>
      <c r="B109" s="419"/>
      <c r="D109" s="170"/>
      <c r="E109" s="97"/>
      <c r="F109" s="97" t="s">
        <v>346</v>
      </c>
      <c r="G109" s="97"/>
      <c r="H109" s="97"/>
      <c r="I109" s="219">
        <v>4.7605405405405401</v>
      </c>
      <c r="J109" s="219">
        <v>3.2649207983914477</v>
      </c>
      <c r="K109" s="219">
        <v>3.0311041990668741</v>
      </c>
      <c r="L109" s="219">
        <v>16.035318642415771</v>
      </c>
      <c r="M109" s="219">
        <v>3.9217460394731742</v>
      </c>
      <c r="N109" s="219">
        <v>7.7019737160470338</v>
      </c>
      <c r="O109" s="219">
        <v>6.5241599748767074</v>
      </c>
      <c r="P109" s="219">
        <v>22.232105492304285</v>
      </c>
      <c r="Q109" s="219">
        <v>21.056469810425778</v>
      </c>
      <c r="R109" s="219">
        <v>17.801548642341928</v>
      </c>
      <c r="S109" s="219">
        <v>23.142261562330127</v>
      </c>
      <c r="T109" s="219">
        <v>8.3378262462793682</v>
      </c>
      <c r="U109" s="219">
        <v>8.5313135056789395</v>
      </c>
      <c r="V109" s="219">
        <v>2.3553328968355056</v>
      </c>
      <c r="W109" s="219">
        <v>1.4520602162611769</v>
      </c>
      <c r="X109" s="219">
        <v>1.5650189698296386</v>
      </c>
      <c r="Y109" s="219">
        <v>1.3569036815793927</v>
      </c>
      <c r="Z109" s="219">
        <v>1.2975679542203147</v>
      </c>
      <c r="AA109" s="219">
        <v>1.2964669738863286</v>
      </c>
      <c r="AB109" s="219">
        <v>1.6948253654531307</v>
      </c>
      <c r="AC109" s="219">
        <v>1.443417150225661</v>
      </c>
      <c r="AD109" s="219">
        <v>1.5783694723373747</v>
      </c>
      <c r="AE109" s="219">
        <v>1.2406252714877788</v>
      </c>
      <c r="AF109" s="219">
        <v>1.437403592356215</v>
      </c>
      <c r="AG109" s="219">
        <v>1.2207777399353343</v>
      </c>
      <c r="AH109" s="219">
        <v>1.5808562268236082</v>
      </c>
      <c r="AI109" s="219">
        <v>2.0366756518109934</v>
      </c>
      <c r="AJ109" s="219">
        <v>2.4093524803080535</v>
      </c>
      <c r="AK109" s="219">
        <v>3.0480325626699716</v>
      </c>
      <c r="AL109" s="219">
        <v>2.6995283498256324</v>
      </c>
      <c r="AM109" s="219">
        <v>2.7313314694240574</v>
      </c>
      <c r="AN109" s="219">
        <v>2.7979766557431005</v>
      </c>
      <c r="AO109" s="219">
        <v>2.7995369696478773</v>
      </c>
      <c r="AP109" s="219">
        <v>2.9343814618983828</v>
      </c>
      <c r="AQ109" s="219">
        <v>2.7958434225197171</v>
      </c>
      <c r="AR109" s="219">
        <v>2.2084548286484882</v>
      </c>
      <c r="AS109" s="219">
        <v>2.0879419684793716</v>
      </c>
      <c r="AT109" s="219">
        <v>3.3748122981285125</v>
      </c>
      <c r="AU109" s="219">
        <v>2.2219402557015728</v>
      </c>
      <c r="AV109" s="219">
        <v>3.5543926121021769</v>
      </c>
      <c r="AW109" s="219">
        <v>4.3146332239848508</v>
      </c>
      <c r="AX109" s="219">
        <v>5.3859680574080269</v>
      </c>
      <c r="AY109" s="219">
        <v>7.0365730296733613</v>
      </c>
      <c r="AZ109" s="219">
        <v>10.667662268481557</v>
      </c>
      <c r="BA109" s="219">
        <v>9.9826061284280954</v>
      </c>
      <c r="BB109" s="219">
        <v>9.8403692026464888</v>
      </c>
      <c r="BC109" s="219">
        <v>22.242905158588421</v>
      </c>
      <c r="BD109" s="219">
        <v>18.107563880160374</v>
      </c>
      <c r="BE109" s="219">
        <v>18.938709502048216</v>
      </c>
      <c r="BF109" s="219">
        <v>9.0454196502566795</v>
      </c>
    </row>
    <row r="110" spans="1:58" ht="20.25" customHeight="1">
      <c r="A110" s="416"/>
      <c r="B110" s="419"/>
      <c r="D110" s="170"/>
      <c r="E110" s="97"/>
      <c r="F110" s="97" t="s">
        <v>347</v>
      </c>
      <c r="G110" s="97"/>
      <c r="H110" s="97"/>
      <c r="I110" s="220">
        <v>1.0733698964046312</v>
      </c>
      <c r="J110" s="220">
        <v>0.90796885015615836</v>
      </c>
      <c r="K110" s="220">
        <v>0.86675951174412202</v>
      </c>
      <c r="L110" s="220">
        <v>0.73304932470872075</v>
      </c>
      <c r="M110" s="220">
        <v>0.73532503703133256</v>
      </c>
      <c r="N110" s="220">
        <v>0.59237614186428444</v>
      </c>
      <c r="O110" s="220">
        <v>0.58028907909870819</v>
      </c>
      <c r="P110" s="220">
        <v>0.96297013894812356</v>
      </c>
      <c r="Q110" s="220">
        <v>1.3376982009831007</v>
      </c>
      <c r="R110" s="220">
        <v>0.94437518228040052</v>
      </c>
      <c r="S110" s="220">
        <v>1.1850856012374991</v>
      </c>
      <c r="T110" s="220">
        <v>1.1122034637022529</v>
      </c>
      <c r="U110" s="220">
        <v>1.2135784650125419</v>
      </c>
      <c r="V110" s="220">
        <v>0.96813051411684192</v>
      </c>
      <c r="W110" s="220">
        <v>0.86851756206436692</v>
      </c>
      <c r="X110" s="220">
        <v>0.96257095266875681</v>
      </c>
      <c r="Y110" s="220">
        <v>0.70443944170944139</v>
      </c>
      <c r="Z110" s="220">
        <v>0.70914777169663812</v>
      </c>
      <c r="AA110" s="220">
        <v>0.71103622577927539</v>
      </c>
      <c r="AB110" s="220">
        <v>0.85632961069310021</v>
      </c>
      <c r="AC110" s="220">
        <v>0.90439524925264603</v>
      </c>
      <c r="AD110" s="220">
        <v>0.9508238948459915</v>
      </c>
      <c r="AE110" s="220">
        <v>0.87419312108626879</v>
      </c>
      <c r="AF110" s="220">
        <v>0.94080133637768237</v>
      </c>
      <c r="AG110" s="220">
        <v>0.93030185493236917</v>
      </c>
      <c r="AH110" s="220">
        <v>0.93207089470308457</v>
      </c>
      <c r="AI110" s="220">
        <v>1.2795829375831476</v>
      </c>
      <c r="AJ110" s="220">
        <v>1.2852471470153066</v>
      </c>
      <c r="AK110" s="220">
        <v>1.613766631565402</v>
      </c>
      <c r="AL110" s="220">
        <v>1.0559765380705382</v>
      </c>
      <c r="AM110" s="220">
        <v>1.0721266978398829</v>
      </c>
      <c r="AN110" s="220">
        <v>1.5972941163985102</v>
      </c>
      <c r="AO110" s="220">
        <v>1.5542027588684559</v>
      </c>
      <c r="AP110" s="220">
        <v>2.0578359817950069</v>
      </c>
      <c r="AQ110" s="220">
        <v>1.5385645703543518</v>
      </c>
      <c r="AR110" s="220">
        <v>1.605076871679765</v>
      </c>
      <c r="AS110" s="220">
        <v>1.6661413713610795</v>
      </c>
      <c r="AT110" s="220">
        <v>1.5148205047898646</v>
      </c>
      <c r="AU110" s="220">
        <v>1.7305498184093502</v>
      </c>
      <c r="AV110" s="220">
        <v>2.822974785966315</v>
      </c>
      <c r="AW110" s="220">
        <v>2.2867569820383289</v>
      </c>
      <c r="AX110" s="220">
        <v>2.4642599209529115</v>
      </c>
      <c r="AY110" s="220">
        <v>2.6943044556247688</v>
      </c>
      <c r="AZ110" s="220">
        <v>3.8678106937438477</v>
      </c>
      <c r="BA110" s="220">
        <v>5.3696038233583039</v>
      </c>
      <c r="BB110" s="220">
        <v>1.3661596221853007</v>
      </c>
      <c r="BC110" s="220">
        <v>1.8861728914783589</v>
      </c>
      <c r="BD110" s="220">
        <v>1.6055104429449341</v>
      </c>
      <c r="BE110" s="220">
        <v>1.7050859672705356</v>
      </c>
      <c r="BF110" s="220">
        <v>1.6386050159739385</v>
      </c>
    </row>
    <row r="111" spans="1:58" ht="20.25" customHeight="1">
      <c r="A111" s="416"/>
      <c r="B111" s="419"/>
      <c r="D111" s="221"/>
      <c r="E111" s="130"/>
      <c r="F111" s="130" t="s">
        <v>348</v>
      </c>
      <c r="G111" s="130"/>
      <c r="H111" s="130"/>
      <c r="I111" s="222">
        <v>0.39689227982099962</v>
      </c>
      <c r="J111" s="222">
        <v>0.38916590187699845</v>
      </c>
      <c r="K111" s="222">
        <v>0.41902121640735501</v>
      </c>
      <c r="L111" s="222">
        <v>0.29371135642860985</v>
      </c>
      <c r="M111" s="222">
        <v>0.2521715952930258</v>
      </c>
      <c r="N111" s="222">
        <v>0.27930262943745493</v>
      </c>
      <c r="O111" s="222">
        <v>0.1932668158295828</v>
      </c>
      <c r="P111" s="222">
        <v>0.36489994718866259</v>
      </c>
      <c r="Q111" s="222">
        <v>0.43078956573603899</v>
      </c>
      <c r="R111" s="222">
        <v>0.4256385550166577</v>
      </c>
      <c r="S111" s="222">
        <v>0.53022851994932141</v>
      </c>
      <c r="T111" s="222">
        <v>0.53924136733735084</v>
      </c>
      <c r="U111" s="222">
        <v>0.52844483868272141</v>
      </c>
      <c r="V111" s="222">
        <v>0.40126912848406632</v>
      </c>
      <c r="W111" s="222">
        <v>0.37594976794257812</v>
      </c>
      <c r="X111" s="222">
        <v>0.41567488337318004</v>
      </c>
      <c r="Y111" s="222">
        <v>0.37238339822751954</v>
      </c>
      <c r="Z111" s="222">
        <v>0.40985088115680074</v>
      </c>
      <c r="AA111" s="222">
        <v>0.37246248896734335</v>
      </c>
      <c r="AB111" s="222">
        <v>0.37277306358367313</v>
      </c>
      <c r="AC111" s="222">
        <v>0.44828594313175807</v>
      </c>
      <c r="AD111" s="222">
        <v>0.37247912557346974</v>
      </c>
      <c r="AE111" s="222">
        <v>0.49283368489852591</v>
      </c>
      <c r="AF111" s="222">
        <v>0.40900851740898136</v>
      </c>
      <c r="AG111" s="222">
        <v>0.44041020334045228</v>
      </c>
      <c r="AH111" s="222">
        <v>0.47435029246919369</v>
      </c>
      <c r="AI111" s="222">
        <v>0.51914103340234352</v>
      </c>
      <c r="AJ111" s="222">
        <v>0.46418607664515105</v>
      </c>
      <c r="AK111" s="222">
        <v>0.5865169602454724</v>
      </c>
      <c r="AL111" s="222">
        <v>0.54387922311439874</v>
      </c>
      <c r="AM111" s="222">
        <v>0.53453234100924818</v>
      </c>
      <c r="AN111" s="222">
        <v>0.63734308242925253</v>
      </c>
      <c r="AO111" s="222">
        <v>0.59539053798687858</v>
      </c>
      <c r="AP111" s="222">
        <v>0.67180391224495239</v>
      </c>
      <c r="AQ111" s="222">
        <v>0.6855621280134887</v>
      </c>
      <c r="AR111" s="222">
        <v>0.76361972534658795</v>
      </c>
      <c r="AS111" s="222">
        <v>0.73416801974606771</v>
      </c>
      <c r="AT111" s="222">
        <v>0.73448099844126269</v>
      </c>
      <c r="AU111" s="222">
        <v>0.86481335212789956</v>
      </c>
      <c r="AV111" s="222">
        <v>1.080540567917168</v>
      </c>
      <c r="AW111" s="222">
        <v>1.1880369194278126</v>
      </c>
      <c r="AX111" s="222">
        <v>1.2412579458669475</v>
      </c>
      <c r="AY111" s="222">
        <v>1.0237308062193733</v>
      </c>
      <c r="AZ111" s="222">
        <v>0.35648891754200296</v>
      </c>
      <c r="BA111" s="222">
        <v>0.33611489813395756</v>
      </c>
      <c r="BB111" s="222">
        <v>0.42754835157203547</v>
      </c>
      <c r="BC111" s="222">
        <v>0.35491538104865183</v>
      </c>
      <c r="BD111" s="222">
        <v>0.36170084180725931</v>
      </c>
      <c r="BE111" s="222">
        <v>0.20782479078421312</v>
      </c>
      <c r="BF111" s="222">
        <v>0.28730695953525304</v>
      </c>
    </row>
    <row r="112" spans="1:58" ht="20.25" customHeight="1">
      <c r="A112" s="416"/>
      <c r="B112" s="419"/>
      <c r="D112" s="134" t="s">
        <v>351</v>
      </c>
      <c r="E112" s="135"/>
      <c r="F112" s="135"/>
      <c r="G112" s="135"/>
      <c r="H112" s="135"/>
      <c r="I112" s="223"/>
      <c r="J112" s="223"/>
      <c r="K112" s="223"/>
      <c r="L112" s="223"/>
      <c r="M112" s="223"/>
      <c r="N112" s="223"/>
      <c r="O112" s="223"/>
      <c r="P112" s="223"/>
      <c r="Q112" s="223"/>
      <c r="R112" s="223"/>
      <c r="S112" s="223"/>
      <c r="T112" s="223"/>
      <c r="U112" s="223"/>
      <c r="V112" s="223"/>
      <c r="W112" s="223"/>
      <c r="X112" s="223"/>
      <c r="Y112" s="223"/>
      <c r="Z112" s="223"/>
      <c r="AA112" s="223"/>
      <c r="AB112" s="223"/>
      <c r="AC112" s="223"/>
      <c r="AD112" s="223"/>
      <c r="AE112" s="223"/>
      <c r="AF112" s="223"/>
      <c r="AG112" s="223"/>
      <c r="AH112" s="223"/>
      <c r="AI112" s="223"/>
      <c r="AJ112" s="223"/>
      <c r="AK112" s="223"/>
      <c r="AL112" s="223"/>
      <c r="AM112" s="223"/>
      <c r="AN112" s="223"/>
      <c r="AO112" s="223"/>
      <c r="AP112" s="223"/>
      <c r="AQ112" s="223"/>
      <c r="AR112" s="223"/>
      <c r="AS112" s="223"/>
      <c r="AT112" s="223"/>
      <c r="AU112" s="223"/>
      <c r="AV112" s="223"/>
      <c r="AW112" s="223"/>
      <c r="AX112" s="223"/>
      <c r="AY112" s="223"/>
      <c r="AZ112" s="223"/>
      <c r="BA112" s="223"/>
      <c r="BB112" s="223"/>
      <c r="BC112" s="223"/>
      <c r="BD112" s="223"/>
      <c r="BE112" s="223"/>
      <c r="BF112" s="223"/>
    </row>
    <row r="113" spans="1:58" ht="20.25" customHeight="1">
      <c r="A113" s="416"/>
      <c r="B113" s="419"/>
      <c r="D113" s="170"/>
      <c r="E113" s="97" t="s">
        <v>333</v>
      </c>
      <c r="F113" s="97"/>
      <c r="G113" s="97"/>
      <c r="H113" s="97"/>
      <c r="I113" s="45">
        <v>2101.7310000000002</v>
      </c>
      <c r="J113" s="45">
        <v>2115.29</v>
      </c>
      <c r="K113" s="45">
        <v>2180.6</v>
      </c>
      <c r="L113" s="45">
        <v>2190.1819999999998</v>
      </c>
      <c r="M113" s="45">
        <v>2152.86</v>
      </c>
      <c r="N113" s="45">
        <v>2244.6</v>
      </c>
      <c r="O113" s="45">
        <v>2262.3180000000002</v>
      </c>
      <c r="P113" s="45">
        <v>2250.4659999999999</v>
      </c>
      <c r="Q113" s="45">
        <v>2189.4140000000002</v>
      </c>
      <c r="R113" s="45">
        <v>2201.8609999999999</v>
      </c>
      <c r="S113" s="45">
        <v>2184.241</v>
      </c>
      <c r="T113" s="45">
        <v>2209.1509999999998</v>
      </c>
      <c r="U113" s="45">
        <v>2235.462</v>
      </c>
      <c r="V113" s="45">
        <v>2325.1770000000001</v>
      </c>
      <c r="W113" s="45">
        <v>2473.3670000000002</v>
      </c>
      <c r="X113" s="45">
        <v>2630.85</v>
      </c>
      <c r="Y113" s="45">
        <v>2784.933</v>
      </c>
      <c r="Z113" s="45">
        <v>2911.8620000000001</v>
      </c>
      <c r="AA113" s="45">
        <v>3159.0495831849998</v>
      </c>
      <c r="AB113" s="45">
        <v>3493.86</v>
      </c>
      <c r="AC113" s="45">
        <v>3684.3130000000001</v>
      </c>
      <c r="AD113" s="45">
        <v>3952.223</v>
      </c>
      <c r="AE113" s="45">
        <v>4085.61</v>
      </c>
      <c r="AF113" s="45">
        <v>4153.6239999999998</v>
      </c>
      <c r="AG113" s="45">
        <v>4222.1841165650003</v>
      </c>
      <c r="AH113" s="45">
        <v>4389.7318241149997</v>
      </c>
      <c r="AI113" s="45">
        <v>4482.3994516940002</v>
      </c>
      <c r="AJ113" s="45">
        <v>4433.4100259229999</v>
      </c>
      <c r="AK113" s="45">
        <v>4377.2033924249999</v>
      </c>
      <c r="AL113" s="45">
        <v>4484.770726363</v>
      </c>
      <c r="AM113" s="45">
        <v>4609.7774904589996</v>
      </c>
      <c r="AN113" s="45">
        <v>4714.2288857510002</v>
      </c>
      <c r="AO113" s="45">
        <v>4707.1440000000002</v>
      </c>
      <c r="AP113" s="45">
        <v>4777.8090000000002</v>
      </c>
      <c r="AQ113" s="45">
        <v>4861.3450000000003</v>
      </c>
      <c r="AR113" s="45">
        <v>4939.3999999999996</v>
      </c>
      <c r="AS113" s="45">
        <v>5013.5</v>
      </c>
      <c r="AT113" s="45">
        <v>5210.6000000000004</v>
      </c>
      <c r="AU113" s="45">
        <v>5326.4</v>
      </c>
      <c r="AV113" s="45">
        <v>5310.2869248919988</v>
      </c>
      <c r="AW113" s="45">
        <v>5241.0426470459997</v>
      </c>
      <c r="AX113" s="45">
        <v>5319.9974772349997</v>
      </c>
      <c r="AY113" s="45">
        <v>5446.5486171269986</v>
      </c>
      <c r="AZ113" s="45">
        <v>5550.2309607480011</v>
      </c>
      <c r="BA113" s="45">
        <v>5645.9759567130004</v>
      </c>
      <c r="BB113" s="45">
        <v>5679</v>
      </c>
      <c r="BC113" s="45">
        <v>5701</v>
      </c>
      <c r="BD113" s="45">
        <v>5649</v>
      </c>
      <c r="BE113" s="45">
        <v>5613.3449728919995</v>
      </c>
      <c r="BF113" s="45">
        <v>5613</v>
      </c>
    </row>
    <row r="114" spans="1:58" s="1" customFormat="1" ht="20.25" customHeight="1">
      <c r="A114" s="416"/>
      <c r="B114" s="419"/>
      <c r="C114" s="11"/>
      <c r="D114" s="170"/>
      <c r="E114" s="97" t="s">
        <v>334</v>
      </c>
      <c r="F114" s="97"/>
      <c r="G114" s="97"/>
      <c r="H114" s="97"/>
      <c r="I114" s="45">
        <v>79.887</v>
      </c>
      <c r="J114" s="45">
        <v>38.064999999999998</v>
      </c>
      <c r="K114" s="45">
        <v>37.859000000000002</v>
      </c>
      <c r="L114" s="45">
        <v>32.18</v>
      </c>
      <c r="M114" s="45">
        <v>30.268999999999998</v>
      </c>
      <c r="N114" s="45">
        <v>37.840000000000003</v>
      </c>
      <c r="O114" s="45">
        <v>37.832999999999998</v>
      </c>
      <c r="P114" s="45">
        <v>35.694000000000003</v>
      </c>
      <c r="Q114" s="45">
        <v>39.122999999999998</v>
      </c>
      <c r="R114" s="45">
        <v>48.752000000000002</v>
      </c>
      <c r="S114" s="45">
        <v>49.963000000000001</v>
      </c>
      <c r="T114" s="45">
        <v>62.396999999999998</v>
      </c>
      <c r="U114" s="45">
        <v>43.887999999999998</v>
      </c>
      <c r="V114" s="45">
        <v>60.131999999999998</v>
      </c>
      <c r="W114" s="45">
        <v>54.789000000000001</v>
      </c>
      <c r="X114" s="45">
        <v>37.533999999999999</v>
      </c>
      <c r="Y114" s="45">
        <v>30.489000000000001</v>
      </c>
      <c r="Z114" s="45">
        <v>28.832999999999998</v>
      </c>
      <c r="AA114" s="45">
        <v>24.368418067</v>
      </c>
      <c r="AB114" s="45">
        <v>18.87</v>
      </c>
      <c r="AC114" s="45">
        <v>20.748000000000001</v>
      </c>
      <c r="AD114" s="45">
        <v>11.91</v>
      </c>
      <c r="AE114" s="45">
        <v>19.510999999999999</v>
      </c>
      <c r="AF114" s="45">
        <v>19.094000000000001</v>
      </c>
      <c r="AG114" s="45">
        <v>18.365694766000001</v>
      </c>
      <c r="AH114" s="45">
        <v>19.655827866999999</v>
      </c>
      <c r="AI114" s="45">
        <v>20.910692599000001</v>
      </c>
      <c r="AJ114" s="45">
        <v>22.515458528</v>
      </c>
      <c r="AK114" s="45">
        <v>26.862999254000002</v>
      </c>
      <c r="AL114" s="45">
        <v>19.946626324</v>
      </c>
      <c r="AM114" s="45">
        <v>33.943639525999998</v>
      </c>
      <c r="AN114" s="45">
        <v>34.671693306000002</v>
      </c>
      <c r="AO114" s="45">
        <v>35.314</v>
      </c>
      <c r="AP114" s="45">
        <v>36.807000000000002</v>
      </c>
      <c r="AQ114" s="45">
        <v>30.8</v>
      </c>
      <c r="AR114" s="45">
        <v>28</v>
      </c>
      <c r="AS114" s="45">
        <v>27.4</v>
      </c>
      <c r="AT114" s="45">
        <v>24.5</v>
      </c>
      <c r="AU114" s="45">
        <v>33.200000000000003</v>
      </c>
      <c r="AV114" s="45">
        <v>31.795835826999998</v>
      </c>
      <c r="AW114" s="45">
        <v>33.153136578999998</v>
      </c>
      <c r="AX114" s="45">
        <v>30.009739524000004</v>
      </c>
      <c r="AY114" s="45">
        <v>36.511052620000001</v>
      </c>
      <c r="AZ114" s="45">
        <v>38.364376551999996</v>
      </c>
      <c r="BA114" s="45">
        <v>42.303522395999998</v>
      </c>
      <c r="BB114" s="45">
        <v>44</v>
      </c>
      <c r="BC114" s="45">
        <v>41</v>
      </c>
      <c r="BD114" s="45">
        <v>45</v>
      </c>
      <c r="BE114" s="45">
        <v>47.538817950000002</v>
      </c>
      <c r="BF114" s="45">
        <v>58</v>
      </c>
    </row>
    <row r="115" spans="1:58" s="1" customFormat="1" ht="20.25" customHeight="1">
      <c r="A115" s="416"/>
      <c r="B115" s="419"/>
      <c r="C115" s="11"/>
      <c r="D115" s="170"/>
      <c r="E115" s="97" t="s">
        <v>335</v>
      </c>
      <c r="F115" s="97"/>
      <c r="G115" s="97"/>
      <c r="H115" s="97"/>
      <c r="I115" s="45">
        <v>34.935000000000002</v>
      </c>
      <c r="J115" s="45">
        <v>50.249000000000002</v>
      </c>
      <c r="K115" s="45">
        <v>50.832999999999998</v>
      </c>
      <c r="L115" s="45">
        <v>33.332000000000001</v>
      </c>
      <c r="M115" s="45">
        <v>32.97</v>
      </c>
      <c r="N115" s="45">
        <v>27.14</v>
      </c>
      <c r="O115" s="45">
        <v>37.953000000000003</v>
      </c>
      <c r="P115" s="45">
        <v>30.236000000000001</v>
      </c>
      <c r="Q115" s="45">
        <v>41.222000000000001</v>
      </c>
      <c r="R115" s="45">
        <v>41.024999999999999</v>
      </c>
      <c r="S115" s="45">
        <v>45.439</v>
      </c>
      <c r="T115" s="45">
        <v>30.253</v>
      </c>
      <c r="U115" s="45">
        <v>43.737000000000002</v>
      </c>
      <c r="V115" s="45">
        <v>46.040999999999997</v>
      </c>
      <c r="W115" s="45">
        <v>42.515999999999998</v>
      </c>
      <c r="X115" s="45">
        <v>47.472000000000001</v>
      </c>
      <c r="Y115" s="45">
        <v>39.366999999999997</v>
      </c>
      <c r="Z115" s="45">
        <v>27.975999999999999</v>
      </c>
      <c r="AA115" s="45">
        <v>28.883317831999999</v>
      </c>
      <c r="AB115" s="45">
        <v>26.998000000000001</v>
      </c>
      <c r="AC115" s="45">
        <v>26.291</v>
      </c>
      <c r="AD115" s="45">
        <v>25.826000000000001</v>
      </c>
      <c r="AE115" s="45">
        <v>47.533000000000001</v>
      </c>
      <c r="AF115" s="45">
        <v>47.828000000000003</v>
      </c>
      <c r="AG115" s="45">
        <v>42.554825372000003</v>
      </c>
      <c r="AH115" s="45">
        <v>44.031083420000002</v>
      </c>
      <c r="AI115" s="45">
        <v>48.313136655999998</v>
      </c>
      <c r="AJ115" s="45">
        <v>43.060726979999998</v>
      </c>
      <c r="AK115" s="45">
        <v>38.135616919</v>
      </c>
      <c r="AL115" s="45">
        <v>23.861800581000001</v>
      </c>
      <c r="AM115" s="45">
        <v>15.929215352</v>
      </c>
      <c r="AN115" s="45">
        <v>15.748917384</v>
      </c>
      <c r="AO115" s="45">
        <v>15.271000000000001</v>
      </c>
      <c r="AP115" s="45">
        <v>17.937000000000001</v>
      </c>
      <c r="AQ115" s="45">
        <v>21.23</v>
      </c>
      <c r="AR115" s="45">
        <v>18.100000000000001</v>
      </c>
      <c r="AS115" s="45">
        <v>17.8</v>
      </c>
      <c r="AT115" s="45">
        <v>18.600000000000001</v>
      </c>
      <c r="AU115" s="45">
        <v>20.9</v>
      </c>
      <c r="AV115" s="45">
        <v>20.423018906000003</v>
      </c>
      <c r="AW115" s="45">
        <v>18.206653280999998</v>
      </c>
      <c r="AX115" s="45">
        <v>19.967262454</v>
      </c>
      <c r="AY115" s="45">
        <v>21.100570844</v>
      </c>
      <c r="AZ115" s="45">
        <v>20.665258315999999</v>
      </c>
      <c r="BA115" s="45">
        <v>17.784321224999999</v>
      </c>
      <c r="BB115" s="45">
        <v>14</v>
      </c>
      <c r="BC115" s="45">
        <v>15</v>
      </c>
      <c r="BD115" s="45">
        <v>16</v>
      </c>
      <c r="BE115" s="45">
        <v>17.407507643000002</v>
      </c>
      <c r="BF115" s="45">
        <v>19</v>
      </c>
    </row>
    <row r="116" spans="1:58" s="1" customFormat="1" ht="20.25" customHeight="1">
      <c r="A116" s="416"/>
      <c r="B116" s="419"/>
      <c r="C116" s="11"/>
      <c r="D116" s="170"/>
      <c r="E116" s="97" t="s">
        <v>336</v>
      </c>
      <c r="F116" s="97"/>
      <c r="G116" s="97"/>
      <c r="H116" s="97"/>
      <c r="I116" s="45">
        <v>3.6560000000000001</v>
      </c>
      <c r="J116" s="45">
        <v>3.63</v>
      </c>
      <c r="K116" s="45">
        <v>2.63</v>
      </c>
      <c r="L116" s="45">
        <v>2.0760000000000001</v>
      </c>
      <c r="M116" s="45">
        <v>2.6360000000000001</v>
      </c>
      <c r="N116" s="45">
        <v>2.2999999999999998</v>
      </c>
      <c r="O116" s="45">
        <v>3.109</v>
      </c>
      <c r="P116" s="45">
        <v>3.33</v>
      </c>
      <c r="Q116" s="45">
        <v>3.1150000000000002</v>
      </c>
      <c r="R116" s="45">
        <v>2.4209999999999998</v>
      </c>
      <c r="S116" s="45">
        <v>2.153</v>
      </c>
      <c r="T116" s="45">
        <v>2.298</v>
      </c>
      <c r="U116" s="45">
        <v>3.2530000000000001</v>
      </c>
      <c r="V116" s="45">
        <v>2.7280000000000002</v>
      </c>
      <c r="W116" s="45">
        <v>2.6429999999999998</v>
      </c>
      <c r="X116" s="45">
        <v>2.7959999999999998</v>
      </c>
      <c r="Y116" s="45">
        <v>8.5020000000000007</v>
      </c>
      <c r="Z116" s="45">
        <v>2.6509999999999998</v>
      </c>
      <c r="AA116" s="45">
        <v>3.0514014239999998</v>
      </c>
      <c r="AB116" s="45">
        <v>2.226</v>
      </c>
      <c r="AC116" s="45">
        <v>2.0350000000000001</v>
      </c>
      <c r="AD116" s="45">
        <v>2.415</v>
      </c>
      <c r="AE116" s="45">
        <v>2.806</v>
      </c>
      <c r="AF116" s="45">
        <v>3.0630000000000002</v>
      </c>
      <c r="AG116" s="45">
        <v>2.8268290519999999</v>
      </c>
      <c r="AH116" s="45">
        <v>3.2862469060000001</v>
      </c>
      <c r="AI116" s="45">
        <v>2.4011302080000001</v>
      </c>
      <c r="AJ116" s="45">
        <v>3.144015816</v>
      </c>
      <c r="AK116" s="45">
        <v>3.6112410060000002</v>
      </c>
      <c r="AL116" s="45">
        <v>3.0708801010000002</v>
      </c>
      <c r="AM116" s="45">
        <v>3.244002746</v>
      </c>
      <c r="AN116" s="45">
        <v>4.2084314039999997</v>
      </c>
      <c r="AO116" s="45">
        <v>4.3760000000000003</v>
      </c>
      <c r="AP116" s="45">
        <v>6.0490000000000004</v>
      </c>
      <c r="AQ116" s="45">
        <v>6.5839999999999996</v>
      </c>
      <c r="AR116" s="45">
        <v>5.6</v>
      </c>
      <c r="AS116" s="45">
        <v>6.9</v>
      </c>
      <c r="AT116" s="45">
        <v>7.4</v>
      </c>
      <c r="AU116" s="45">
        <v>7.2</v>
      </c>
      <c r="AV116" s="45">
        <v>6.4210000000000003</v>
      </c>
      <c r="AW116" s="45">
        <v>4.9090950160000002</v>
      </c>
      <c r="AX116" s="45">
        <v>2.2368716319999997</v>
      </c>
      <c r="AY116" s="45">
        <v>3.2744929569999996</v>
      </c>
      <c r="AZ116" s="45">
        <v>5.2879996370000004</v>
      </c>
      <c r="BA116" s="45">
        <v>7.5650433899999996</v>
      </c>
      <c r="BB116" s="45">
        <v>10</v>
      </c>
      <c r="BC116" s="45">
        <v>12</v>
      </c>
      <c r="BD116" s="45">
        <v>13</v>
      </c>
      <c r="BE116" s="45">
        <v>15.323797297</v>
      </c>
      <c r="BF116" s="45">
        <v>18</v>
      </c>
    </row>
    <row r="117" spans="1:58" s="1" customFormat="1" ht="20.25" customHeight="1">
      <c r="A117" s="416"/>
      <c r="B117" s="419"/>
      <c r="C117" s="11"/>
      <c r="D117" s="170"/>
      <c r="E117" s="97" t="s">
        <v>337</v>
      </c>
      <c r="F117" s="97"/>
      <c r="G117" s="97"/>
      <c r="H117" s="97"/>
      <c r="I117" s="45">
        <v>3.4129999999999998</v>
      </c>
      <c r="J117" s="45">
        <v>1.8340000000000001</v>
      </c>
      <c r="K117" s="45">
        <v>3.9</v>
      </c>
      <c r="L117" s="45">
        <v>1.0780000000000001</v>
      </c>
      <c r="M117" s="45">
        <v>2.0369999999999999</v>
      </c>
      <c r="N117" s="45">
        <v>1.3</v>
      </c>
      <c r="O117" s="45">
        <v>2.0190000000000001</v>
      </c>
      <c r="P117" s="45">
        <v>1.0309999999999999</v>
      </c>
      <c r="Q117" s="45">
        <v>4.7050000000000001</v>
      </c>
      <c r="R117" s="45">
        <v>4.524</v>
      </c>
      <c r="S117" s="45">
        <v>3.7749999999999999</v>
      </c>
      <c r="T117" s="45">
        <v>2.6659999999999999</v>
      </c>
      <c r="U117" s="45">
        <v>2.831</v>
      </c>
      <c r="V117" s="45">
        <v>3.17</v>
      </c>
      <c r="W117" s="45">
        <v>4.7519999999999998</v>
      </c>
      <c r="X117" s="45">
        <v>5.2809999999999997</v>
      </c>
      <c r="Y117" s="45">
        <v>4.4509999999999996</v>
      </c>
      <c r="Z117" s="45">
        <v>8.43</v>
      </c>
      <c r="AA117" s="45">
        <v>3.0328208810000001</v>
      </c>
      <c r="AB117" s="45">
        <v>1.704</v>
      </c>
      <c r="AC117" s="45">
        <v>1.9690000000000001</v>
      </c>
      <c r="AD117" s="45">
        <v>1.8620000000000001</v>
      </c>
      <c r="AE117" s="45">
        <v>2.6190000000000002</v>
      </c>
      <c r="AF117" s="45">
        <v>1.4690000000000001</v>
      </c>
      <c r="AG117" s="45">
        <v>2.4150634989999999</v>
      </c>
      <c r="AH117" s="45">
        <v>3.076396613</v>
      </c>
      <c r="AI117" s="45">
        <v>2.6237002600000001</v>
      </c>
      <c r="AJ117" s="45">
        <v>2.9838808700000001</v>
      </c>
      <c r="AK117" s="45">
        <v>2.0199976720000001</v>
      </c>
      <c r="AL117" s="45">
        <v>2.0026427889999998</v>
      </c>
      <c r="AM117" s="45">
        <v>2.411523946</v>
      </c>
      <c r="AN117" s="45">
        <v>3.4503699139999999</v>
      </c>
      <c r="AO117" s="45">
        <v>5.2359999999999998</v>
      </c>
      <c r="AP117" s="45">
        <v>3.7370000000000001</v>
      </c>
      <c r="AQ117" s="45">
        <v>4.6970000000000001</v>
      </c>
      <c r="AR117" s="45">
        <v>3</v>
      </c>
      <c r="AS117" s="45">
        <v>5</v>
      </c>
      <c r="AT117" s="45">
        <v>4</v>
      </c>
      <c r="AU117" s="45">
        <v>4.5</v>
      </c>
      <c r="AV117" s="45">
        <v>5.1837110659999999</v>
      </c>
      <c r="AW117" s="45">
        <v>4.9045282279999993</v>
      </c>
      <c r="AX117" s="45">
        <v>3.0296268300000002</v>
      </c>
      <c r="AY117" s="45">
        <v>3.5223591229999998</v>
      </c>
      <c r="AZ117" s="45">
        <v>2.7522184689999998</v>
      </c>
      <c r="BA117" s="45">
        <v>2.6599499350000002</v>
      </c>
      <c r="BB117" s="45">
        <v>4</v>
      </c>
      <c r="BC117" s="45">
        <v>3</v>
      </c>
      <c r="BD117" s="45">
        <v>3</v>
      </c>
      <c r="BE117" s="45">
        <v>5.1340615120000006</v>
      </c>
      <c r="BF117" s="45">
        <v>6</v>
      </c>
    </row>
    <row r="118" spans="1:58" s="1" customFormat="1" ht="20.25" customHeight="1">
      <c r="A118" s="416"/>
      <c r="B118" s="419"/>
      <c r="C118" s="11"/>
      <c r="D118" s="215"/>
      <c r="E118" s="216" t="s">
        <v>338</v>
      </c>
      <c r="F118" s="216"/>
      <c r="G118" s="216"/>
      <c r="H118" s="216"/>
      <c r="I118" s="49">
        <v>2223.6220000000003</v>
      </c>
      <c r="J118" s="49">
        <v>2209.0679999999998</v>
      </c>
      <c r="K118" s="49">
        <v>2275.8220000000001</v>
      </c>
      <c r="L118" s="49">
        <v>2258.8479999999995</v>
      </c>
      <c r="M118" s="49">
        <v>2220.7719999999995</v>
      </c>
      <c r="N118" s="49">
        <v>2313.1799999999998</v>
      </c>
      <c r="O118" s="49">
        <v>2343.232</v>
      </c>
      <c r="P118" s="49">
        <v>2320.7569999999996</v>
      </c>
      <c r="Q118" s="49">
        <v>2277.5790000000002</v>
      </c>
      <c r="R118" s="49">
        <v>2298.5829999999996</v>
      </c>
      <c r="S118" s="49">
        <v>2285.5709999999999</v>
      </c>
      <c r="T118" s="49">
        <v>2306.7649999999999</v>
      </c>
      <c r="U118" s="49">
        <v>2329.1710000000003</v>
      </c>
      <c r="V118" s="49">
        <v>2437.2480000000005</v>
      </c>
      <c r="W118" s="49">
        <v>2578.0670000000005</v>
      </c>
      <c r="X118" s="49">
        <v>2723.933</v>
      </c>
      <c r="Y118" s="49">
        <v>2867.7420000000002</v>
      </c>
      <c r="Z118" s="49">
        <v>2979.752</v>
      </c>
      <c r="AA118" s="49">
        <v>3218.3855413890001</v>
      </c>
      <c r="AB118" s="49">
        <v>3543.6580000000004</v>
      </c>
      <c r="AC118" s="49">
        <v>3735.3560000000002</v>
      </c>
      <c r="AD118" s="49">
        <v>3994.2359999999999</v>
      </c>
      <c r="AE118" s="49">
        <v>4158.0789999999997</v>
      </c>
      <c r="AF118" s="49">
        <v>4225.0780000000004</v>
      </c>
      <c r="AG118" s="49">
        <v>4288.3465292540004</v>
      </c>
      <c r="AH118" s="49">
        <v>4459.7813789209995</v>
      </c>
      <c r="AI118" s="49">
        <v>4556.6481114170001</v>
      </c>
      <c r="AJ118" s="49">
        <v>4505.1141081169999</v>
      </c>
      <c r="AK118" s="49">
        <v>4447.8332472759994</v>
      </c>
      <c r="AL118" s="49">
        <v>4533.6526761579998</v>
      </c>
      <c r="AM118" s="49">
        <v>4665.3058720289991</v>
      </c>
      <c r="AN118" s="49">
        <v>4772.3082977590002</v>
      </c>
      <c r="AO118" s="49">
        <v>4767.3410000000003</v>
      </c>
      <c r="AP118" s="49">
        <v>4842.3389999999999</v>
      </c>
      <c r="AQ118" s="49">
        <v>4924.6559999999999</v>
      </c>
      <c r="AR118" s="49">
        <v>4994.1000000000004</v>
      </c>
      <c r="AS118" s="49">
        <v>5070.5999999999995</v>
      </c>
      <c r="AT118" s="49">
        <v>5265.1</v>
      </c>
      <c r="AU118" s="49">
        <v>5392.1999999999989</v>
      </c>
      <c r="AV118" s="49">
        <v>5374.1104906909986</v>
      </c>
      <c r="AW118" s="49">
        <v>5510.9570926709976</v>
      </c>
      <c r="AX118" s="49">
        <v>5375.2409776749992</v>
      </c>
      <c r="AY118" s="49">
        <v>5510.9570926709976</v>
      </c>
      <c r="AZ118" s="49">
        <v>5617.3008137220013</v>
      </c>
      <c r="BA118" s="49">
        <v>5716.2887936590005</v>
      </c>
      <c r="BB118" s="49">
        <v>5751</v>
      </c>
      <c r="BC118" s="49">
        <v>5772</v>
      </c>
      <c r="BD118" s="49">
        <v>5726</v>
      </c>
      <c r="BE118" s="49">
        <v>5698.7491572939989</v>
      </c>
      <c r="BF118" s="49">
        <v>5714</v>
      </c>
    </row>
    <row r="119" spans="1:58" s="1" customFormat="1" ht="20.25" customHeight="1">
      <c r="A119" s="416"/>
      <c r="B119" s="419"/>
      <c r="C119" s="11"/>
      <c r="D119" s="211"/>
      <c r="E119" s="212" t="s">
        <v>339</v>
      </c>
      <c r="F119" s="212"/>
      <c r="G119" s="212"/>
      <c r="H119" s="212"/>
      <c r="I119" s="224">
        <v>3.1790475179684311E-3</v>
      </c>
      <c r="J119" s="224">
        <v>2.4734412883623325E-3</v>
      </c>
      <c r="K119" s="224">
        <v>2.8692929411878428E-3</v>
      </c>
      <c r="L119" s="224">
        <v>1.3962869568913006E-3</v>
      </c>
      <c r="M119" s="224">
        <v>2.1042232160708085E-3</v>
      </c>
      <c r="N119" s="224">
        <v>1.5562991206909968E-3</v>
      </c>
      <c r="O119" s="224">
        <v>2.1884303389506461E-3</v>
      </c>
      <c r="P119" s="224">
        <v>1.8791282327275112E-3</v>
      </c>
      <c r="Q119" s="224">
        <v>3.4334703648040308E-3</v>
      </c>
      <c r="R119" s="224">
        <v>3.0214266789582978E-3</v>
      </c>
      <c r="S119" s="224">
        <v>2.5936625902236248E-3</v>
      </c>
      <c r="T119" s="224">
        <v>2.1519313844279762E-3</v>
      </c>
      <c r="U119" s="224">
        <v>2.6120881635569044E-3</v>
      </c>
      <c r="V119" s="224">
        <v>2.4199424925161485E-3</v>
      </c>
      <c r="W119" s="224">
        <v>2.8684281673051937E-3</v>
      </c>
      <c r="X119" s="224">
        <v>2.9651977489901552E-3</v>
      </c>
      <c r="Y119" s="224">
        <v>4.5167940491159936E-3</v>
      </c>
      <c r="Z119" s="224">
        <v>3.7187658570243427E-3</v>
      </c>
      <c r="AA119" s="224">
        <v>1.8904578791931043E-3</v>
      </c>
      <c r="AB119" s="224">
        <v>1.1090235005748296E-3</v>
      </c>
      <c r="AC119" s="224">
        <v>1.0719192494637727E-3</v>
      </c>
      <c r="AD119" s="224">
        <v>1.0707930127313459E-3</v>
      </c>
      <c r="AE119" s="224">
        <v>1.3046890162500522E-3</v>
      </c>
      <c r="AF119" s="224">
        <v>1.0726429192549818E-3</v>
      </c>
      <c r="AG119" s="224">
        <v>1.2223575019511955E-3</v>
      </c>
      <c r="AH119" s="224">
        <v>1.4266716187194314E-3</v>
      </c>
      <c r="AI119" s="224">
        <v>1.1027470950433799E-3</v>
      </c>
      <c r="AJ119" s="224">
        <v>1.3602089844870263E-3</v>
      </c>
      <c r="AK119" s="224">
        <v>1.2660633537574185E-3</v>
      </c>
      <c r="AL119" s="224">
        <v>1.1190806293303235E-3</v>
      </c>
      <c r="AM119" s="224">
        <v>1.2122520681672566E-3</v>
      </c>
      <c r="AN119" s="224">
        <v>1.6048421099693938E-3</v>
      </c>
      <c r="AO119" s="224">
        <v>2.0162182650664173E-3</v>
      </c>
      <c r="AP119" s="224">
        <v>2.0209241856053452E-3</v>
      </c>
      <c r="AQ119" s="224">
        <v>2.290718377080551E-3</v>
      </c>
      <c r="AR119" s="224">
        <v>1.7220319977573535E-3</v>
      </c>
      <c r="AS119" s="224">
        <v>2.3468623042637955E-3</v>
      </c>
      <c r="AT119" s="224">
        <v>2.165201040815939E-3</v>
      </c>
      <c r="AU119" s="224">
        <v>2.1698008234115949E-3</v>
      </c>
      <c r="AV119" s="224">
        <v>2.1593733672021836E-3</v>
      </c>
      <c r="AW119" s="224">
        <v>1.7807475324115845E-3</v>
      </c>
      <c r="AX119" s="224">
        <v>9.7976974127734172E-4</v>
      </c>
      <c r="AY119" s="224">
        <v>1.2333342404423923E-3</v>
      </c>
      <c r="AZ119" s="224">
        <v>1.4313312340972148E-3</v>
      </c>
      <c r="BA119" s="224">
        <v>1.7887468065543579E-3</v>
      </c>
      <c r="BB119" s="224">
        <v>2.4343592418709791E-3</v>
      </c>
      <c r="BC119" s="224">
        <v>2.5987525987525989E-3</v>
      </c>
      <c r="BD119" s="224">
        <v>2.7942717429269995E-3</v>
      </c>
      <c r="BE119" s="224">
        <v>3.5898858230696781E-3</v>
      </c>
      <c r="BF119" s="224">
        <v>4.2002100105005252E-3</v>
      </c>
    </row>
    <row r="120" spans="1:58" s="1" customFormat="1" ht="20.25" customHeight="1">
      <c r="A120" s="416"/>
      <c r="B120" s="419"/>
      <c r="C120" s="11"/>
      <c r="D120" s="170"/>
      <c r="E120" s="97" t="s">
        <v>340</v>
      </c>
      <c r="F120" s="97"/>
      <c r="G120" s="97"/>
      <c r="H120" s="97"/>
      <c r="I120" s="225">
        <v>1.8889901251201865E-2</v>
      </c>
      <c r="J120" s="225">
        <v>2.5220138085382621E-2</v>
      </c>
      <c r="K120" s="225">
        <v>2.5205398313224846E-2</v>
      </c>
      <c r="L120" s="225">
        <v>1.6152481264786304E-2</v>
      </c>
      <c r="M120" s="226">
        <v>1.6950411838765982E-2</v>
      </c>
      <c r="N120" s="226">
        <v>1.3289065269455903E-2</v>
      </c>
      <c r="O120" s="226">
        <v>1.838529006090733E-2</v>
      </c>
      <c r="P120" s="226">
        <v>1.4907635741268908E-2</v>
      </c>
      <c r="Q120" s="226">
        <v>2.1532513252010138E-2</v>
      </c>
      <c r="R120" s="226">
        <v>2.0869379091379345E-2</v>
      </c>
      <c r="S120" s="226">
        <v>2.2474471368423909E-2</v>
      </c>
      <c r="T120" s="226">
        <v>1.5266834723086226E-2</v>
      </c>
      <c r="U120" s="226">
        <v>2.1390013871888321E-2</v>
      </c>
      <c r="V120" s="226">
        <v>2.1310510871277763E-2</v>
      </c>
      <c r="W120" s="226">
        <v>1.9359853719860654E-2</v>
      </c>
      <c r="X120" s="226">
        <v>2.0392939180222128E-2</v>
      </c>
      <c r="Y120" s="226">
        <v>1.8244319049621614E-2</v>
      </c>
      <c r="Z120" s="226">
        <v>1.3107466661655064E-2</v>
      </c>
      <c r="AA120" s="226">
        <v>1.0864932024865053E-2</v>
      </c>
      <c r="AB120" s="226">
        <v>8.7277045358214577E-3</v>
      </c>
      <c r="AC120" s="226">
        <v>8.1103380775487E-3</v>
      </c>
      <c r="AD120" s="226">
        <v>7.536610255378E-3</v>
      </c>
      <c r="AE120" s="226">
        <v>1.273616975531249E-2</v>
      </c>
      <c r="AF120" s="226">
        <v>1.2392670620518721E-2</v>
      </c>
      <c r="AG120" s="226">
        <v>1.1145721922643856E-2</v>
      </c>
      <c r="AH120" s="226">
        <v>1.1299595800185226E-2</v>
      </c>
      <c r="AI120" s="226">
        <v>1.1705526917990001E-2</v>
      </c>
      <c r="AJ120" s="226">
        <v>1.0918396845348573E-2</v>
      </c>
      <c r="AK120" s="226">
        <v>9.840039669608629E-3</v>
      </c>
      <c r="AL120" s="226">
        <v>6.3823423490660868E-3</v>
      </c>
      <c r="AM120" s="226">
        <v>4.6266509926845443E-3</v>
      </c>
      <c r="AN120" s="226">
        <v>4.904904972923038E-3</v>
      </c>
      <c r="AO120" s="226">
        <v>5.2194713992558955E-3</v>
      </c>
      <c r="AP120" s="226">
        <v>5.7251258121333521E-3</v>
      </c>
      <c r="AQ120" s="226">
        <v>6.6016793863368315E-3</v>
      </c>
      <c r="AR120" s="226">
        <v>5.346308644200156E-3</v>
      </c>
      <c r="AS120" s="226">
        <v>5.8572949946751876E-3</v>
      </c>
      <c r="AT120" s="226">
        <v>5.697897475831418E-3</v>
      </c>
      <c r="AU120" s="226">
        <v>6.0457698156596565E-3</v>
      </c>
      <c r="AV120" s="226">
        <v>5.9596336970514918E-3</v>
      </c>
      <c r="AW120" s="226">
        <v>5.0844664645028834E-3</v>
      </c>
      <c r="AX120" s="226">
        <v>4.694442727461604E-3</v>
      </c>
      <c r="AY120" s="226">
        <v>5.0621738574413294E-3</v>
      </c>
      <c r="AZ120" s="226">
        <v>5.1101903518996098E-3</v>
      </c>
      <c r="BA120" s="226">
        <v>4.8999124363818605E-3</v>
      </c>
      <c r="BB120" s="226">
        <v>4.8687184837419581E-3</v>
      </c>
      <c r="BC120" s="226">
        <v>5.1975051975051978E-3</v>
      </c>
      <c r="BD120" s="226">
        <v>5.588543485853999E-3</v>
      </c>
      <c r="BE120" s="226">
        <v>6.6445048565675138E-3</v>
      </c>
      <c r="BF120" s="226">
        <v>7.5253762688134405E-3</v>
      </c>
    </row>
    <row r="121" spans="1:58" s="1" customFormat="1" ht="20.25" customHeight="1">
      <c r="A121" s="416"/>
      <c r="B121" s="419"/>
      <c r="C121" s="11"/>
      <c r="D121" s="170"/>
      <c r="E121" s="97" t="s">
        <v>341</v>
      </c>
      <c r="F121" s="97"/>
      <c r="G121" s="97"/>
      <c r="H121" s="97"/>
      <c r="I121" s="226">
        <v>5.4816421136326225E-2</v>
      </c>
      <c r="J121" s="226">
        <v>4.2451386738660828E-2</v>
      </c>
      <c r="K121" s="226">
        <v>4.1840706346981442E-2</v>
      </c>
      <c r="L121" s="226">
        <v>3.0398681097621449E-2</v>
      </c>
      <c r="M121" s="226">
        <v>3.0580356740809063E-2</v>
      </c>
      <c r="N121" s="226">
        <v>2.964749824916349E-2</v>
      </c>
      <c r="O121" s="226">
        <v>3.4530938464479834E-2</v>
      </c>
      <c r="P121" s="226">
        <v>3.0287962074443824E-2</v>
      </c>
      <c r="Q121" s="226">
        <v>3.8709963518279711E-2</v>
      </c>
      <c r="R121" s="226">
        <v>4.207896778145493E-2</v>
      </c>
      <c r="S121" s="226">
        <v>4.4334654228636958E-2</v>
      </c>
      <c r="T121" s="226">
        <v>4.2316404141730955E-2</v>
      </c>
      <c r="U121" s="226">
        <v>4.0232769513273176E-2</v>
      </c>
      <c r="V121" s="226">
        <v>4.5982600047266411E-2</v>
      </c>
      <c r="W121" s="226">
        <v>4.0611822733854469E-2</v>
      </c>
      <c r="X121" s="226">
        <v>3.4172279567816093E-2</v>
      </c>
      <c r="Y121" s="226">
        <v>2.8876028596714766E-2</v>
      </c>
      <c r="Z121" s="226">
        <v>2.2783775294051317E-2</v>
      </c>
      <c r="AA121" s="226">
        <v>1.8436560020833184E-2</v>
      </c>
      <c r="AB121" s="226">
        <v>1.4052710504230374E-2</v>
      </c>
      <c r="AC121" s="226">
        <v>1.3664828733860978E-2</v>
      </c>
      <c r="AD121" s="226">
        <v>1.0518407024522338E-2</v>
      </c>
      <c r="AE121" s="226">
        <v>1.7428480796059912E-2</v>
      </c>
      <c r="AF121" s="226">
        <v>1.6911877129842337E-2</v>
      </c>
      <c r="AG121" s="226">
        <v>1.5428420310172462E-2</v>
      </c>
      <c r="AH121" s="226">
        <v>1.5706948133620804E-2</v>
      </c>
      <c r="AI121" s="226">
        <v>1.6294578362758539E-2</v>
      </c>
      <c r="AJ121" s="226">
        <v>1.591615228231591E-2</v>
      </c>
      <c r="AK121" s="226">
        <v>1.5879609446747149E-2</v>
      </c>
      <c r="AL121" s="226">
        <v>1.0782023522019011E-2</v>
      </c>
      <c r="AM121" s="226">
        <v>1.1902409636830527E-2</v>
      </c>
      <c r="AN121" s="226">
        <v>1.217008801281199E-2</v>
      </c>
      <c r="AO121" s="226">
        <v>1.2626954941968698E-2</v>
      </c>
      <c r="AP121" s="226">
        <v>1.3326204547017464E-2</v>
      </c>
      <c r="AQ121" s="226">
        <v>1.2855923337589467E-2</v>
      </c>
      <c r="AR121" s="226">
        <v>1.0952924450852004E-2</v>
      </c>
      <c r="AS121" s="226">
        <v>1.1260994754072497E-2</v>
      </c>
      <c r="AT121" s="226">
        <v>1.0351180414427076E-2</v>
      </c>
      <c r="AU121" s="226">
        <v>1.2202811468417346E-2</v>
      </c>
      <c r="AV121" s="226">
        <v>1.1876117156421475E-2</v>
      </c>
      <c r="AW121" s="226">
        <v>1.1100324694117886E-2</v>
      </c>
      <c r="AX121" s="226">
        <v>1.0277399779738799E-2</v>
      </c>
      <c r="AY121" s="226">
        <v>1.168734839718796E-2</v>
      </c>
      <c r="AZ121" s="226">
        <v>1.1939872048539944E-2</v>
      </c>
      <c r="BA121" s="226">
        <v>1.2300434684825065E-2</v>
      </c>
      <c r="BB121" s="226">
        <v>1.2519561815336464E-2</v>
      </c>
      <c r="BC121" s="226">
        <v>1.23007623007623E-2</v>
      </c>
      <c r="BD121" s="226">
        <v>1.3447432762836185E-2</v>
      </c>
      <c r="BE121" s="226">
        <v>1.4986478970159379E-2</v>
      </c>
      <c r="BF121" s="226">
        <v>1.767588379418971E-2</v>
      </c>
    </row>
    <row r="122" spans="1:58" s="1" customFormat="1" ht="20.25" customHeight="1">
      <c r="A122" s="416"/>
      <c r="B122" s="419"/>
      <c r="C122" s="11"/>
      <c r="D122" s="170"/>
      <c r="E122" s="97" t="s">
        <v>342</v>
      </c>
      <c r="F122" s="97"/>
      <c r="G122" s="97"/>
      <c r="H122" s="97"/>
      <c r="I122" s="214">
        <v>38.248000000000005</v>
      </c>
      <c r="J122" s="214">
        <v>37.164999999999999</v>
      </c>
      <c r="K122" s="214">
        <v>39.457000000000001</v>
      </c>
      <c r="L122" s="214">
        <v>34.173000000000002</v>
      </c>
      <c r="M122" s="214">
        <v>33.985999999999997</v>
      </c>
      <c r="N122" s="214">
        <v>33.090000000000003</v>
      </c>
      <c r="O122" s="214">
        <v>36.381</v>
      </c>
      <c r="P122" s="214">
        <v>34.76</v>
      </c>
      <c r="Q122" s="214">
        <v>39.853999999999999</v>
      </c>
      <c r="R122" s="214">
        <v>39.091999999999999</v>
      </c>
      <c r="S122" s="214">
        <v>39.203081241</v>
      </c>
      <c r="T122" s="214">
        <v>36.104539494000001</v>
      </c>
      <c r="U122" s="214">
        <v>38.506159670999999</v>
      </c>
      <c r="V122" s="214">
        <v>40.278367367999998</v>
      </c>
      <c r="W122" s="214">
        <v>44.337314114000002</v>
      </c>
      <c r="X122" s="214">
        <v>44.49</v>
      </c>
      <c r="Y122" s="214">
        <v>46.045999999999999</v>
      </c>
      <c r="Z122" s="214">
        <v>45.890678456000003</v>
      </c>
      <c r="AA122" s="214">
        <v>43.455842400999998</v>
      </c>
      <c r="AB122" s="214">
        <v>43.531952097000001</v>
      </c>
      <c r="AC122" s="214">
        <v>45.670421681999997</v>
      </c>
      <c r="AD122" s="214">
        <v>47.401000000000003</v>
      </c>
      <c r="AE122" s="214">
        <v>54.772071947999997</v>
      </c>
      <c r="AF122" s="214">
        <v>55.751625353000001</v>
      </c>
      <c r="AG122" s="214">
        <v>54.607860307999999</v>
      </c>
      <c r="AH122" s="214">
        <v>57.543160420999996</v>
      </c>
      <c r="AI122" s="214">
        <v>58.545961382999998</v>
      </c>
      <c r="AJ122" s="214">
        <v>57.958003672999993</v>
      </c>
      <c r="AK122" s="214">
        <v>59.270469067999997</v>
      </c>
      <c r="AL122" s="214">
        <v>57.794533453999989</v>
      </c>
      <c r="AM122" s="214">
        <v>58.447624552000001</v>
      </c>
      <c r="AN122" s="214">
        <v>60.896670542999999</v>
      </c>
      <c r="AO122" s="214">
        <v>63.679893231999998</v>
      </c>
      <c r="AP122" s="214">
        <v>64.641353221000003</v>
      </c>
      <c r="AQ122" s="214">
        <v>65.718719452999991</v>
      </c>
      <c r="AR122" s="214">
        <v>63.101140603350686</v>
      </c>
      <c r="AS122" s="214">
        <v>65.905532509923077</v>
      </c>
      <c r="AT122" s="214">
        <v>65.529399985000012</v>
      </c>
      <c r="AU122" s="214">
        <v>68.48758282</v>
      </c>
      <c r="AV122" s="214">
        <v>68.224724494</v>
      </c>
      <c r="AW122" s="214">
        <v>67.291208333000014</v>
      </c>
      <c r="AX122" s="214">
        <v>64.471886642000001</v>
      </c>
      <c r="AY122" s="214">
        <v>68.595960617000003</v>
      </c>
      <c r="AZ122" s="214">
        <v>70.663910044000005</v>
      </c>
      <c r="BA122" s="214">
        <v>90.364305776000009</v>
      </c>
      <c r="BB122" s="214">
        <v>95.322817706606813</v>
      </c>
      <c r="BC122" s="214">
        <v>97</v>
      </c>
      <c r="BD122" s="214">
        <v>100.79599999999999</v>
      </c>
      <c r="BE122" s="214">
        <v>45.783000000000001</v>
      </c>
      <c r="BF122" s="214">
        <v>52</v>
      </c>
    </row>
    <row r="123" spans="1:58" s="1" customFormat="1" ht="20.25" customHeight="1">
      <c r="A123" s="416"/>
      <c r="B123" s="419"/>
      <c r="C123" s="11"/>
      <c r="D123" s="170"/>
      <c r="E123" s="97"/>
      <c r="F123" s="97" t="s">
        <v>343</v>
      </c>
      <c r="G123" s="97"/>
      <c r="H123" s="97"/>
      <c r="I123" s="45">
        <v>33.1</v>
      </c>
      <c r="J123" s="45">
        <v>31.2</v>
      </c>
      <c r="K123" s="45">
        <v>32.256999999999998</v>
      </c>
      <c r="L123" s="45">
        <v>19.645</v>
      </c>
      <c r="M123" s="45">
        <v>18.785</v>
      </c>
      <c r="N123" s="45">
        <v>16.396000000000004</v>
      </c>
      <c r="O123" s="45">
        <v>19.628</v>
      </c>
      <c r="P123" s="45">
        <v>18.089999999999996</v>
      </c>
      <c r="Q123" s="45">
        <v>20.198</v>
      </c>
      <c r="R123" s="45">
        <v>17.719000000000001</v>
      </c>
      <c r="S123" s="45">
        <v>18.427081241</v>
      </c>
      <c r="T123" s="45">
        <v>18.954999999999998</v>
      </c>
      <c r="U123" s="45">
        <v>16.997159670999999</v>
      </c>
      <c r="V123" s="45">
        <v>19.181999999999999</v>
      </c>
      <c r="W123" s="45">
        <v>25.993314114</v>
      </c>
      <c r="X123" s="45">
        <v>22.89</v>
      </c>
      <c r="Y123" s="45">
        <v>23.646000000000001</v>
      </c>
      <c r="Z123" s="45">
        <v>17.029678456000003</v>
      </c>
      <c r="AA123" s="45">
        <v>13.461842400999998</v>
      </c>
      <c r="AB123" s="45">
        <v>11.380549184000003</v>
      </c>
      <c r="AC123" s="45">
        <v>11.052405082</v>
      </c>
      <c r="AD123" s="45">
        <v>11.684000000000005</v>
      </c>
      <c r="AE123" s="45">
        <v>17.792071948</v>
      </c>
      <c r="AF123" s="45">
        <v>18.462625353</v>
      </c>
      <c r="AG123" s="45">
        <v>12.356318380000001</v>
      </c>
      <c r="AH123" s="45">
        <v>14.822187539000002</v>
      </c>
      <c r="AI123" s="45">
        <v>14.514120508</v>
      </c>
      <c r="AJ123" s="45">
        <v>19.982463634999998</v>
      </c>
      <c r="AK123" s="45">
        <v>24.630318632999998</v>
      </c>
      <c r="AL123" s="45">
        <v>24.165201083999992</v>
      </c>
      <c r="AM123" s="45">
        <v>24.256399807999998</v>
      </c>
      <c r="AN123" s="45">
        <v>23.920546769999998</v>
      </c>
      <c r="AO123" s="45">
        <v>26.364823024</v>
      </c>
      <c r="AP123" s="45">
        <v>27.123033498000002</v>
      </c>
      <c r="AQ123" s="45">
        <v>27.156550896999999</v>
      </c>
      <c r="AR123" s="45">
        <v>25.2</v>
      </c>
      <c r="AS123" s="45">
        <v>27.3</v>
      </c>
      <c r="AT123" s="45">
        <v>26.755218331999998</v>
      </c>
      <c r="AU123" s="45">
        <v>29.925414260999997</v>
      </c>
      <c r="AV123" s="45">
        <v>29.662555935</v>
      </c>
      <c r="AW123" s="45">
        <v>26.907761950000001</v>
      </c>
      <c r="AX123" s="45">
        <v>22.787923314</v>
      </c>
      <c r="AY123" s="45">
        <v>25.151552660999997</v>
      </c>
      <c r="AZ123" s="45">
        <v>27.322236945</v>
      </c>
      <c r="BA123" s="45">
        <v>28.760991830999998</v>
      </c>
      <c r="BB123" s="45">
        <v>35.683242426000007</v>
      </c>
      <c r="BC123" s="45">
        <v>38</v>
      </c>
      <c r="BD123" s="45">
        <v>40</v>
      </c>
      <c r="BE123" s="45">
        <v>45.783000000000001</v>
      </c>
      <c r="BF123" s="45">
        <v>52</v>
      </c>
    </row>
    <row r="124" spans="1:58" s="1" customFormat="1" ht="20.25" customHeight="1">
      <c r="A124" s="416"/>
      <c r="B124" s="419"/>
      <c r="C124" s="11"/>
      <c r="D124" s="215"/>
      <c r="E124" s="216"/>
      <c r="F124" s="216" t="s">
        <v>344</v>
      </c>
      <c r="G124" s="216"/>
      <c r="H124" s="216"/>
      <c r="I124" s="217">
        <v>5.1479999999999997</v>
      </c>
      <c r="J124" s="217">
        <v>6</v>
      </c>
      <c r="K124" s="217">
        <v>7.2</v>
      </c>
      <c r="L124" s="217">
        <v>14.528</v>
      </c>
      <c r="M124" s="217">
        <v>15.201000000000001</v>
      </c>
      <c r="N124" s="217">
        <v>16.693999999999999</v>
      </c>
      <c r="O124" s="217">
        <v>16.753</v>
      </c>
      <c r="P124" s="217">
        <v>16.670000000000002</v>
      </c>
      <c r="Q124" s="217">
        <v>19.655999999999999</v>
      </c>
      <c r="R124" s="217">
        <v>21.373000000000001</v>
      </c>
      <c r="S124" s="217">
        <v>20.776</v>
      </c>
      <c r="T124" s="217">
        <v>17.149539494000003</v>
      </c>
      <c r="U124" s="217">
        <v>21.509</v>
      </c>
      <c r="V124" s="217">
        <v>21.096367367999999</v>
      </c>
      <c r="W124" s="217">
        <v>18.344000000000001</v>
      </c>
      <c r="X124" s="217">
        <v>21.6</v>
      </c>
      <c r="Y124" s="217">
        <v>22.4</v>
      </c>
      <c r="Z124" s="217">
        <v>28.861000000000001</v>
      </c>
      <c r="AA124" s="217">
        <v>29.994</v>
      </c>
      <c r="AB124" s="217">
        <v>32.151402912999998</v>
      </c>
      <c r="AC124" s="217">
        <v>34.618016599999997</v>
      </c>
      <c r="AD124" s="217">
        <v>35.716999999999999</v>
      </c>
      <c r="AE124" s="217">
        <v>36.979999999999997</v>
      </c>
      <c r="AF124" s="217">
        <v>37.289000000000001</v>
      </c>
      <c r="AG124" s="217">
        <v>42.251541928000002</v>
      </c>
      <c r="AH124" s="217">
        <v>42.720972881999998</v>
      </c>
      <c r="AI124" s="217">
        <v>44.031840875</v>
      </c>
      <c r="AJ124" s="217">
        <v>37.975540037999991</v>
      </c>
      <c r="AK124" s="217">
        <v>34.640150434999995</v>
      </c>
      <c r="AL124" s="217">
        <v>33.62933237</v>
      </c>
      <c r="AM124" s="217">
        <v>34.191224744000003</v>
      </c>
      <c r="AN124" s="217">
        <v>36.976123772999998</v>
      </c>
      <c r="AO124" s="217">
        <v>37.315070207999995</v>
      </c>
      <c r="AP124" s="217">
        <v>37.518319723000005</v>
      </c>
      <c r="AQ124" s="217">
        <v>38.562168555999996</v>
      </c>
      <c r="AR124" s="217">
        <v>37.901140603350683</v>
      </c>
      <c r="AS124" s="217">
        <v>38.60553250992308</v>
      </c>
      <c r="AT124" s="217">
        <v>38.774181653000014</v>
      </c>
      <c r="AU124" s="217">
        <v>38.562168559</v>
      </c>
      <c r="AV124" s="217">
        <v>38.562168559</v>
      </c>
      <c r="AW124" s="217">
        <v>40.383446383000006</v>
      </c>
      <c r="AX124" s="217">
        <v>41.683963328000004</v>
      </c>
      <c r="AY124" s="217">
        <v>43.444407956000006</v>
      </c>
      <c r="AZ124" s="217">
        <v>43.341673098999998</v>
      </c>
      <c r="BA124" s="217">
        <v>61.603313945000004</v>
      </c>
      <c r="BB124" s="217">
        <v>59.639575280606806</v>
      </c>
      <c r="BC124" s="217">
        <v>59</v>
      </c>
      <c r="BD124" s="217">
        <v>60.795999999999999</v>
      </c>
      <c r="BE124" s="217">
        <v>0</v>
      </c>
      <c r="BF124" s="217">
        <v>0</v>
      </c>
    </row>
    <row r="125" spans="1:58" s="1" customFormat="1" ht="20.25" customHeight="1">
      <c r="A125" s="416"/>
      <c r="B125" s="419"/>
      <c r="C125" s="11"/>
      <c r="D125" s="211"/>
      <c r="E125" s="212" t="s">
        <v>345</v>
      </c>
      <c r="F125" s="212"/>
      <c r="G125" s="212"/>
      <c r="H125" s="212"/>
      <c r="I125" s="212"/>
      <c r="J125" s="212"/>
      <c r="K125" s="212"/>
      <c r="L125" s="212"/>
      <c r="M125" s="227"/>
      <c r="N125" s="227"/>
      <c r="O125" s="227"/>
      <c r="P125" s="227"/>
      <c r="Q125" s="227"/>
      <c r="R125" s="227"/>
      <c r="S125" s="227"/>
      <c r="T125" s="227"/>
      <c r="U125" s="227"/>
      <c r="V125" s="227"/>
      <c r="W125" s="227"/>
      <c r="X125" s="227"/>
      <c r="Y125" s="227"/>
      <c r="Z125" s="227"/>
      <c r="AA125" s="227"/>
      <c r="AB125" s="227"/>
      <c r="AC125" s="227"/>
      <c r="AD125" s="227"/>
      <c r="AE125" s="227"/>
      <c r="AF125" s="227"/>
      <c r="AG125" s="227"/>
      <c r="AH125" s="227"/>
      <c r="AI125" s="227"/>
      <c r="AJ125" s="227"/>
      <c r="AK125" s="227"/>
      <c r="AL125" s="227"/>
      <c r="AM125" s="227"/>
      <c r="AN125" s="227"/>
      <c r="AO125" s="227"/>
      <c r="AP125" s="227"/>
      <c r="AQ125" s="227"/>
      <c r="AR125" s="227"/>
      <c r="AS125" s="227"/>
      <c r="AT125" s="227"/>
      <c r="AU125" s="227"/>
      <c r="AV125" s="227"/>
      <c r="AW125" s="227"/>
      <c r="AX125" s="227"/>
      <c r="AY125" s="227"/>
      <c r="AZ125" s="227"/>
      <c r="BA125" s="227"/>
      <c r="BB125" s="227"/>
      <c r="BC125" s="227"/>
      <c r="BD125" s="227"/>
      <c r="BE125" s="227"/>
      <c r="BF125" s="227"/>
    </row>
    <row r="126" spans="1:58" s="1" customFormat="1" ht="20.25" customHeight="1">
      <c r="A126" s="416"/>
      <c r="B126" s="419"/>
      <c r="C126" s="11"/>
      <c r="D126" s="170"/>
      <c r="E126" s="97"/>
      <c r="F126" s="97" t="s">
        <v>346</v>
      </c>
      <c r="G126" s="97"/>
      <c r="H126" s="97"/>
      <c r="I126" s="219">
        <v>5.4106662894327355</v>
      </c>
      <c r="J126" s="219">
        <v>6.801793557833089</v>
      </c>
      <c r="K126" s="219">
        <v>6.0424196018376728</v>
      </c>
      <c r="L126" s="219">
        <v>10.834812935954345</v>
      </c>
      <c r="M126" s="219">
        <v>7.272843997432056</v>
      </c>
      <c r="N126" s="219">
        <v>9.1916666666666682</v>
      </c>
      <c r="O126" s="219">
        <v>7.0945787831513263</v>
      </c>
      <c r="P126" s="219">
        <v>7.9706489337307955</v>
      </c>
      <c r="Q126" s="219">
        <v>5.0964194373401535</v>
      </c>
      <c r="R126" s="219">
        <v>5.6287976961843045</v>
      </c>
      <c r="S126" s="219">
        <v>6.6132053375506077</v>
      </c>
      <c r="T126" s="219">
        <v>7.2732754822723606</v>
      </c>
      <c r="U126" s="219">
        <v>6.3290860734714007</v>
      </c>
      <c r="V126" s="219">
        <v>6.829156895218718</v>
      </c>
      <c r="W126" s="219">
        <v>5.9955800018931713</v>
      </c>
      <c r="X126" s="219">
        <v>5.5082332549213824</v>
      </c>
      <c r="Y126" s="219">
        <v>3.5548521578012817</v>
      </c>
      <c r="Z126" s="219">
        <v>4.141384212255212</v>
      </c>
      <c r="AA126" s="219">
        <v>7.1423824151343203</v>
      </c>
      <c r="AB126" s="219">
        <v>11.076832594656489</v>
      </c>
      <c r="AC126" s="219">
        <v>11.406199221278719</v>
      </c>
      <c r="AD126" s="219">
        <v>11.082768295534253</v>
      </c>
      <c r="AE126" s="219">
        <v>10.096234460460828</v>
      </c>
      <c r="AF126" s="219">
        <v>12.301770819285084</v>
      </c>
      <c r="AG126" s="219">
        <v>10.417584827751272</v>
      </c>
      <c r="AH126" s="219">
        <v>9.0439076539752303</v>
      </c>
      <c r="AI126" s="219">
        <v>11.651330677889051</v>
      </c>
      <c r="AJ126" s="219">
        <v>9.4580582282682428</v>
      </c>
      <c r="AK126" s="219">
        <v>10.525298687757022</v>
      </c>
      <c r="AL126" s="219">
        <v>11.391400947044904</v>
      </c>
      <c r="AM126" s="219">
        <v>10.334603253606215</v>
      </c>
      <c r="AN126" s="219">
        <v>7.9512012408362622</v>
      </c>
      <c r="AO126" s="219">
        <v>6.6250409105285053</v>
      </c>
      <c r="AP126" s="219">
        <v>6.6054928695074588</v>
      </c>
      <c r="AQ126" s="219">
        <v>5.8256111561918269</v>
      </c>
      <c r="AR126" s="219">
        <v>7.3373419306221734</v>
      </c>
      <c r="AS126" s="219">
        <v>5.5382800428506789</v>
      </c>
      <c r="AT126" s="219">
        <v>5.7481929811403516</v>
      </c>
      <c r="AU126" s="219">
        <v>5.853639557264958</v>
      </c>
      <c r="AV126" s="219">
        <v>5.8790541277574624</v>
      </c>
      <c r="AW126" s="219">
        <v>6.8569178436864826</v>
      </c>
      <c r="AX126" s="219">
        <v>12.24188844014515</v>
      </c>
      <c r="AY126" s="219">
        <v>10.092313295863283</v>
      </c>
      <c r="AZ126" s="219">
        <v>8.7888051185162706</v>
      </c>
      <c r="BA126" s="219">
        <v>8.8375906862511329</v>
      </c>
      <c r="BB126" s="219">
        <v>6.8087726933290584</v>
      </c>
      <c r="BC126" s="219">
        <v>6.4666666666666668</v>
      </c>
      <c r="BD126" s="219">
        <v>6.2997499999999995</v>
      </c>
      <c r="BE126" s="219">
        <v>2.2379174882103858</v>
      </c>
      <c r="BF126" s="219">
        <v>2.1666666666666665</v>
      </c>
    </row>
    <row r="127" spans="1:58" s="1" customFormat="1" ht="20.25" customHeight="1">
      <c r="A127" s="416"/>
      <c r="B127" s="419"/>
      <c r="C127" s="11"/>
      <c r="D127" s="170"/>
      <c r="E127" s="97"/>
      <c r="F127" s="97" t="s">
        <v>481</v>
      </c>
      <c r="G127" s="97"/>
      <c r="H127" s="97"/>
      <c r="I127" s="219">
        <v>0.91057994476716519</v>
      </c>
      <c r="J127" s="219">
        <v>0.66707949670633415</v>
      </c>
      <c r="K127" s="219">
        <v>0.68784756724718021</v>
      </c>
      <c r="L127" s="219">
        <v>0.93660582141095206</v>
      </c>
      <c r="M127" s="219">
        <v>0.90285046356560306</v>
      </c>
      <c r="N127" s="219">
        <v>1.0764476252439819</v>
      </c>
      <c r="O127" s="219">
        <v>0.84447900466562975</v>
      </c>
      <c r="P127" s="219">
        <v>1.0047113911610832</v>
      </c>
      <c r="Q127" s="219">
        <v>0.81265038130581946</v>
      </c>
      <c r="R127" s="219">
        <v>0.81492599541380029</v>
      </c>
      <c r="S127" s="219">
        <v>0.76319585027352199</v>
      </c>
      <c r="T127" s="219">
        <v>1.025202018740949</v>
      </c>
      <c r="U127" s="219">
        <v>0.77289014012163537</v>
      </c>
      <c r="V127" s="219">
        <v>0.77549370161150577</v>
      </c>
      <c r="W127" s="219">
        <v>0.88832750523932602</v>
      </c>
      <c r="X127" s="219">
        <v>0.80091450791193364</v>
      </c>
      <c r="Y127" s="219">
        <v>0.88008409785932717</v>
      </c>
      <c r="Z127" s="219">
        <v>1.1749668037995751</v>
      </c>
      <c r="AA127" s="219">
        <v>1.2427480523578014</v>
      </c>
      <c r="AB127" s="219">
        <v>1.4075256109997414</v>
      </c>
      <c r="AC127" s="219">
        <v>1.5075234092094403</v>
      </c>
      <c r="AD127" s="219">
        <v>1.57462711357672</v>
      </c>
      <c r="AE127" s="219">
        <v>1.034254918010499</v>
      </c>
      <c r="AF127" s="219">
        <v>1.0647751213330785</v>
      </c>
      <c r="AG127" s="219">
        <v>1.1425023031073529</v>
      </c>
      <c r="AH127" s="219">
        <v>1.1418714970348225</v>
      </c>
      <c r="AI127" s="219">
        <v>1.0976414089215749</v>
      </c>
      <c r="AJ127" s="219">
        <v>1.1782806542127655</v>
      </c>
      <c r="AK127" s="219">
        <v>1.3542318327310379</v>
      </c>
      <c r="AL127" s="219">
        <v>1.9973695304261487</v>
      </c>
      <c r="AM127" s="219">
        <v>2.7078213134470577</v>
      </c>
      <c r="AN127" s="219">
        <v>2.6015636687310701</v>
      </c>
      <c r="AO127" s="219">
        <v>2.5591726573162394</v>
      </c>
      <c r="AP127" s="219">
        <v>2.3316868023301955</v>
      </c>
      <c r="AQ127" s="219">
        <v>2.0214302683091874</v>
      </c>
      <c r="AR127" s="219">
        <v>2.36333859937643</v>
      </c>
      <c r="AS127" s="219">
        <v>2.2190414986506086</v>
      </c>
      <c r="AT127" s="219">
        <v>2.1843133328333337</v>
      </c>
      <c r="AU127" s="219">
        <v>2.1008460987730064</v>
      </c>
      <c r="AV127" s="219">
        <v>2.1301767110452392</v>
      </c>
      <c r="AW127" s="219">
        <v>2.4015183530741413</v>
      </c>
      <c r="AX127" s="219">
        <v>2.5549852380950568</v>
      </c>
      <c r="AY127" s="219">
        <v>2.4588637023524949</v>
      </c>
      <c r="AZ127" s="219">
        <v>2.4616874148043366</v>
      </c>
      <c r="BA127" s="219">
        <v>3.226223391318229</v>
      </c>
      <c r="BB127" s="219">
        <v>3.4043863466645292</v>
      </c>
      <c r="BC127" s="219">
        <v>3.2333333333333334</v>
      </c>
      <c r="BD127" s="219">
        <v>3.1498749999999998</v>
      </c>
      <c r="BE127" s="219">
        <v>1.2090996150278059</v>
      </c>
      <c r="BF127" s="219">
        <v>1.2093023255813953</v>
      </c>
    </row>
    <row r="128" spans="1:58" s="1" customFormat="1" ht="20.25" customHeight="1">
      <c r="A128" s="416"/>
      <c r="B128" s="419"/>
      <c r="C128" s="11"/>
      <c r="D128" s="170"/>
      <c r="E128" s="97"/>
      <c r="F128" s="97" t="s">
        <v>897</v>
      </c>
      <c r="G128" s="97"/>
      <c r="H128" s="97"/>
      <c r="I128" s="467"/>
      <c r="J128" s="467"/>
      <c r="K128" s="467"/>
      <c r="L128" s="467"/>
      <c r="M128" s="467"/>
      <c r="N128" s="467"/>
      <c r="O128" s="467"/>
      <c r="P128" s="467"/>
      <c r="Q128" s="467"/>
      <c r="R128" s="467"/>
      <c r="S128" s="467"/>
      <c r="T128" s="467"/>
      <c r="U128" s="467"/>
      <c r="V128" s="467"/>
      <c r="W128" s="467"/>
      <c r="X128" s="467"/>
      <c r="Y128" s="467"/>
      <c r="Z128" s="467"/>
      <c r="AA128" s="467"/>
      <c r="AB128" s="467"/>
      <c r="AC128" s="467"/>
      <c r="AD128" s="467"/>
      <c r="AE128" s="467"/>
      <c r="AF128" s="220">
        <v>0.3526093459320091</v>
      </c>
      <c r="AG128" s="220">
        <v>0.25851813507165694</v>
      </c>
      <c r="AH128" s="220">
        <v>0.29412763134073783</v>
      </c>
      <c r="AI128" s="220">
        <v>0.27211611710393091</v>
      </c>
      <c r="AJ128" s="220">
        <v>0.40624156859286575</v>
      </c>
      <c r="AK128" s="220">
        <v>0.56276189589202019</v>
      </c>
      <c r="AL128" s="220">
        <v>0.8351453581716205</v>
      </c>
      <c r="AM128" s="220">
        <v>1.1237752926837803</v>
      </c>
      <c r="AN128" s="220">
        <v>1.0219085026836119</v>
      </c>
      <c r="AO128" s="220">
        <v>1.0595516225535504</v>
      </c>
      <c r="AP128" s="220">
        <v>0.97835852894708375</v>
      </c>
      <c r="AQ128" s="220">
        <v>0.8353034633508658</v>
      </c>
      <c r="AR128" s="220">
        <v>0.94382022471910099</v>
      </c>
      <c r="AS128" s="220">
        <v>0.91919191919191912</v>
      </c>
      <c r="AT128" s="220">
        <v>0.89184061106666657</v>
      </c>
      <c r="AU128" s="220">
        <v>0.91795749266871174</v>
      </c>
      <c r="AV128" s="220">
        <v>0.92615230492239886</v>
      </c>
      <c r="AW128" s="220">
        <v>0.96029608865539218</v>
      </c>
      <c r="AX128" s="220">
        <v>0.90307280749223684</v>
      </c>
      <c r="AY128" s="220">
        <v>0.90157261943225064</v>
      </c>
      <c r="AZ128" s="220">
        <v>0.95181269745657748</v>
      </c>
      <c r="BA128" s="220">
        <v>1.0268366896183112</v>
      </c>
      <c r="BB128" s="220">
        <v>1.274401515214286</v>
      </c>
      <c r="BC128" s="220">
        <v>1.2666666666666666</v>
      </c>
      <c r="BD128" s="220">
        <v>1.25</v>
      </c>
      <c r="BE128" s="220">
        <v>1.2090996150278059</v>
      </c>
      <c r="BF128" s="220">
        <v>1.2093023255813953</v>
      </c>
    </row>
    <row r="129" spans="1:58" s="1" customFormat="1" ht="20.25" customHeight="1">
      <c r="A129" s="39"/>
      <c r="B129" s="11"/>
      <c r="C129" s="11"/>
      <c r="D129" s="170"/>
      <c r="E129" s="97"/>
      <c r="F129" s="97" t="s">
        <v>482</v>
      </c>
      <c r="G129" s="97"/>
      <c r="H129" s="97"/>
      <c r="I129" s="220">
        <v>0.31378854878539025</v>
      </c>
      <c r="J129" s="220">
        <v>0.3963083025869607</v>
      </c>
      <c r="K129" s="220">
        <v>0.41436852828127951</v>
      </c>
      <c r="L129" s="220">
        <v>0.49766988029009995</v>
      </c>
      <c r="M129" s="220">
        <v>0.50044174814465769</v>
      </c>
      <c r="N129" s="220">
        <v>0.48250218722659671</v>
      </c>
      <c r="O129" s="220">
        <v>0.44962552833872999</v>
      </c>
      <c r="P129" s="220">
        <v>0.49451565634291722</v>
      </c>
      <c r="Q129" s="220">
        <v>0.45203879090341975</v>
      </c>
      <c r="R129" s="220">
        <v>0.40416864829097821</v>
      </c>
      <c r="S129" s="220">
        <v>0.38688523873482678</v>
      </c>
      <c r="T129" s="220">
        <v>0.36987050519392711</v>
      </c>
      <c r="U129" s="220">
        <v>0.41091207537162916</v>
      </c>
      <c r="V129" s="220">
        <v>0.35940044586021358</v>
      </c>
      <c r="W129" s="220">
        <v>0.4234700488443171</v>
      </c>
      <c r="X129" s="220">
        <v>0.477960529849704</v>
      </c>
      <c r="Y129" s="220">
        <v>0.55605067082080462</v>
      </c>
      <c r="Z129" s="220">
        <v>0.67595637731624703</v>
      </c>
      <c r="AA129" s="220">
        <v>0.73236943863949477</v>
      </c>
      <c r="AB129" s="220">
        <v>0.87417069153379656</v>
      </c>
      <c r="AC129" s="220">
        <v>0.89474407229198905</v>
      </c>
      <c r="AD129" s="220">
        <v>1.1282460190893295</v>
      </c>
      <c r="AE129" s="220">
        <v>0.7558000241206585</v>
      </c>
      <c r="AF129" s="220">
        <v>0.78024498772636952</v>
      </c>
      <c r="AG129" s="220">
        <v>0.82536077643793304</v>
      </c>
      <c r="AH129" s="220">
        <v>0.82146361358561004</v>
      </c>
      <c r="AI129" s="220">
        <v>0.78851202973114709</v>
      </c>
      <c r="AJ129" s="220">
        <v>0.80829433833614794</v>
      </c>
      <c r="AK129" s="220">
        <v>0.83917019499808332</v>
      </c>
      <c r="AL129" s="220">
        <v>1.1823287265826623</v>
      </c>
      <c r="AM129" s="220">
        <v>1.0525720883530516</v>
      </c>
      <c r="AN129" s="220">
        <v>1.0485070085525647</v>
      </c>
      <c r="AO129" s="220">
        <v>1.0578582526039504</v>
      </c>
      <c r="AP129" s="220">
        <v>1.001725603920657</v>
      </c>
      <c r="AQ129" s="220">
        <v>1.0380300335328771</v>
      </c>
      <c r="AR129" s="220">
        <v>1.1535857514323709</v>
      </c>
      <c r="AS129" s="220">
        <v>1.1542124782823655</v>
      </c>
      <c r="AT129" s="220">
        <v>1.2023743116513763</v>
      </c>
      <c r="AU129" s="220">
        <v>1.0408447237082066</v>
      </c>
      <c r="AV129" s="220">
        <v>1.0689582075194701</v>
      </c>
      <c r="AW129" s="220">
        <v>1.1000074201941168</v>
      </c>
      <c r="AX129" s="220">
        <v>1.1670492660403182</v>
      </c>
      <c r="AY129" s="220">
        <v>1.0650145037222527</v>
      </c>
      <c r="AZ129" s="220">
        <v>1.0535867742455505</v>
      </c>
      <c r="BA129" s="220">
        <v>1.2851750789887695</v>
      </c>
      <c r="BB129" s="220">
        <v>1.3239280237028723</v>
      </c>
      <c r="BC129" s="220">
        <v>1.3661971830985915</v>
      </c>
      <c r="BD129" s="220">
        <v>1.309038961038961</v>
      </c>
      <c r="BE129" s="220">
        <v>0.5360744361716292</v>
      </c>
      <c r="BF129" s="220">
        <v>0.51485148514851486</v>
      </c>
    </row>
    <row r="130" spans="1:58" s="1" customFormat="1" ht="20.25" customHeight="1">
      <c r="A130" s="39"/>
      <c r="B130" s="11"/>
      <c r="C130" s="11"/>
      <c r="D130" s="221"/>
      <c r="E130" s="130"/>
      <c r="F130" s="97" t="s">
        <v>898</v>
      </c>
      <c r="G130" s="97"/>
      <c r="H130" s="97"/>
      <c r="I130" s="475"/>
      <c r="J130" s="475"/>
      <c r="K130" s="475"/>
      <c r="L130" s="475"/>
      <c r="M130" s="475"/>
      <c r="N130" s="475"/>
      <c r="O130" s="475"/>
      <c r="P130" s="475"/>
      <c r="Q130" s="475"/>
      <c r="R130" s="475"/>
      <c r="S130" s="475"/>
      <c r="T130" s="475"/>
      <c r="U130" s="475"/>
      <c r="V130" s="475"/>
      <c r="W130" s="475"/>
      <c r="X130" s="475"/>
      <c r="Y130" s="475"/>
      <c r="Z130" s="475"/>
      <c r="AA130" s="475"/>
      <c r="AB130" s="475"/>
      <c r="AC130" s="475"/>
      <c r="AD130" s="475"/>
      <c r="AE130" s="475"/>
      <c r="AF130" s="219">
        <v>0.25838476996389287</v>
      </c>
      <c r="AG130" s="219">
        <v>0.18675737292231984</v>
      </c>
      <c r="AH130" s="219">
        <v>0.2115957421863647</v>
      </c>
      <c r="AI130" s="219">
        <v>0.19547989906010332</v>
      </c>
      <c r="AJ130" s="219">
        <v>0.27867958174175023</v>
      </c>
      <c r="AK130" s="219">
        <v>0.34872390273149872</v>
      </c>
      <c r="AL130" s="219">
        <v>0.49435837124630783</v>
      </c>
      <c r="AM130" s="219">
        <v>0.43682886340603999</v>
      </c>
      <c r="AN130" s="219">
        <v>0.41185931370491702</v>
      </c>
      <c r="AO130" s="219">
        <v>0.43797569686196991</v>
      </c>
      <c r="AP130" s="219">
        <v>0.42031665113900513</v>
      </c>
      <c r="AQ130" s="219">
        <v>0.4289389031447931</v>
      </c>
      <c r="AR130" s="219">
        <v>0.46069469835466176</v>
      </c>
      <c r="AS130" s="219">
        <v>0.47810858143607704</v>
      </c>
      <c r="AT130" s="219">
        <v>0.49092143728440363</v>
      </c>
      <c r="AU130" s="219">
        <v>0.45479352980243148</v>
      </c>
      <c r="AV130" s="219">
        <v>0.46475867594763498</v>
      </c>
      <c r="AW130" s="219">
        <v>0.43986039988081954</v>
      </c>
      <c r="AX130" s="219">
        <v>0.41249962678867491</v>
      </c>
      <c r="AY130" s="219">
        <v>0.3905006670095455</v>
      </c>
      <c r="AZ130" s="219">
        <v>0.40736986490177063</v>
      </c>
      <c r="BA130" s="219">
        <v>0.40904325696726385</v>
      </c>
      <c r="BB130" s="219">
        <v>0.49560058925000011</v>
      </c>
      <c r="BC130" s="219">
        <v>0.53521126760563376</v>
      </c>
      <c r="BD130" s="219">
        <v>0.51948051948051943</v>
      </c>
      <c r="BE130" s="219">
        <v>0.5360744361716292</v>
      </c>
      <c r="BF130" s="219">
        <v>0.51485148514851486</v>
      </c>
    </row>
    <row r="131" spans="1:58" s="1" customFormat="1" ht="20.25" customHeight="1">
      <c r="A131" s="39"/>
      <c r="B131" s="11"/>
      <c r="C131" s="11"/>
      <c r="D131" s="134" t="s">
        <v>191</v>
      </c>
      <c r="E131" s="135"/>
      <c r="F131" s="135"/>
      <c r="G131" s="135"/>
      <c r="H131" s="135"/>
      <c r="I131" s="223"/>
      <c r="J131" s="223"/>
      <c r="K131" s="223"/>
      <c r="L131" s="223"/>
      <c r="M131" s="223"/>
      <c r="N131" s="223"/>
      <c r="O131" s="223"/>
      <c r="P131" s="223"/>
      <c r="Q131" s="223"/>
      <c r="R131" s="223"/>
      <c r="S131" s="223"/>
      <c r="T131" s="223"/>
      <c r="U131" s="223"/>
      <c r="V131" s="223"/>
      <c r="W131" s="223"/>
      <c r="X131" s="223"/>
      <c r="Y131" s="223"/>
      <c r="Z131" s="223"/>
      <c r="AA131" s="223"/>
      <c r="AB131" s="223"/>
      <c r="AC131" s="223"/>
      <c r="AD131" s="223"/>
      <c r="AE131" s="223"/>
      <c r="AF131" s="223"/>
      <c r="AG131" s="223"/>
      <c r="AH131" s="223"/>
      <c r="AI131" s="223"/>
      <c r="AJ131" s="223"/>
      <c r="AK131" s="223"/>
      <c r="AL131" s="223"/>
      <c r="AM131" s="223"/>
      <c r="AN131" s="223"/>
      <c r="AO131" s="223"/>
      <c r="AP131" s="223"/>
      <c r="AQ131" s="223"/>
      <c r="AR131" s="223"/>
      <c r="AS131" s="223"/>
      <c r="AT131" s="223"/>
      <c r="AU131" s="223"/>
      <c r="AV131" s="223"/>
      <c r="AW131" s="223"/>
      <c r="AX131" s="223"/>
      <c r="AY131" s="223"/>
      <c r="AZ131" s="223"/>
      <c r="BA131" s="223"/>
      <c r="BB131" s="223"/>
      <c r="BC131" s="223"/>
      <c r="BD131" s="223"/>
      <c r="BE131" s="223"/>
      <c r="BF131" s="223"/>
    </row>
    <row r="132" spans="1:58" s="1" customFormat="1" ht="20.25" customHeight="1">
      <c r="A132" s="39"/>
      <c r="B132" s="41"/>
      <c r="C132" s="11"/>
      <c r="D132" s="170"/>
      <c r="E132" s="97" t="s">
        <v>333</v>
      </c>
      <c r="F132" s="97"/>
      <c r="G132" s="97"/>
      <c r="H132" s="97"/>
      <c r="I132" s="178"/>
      <c r="J132" s="178"/>
      <c r="K132" s="178"/>
      <c r="L132" s="178"/>
      <c r="M132" s="45">
        <v>82.636073200926035</v>
      </c>
      <c r="N132" s="45">
        <v>101.98316095193961</v>
      </c>
      <c r="O132" s="45">
        <v>116.625525125</v>
      </c>
      <c r="P132" s="45">
        <v>152.33277115199999</v>
      </c>
      <c r="Q132" s="45">
        <v>156.20792007200001</v>
      </c>
      <c r="R132" s="45">
        <v>189.8573573379378</v>
      </c>
      <c r="S132" s="45">
        <v>201.97441980433857</v>
      </c>
      <c r="T132" s="45">
        <v>332.52176640305947</v>
      </c>
      <c r="U132" s="45">
        <v>352.86535258482047</v>
      </c>
      <c r="V132" s="45">
        <v>379.501194661</v>
      </c>
      <c r="W132" s="45">
        <v>406.00099400099998</v>
      </c>
      <c r="X132" s="45">
        <v>436.47818453899998</v>
      </c>
      <c r="Y132" s="45">
        <v>481.89270836399999</v>
      </c>
      <c r="Z132" s="45">
        <v>529.04703977400004</v>
      </c>
      <c r="AA132" s="45">
        <v>538.32318573500004</v>
      </c>
      <c r="AB132" s="45">
        <v>532.78554917999998</v>
      </c>
      <c r="AC132" s="45">
        <v>545.63151312000002</v>
      </c>
      <c r="AD132" s="45">
        <v>573.61727040599999</v>
      </c>
      <c r="AE132" s="45">
        <v>635.26439576099995</v>
      </c>
      <c r="AF132" s="45">
        <v>648.56316818200003</v>
      </c>
      <c r="AG132" s="45">
        <v>713.43077826399997</v>
      </c>
      <c r="AH132" s="45">
        <v>744.71592135100002</v>
      </c>
      <c r="AI132" s="45">
        <v>823.46483496099995</v>
      </c>
      <c r="AJ132" s="45">
        <v>878.82882392600004</v>
      </c>
      <c r="AK132" s="45">
        <v>922.369776333</v>
      </c>
      <c r="AL132" s="45">
        <v>965.43543443900001</v>
      </c>
      <c r="AM132" s="45">
        <v>1023.023277602</v>
      </c>
      <c r="AN132" s="45">
        <v>1091.7808898349999</v>
      </c>
      <c r="AO132" s="45">
        <v>1146.561695358</v>
      </c>
      <c r="AP132" s="45">
        <v>1203.061096855</v>
      </c>
      <c r="AQ132" s="45">
        <v>1240.7113202119999</v>
      </c>
      <c r="AR132" s="45">
        <v>1318.249379628</v>
      </c>
      <c r="AS132" s="45">
        <v>1274.7153309400001</v>
      </c>
      <c r="AT132" s="45">
        <v>1275.98724199</v>
      </c>
      <c r="AU132" s="45">
        <v>1410.287908643</v>
      </c>
      <c r="AV132" s="45">
        <v>1553.9934438150001</v>
      </c>
      <c r="AW132" s="45">
        <v>1691.2897612310001</v>
      </c>
      <c r="AX132" s="45">
        <v>1911.1848437210001</v>
      </c>
      <c r="AY132" s="45">
        <v>2033.289784581</v>
      </c>
      <c r="AZ132" s="45">
        <v>2075.9598851400001</v>
      </c>
      <c r="BA132" s="45">
        <v>2297.1810383010002</v>
      </c>
      <c r="BB132" s="45">
        <v>2471.9911230299999</v>
      </c>
      <c r="BC132" s="45">
        <v>2451.2043585460001</v>
      </c>
      <c r="BD132" s="45">
        <v>2351.1444446649998</v>
      </c>
      <c r="BE132" s="45">
        <v>2352.7947281410002</v>
      </c>
      <c r="BF132" s="45">
        <v>2343.870122582</v>
      </c>
    </row>
    <row r="133" spans="1:58" s="1" customFormat="1" ht="20.25" customHeight="1">
      <c r="A133" s="39"/>
      <c r="B133" s="41"/>
      <c r="C133" s="11"/>
      <c r="D133" s="170"/>
      <c r="E133" s="97" t="s">
        <v>334</v>
      </c>
      <c r="F133" s="97"/>
      <c r="G133" s="97"/>
      <c r="H133" s="97"/>
      <c r="I133" s="178"/>
      <c r="J133" s="178"/>
      <c r="K133" s="178"/>
      <c r="L133" s="178"/>
      <c r="M133" s="45">
        <v>135.09216926985582</v>
      </c>
      <c r="N133" s="45">
        <v>91.696654845846567</v>
      </c>
      <c r="O133" s="45">
        <v>93.150240951587222</v>
      </c>
      <c r="P133" s="45">
        <v>93.288053332176801</v>
      </c>
      <c r="Q133" s="45">
        <v>193.35084409997171</v>
      </c>
      <c r="R133" s="45">
        <v>173.71427917397261</v>
      </c>
      <c r="S133" s="45">
        <v>189.57945608265186</v>
      </c>
      <c r="T133" s="45">
        <v>126.25984647828795</v>
      </c>
      <c r="U133" s="45">
        <v>97.073677534059911</v>
      </c>
      <c r="V133" s="45">
        <v>89.177538565179987</v>
      </c>
      <c r="W133" s="45">
        <v>126.4817141636001</v>
      </c>
      <c r="X133" s="45">
        <v>101.57318832914999</v>
      </c>
      <c r="Y133" s="45">
        <v>80.040756309349945</v>
      </c>
      <c r="Z133" s="45">
        <v>93.001372124799957</v>
      </c>
      <c r="AA133" s="45">
        <v>81.700222444700017</v>
      </c>
      <c r="AB133" s="45">
        <v>140.19059542975003</v>
      </c>
      <c r="AC133" s="45">
        <v>131.75462307319995</v>
      </c>
      <c r="AD133" s="45">
        <v>184.96586011155014</v>
      </c>
      <c r="AE133" s="45">
        <v>160.96380758930007</v>
      </c>
      <c r="AF133" s="45">
        <v>185.97413771974979</v>
      </c>
      <c r="AG133" s="45">
        <v>167.89961211934994</v>
      </c>
      <c r="AH133" s="45">
        <v>193.16532106360057</v>
      </c>
      <c r="AI133" s="45">
        <v>189.26499520669975</v>
      </c>
      <c r="AJ133" s="45">
        <v>193.52815810479996</v>
      </c>
      <c r="AK133" s="45">
        <v>175.39863286700009</v>
      </c>
      <c r="AL133" s="45">
        <v>186.5342655328499</v>
      </c>
      <c r="AM133" s="45">
        <v>174.04346408864987</v>
      </c>
      <c r="AN133" s="45">
        <v>121.14100148470007</v>
      </c>
      <c r="AO133" s="45">
        <v>115.81631533974993</v>
      </c>
      <c r="AP133" s="45">
        <v>93.728080808199977</v>
      </c>
      <c r="AQ133" s="45">
        <v>117.20595275295003</v>
      </c>
      <c r="AR133" s="45">
        <v>102.1155643158</v>
      </c>
      <c r="AS133" s="45">
        <v>98.12614173605013</v>
      </c>
      <c r="AT133" s="45">
        <v>109.39666986910008</v>
      </c>
      <c r="AU133" s="45">
        <v>98.52812362340002</v>
      </c>
      <c r="AV133" s="45">
        <v>103.22983706345008</v>
      </c>
      <c r="AW133" s="45">
        <v>122.82618018134988</v>
      </c>
      <c r="AX133" s="45">
        <v>175.28579470094988</v>
      </c>
      <c r="AY133" s="45">
        <v>182.98113152530001</v>
      </c>
      <c r="AZ133" s="45">
        <v>226.62950694369991</v>
      </c>
      <c r="BA133" s="45">
        <v>323.65509996090026</v>
      </c>
      <c r="BB133" s="45">
        <v>313.48072149749976</v>
      </c>
      <c r="BC133" s="45">
        <v>342.37620493140037</v>
      </c>
      <c r="BD133" s="45">
        <v>416.76778923209986</v>
      </c>
      <c r="BE133" s="45">
        <v>428.62079219840001</v>
      </c>
      <c r="BF133" s="45">
        <v>465.28344804320005</v>
      </c>
    </row>
    <row r="134" spans="1:58" ht="20.25" customHeight="1">
      <c r="D134" s="170"/>
      <c r="E134" s="97" t="s">
        <v>335</v>
      </c>
      <c r="F134" s="97"/>
      <c r="G134" s="97"/>
      <c r="H134" s="97"/>
      <c r="I134" s="178"/>
      <c r="J134" s="178"/>
      <c r="K134" s="178"/>
      <c r="L134" s="178"/>
      <c r="M134" s="45">
        <v>107.81615268337282</v>
      </c>
      <c r="N134" s="45">
        <v>73.403106694632598</v>
      </c>
      <c r="O134" s="45">
        <v>75.592157306993983</v>
      </c>
      <c r="P134" s="45">
        <v>69.678705970533954</v>
      </c>
      <c r="Q134" s="45">
        <v>62.58099926448228</v>
      </c>
      <c r="R134" s="45">
        <v>68.454410576693931</v>
      </c>
      <c r="S134" s="45">
        <v>78.093542696969834</v>
      </c>
      <c r="T134" s="45">
        <v>68.627362285821874</v>
      </c>
      <c r="U134" s="45">
        <v>67.131123252208113</v>
      </c>
      <c r="V134" s="45">
        <v>63.927957280210016</v>
      </c>
      <c r="W134" s="45">
        <v>56.216681891447614</v>
      </c>
      <c r="X134" s="45">
        <v>49.544867507155168</v>
      </c>
      <c r="Y134" s="45">
        <v>45.201785435920897</v>
      </c>
      <c r="Z134" s="45">
        <v>29.730332205933315</v>
      </c>
      <c r="AA134" s="45">
        <v>26.456689339933316</v>
      </c>
      <c r="AB134" s="45">
        <v>23.177164473944259</v>
      </c>
      <c r="AC134" s="45">
        <v>30.787610946432373</v>
      </c>
      <c r="AD134" s="45">
        <v>26.35891920932724</v>
      </c>
      <c r="AE134" s="45">
        <v>18.927212875999999</v>
      </c>
      <c r="AF134" s="45">
        <v>26.552872424</v>
      </c>
      <c r="AG134" s="45">
        <v>22.174079831</v>
      </c>
      <c r="AH134" s="45">
        <v>17.910680393</v>
      </c>
      <c r="AI134" s="45">
        <v>19.570420649999999</v>
      </c>
      <c r="AJ134" s="45">
        <v>17.879863878999998</v>
      </c>
      <c r="AK134" s="45">
        <v>15.787601771</v>
      </c>
      <c r="AL134" s="45">
        <v>16.006308598</v>
      </c>
      <c r="AM134" s="45">
        <v>18.178139008999999</v>
      </c>
      <c r="AN134" s="45">
        <v>18.503125139000002</v>
      </c>
      <c r="AO134" s="45">
        <v>13.310622867999999</v>
      </c>
      <c r="AP134" s="45">
        <v>18.531933108</v>
      </c>
      <c r="AQ134" s="45">
        <v>13.023819366</v>
      </c>
      <c r="AR134" s="45">
        <v>15.738636093</v>
      </c>
      <c r="AS134" s="45">
        <v>18.534859649000001</v>
      </c>
      <c r="AT134" s="45">
        <v>20.708148534999999</v>
      </c>
      <c r="AU134" s="45">
        <v>20.691556375000001</v>
      </c>
      <c r="AV134" s="45">
        <v>18.144519748</v>
      </c>
      <c r="AW134" s="45">
        <v>18.849995615000001</v>
      </c>
      <c r="AX134" s="45">
        <v>13.038846902</v>
      </c>
      <c r="AY134" s="45">
        <v>13.070744333035398</v>
      </c>
      <c r="AZ134" s="45">
        <v>19.773034141964601</v>
      </c>
      <c r="BA134" s="45">
        <v>20.2868520399646</v>
      </c>
      <c r="BB134" s="45">
        <v>21.959479503000001</v>
      </c>
      <c r="BC134" s="45">
        <v>14.886687882</v>
      </c>
      <c r="BD134" s="45">
        <v>18.936633605000001</v>
      </c>
      <c r="BE134" s="45">
        <v>27.431935540000001</v>
      </c>
      <c r="BF134" s="45">
        <v>19.48013448</v>
      </c>
    </row>
    <row r="135" spans="1:58" ht="20.25" customHeight="1">
      <c r="D135" s="170"/>
      <c r="E135" s="97" t="s">
        <v>336</v>
      </c>
      <c r="F135" s="97"/>
      <c r="G135" s="97"/>
      <c r="H135" s="97"/>
      <c r="I135" s="178"/>
      <c r="J135" s="178"/>
      <c r="K135" s="178"/>
      <c r="L135" s="178"/>
      <c r="M135" s="45">
        <v>3.9587915650968615</v>
      </c>
      <c r="N135" s="45">
        <v>29.826324989362227</v>
      </c>
      <c r="O135" s="45">
        <v>37.202186671771166</v>
      </c>
      <c r="P135" s="45">
        <v>39.1253594460469</v>
      </c>
      <c r="Q135" s="45">
        <v>36.713427403712259</v>
      </c>
      <c r="R135" s="45">
        <v>28.981033553537223</v>
      </c>
      <c r="S135" s="45">
        <v>27.240230113656175</v>
      </c>
      <c r="T135" s="45">
        <v>24.90475531329956</v>
      </c>
      <c r="U135" s="45">
        <v>14.801269439480055</v>
      </c>
      <c r="V135" s="45">
        <v>8.3995684188881405</v>
      </c>
      <c r="W135" s="45">
        <v>13.297803805118143</v>
      </c>
      <c r="X135" s="45">
        <v>13.926544434000002</v>
      </c>
      <c r="Y135" s="45">
        <v>12.390269009849998</v>
      </c>
      <c r="Z135" s="45">
        <v>6.003908894335714</v>
      </c>
      <c r="AA135" s="45">
        <v>5.034016375285713</v>
      </c>
      <c r="AB135" s="45">
        <v>8.7021895399121547</v>
      </c>
      <c r="AC135" s="45">
        <v>3.9318435524999988</v>
      </c>
      <c r="AD135" s="45">
        <v>8.0205135422090894</v>
      </c>
      <c r="AE135" s="45">
        <v>8.5615395134999996</v>
      </c>
      <c r="AF135" s="45">
        <v>6.1930272425499986</v>
      </c>
      <c r="AG135" s="45">
        <v>7.4408035899500007</v>
      </c>
      <c r="AH135" s="45">
        <v>8.278377941100004</v>
      </c>
      <c r="AI135" s="45">
        <v>6.1460791427499988</v>
      </c>
      <c r="AJ135" s="45">
        <v>6.4211651355499972</v>
      </c>
      <c r="AK135" s="45">
        <v>3.1693983702499984</v>
      </c>
      <c r="AL135" s="45">
        <v>8.1498107090000005</v>
      </c>
      <c r="AM135" s="45">
        <v>4.1631154973999998</v>
      </c>
      <c r="AN135" s="45">
        <v>4.1682424961000004</v>
      </c>
      <c r="AO135" s="45">
        <v>7.348508317999995</v>
      </c>
      <c r="AP135" s="45">
        <v>6.2939201080499991</v>
      </c>
      <c r="AQ135" s="45">
        <v>6.2991753411500042</v>
      </c>
      <c r="AR135" s="45">
        <v>5.7093387772499966</v>
      </c>
      <c r="AS135" s="45">
        <v>6.1178985088500006</v>
      </c>
      <c r="AT135" s="45">
        <v>2.6262010433499996</v>
      </c>
      <c r="AU135" s="45">
        <v>4.8784832463000036</v>
      </c>
      <c r="AV135" s="45">
        <v>3.3457277401500036</v>
      </c>
      <c r="AW135" s="45">
        <v>3.8249738201000021</v>
      </c>
      <c r="AX135" s="45">
        <v>3.7863715291000015</v>
      </c>
      <c r="AY135" s="45">
        <v>4.2217807278646022</v>
      </c>
      <c r="AZ135" s="45">
        <v>4.4092223024353965</v>
      </c>
      <c r="BA135" s="45">
        <v>16.191146847335411</v>
      </c>
      <c r="BB135" s="45">
        <v>16.051851047999978</v>
      </c>
      <c r="BC135" s="45">
        <v>16.140641865500005</v>
      </c>
      <c r="BD135" s="45">
        <v>28.400319233200015</v>
      </c>
      <c r="BE135" s="45">
        <v>42.614830778999981</v>
      </c>
      <c r="BF135" s="45">
        <v>44.336520218842352</v>
      </c>
    </row>
    <row r="136" spans="1:58" ht="20.25" customHeight="1">
      <c r="D136" s="170"/>
      <c r="E136" s="97" t="s">
        <v>337</v>
      </c>
      <c r="F136" s="97"/>
      <c r="G136" s="97"/>
      <c r="H136" s="97"/>
      <c r="I136" s="178"/>
      <c r="J136" s="178"/>
      <c r="K136" s="178"/>
      <c r="L136" s="178"/>
      <c r="M136" s="45">
        <v>9.384815915480246</v>
      </c>
      <c r="N136" s="45">
        <v>29.987708915907987</v>
      </c>
      <c r="O136" s="45">
        <v>19.543563829461135</v>
      </c>
      <c r="P136" s="45">
        <v>4.7606146197653487</v>
      </c>
      <c r="Q136" s="45">
        <v>12.309725444833742</v>
      </c>
      <c r="R136" s="45">
        <v>19.878640138879614</v>
      </c>
      <c r="S136" s="45">
        <v>18.971456278347087</v>
      </c>
      <c r="T136" s="45">
        <v>10.933324416581627</v>
      </c>
      <c r="U136" s="45">
        <v>12.004595789251857</v>
      </c>
      <c r="V136" s="45">
        <v>13.219065814721827</v>
      </c>
      <c r="W136" s="45">
        <v>13.177131815342703</v>
      </c>
      <c r="X136" s="45">
        <v>10.859459860194843</v>
      </c>
      <c r="Y136" s="45">
        <v>12.347142363879081</v>
      </c>
      <c r="Z136" s="45">
        <v>14.146715840930982</v>
      </c>
      <c r="AA136" s="45">
        <v>16.306983498080982</v>
      </c>
      <c r="AB136" s="45">
        <v>17.322860325393577</v>
      </c>
      <c r="AC136" s="45">
        <v>16.485331110067634</v>
      </c>
      <c r="AD136" s="45">
        <v>15.505760746113657</v>
      </c>
      <c r="AE136" s="45">
        <v>16.191809581200001</v>
      </c>
      <c r="AF136" s="45">
        <v>15.572944030700016</v>
      </c>
      <c r="AG136" s="45">
        <v>17.044049438700007</v>
      </c>
      <c r="AH136" s="45">
        <v>20.140608857299988</v>
      </c>
      <c r="AI136" s="45">
        <v>20.507302545550004</v>
      </c>
      <c r="AJ136" s="45">
        <v>18.803653764650026</v>
      </c>
      <c r="AK136" s="45">
        <v>22.94228711475002</v>
      </c>
      <c r="AL136" s="45">
        <v>23.315423631149976</v>
      </c>
      <c r="AM136" s="45">
        <v>24.877745166950017</v>
      </c>
      <c r="AN136" s="45">
        <v>26.295593306200015</v>
      </c>
      <c r="AO136" s="45">
        <v>25.252472863249984</v>
      </c>
      <c r="AP136" s="45">
        <v>24.096534142749974</v>
      </c>
      <c r="AQ136" s="45">
        <v>17.0694032269</v>
      </c>
      <c r="AR136" s="45">
        <v>21.037183851950008</v>
      </c>
      <c r="AS136" s="45">
        <v>25.457101036100017</v>
      </c>
      <c r="AT136" s="45">
        <v>22.936215640550024</v>
      </c>
      <c r="AU136" s="45">
        <v>23.507915204299945</v>
      </c>
      <c r="AV136" s="45">
        <v>24.313118641400003</v>
      </c>
      <c r="AW136" s="45">
        <v>29.706476377549983</v>
      </c>
      <c r="AX136" s="45">
        <v>25.829850521950007</v>
      </c>
      <c r="AY136" s="45">
        <v>30.526070855800011</v>
      </c>
      <c r="AZ136" s="45">
        <v>26.033023307899974</v>
      </c>
      <c r="BA136" s="45">
        <v>15.837895905800009</v>
      </c>
      <c r="BB136" s="45">
        <v>16.577941957499991</v>
      </c>
      <c r="BC136" s="45">
        <v>17.390665276099991</v>
      </c>
      <c r="BD136" s="45">
        <v>22.086791474699996</v>
      </c>
      <c r="BE136" s="45">
        <v>19.73857821559999</v>
      </c>
      <c r="BF136" s="45">
        <v>23.801073228957694</v>
      </c>
    </row>
    <row r="137" spans="1:58" ht="20.25" customHeight="1">
      <c r="D137" s="215"/>
      <c r="E137" s="216" t="s">
        <v>338</v>
      </c>
      <c r="F137" s="216"/>
      <c r="G137" s="216"/>
      <c r="H137" s="216"/>
      <c r="I137" s="469"/>
      <c r="J137" s="469"/>
      <c r="K137" s="469"/>
      <c r="L137" s="469"/>
      <c r="M137" s="49">
        <v>338.88800263473183</v>
      </c>
      <c r="N137" s="49">
        <v>326.896956397689</v>
      </c>
      <c r="O137" s="49">
        <v>342.11367388481358</v>
      </c>
      <c r="P137" s="49">
        <v>359.18550452052301</v>
      </c>
      <c r="Q137" s="49">
        <v>461.16291628500005</v>
      </c>
      <c r="R137" s="49">
        <v>480.88572078102118</v>
      </c>
      <c r="S137" s="49">
        <v>515.85910497596353</v>
      </c>
      <c r="T137" s="49">
        <v>563.24705489705048</v>
      </c>
      <c r="U137" s="49">
        <v>543.87601859982044</v>
      </c>
      <c r="V137" s="49">
        <v>554.22532474000002</v>
      </c>
      <c r="W137" s="49">
        <v>615.1743256765086</v>
      </c>
      <c r="X137" s="49">
        <v>612.38224466949998</v>
      </c>
      <c r="Y137" s="49">
        <v>631.872661483</v>
      </c>
      <c r="Z137" s="49">
        <v>671.92936883999994</v>
      </c>
      <c r="AA137" s="49">
        <v>667.82109739299995</v>
      </c>
      <c r="AB137" s="49">
        <v>722.17835894899997</v>
      </c>
      <c r="AC137" s="49">
        <v>728.59092180219989</v>
      </c>
      <c r="AD137" s="49">
        <v>808.4683240152001</v>
      </c>
      <c r="AE137" s="49">
        <v>839.90876532099992</v>
      </c>
      <c r="AF137" s="49">
        <v>882.85614959899988</v>
      </c>
      <c r="AG137" s="49">
        <v>927.98932324299983</v>
      </c>
      <c r="AH137" s="49">
        <v>984.21090960600054</v>
      </c>
      <c r="AI137" s="49">
        <v>1058.9536325059996</v>
      </c>
      <c r="AJ137" s="49">
        <v>1115.46166481</v>
      </c>
      <c r="AK137" s="49">
        <v>1139.6676964560004</v>
      </c>
      <c r="AL137" s="49">
        <v>1199.4412429099998</v>
      </c>
      <c r="AM137" s="49">
        <v>1244.2857413639999</v>
      </c>
      <c r="AN137" s="49">
        <v>1261.8888522610002</v>
      </c>
      <c r="AO137" s="49">
        <v>1308.2896147470001</v>
      </c>
      <c r="AP137" s="49">
        <v>1345.7115650220001</v>
      </c>
      <c r="AQ137" s="49">
        <v>1394.3096708989999</v>
      </c>
      <c r="AR137" s="49">
        <v>1462.8501026659999</v>
      </c>
      <c r="AS137" s="49">
        <v>1422.9513318700003</v>
      </c>
      <c r="AT137" s="49">
        <v>1431.6544770780001</v>
      </c>
      <c r="AU137" s="49">
        <v>1557.8939870919999</v>
      </c>
      <c r="AV137" s="49">
        <v>1703.0266470080003</v>
      </c>
      <c r="AW137" s="49">
        <v>1866.4973872249998</v>
      </c>
      <c r="AX137" s="49">
        <v>2129.1257073749998</v>
      </c>
      <c r="AY137" s="49">
        <v>2264.0895120229998</v>
      </c>
      <c r="AZ137" s="49">
        <v>2352.8046718360001</v>
      </c>
      <c r="BA137" s="49">
        <v>2673.1520330550006</v>
      </c>
      <c r="BB137" s="49">
        <v>2840.0611170359998</v>
      </c>
      <c r="BC137" s="49">
        <v>2841.9985585010008</v>
      </c>
      <c r="BD137" s="49">
        <v>2837.3159782100006</v>
      </c>
      <c r="BE137" s="49">
        <v>2871.2008648739998</v>
      </c>
      <c r="BF137" s="49">
        <v>2896.7712985530002</v>
      </c>
    </row>
    <row r="138" spans="1:58" ht="20.25" customHeight="1">
      <c r="D138" s="211"/>
      <c r="E138" s="212" t="s">
        <v>339</v>
      </c>
      <c r="F138" s="212"/>
      <c r="G138" s="212"/>
      <c r="H138" s="212"/>
      <c r="I138" s="470"/>
      <c r="J138" s="470"/>
      <c r="K138" s="470"/>
      <c r="L138" s="470"/>
      <c r="M138" s="224">
        <v>3.9374682422615666E-2</v>
      </c>
      <c r="N138" s="224">
        <v>0.18297519366470635</v>
      </c>
      <c r="O138" s="224">
        <v>0.16586811587173816</v>
      </c>
      <c r="P138" s="224">
        <v>0.12218191857267645</v>
      </c>
      <c r="Q138" s="224">
        <v>0.10630332821091266</v>
      </c>
      <c r="R138" s="224">
        <v>0.10160350283028231</v>
      </c>
      <c r="S138" s="224">
        <v>8.9581992342960576E-2</v>
      </c>
      <c r="T138" s="224">
        <v>6.3627638028984676E-2</v>
      </c>
      <c r="U138" s="224">
        <v>4.9286720340680157E-2</v>
      </c>
      <c r="V138" s="224">
        <v>3.9006940442051746E-2</v>
      </c>
      <c r="W138" s="224">
        <v>4.3036476841497411E-2</v>
      </c>
      <c r="X138" s="224">
        <v>4.0474727198486535E-2</v>
      </c>
      <c r="Y138" s="224">
        <v>3.914936170156591E-2</v>
      </c>
      <c r="Z138" s="224">
        <v>2.9989200754915908E-2</v>
      </c>
      <c r="AA138" s="224">
        <v>3.1956163045277264E-2</v>
      </c>
      <c r="AB138" s="224">
        <v>3.6036873083791221E-2</v>
      </c>
      <c r="AC138" s="224">
        <v>2.8022823304008376E-2</v>
      </c>
      <c r="AD138" s="224">
        <v>2.9099809589918361E-2</v>
      </c>
      <c r="AE138" s="224">
        <v>2.9471473708504111E-2</v>
      </c>
      <c r="AF138" s="224">
        <v>2.4654040506073713E-2</v>
      </c>
      <c r="AG138" s="224">
        <v>2.6384843462513088E-2</v>
      </c>
      <c r="AH138" s="224">
        <v>2.8874895127688316E-2</v>
      </c>
      <c r="AI138" s="224">
        <v>2.5169545549624424E-2</v>
      </c>
      <c r="AJ138" s="224">
        <v>2.261379274248447E-2</v>
      </c>
      <c r="AK138" s="224">
        <v>2.2911665888397954E-2</v>
      </c>
      <c r="AL138" s="224">
        <v>2.6233243625849684E-2</v>
      </c>
      <c r="AM138" s="224">
        <v>2.3339382345179894E-2</v>
      </c>
      <c r="AN138" s="224">
        <v>2.4141457266791899E-2</v>
      </c>
      <c r="AO138" s="224">
        <v>2.4918780072678653E-2</v>
      </c>
      <c r="AP138" s="224">
        <v>2.2583185758906027E-2</v>
      </c>
      <c r="AQ138" s="224">
        <v>1.675996305252821E-2</v>
      </c>
      <c r="AR138" s="224">
        <v>1.8283843696941526E-2</v>
      </c>
      <c r="AS138" s="224">
        <v>2.2189795840350416E-2</v>
      </c>
      <c r="AT138" s="224">
        <v>1.78551578562956E-2</v>
      </c>
      <c r="AU138" s="224">
        <v>1.8221007774467786E-2</v>
      </c>
      <c r="AV138" s="224">
        <v>1.6240994484815054E-2</v>
      </c>
      <c r="AW138" s="224">
        <v>1.7964906046561688E-2</v>
      </c>
      <c r="AX138" s="224">
        <v>1.3910039199876021E-2</v>
      </c>
      <c r="AY138" s="224">
        <v>1.5347384190926646E-2</v>
      </c>
      <c r="AZ138" s="224">
        <v>1.2938705016502669E-2</v>
      </c>
      <c r="BA138" s="224">
        <v>1.1981751264828422E-2</v>
      </c>
      <c r="BB138" s="224">
        <v>1.1489116487589433E-2</v>
      </c>
      <c r="BC138" s="224">
        <v>1.1798495478226397E-2</v>
      </c>
      <c r="BD138" s="224">
        <v>1.7793968347420794E-2</v>
      </c>
      <c r="BE138" s="224">
        <v>2.1716839722858018E-2</v>
      </c>
      <c r="BF138" s="224">
        <v>2.3521909886995995E-2</v>
      </c>
    </row>
    <row r="139" spans="1:58" ht="20.25" customHeight="1">
      <c r="D139" s="170"/>
      <c r="E139" s="97" t="s">
        <v>340</v>
      </c>
      <c r="F139" s="97"/>
      <c r="G139" s="97"/>
      <c r="H139" s="97"/>
      <c r="I139" s="236"/>
      <c r="J139" s="236"/>
      <c r="K139" s="236"/>
      <c r="L139" s="236"/>
      <c r="M139" s="226">
        <v>0.35752153874429471</v>
      </c>
      <c r="N139" s="226">
        <v>0.40752028427525783</v>
      </c>
      <c r="O139" s="226">
        <v>0.38682437420722093</v>
      </c>
      <c r="P139" s="226">
        <v>0.31617278149335054</v>
      </c>
      <c r="Q139" s="226">
        <v>0.24200591194990315</v>
      </c>
      <c r="R139" s="226">
        <v>0.24395418536981589</v>
      </c>
      <c r="S139" s="226">
        <v>0.24096740348271084</v>
      </c>
      <c r="T139" s="226">
        <v>0.18547001907501692</v>
      </c>
      <c r="U139" s="226">
        <v>0.1727176512080377</v>
      </c>
      <c r="V139" s="226">
        <v>0.15435345101552672</v>
      </c>
      <c r="W139" s="226">
        <v>0.13441981249944446</v>
      </c>
      <c r="X139" s="226">
        <v>0.1213798611053233</v>
      </c>
      <c r="Y139" s="226">
        <v>0.11068558757630574</v>
      </c>
      <c r="Z139" s="226">
        <v>7.4235417075626711E-2</v>
      </c>
      <c r="AA139" s="226">
        <v>7.15725954149843E-2</v>
      </c>
      <c r="AB139" s="226">
        <v>6.8130280739587545E-2</v>
      </c>
      <c r="AC139" s="226">
        <v>7.0279197937771223E-2</v>
      </c>
      <c r="AD139" s="226">
        <v>6.1703337058276742E-2</v>
      </c>
      <c r="AE139" s="226">
        <v>5.200631755998638E-2</v>
      </c>
      <c r="AF139" s="226">
        <v>5.4730143431856719E-2</v>
      </c>
      <c r="AG139" s="226">
        <v>5.0279600951219215E-2</v>
      </c>
      <c r="AH139" s="226">
        <v>4.7072905552273031E-2</v>
      </c>
      <c r="AI139" s="226">
        <v>4.3650449764180886E-2</v>
      </c>
      <c r="AJ139" s="226">
        <v>3.8642908258565901E-2</v>
      </c>
      <c r="AK139" s="226">
        <v>3.6764477387832707E-2</v>
      </c>
      <c r="AL139" s="226">
        <v>3.9578047877508252E-2</v>
      </c>
      <c r="AM139" s="226">
        <v>3.7948678590166929E-2</v>
      </c>
      <c r="AN139" s="226">
        <v>3.880449601687426E-2</v>
      </c>
      <c r="AO139" s="226">
        <v>3.5092844529021547E-2</v>
      </c>
      <c r="AP139" s="226">
        <v>3.6354289158539096E-2</v>
      </c>
      <c r="AQ139" s="226">
        <v>2.6100656614240877E-2</v>
      </c>
      <c r="AR139" s="226">
        <v>2.9042728742180824E-2</v>
      </c>
      <c r="AS139" s="226">
        <v>3.5215441365866761E-2</v>
      </c>
      <c r="AT139" s="226">
        <v>3.2319645528813647E-2</v>
      </c>
      <c r="AU139" s="226">
        <v>3.1502756434158889E-2</v>
      </c>
      <c r="AV139" s="226">
        <v>2.6895272725192324E-2</v>
      </c>
      <c r="AW139" s="226">
        <v>2.806403382676452E-2</v>
      </c>
      <c r="AX139" s="226">
        <v>2.0034077276554731E-2</v>
      </c>
      <c r="AY139" s="226">
        <v>2.1120452907346998E-2</v>
      </c>
      <c r="AZ139" s="226">
        <v>2.1342732082011172E-2</v>
      </c>
      <c r="BA139" s="226">
        <v>1.9570863963659792E-2</v>
      </c>
      <c r="BB139" s="226">
        <v>1.9221161185950637E-2</v>
      </c>
      <c r="BC139" s="226">
        <v>1.7036600838086932E-2</v>
      </c>
      <c r="BD139" s="226">
        <v>2.4468104661609775E-2</v>
      </c>
      <c r="BE139" s="226">
        <v>3.1271007762997495E-2</v>
      </c>
      <c r="BF139" s="226">
        <v>3.0246684635258224E-2</v>
      </c>
    </row>
    <row r="140" spans="1:58" ht="20.25" customHeight="1">
      <c r="D140" s="170"/>
      <c r="E140" s="97" t="s">
        <v>341</v>
      </c>
      <c r="F140" s="97"/>
      <c r="G140" s="97"/>
      <c r="H140" s="97"/>
      <c r="I140" s="471"/>
      <c r="J140" s="471"/>
      <c r="K140" s="471"/>
      <c r="L140" s="471"/>
      <c r="M140" s="226">
        <v>0.75615521187395107</v>
      </c>
      <c r="N140" s="226">
        <v>0.68802658160000962</v>
      </c>
      <c r="O140" s="226">
        <v>0.65910299988691246</v>
      </c>
      <c r="P140" s="226">
        <v>0.57589387869271302</v>
      </c>
      <c r="Q140" s="226">
        <v>0.66127389138231762</v>
      </c>
      <c r="R140" s="226">
        <v>0.60519235832250395</v>
      </c>
      <c r="S140" s="226">
        <v>0.60846979755499397</v>
      </c>
      <c r="T140" s="226">
        <v>0.40963425638534878</v>
      </c>
      <c r="U140" s="226">
        <v>0.35120258934517207</v>
      </c>
      <c r="V140" s="226">
        <v>0.31525829347651535</v>
      </c>
      <c r="W140" s="226">
        <v>0.34002285684708994</v>
      </c>
      <c r="X140" s="226">
        <v>0.28724552624061572</v>
      </c>
      <c r="Y140" s="226">
        <v>0.23735787645409157</v>
      </c>
      <c r="Z140" s="226">
        <v>0.21264486371933408</v>
      </c>
      <c r="AA140" s="226">
        <v>0.19391108211993635</v>
      </c>
      <c r="AB140" s="226">
        <v>0.26225212570012069</v>
      </c>
      <c r="AC140" s="226">
        <v>0.25111403835452994</v>
      </c>
      <c r="AD140" s="226">
        <v>0.29048887462013251</v>
      </c>
      <c r="AE140" s="226">
        <v>0.2436507130411816</v>
      </c>
      <c r="AF140" s="226">
        <v>0.26538069822973709</v>
      </c>
      <c r="AG140" s="226">
        <v>0.23120798871822412</v>
      </c>
      <c r="AH140" s="226">
        <v>0.24333705907697695</v>
      </c>
      <c r="AI140" s="226">
        <v>0.22237876174778179</v>
      </c>
      <c r="AJ140" s="226">
        <v>0.21213892718070804</v>
      </c>
      <c r="AK140" s="226">
        <v>0.19066778921498492</v>
      </c>
      <c r="AL140" s="226">
        <v>0.19509568297257437</v>
      </c>
      <c r="AM140" s="226">
        <v>0.17782287171389546</v>
      </c>
      <c r="AN140" s="226">
        <v>0.13480423582568915</v>
      </c>
      <c r="AO140" s="226">
        <v>0.12361782709730919</v>
      </c>
      <c r="AP140" s="226">
        <v>0.10600374692081053</v>
      </c>
      <c r="AQ140" s="226">
        <v>0.11016085873374558</v>
      </c>
      <c r="AR140" s="226">
        <v>9.8848626236187551E-2</v>
      </c>
      <c r="AS140" s="226">
        <v>0.10417503227970054</v>
      </c>
      <c r="AT140" s="226">
        <v>0.10873240546539985</v>
      </c>
      <c r="AU140" s="226">
        <v>9.4747190548263693E-2</v>
      </c>
      <c r="AV140" s="226">
        <v>8.7510787605603435E-2</v>
      </c>
      <c r="AW140" s="226">
        <v>9.3869740827491013E-2</v>
      </c>
      <c r="AX140" s="226">
        <v>0.10236167028517038</v>
      </c>
      <c r="AY140" s="226">
        <v>0.10193931212365223</v>
      </c>
      <c r="AZ140" s="226">
        <v>0.11766586066830841</v>
      </c>
      <c r="BA140" s="226">
        <v>0.14064706762088777</v>
      </c>
      <c r="BB140" s="226">
        <v>0.12959932157732301</v>
      </c>
      <c r="BC140" s="226">
        <v>0.13750682553516952</v>
      </c>
      <c r="BD140" s="226">
        <v>0.17135614689334927</v>
      </c>
      <c r="BE140" s="226">
        <v>0.18055376866005154</v>
      </c>
      <c r="BF140" s="226">
        <v>0.190868080005897</v>
      </c>
    </row>
    <row r="141" spans="1:58" ht="20.25" customHeight="1">
      <c r="D141" s="170"/>
      <c r="E141" s="97" t="s">
        <v>342</v>
      </c>
      <c r="F141" s="97"/>
      <c r="G141" s="97"/>
      <c r="H141" s="97"/>
      <c r="I141" s="472"/>
      <c r="J141" s="472"/>
      <c r="K141" s="472"/>
      <c r="L141" s="472"/>
      <c r="M141" s="214">
        <v>12.7</v>
      </c>
      <c r="N141" s="214">
        <v>23.8</v>
      </c>
      <c r="O141" s="214">
        <v>47.2</v>
      </c>
      <c r="P141" s="214">
        <v>43.6</v>
      </c>
      <c r="Q141" s="214">
        <v>60.6</v>
      </c>
      <c r="R141" s="214">
        <v>54.545605293021126</v>
      </c>
      <c r="S141" s="214">
        <v>51.370699967999997</v>
      </c>
      <c r="T141" s="214">
        <v>33.289561175000003</v>
      </c>
      <c r="U141" s="214">
        <v>27.556570085000001</v>
      </c>
      <c r="V141" s="214">
        <v>26.882892118000001</v>
      </c>
      <c r="W141" s="214">
        <v>29.468123556999998</v>
      </c>
      <c r="X141" s="214">
        <v>24.3772768565</v>
      </c>
      <c r="Y141" s="214">
        <v>23.419654141999999</v>
      </c>
      <c r="Z141" s="214">
        <v>24.525803370999999</v>
      </c>
      <c r="AA141" s="214">
        <v>25.129244967000002</v>
      </c>
      <c r="AB141" s="214">
        <v>27.241908937000002</v>
      </c>
      <c r="AC141" s="214">
        <v>23.555476380000002</v>
      </c>
      <c r="AD141" s="214">
        <v>25.446907867</v>
      </c>
      <c r="AE141" s="214">
        <v>25.526947670999999</v>
      </c>
      <c r="AF141" s="214">
        <v>25.566382576999999</v>
      </c>
      <c r="AG141" s="214">
        <v>27.487945194000002</v>
      </c>
      <c r="AH141" s="214">
        <v>28.143354851000002</v>
      </c>
      <c r="AI141" s="214">
        <v>28.418753601999999</v>
      </c>
      <c r="AJ141" s="214">
        <v>26.924616593</v>
      </c>
      <c r="AK141" s="214">
        <v>32.953903904999997</v>
      </c>
      <c r="AL141" s="214">
        <v>34.318754601999998</v>
      </c>
      <c r="AM141" s="214">
        <v>35.419210038999999</v>
      </c>
      <c r="AN141" s="214">
        <v>35.097749317000002</v>
      </c>
      <c r="AO141" s="214">
        <v>34.689380366999998</v>
      </c>
      <c r="AP141" s="214">
        <v>33.489067712999997</v>
      </c>
      <c r="AQ141" s="214">
        <v>28.570695037</v>
      </c>
      <c r="AR141" s="214">
        <v>37.124961413999998</v>
      </c>
      <c r="AS141" s="214">
        <v>40.762571792999999</v>
      </c>
      <c r="AT141" s="214">
        <v>35.563769489999999</v>
      </c>
      <c r="AU141" s="214">
        <v>36.439728354000003</v>
      </c>
      <c r="AV141" s="214">
        <v>40.219484147000003</v>
      </c>
      <c r="AW141" s="214">
        <v>47.116986128999997</v>
      </c>
      <c r="AX141" s="214">
        <v>49.586169408000004</v>
      </c>
      <c r="AY141" s="214">
        <v>57.924131916</v>
      </c>
      <c r="AZ141" s="214">
        <v>54.189293722000002</v>
      </c>
      <c r="BA141" s="214">
        <v>60.723700338</v>
      </c>
      <c r="BB141" s="214">
        <v>69.035583892999995</v>
      </c>
      <c r="BC141" s="214">
        <v>85.965429552000003</v>
      </c>
      <c r="BD141" s="214">
        <v>99.156199666999996</v>
      </c>
      <c r="BE141" s="214">
        <v>108.824370153</v>
      </c>
      <c r="BF141" s="214">
        <v>109.392943179</v>
      </c>
    </row>
    <row r="142" spans="1:58" ht="20.25" customHeight="1">
      <c r="D142" s="170"/>
      <c r="E142" s="97"/>
      <c r="F142" s="97" t="s">
        <v>343</v>
      </c>
      <c r="G142" s="97"/>
      <c r="H142" s="97"/>
      <c r="I142" s="178"/>
      <c r="J142" s="178"/>
      <c r="K142" s="178"/>
      <c r="L142" s="178"/>
      <c r="M142" s="45">
        <v>12.7</v>
      </c>
      <c r="N142" s="45">
        <v>23.8</v>
      </c>
      <c r="O142" s="45">
        <v>47.2</v>
      </c>
      <c r="P142" s="45">
        <v>43.6</v>
      </c>
      <c r="Q142" s="45">
        <v>60.6</v>
      </c>
      <c r="R142" s="45">
        <v>54.545605293021126</v>
      </c>
      <c r="S142" s="45">
        <v>51.370699967999997</v>
      </c>
      <c r="T142" s="45">
        <v>33.289561175000003</v>
      </c>
      <c r="U142" s="45">
        <v>27.556570085000001</v>
      </c>
      <c r="V142" s="45">
        <v>26.882892118000001</v>
      </c>
      <c r="W142" s="45">
        <v>29.468123556999998</v>
      </c>
      <c r="X142" s="45">
        <v>24.3772768565</v>
      </c>
      <c r="Y142" s="45">
        <v>23.419654141999999</v>
      </c>
      <c r="Z142" s="45">
        <v>24.525803370999999</v>
      </c>
      <c r="AA142" s="45">
        <v>25.129244967000002</v>
      </c>
      <c r="AB142" s="45">
        <v>27.241908937000002</v>
      </c>
      <c r="AC142" s="45">
        <v>23.555476380000002</v>
      </c>
      <c r="AD142" s="45">
        <v>25.446907867</v>
      </c>
      <c r="AE142" s="45">
        <v>25.526947670999999</v>
      </c>
      <c r="AF142" s="45">
        <v>25.566382576999999</v>
      </c>
      <c r="AG142" s="45">
        <v>27.487945194000002</v>
      </c>
      <c r="AH142" s="45">
        <v>28.143354851000002</v>
      </c>
      <c r="AI142" s="45">
        <v>28.418753601999999</v>
      </c>
      <c r="AJ142" s="45">
        <v>26.924616593</v>
      </c>
      <c r="AK142" s="45">
        <v>32.953903904999997</v>
      </c>
      <c r="AL142" s="45">
        <v>34.318754601999998</v>
      </c>
      <c r="AM142" s="45">
        <v>35.419210038999999</v>
      </c>
      <c r="AN142" s="45">
        <v>35.097749317000002</v>
      </c>
      <c r="AO142" s="45">
        <v>34.689380366999998</v>
      </c>
      <c r="AP142" s="45">
        <v>33.489067712999997</v>
      </c>
      <c r="AQ142" s="45">
        <v>28.570695037</v>
      </c>
      <c r="AR142" s="45">
        <v>37.124961413999998</v>
      </c>
      <c r="AS142" s="45">
        <v>40.762571792999999</v>
      </c>
      <c r="AT142" s="45">
        <v>35.563769489999999</v>
      </c>
      <c r="AU142" s="45">
        <v>36.439728354000003</v>
      </c>
      <c r="AV142" s="45">
        <v>40.219484147000003</v>
      </c>
      <c r="AW142" s="45">
        <v>47.116986128999997</v>
      </c>
      <c r="AX142" s="45">
        <v>49.586169408000004</v>
      </c>
      <c r="AY142" s="45">
        <v>57.924131916</v>
      </c>
      <c r="AZ142" s="45">
        <v>54.189293722000002</v>
      </c>
      <c r="BA142" s="45">
        <v>60.723700338</v>
      </c>
      <c r="BB142" s="45">
        <v>69.035583892999995</v>
      </c>
      <c r="BC142" s="45">
        <v>85.965429552000003</v>
      </c>
      <c r="BD142" s="45">
        <v>99.156199666999996</v>
      </c>
      <c r="BE142" s="45">
        <v>108.824370153</v>
      </c>
      <c r="BF142" s="45">
        <v>109.392943179</v>
      </c>
    </row>
    <row r="143" spans="1:58" ht="20.25" customHeight="1">
      <c r="D143" s="215"/>
      <c r="E143" s="216"/>
      <c r="F143" s="216" t="s">
        <v>344</v>
      </c>
      <c r="G143" s="216"/>
      <c r="H143" s="216"/>
      <c r="I143" s="473"/>
      <c r="J143" s="473"/>
      <c r="K143" s="473"/>
      <c r="L143" s="473"/>
      <c r="M143" s="217">
        <v>0</v>
      </c>
      <c r="N143" s="217">
        <v>0</v>
      </c>
      <c r="O143" s="217">
        <v>0</v>
      </c>
      <c r="P143" s="217">
        <v>0</v>
      </c>
      <c r="Q143" s="217">
        <v>0</v>
      </c>
      <c r="R143" s="217">
        <v>0</v>
      </c>
      <c r="S143" s="217">
        <v>0</v>
      </c>
      <c r="T143" s="217">
        <v>0</v>
      </c>
      <c r="U143" s="217">
        <v>0</v>
      </c>
      <c r="V143" s="217">
        <v>0</v>
      </c>
      <c r="W143" s="217">
        <v>0</v>
      </c>
      <c r="X143" s="217">
        <v>0</v>
      </c>
      <c r="Y143" s="217">
        <v>0</v>
      </c>
      <c r="Z143" s="217">
        <v>0</v>
      </c>
      <c r="AA143" s="217">
        <v>0</v>
      </c>
      <c r="AB143" s="217">
        <v>0</v>
      </c>
      <c r="AC143" s="217">
        <v>0</v>
      </c>
      <c r="AD143" s="217">
        <v>0</v>
      </c>
      <c r="AE143" s="217">
        <v>0</v>
      </c>
      <c r="AF143" s="217">
        <v>0</v>
      </c>
      <c r="AG143" s="217">
        <v>0</v>
      </c>
      <c r="AH143" s="217">
        <v>0</v>
      </c>
      <c r="AI143" s="217">
        <v>0</v>
      </c>
      <c r="AJ143" s="217">
        <v>0</v>
      </c>
      <c r="AK143" s="217">
        <v>0</v>
      </c>
      <c r="AL143" s="217">
        <v>0</v>
      </c>
      <c r="AM143" s="217">
        <v>0</v>
      </c>
      <c r="AN143" s="217">
        <v>0</v>
      </c>
      <c r="AO143" s="217">
        <v>0</v>
      </c>
      <c r="AP143" s="217">
        <v>0</v>
      </c>
      <c r="AQ143" s="217">
        <v>0</v>
      </c>
      <c r="AR143" s="217">
        <v>0</v>
      </c>
      <c r="AS143" s="217">
        <v>0</v>
      </c>
      <c r="AT143" s="217">
        <v>0</v>
      </c>
      <c r="AU143" s="217">
        <v>0</v>
      </c>
      <c r="AV143" s="217">
        <v>0</v>
      </c>
      <c r="AW143" s="217">
        <v>0</v>
      </c>
      <c r="AX143" s="217">
        <v>0</v>
      </c>
      <c r="AY143" s="217">
        <v>0</v>
      </c>
      <c r="AZ143" s="217">
        <v>0</v>
      </c>
      <c r="BA143" s="217">
        <v>0</v>
      </c>
      <c r="BB143" s="217">
        <v>0</v>
      </c>
      <c r="BC143" s="217">
        <v>0</v>
      </c>
      <c r="BD143" s="217">
        <v>0</v>
      </c>
      <c r="BE143" s="217">
        <v>0</v>
      </c>
      <c r="BF143" s="217">
        <v>0</v>
      </c>
    </row>
    <row r="144" spans="1:58" ht="20.25" customHeight="1">
      <c r="D144" s="211"/>
      <c r="E144" s="212" t="s">
        <v>345</v>
      </c>
      <c r="F144" s="212"/>
      <c r="G144" s="212"/>
      <c r="H144" s="212"/>
      <c r="I144" s="474"/>
      <c r="J144" s="474"/>
      <c r="K144" s="474"/>
      <c r="L144" s="474"/>
      <c r="M144" s="227"/>
      <c r="N144" s="227"/>
      <c r="O144" s="227"/>
      <c r="P144" s="227"/>
      <c r="Q144" s="227"/>
      <c r="R144" s="227"/>
      <c r="S144" s="227"/>
      <c r="T144" s="227"/>
      <c r="U144" s="227"/>
      <c r="V144" s="227"/>
      <c r="W144" s="227"/>
      <c r="X144" s="227"/>
      <c r="Y144" s="227"/>
      <c r="Z144" s="227"/>
      <c r="AA144" s="227"/>
      <c r="AB144" s="227"/>
      <c r="AC144" s="227"/>
      <c r="AD144" s="227"/>
      <c r="AE144" s="227"/>
      <c r="AF144" s="227"/>
      <c r="AG144" s="227"/>
      <c r="AH144" s="227"/>
      <c r="AI144" s="227"/>
      <c r="AJ144" s="227"/>
      <c r="AK144" s="227"/>
      <c r="AL144" s="227"/>
      <c r="AM144" s="227"/>
      <c r="AN144" s="227"/>
      <c r="AO144" s="227"/>
      <c r="AP144" s="227"/>
      <c r="AQ144" s="227"/>
      <c r="AR144" s="227"/>
      <c r="AS144" s="227"/>
      <c r="AT144" s="227"/>
      <c r="AU144" s="227"/>
      <c r="AV144" s="227"/>
      <c r="AW144" s="227"/>
      <c r="AX144" s="227"/>
      <c r="AY144" s="227"/>
      <c r="AZ144" s="227"/>
      <c r="BA144" s="227"/>
      <c r="BB144" s="227"/>
      <c r="BC144" s="227"/>
      <c r="BD144" s="227"/>
      <c r="BE144" s="227"/>
      <c r="BF144" s="227"/>
    </row>
    <row r="145" spans="1:58" ht="20.25" customHeight="1">
      <c r="D145" s="170"/>
      <c r="E145" s="97"/>
      <c r="F145" s="97" t="s">
        <v>346</v>
      </c>
      <c r="G145" s="97"/>
      <c r="H145" s="97"/>
      <c r="I145" s="475"/>
      <c r="J145" s="475"/>
      <c r="K145" s="475"/>
      <c r="L145" s="475"/>
      <c r="M145" s="219">
        <v>0.95176660573132565</v>
      </c>
      <c r="N145" s="219">
        <v>0.39789993160623432</v>
      </c>
      <c r="O145" s="219">
        <v>0.83178034624768948</v>
      </c>
      <c r="P145" s="219">
        <v>0.99348370243797268</v>
      </c>
      <c r="Q145" s="219">
        <v>1.2361506039242305</v>
      </c>
      <c r="R145" s="219">
        <v>1.116372688782135</v>
      </c>
      <c r="S145" s="219">
        <v>1.1116387212583847</v>
      </c>
      <c r="T145" s="219">
        <v>0.92888797128390022</v>
      </c>
      <c r="U145" s="219">
        <v>1.0280052462348219</v>
      </c>
      <c r="V145" s="219">
        <v>1.2435055715132004</v>
      </c>
      <c r="W145" s="219">
        <v>1.1130574207789914</v>
      </c>
      <c r="X145" s="219">
        <v>0.98350974877420738</v>
      </c>
      <c r="Y145" s="219">
        <v>0.94673018886978089</v>
      </c>
      <c r="Z145" s="219">
        <v>1.2171237216321174</v>
      </c>
      <c r="AA145" s="219">
        <v>1.177510197090671</v>
      </c>
      <c r="AB145" s="219">
        <v>1.0467572234440357</v>
      </c>
      <c r="AC145" s="219">
        <v>1.1537089126825202</v>
      </c>
      <c r="AD145" s="219">
        <v>1.0816378129039566</v>
      </c>
      <c r="AE145" s="219">
        <v>1.0312522791699987</v>
      </c>
      <c r="AF145" s="219">
        <v>1.1746033409692411</v>
      </c>
      <c r="AG145" s="219">
        <v>1.1226510186455292</v>
      </c>
      <c r="AH145" s="219">
        <v>0.99030113390898555</v>
      </c>
      <c r="AI145" s="219">
        <v>1.0662344438820286</v>
      </c>
      <c r="AJ145" s="219">
        <v>1.0673859225521138</v>
      </c>
      <c r="AK145" s="219">
        <v>1.2620366434763672</v>
      </c>
      <c r="AL145" s="219">
        <v>1.0906880346417411</v>
      </c>
      <c r="AM145" s="219">
        <v>1.2196336206550489</v>
      </c>
      <c r="AN145" s="219">
        <v>1.1521119515208957</v>
      </c>
      <c r="AO145" s="219">
        <v>1.0640593966831629</v>
      </c>
      <c r="AP145" s="219">
        <v>1.1019600903832643</v>
      </c>
      <c r="AQ145" s="219">
        <v>1.2226115916208287</v>
      </c>
      <c r="AR145" s="219">
        <v>1.3880294619484304</v>
      </c>
      <c r="AS145" s="219">
        <v>1.2909761640683668</v>
      </c>
      <c r="AT145" s="219">
        <v>1.3912522407319619</v>
      </c>
      <c r="AU145" s="219">
        <v>1.2837038279940669</v>
      </c>
      <c r="AV145" s="219">
        <v>1.4541273194180884</v>
      </c>
      <c r="AW145" s="219">
        <v>1.4051580188530628</v>
      </c>
      <c r="AX145" s="219">
        <v>1.6742908437993016</v>
      </c>
      <c r="AY145" s="219">
        <v>1.6669845551899054</v>
      </c>
      <c r="AZ145" s="219">
        <v>1.7800688692821771</v>
      </c>
      <c r="BA145" s="219">
        <v>1.8958949477831513</v>
      </c>
      <c r="BB145" s="219">
        <v>2.1157223976677875</v>
      </c>
      <c r="BC145" s="219">
        <v>2.5637363073552413</v>
      </c>
      <c r="BD145" s="219">
        <v>1.9639903784687056</v>
      </c>
      <c r="BE145" s="219">
        <v>1.7452834080398809</v>
      </c>
      <c r="BF145" s="219">
        <v>1.605471189157943</v>
      </c>
    </row>
    <row r="146" spans="1:58" ht="20.25" customHeight="1">
      <c r="B146" s="11"/>
      <c r="D146" s="170"/>
      <c r="E146" s="97"/>
      <c r="F146" s="97" t="s">
        <v>347</v>
      </c>
      <c r="G146" s="97"/>
      <c r="H146" s="97"/>
      <c r="I146" s="467"/>
      <c r="J146" s="467"/>
      <c r="K146" s="467"/>
      <c r="L146" s="467"/>
      <c r="M146" s="220">
        <v>0.10482028012282892</v>
      </c>
      <c r="N146" s="220">
        <v>0.17865568869609386</v>
      </c>
      <c r="O146" s="220">
        <v>0.35666273391898068</v>
      </c>
      <c r="P146" s="220">
        <v>0.38392218413371032</v>
      </c>
      <c r="Q146" s="220">
        <v>0.54299055055430834</v>
      </c>
      <c r="R146" s="220">
        <v>0.46495359557934324</v>
      </c>
      <c r="S146" s="220">
        <v>0.41326258231044116</v>
      </c>
      <c r="T146" s="220">
        <v>0.31866577628605613</v>
      </c>
      <c r="U146" s="220">
        <v>0.29335164486980841</v>
      </c>
      <c r="V146" s="220">
        <v>0.31424854739720504</v>
      </c>
      <c r="W146" s="220">
        <v>0.35636167780556816</v>
      </c>
      <c r="X146" s="220">
        <v>0.32795628876314692</v>
      </c>
      <c r="Y146" s="220">
        <v>0.33485735053177834</v>
      </c>
      <c r="Z146" s="220">
        <v>0.49168670520718299</v>
      </c>
      <c r="AA146" s="220">
        <v>0.52574183774573835</v>
      </c>
      <c r="AB146" s="220">
        <v>0.55367241704136805</v>
      </c>
      <c r="AC146" s="220">
        <v>0.46002490001363811</v>
      </c>
      <c r="AD146" s="220">
        <v>0.51010943494082595</v>
      </c>
      <c r="AE146" s="220">
        <v>0.58440062396914527</v>
      </c>
      <c r="AF146" s="220">
        <v>0.52911826154596209</v>
      </c>
      <c r="AG146" s="220">
        <v>0.58912502942756306</v>
      </c>
      <c r="AH146" s="220">
        <v>0.60745860173638699</v>
      </c>
      <c r="AI146" s="220">
        <v>0.61480778656006108</v>
      </c>
      <c r="AJ146" s="220">
        <v>0.62463321516409254</v>
      </c>
      <c r="AK146" s="220">
        <v>0.78650273222203715</v>
      </c>
      <c r="AL146" s="220">
        <v>0.72293320330273303</v>
      </c>
      <c r="AM146" s="220">
        <v>0.75010504847671078</v>
      </c>
      <c r="AN146" s="220">
        <v>0.71676388818726222</v>
      </c>
      <c r="AO146" s="220">
        <v>0.75556890431857371</v>
      </c>
      <c r="AP146" s="220">
        <v>0.68453461740100696</v>
      </c>
      <c r="AQ146" s="220">
        <v>0.78507316524664228</v>
      </c>
      <c r="AR146" s="220">
        <v>0.87383365228198817</v>
      </c>
      <c r="AS146" s="220">
        <v>0.81346410564094029</v>
      </c>
      <c r="AT146" s="220">
        <v>0.76860460471473457</v>
      </c>
      <c r="AU146" s="220">
        <v>0.74248669251784682</v>
      </c>
      <c r="AV146" s="220">
        <v>0.87809013934136237</v>
      </c>
      <c r="AW146" s="220">
        <v>0.89949762550504786</v>
      </c>
      <c r="AX146" s="220">
        <v>1.1624918356732465</v>
      </c>
      <c r="AY146" s="220">
        <v>1.2113306717935388</v>
      </c>
      <c r="AZ146" s="220">
        <v>1.0791395365972847</v>
      </c>
      <c r="BA146" s="220">
        <v>1.1607122573006032</v>
      </c>
      <c r="BB146" s="220">
        <v>1.2646364518276116</v>
      </c>
      <c r="BC146" s="220">
        <v>1.775485116847539</v>
      </c>
      <c r="BD146" s="220">
        <v>1.4282750181276989</v>
      </c>
      <c r="BE146" s="220">
        <v>1.2120504823709073</v>
      </c>
      <c r="BF146" s="220">
        <v>1.2485252216211709</v>
      </c>
    </row>
    <row r="147" spans="1:58" ht="20.25" customHeight="1">
      <c r="B147" s="11"/>
      <c r="D147" s="221"/>
      <c r="E147" s="130"/>
      <c r="F147" s="130" t="s">
        <v>348</v>
      </c>
      <c r="G147" s="130"/>
      <c r="H147" s="130"/>
      <c r="I147" s="468"/>
      <c r="J147" s="468"/>
      <c r="K147" s="468"/>
      <c r="L147" s="468"/>
      <c r="M147" s="222">
        <v>4.9560602443310099E-2</v>
      </c>
      <c r="N147" s="222">
        <v>0.10581832009384552</v>
      </c>
      <c r="O147" s="222">
        <v>0.2093236396662102</v>
      </c>
      <c r="P147" s="222">
        <v>0.21077797373034213</v>
      </c>
      <c r="Q147" s="222">
        <v>0.19871784608399429</v>
      </c>
      <c r="R147" s="222">
        <v>0.18742367461269338</v>
      </c>
      <c r="S147" s="222">
        <v>0.16366105896473307</v>
      </c>
      <c r="T147" s="222">
        <v>0.14428223881435084</v>
      </c>
      <c r="U147" s="222">
        <v>0.14426717973349196</v>
      </c>
      <c r="V147" s="222">
        <v>0.15385906975667948</v>
      </c>
      <c r="W147" s="222">
        <v>0.14087897018685927</v>
      </c>
      <c r="X147" s="222">
        <v>0.13858279813675106</v>
      </c>
      <c r="Y147" s="222">
        <v>0.15615189666993654</v>
      </c>
      <c r="Z147" s="222">
        <v>0.1716503610440944</v>
      </c>
      <c r="AA147" s="222">
        <v>0.19405135299297768</v>
      </c>
      <c r="AB147" s="222">
        <v>0.14383813709837565</v>
      </c>
      <c r="AC147" s="222">
        <v>0.12874700759946051</v>
      </c>
      <c r="AD147" s="222">
        <v>0.10835339026983669</v>
      </c>
      <c r="AE147" s="222">
        <v>0.12473808942745283</v>
      </c>
      <c r="AF147" s="222">
        <v>0.10912141892759641</v>
      </c>
      <c r="AG147" s="222">
        <v>0.12811396160749694</v>
      </c>
      <c r="AH147" s="222">
        <v>0.11751124754658568</v>
      </c>
      <c r="AI147" s="222">
        <v>0.12067985355681064</v>
      </c>
      <c r="AJ147" s="222">
        <v>0.11378224802785825</v>
      </c>
      <c r="AK147" s="222">
        <v>0.15165310319742889</v>
      </c>
      <c r="AL147" s="222">
        <v>0.14665770403837258</v>
      </c>
      <c r="AM147" s="222">
        <v>0.16007780730986768</v>
      </c>
      <c r="AN147" s="222">
        <v>0.20632631663122847</v>
      </c>
      <c r="AO147" s="222">
        <v>0.21449221938954488</v>
      </c>
      <c r="AP147" s="222">
        <v>0.23476311114376833</v>
      </c>
      <c r="AQ147" s="222">
        <v>0.18600912646009365</v>
      </c>
      <c r="AR147" s="222">
        <v>0.25674118796932871</v>
      </c>
      <c r="AS147" s="222">
        <v>0.27498429219126641</v>
      </c>
      <c r="AT147" s="222">
        <v>0.22846021174523642</v>
      </c>
      <c r="AU147" s="222">
        <v>0.2468714617778458</v>
      </c>
      <c r="AV147" s="222">
        <v>0.2698692860738906</v>
      </c>
      <c r="AW147" s="222">
        <v>0.26892086381339103</v>
      </c>
      <c r="AX147" s="222">
        <v>0.22752121183993457</v>
      </c>
      <c r="AY147" s="222">
        <v>0.25097140520045169</v>
      </c>
      <c r="AZ147" s="222">
        <v>0.19573889892860671</v>
      </c>
      <c r="BA147" s="222">
        <v>0.16151166229653388</v>
      </c>
      <c r="BB147" s="222">
        <v>0.18756102104828101</v>
      </c>
      <c r="BC147" s="222">
        <v>0.21997621654031421</v>
      </c>
      <c r="BD147" s="222">
        <v>0.20394472718193168</v>
      </c>
      <c r="BE147" s="222">
        <v>0.20992106852517634</v>
      </c>
      <c r="BF147" s="222">
        <v>0.19785261441501747</v>
      </c>
    </row>
    <row r="148" spans="1:58" s="1" customFormat="1" ht="20.25" customHeight="1">
      <c r="A148" s="39"/>
      <c r="B148" s="11"/>
      <c r="C148" s="11"/>
      <c r="D148" s="134" t="s">
        <v>1369</v>
      </c>
      <c r="E148" s="135"/>
      <c r="F148" s="135"/>
      <c r="G148" s="135"/>
      <c r="H148" s="135"/>
      <c r="I148" s="223"/>
      <c r="J148" s="223"/>
      <c r="K148" s="223"/>
      <c r="L148" s="223"/>
      <c r="M148" s="520"/>
      <c r="N148" s="520"/>
      <c r="O148" s="520"/>
      <c r="P148" s="520"/>
      <c r="Q148" s="520"/>
      <c r="R148" s="520"/>
      <c r="S148" s="520"/>
      <c r="T148" s="520"/>
      <c r="U148" s="520"/>
      <c r="V148" s="520"/>
      <c r="W148" s="520"/>
      <c r="X148" s="520"/>
      <c r="Y148" s="520"/>
      <c r="Z148" s="520"/>
      <c r="AA148" s="520"/>
      <c r="AB148" s="520"/>
      <c r="AC148" s="520"/>
      <c r="AD148" s="520"/>
      <c r="AE148" s="520"/>
      <c r="AF148" s="520"/>
      <c r="AG148" s="520"/>
      <c r="AH148" s="520"/>
      <c r="AI148" s="520"/>
      <c r="AJ148" s="520"/>
      <c r="AK148" s="520"/>
      <c r="AL148" s="520"/>
      <c r="AM148" s="520"/>
      <c r="AN148" s="520"/>
      <c r="AO148" s="520"/>
      <c r="AP148" s="223"/>
      <c r="AQ148" s="223"/>
      <c r="AR148" s="223"/>
      <c r="AS148" s="223"/>
      <c r="AT148" s="223"/>
      <c r="AU148" s="223"/>
      <c r="AV148" s="223"/>
      <c r="AW148" s="223"/>
      <c r="AX148" s="223"/>
      <c r="AY148" s="223"/>
      <c r="AZ148" s="223"/>
      <c r="BA148" s="223"/>
      <c r="BB148" s="223"/>
      <c r="BC148" s="223"/>
      <c r="BD148" s="223"/>
      <c r="BE148" s="223"/>
      <c r="BF148" s="223"/>
    </row>
    <row r="149" spans="1:58" s="1" customFormat="1" ht="20.25" customHeight="1">
      <c r="A149" s="39"/>
      <c r="B149" s="41"/>
      <c r="C149" s="11"/>
      <c r="D149" s="170"/>
      <c r="E149" s="97" t="s">
        <v>333</v>
      </c>
      <c r="F149" s="97"/>
      <c r="G149" s="97"/>
      <c r="H149" s="97"/>
      <c r="I149" s="178"/>
      <c r="J149" s="178"/>
      <c r="K149" s="178"/>
      <c r="L149" s="178"/>
      <c r="M149" s="520"/>
      <c r="N149" s="520"/>
      <c r="O149" s="520"/>
      <c r="P149" s="520"/>
      <c r="Q149" s="520"/>
      <c r="R149" s="520"/>
      <c r="S149" s="520"/>
      <c r="T149" s="520"/>
      <c r="U149" s="520"/>
      <c r="V149" s="520"/>
      <c r="W149" s="520"/>
      <c r="X149" s="520"/>
      <c r="Y149" s="520"/>
      <c r="Z149" s="520"/>
      <c r="AA149" s="520"/>
      <c r="AB149" s="520"/>
      <c r="AC149" s="520"/>
      <c r="AD149" s="520"/>
      <c r="AE149" s="520"/>
      <c r="AF149" s="520"/>
      <c r="AG149" s="520"/>
      <c r="AH149" s="520"/>
      <c r="AI149" s="520"/>
      <c r="AJ149" s="520"/>
      <c r="AK149" s="520"/>
      <c r="AL149" s="520"/>
      <c r="AM149" s="520"/>
      <c r="AN149" s="520"/>
      <c r="AO149" s="520"/>
      <c r="AP149" s="45">
        <v>3.7828976320000001</v>
      </c>
      <c r="AQ149" s="45">
        <v>5.1171276319999999</v>
      </c>
      <c r="AR149" s="45">
        <v>2.5155906319999999</v>
      </c>
      <c r="AS149" s="45">
        <v>2.5646527020000001</v>
      </c>
      <c r="AT149" s="45">
        <v>1.46935057</v>
      </c>
      <c r="AU149" s="45">
        <v>1.4922233300000001</v>
      </c>
      <c r="AV149" s="45">
        <v>2.4948518800000001</v>
      </c>
      <c r="AW149" s="45">
        <v>3.011247521</v>
      </c>
      <c r="AX149" s="45">
        <v>1.7957358379999999</v>
      </c>
      <c r="AY149" s="45">
        <v>1.7577232380000001</v>
      </c>
      <c r="AZ149" s="45">
        <v>1.695257478</v>
      </c>
      <c r="BA149" s="45">
        <v>1.989910678</v>
      </c>
      <c r="BB149" s="45">
        <v>7.7441661599999998</v>
      </c>
      <c r="BC149" s="45">
        <v>7.8683507600000002</v>
      </c>
      <c r="BD149" s="45">
        <v>45.658296561999997</v>
      </c>
      <c r="BE149" s="45">
        <v>51.821620281000001</v>
      </c>
      <c r="BF149" s="45">
        <v>48.818313100000005</v>
      </c>
    </row>
    <row r="150" spans="1:58" s="1" customFormat="1" ht="20.25" customHeight="1">
      <c r="A150" s="39"/>
      <c r="B150" s="41"/>
      <c r="C150" s="11"/>
      <c r="D150" s="170"/>
      <c r="E150" s="97" t="s">
        <v>334</v>
      </c>
      <c r="F150" s="97"/>
      <c r="G150" s="97"/>
      <c r="H150" s="97"/>
      <c r="I150" s="178"/>
      <c r="J150" s="178"/>
      <c r="K150" s="178"/>
      <c r="L150" s="178"/>
      <c r="M150" s="520"/>
      <c r="N150" s="520"/>
      <c r="O150" s="520"/>
      <c r="P150" s="520"/>
      <c r="Q150" s="520"/>
      <c r="R150" s="520"/>
      <c r="S150" s="520"/>
      <c r="T150" s="520"/>
      <c r="U150" s="520"/>
      <c r="V150" s="520"/>
      <c r="W150" s="520"/>
      <c r="X150" s="520"/>
      <c r="Y150" s="520"/>
      <c r="Z150" s="520"/>
      <c r="AA150" s="520"/>
      <c r="AB150" s="520"/>
      <c r="AC150" s="520"/>
      <c r="AD150" s="520"/>
      <c r="AE150" s="520"/>
      <c r="AF150" s="520"/>
      <c r="AG150" s="520"/>
      <c r="AH150" s="520"/>
      <c r="AI150" s="520"/>
      <c r="AJ150" s="520"/>
      <c r="AK150" s="520"/>
      <c r="AL150" s="520"/>
      <c r="AM150" s="520"/>
      <c r="AN150" s="520"/>
      <c r="AO150" s="520"/>
      <c r="AP150" s="45">
        <v>6.98</v>
      </c>
      <c r="AQ150" s="45">
        <v>4.88</v>
      </c>
      <c r="AR150" s="45">
        <v>16.180557</v>
      </c>
      <c r="AS150" s="45">
        <v>17.579999999999998</v>
      </c>
      <c r="AT150" s="45">
        <v>10.28</v>
      </c>
      <c r="AU150" s="45">
        <v>1.28</v>
      </c>
      <c r="AV150" s="45">
        <v>1.28</v>
      </c>
      <c r="AW150" s="45">
        <v>1.28</v>
      </c>
      <c r="AX150" s="45">
        <v>1.28</v>
      </c>
      <c r="AY150" s="45">
        <v>1.28</v>
      </c>
      <c r="AZ150" s="45">
        <v>1.1599999999999999</v>
      </c>
      <c r="BA150" s="45">
        <v>1.1599999999999999</v>
      </c>
      <c r="BB150" s="45">
        <v>1.1599999999999999</v>
      </c>
      <c r="BC150" s="45">
        <v>0.65900601999999997</v>
      </c>
      <c r="BD150" s="45">
        <v>0</v>
      </c>
      <c r="BE150" s="45">
        <v>0</v>
      </c>
      <c r="BF150" s="45">
        <v>19.307965710000001</v>
      </c>
    </row>
    <row r="151" spans="1:58" ht="20.25" customHeight="1">
      <c r="D151" s="170"/>
      <c r="E151" s="97" t="s">
        <v>335</v>
      </c>
      <c r="F151" s="97"/>
      <c r="G151" s="97"/>
      <c r="H151" s="97"/>
      <c r="I151" s="178"/>
      <c r="J151" s="178"/>
      <c r="K151" s="178"/>
      <c r="L151" s="178"/>
      <c r="M151" s="520"/>
      <c r="N151" s="520"/>
      <c r="O151" s="520"/>
      <c r="P151" s="520"/>
      <c r="Q151" s="520"/>
      <c r="R151" s="520"/>
      <c r="S151" s="520"/>
      <c r="T151" s="520"/>
      <c r="U151" s="520"/>
      <c r="V151" s="520"/>
      <c r="W151" s="520"/>
      <c r="X151" s="520"/>
      <c r="Y151" s="520"/>
      <c r="Z151" s="520"/>
      <c r="AA151" s="520"/>
      <c r="AB151" s="520"/>
      <c r="AC151" s="520"/>
      <c r="AD151" s="520"/>
      <c r="AE151" s="520"/>
      <c r="AF151" s="520"/>
      <c r="AG151" s="520"/>
      <c r="AH151" s="520"/>
      <c r="AI151" s="520"/>
      <c r="AJ151" s="520"/>
      <c r="AK151" s="520"/>
      <c r="AL151" s="520"/>
      <c r="AM151" s="520"/>
      <c r="AN151" s="520"/>
      <c r="AO151" s="520"/>
      <c r="AP151" s="45">
        <v>7.3575184550000001</v>
      </c>
      <c r="AQ151" s="45">
        <v>7.3575184550000001</v>
      </c>
      <c r="AR151" s="45">
        <v>7.3575184550000001</v>
      </c>
      <c r="AS151" s="45">
        <v>7.7165941550000001</v>
      </c>
      <c r="AT151" s="45">
        <v>9.7165941549999992</v>
      </c>
      <c r="AU151" s="45">
        <v>8.8218454150000003</v>
      </c>
      <c r="AV151" s="45">
        <v>8.2165941549999992</v>
      </c>
      <c r="AW151" s="45">
        <v>7.7226014550000004</v>
      </c>
      <c r="AX151" s="45">
        <v>7.7336014549999996</v>
      </c>
      <c r="AY151" s="45">
        <v>3.7563369550000001</v>
      </c>
      <c r="AZ151" s="45">
        <v>6.9185931070000004</v>
      </c>
      <c r="BA151" s="45">
        <v>0.41859310700000002</v>
      </c>
      <c r="BB151" s="45">
        <v>0.48891887000000001</v>
      </c>
      <c r="BC151" s="45">
        <v>3.7889188699999998</v>
      </c>
      <c r="BD151" s="45">
        <v>3.9498383050000001</v>
      </c>
      <c r="BE151" s="45">
        <v>8.977338305</v>
      </c>
      <c r="BF151" s="45">
        <v>17.945552178</v>
      </c>
    </row>
    <row r="152" spans="1:58" ht="20.25" customHeight="1">
      <c r="D152" s="170"/>
      <c r="E152" s="97" t="s">
        <v>336</v>
      </c>
      <c r="F152" s="97"/>
      <c r="G152" s="97"/>
      <c r="H152" s="97"/>
      <c r="I152" s="178"/>
      <c r="J152" s="178"/>
      <c r="K152" s="178"/>
      <c r="L152" s="178"/>
      <c r="M152" s="520"/>
      <c r="N152" s="520"/>
      <c r="O152" s="520"/>
      <c r="P152" s="520"/>
      <c r="Q152" s="520"/>
      <c r="R152" s="520"/>
      <c r="S152" s="520"/>
      <c r="T152" s="520"/>
      <c r="U152" s="520"/>
      <c r="V152" s="520"/>
      <c r="W152" s="520"/>
      <c r="X152" s="520"/>
      <c r="Y152" s="520"/>
      <c r="Z152" s="520"/>
      <c r="AA152" s="520"/>
      <c r="AB152" s="520"/>
      <c r="AC152" s="520"/>
      <c r="AD152" s="520"/>
      <c r="AE152" s="520"/>
      <c r="AF152" s="520"/>
      <c r="AG152" s="520"/>
      <c r="AH152" s="520"/>
      <c r="AI152" s="520"/>
      <c r="AJ152" s="520"/>
      <c r="AK152" s="520"/>
      <c r="AL152" s="520"/>
      <c r="AM152" s="520"/>
      <c r="AN152" s="520"/>
      <c r="AO152" s="520"/>
      <c r="AP152" s="45">
        <v>13.204867325</v>
      </c>
      <c r="AQ152" s="45">
        <v>13.204867325</v>
      </c>
      <c r="AR152" s="45">
        <v>10.697016174</v>
      </c>
      <c r="AS152" s="45">
        <v>10.697016174</v>
      </c>
      <c r="AT152" s="45">
        <v>10.697016174</v>
      </c>
      <c r="AU152" s="45">
        <v>10.697016174</v>
      </c>
      <c r="AV152" s="45">
        <v>10.697016174</v>
      </c>
      <c r="AW152" s="45">
        <v>10.697016174</v>
      </c>
      <c r="AX152" s="45">
        <v>10.697016174</v>
      </c>
      <c r="AY152" s="45">
        <v>10.697016174</v>
      </c>
      <c r="AZ152" s="45">
        <v>7.5347600220000004</v>
      </c>
      <c r="BA152" s="45">
        <v>7.5467143219999997</v>
      </c>
      <c r="BB152" s="45">
        <v>7.4766557489999999</v>
      </c>
      <c r="BC152" s="45">
        <v>7.5206557490000003</v>
      </c>
      <c r="BD152" s="45">
        <v>4.47719442</v>
      </c>
      <c r="BE152" s="45">
        <v>4.4772444199999999</v>
      </c>
      <c r="BF152" s="45">
        <v>4.9461632900000003</v>
      </c>
    </row>
    <row r="153" spans="1:58" ht="20.25" customHeight="1">
      <c r="D153" s="170"/>
      <c r="E153" s="97" t="s">
        <v>337</v>
      </c>
      <c r="F153" s="97"/>
      <c r="G153" s="97"/>
      <c r="H153" s="97"/>
      <c r="I153" s="178"/>
      <c r="J153" s="178"/>
      <c r="K153" s="178"/>
      <c r="L153" s="178"/>
      <c r="M153" s="520"/>
      <c r="N153" s="520"/>
      <c r="O153" s="520"/>
      <c r="P153" s="520"/>
      <c r="Q153" s="520"/>
      <c r="R153" s="520"/>
      <c r="S153" s="520"/>
      <c r="T153" s="520"/>
      <c r="U153" s="520"/>
      <c r="V153" s="520"/>
      <c r="W153" s="520"/>
      <c r="X153" s="520"/>
      <c r="Y153" s="520"/>
      <c r="Z153" s="520"/>
      <c r="AA153" s="520"/>
      <c r="AB153" s="520"/>
      <c r="AC153" s="520"/>
      <c r="AD153" s="520"/>
      <c r="AE153" s="520"/>
      <c r="AF153" s="520"/>
      <c r="AG153" s="520"/>
      <c r="AH153" s="520"/>
      <c r="AI153" s="520"/>
      <c r="AJ153" s="520"/>
      <c r="AK153" s="520"/>
      <c r="AL153" s="520"/>
      <c r="AM153" s="520"/>
      <c r="AN153" s="520"/>
      <c r="AO153" s="520"/>
      <c r="AP153" s="45">
        <v>2.1537176640000002</v>
      </c>
      <c r="AQ153" s="45">
        <v>2.1537176640000002</v>
      </c>
      <c r="AR153" s="45">
        <v>2.1537176640000002</v>
      </c>
      <c r="AS153" s="45">
        <v>2.2078962739999999</v>
      </c>
      <c r="AT153" s="45">
        <v>2.2078962739999999</v>
      </c>
      <c r="AU153" s="45">
        <v>2.2078962739999999</v>
      </c>
      <c r="AV153" s="45">
        <v>2.2078962739999999</v>
      </c>
      <c r="AW153" s="45">
        <v>2.2078962739999999</v>
      </c>
      <c r="AX153" s="45">
        <v>2.2078962739999999</v>
      </c>
      <c r="AY153" s="45">
        <v>2.2078962739999999</v>
      </c>
      <c r="AZ153" s="45">
        <v>2.2078962739999999</v>
      </c>
      <c r="BA153" s="45">
        <v>2.2078962739999999</v>
      </c>
      <c r="BB153" s="45">
        <v>2.2078962739999999</v>
      </c>
      <c r="BC153" s="45">
        <v>2.2078962739999999</v>
      </c>
      <c r="BD153" s="45">
        <v>5.2624309030000003</v>
      </c>
      <c r="BE153" s="45">
        <v>5.2624309030000003</v>
      </c>
      <c r="BF153" s="45">
        <v>5.2624309030000003</v>
      </c>
    </row>
    <row r="154" spans="1:58" ht="20.25" customHeight="1">
      <c r="D154" s="215"/>
      <c r="E154" s="216" t="s">
        <v>307</v>
      </c>
      <c r="F154" s="216"/>
      <c r="G154" s="216"/>
      <c r="H154" s="216"/>
      <c r="I154" s="469"/>
      <c r="J154" s="469"/>
      <c r="K154" s="469"/>
      <c r="L154" s="469"/>
      <c r="M154" s="520"/>
      <c r="N154" s="520"/>
      <c r="O154" s="520"/>
      <c r="P154" s="520"/>
      <c r="Q154" s="520"/>
      <c r="R154" s="520"/>
      <c r="S154" s="520"/>
      <c r="T154" s="520"/>
      <c r="U154" s="520"/>
      <c r="V154" s="520"/>
      <c r="W154" s="520"/>
      <c r="X154" s="520"/>
      <c r="Y154" s="520"/>
      <c r="Z154" s="520"/>
      <c r="AA154" s="520"/>
      <c r="AB154" s="520"/>
      <c r="AC154" s="520"/>
      <c r="AD154" s="520"/>
      <c r="AE154" s="520"/>
      <c r="AF154" s="520"/>
      <c r="AG154" s="520"/>
      <c r="AH154" s="520"/>
      <c r="AI154" s="520"/>
      <c r="AJ154" s="520"/>
      <c r="AK154" s="520"/>
      <c r="AL154" s="520"/>
      <c r="AM154" s="520"/>
      <c r="AN154" s="520"/>
      <c r="AO154" s="520"/>
      <c r="AP154" s="49">
        <v>32.979001076000003</v>
      </c>
      <c r="AQ154" s="49">
        <v>32.713231076</v>
      </c>
      <c r="AR154" s="49">
        <v>38.904399925</v>
      </c>
      <c r="AS154" s="49">
        <v>40.766159304999995</v>
      </c>
      <c r="AT154" s="49">
        <v>34.370857172999997</v>
      </c>
      <c r="AU154" s="49">
        <v>24.498981192999999</v>
      </c>
      <c r="AV154" s="49">
        <v>24.896358483</v>
      </c>
      <c r="AW154" s="49">
        <v>24.918761423999999</v>
      </c>
      <c r="AX154" s="49">
        <v>23.714249740999996</v>
      </c>
      <c r="AY154" s="49">
        <v>19.698972640999997</v>
      </c>
      <c r="AZ154" s="49">
        <v>19.516506880999998</v>
      </c>
      <c r="BA154" s="49">
        <v>13.323114381</v>
      </c>
      <c r="BB154" s="49">
        <v>19.077637052999997</v>
      </c>
      <c r="BC154" s="49">
        <v>22.044827673</v>
      </c>
      <c r="BD154" s="49">
        <v>59.347760189999995</v>
      </c>
      <c r="BE154" s="49">
        <v>70.538633908999998</v>
      </c>
      <c r="BF154" s="49">
        <v>96.280425180999998</v>
      </c>
    </row>
    <row r="155" spans="1:58" ht="20.25" customHeight="1">
      <c r="D155" s="211"/>
      <c r="E155" s="212" t="s">
        <v>339</v>
      </c>
      <c r="F155" s="212"/>
      <c r="G155" s="212"/>
      <c r="H155" s="212"/>
      <c r="I155" s="470"/>
      <c r="J155" s="470"/>
      <c r="K155" s="470"/>
      <c r="L155" s="470"/>
      <c r="M155" s="520"/>
      <c r="N155" s="520"/>
      <c r="O155" s="520"/>
      <c r="P155" s="520"/>
      <c r="Q155" s="520"/>
      <c r="R155" s="520"/>
      <c r="S155" s="520"/>
      <c r="T155" s="520"/>
      <c r="U155" s="520"/>
      <c r="V155" s="520"/>
      <c r="W155" s="520"/>
      <c r="X155" s="520"/>
      <c r="Y155" s="520"/>
      <c r="Z155" s="520"/>
      <c r="AA155" s="520"/>
      <c r="AB155" s="520"/>
      <c r="AC155" s="520"/>
      <c r="AD155" s="520"/>
      <c r="AE155" s="520"/>
      <c r="AF155" s="520"/>
      <c r="AG155" s="520"/>
      <c r="AH155" s="520"/>
      <c r="AI155" s="520"/>
      <c r="AJ155" s="520"/>
      <c r="AK155" s="520"/>
      <c r="AL155" s="520"/>
      <c r="AM155" s="520"/>
      <c r="AN155" s="520"/>
      <c r="AO155" s="520"/>
      <c r="AP155" s="224">
        <v>0.46570801079166074</v>
      </c>
      <c r="AQ155" s="224">
        <v>0.46949153244198483</v>
      </c>
      <c r="AR155" s="224">
        <v>0.33031569341189371</v>
      </c>
      <c r="AS155" s="224">
        <v>0.31655943723933794</v>
      </c>
      <c r="AT155" s="224">
        <v>0.37546088487247398</v>
      </c>
      <c r="AU155" s="224">
        <v>0.52675302480281394</v>
      </c>
      <c r="AV155" s="224">
        <v>0.51834538198877034</v>
      </c>
      <c r="AW155" s="224">
        <v>0.51787936921980782</v>
      </c>
      <c r="AX155" s="224">
        <v>0.54418388053358746</v>
      </c>
      <c r="AY155" s="224">
        <v>0.65510586177172814</v>
      </c>
      <c r="AZ155" s="224">
        <v>0.49920082294464369</v>
      </c>
      <c r="BA155" s="224">
        <v>0.73215693546180016</v>
      </c>
      <c r="BB155" s="224">
        <v>0.50763896996756652</v>
      </c>
      <c r="BC155" s="224">
        <v>0.44130769209483584</v>
      </c>
      <c r="BD155" s="224">
        <v>0.16411108509940214</v>
      </c>
      <c r="BE155" s="224">
        <v>0.13807575768429106</v>
      </c>
      <c r="BF155" s="224">
        <v>0.10602979965874273</v>
      </c>
    </row>
    <row r="156" spans="1:58" ht="20.25" customHeight="1">
      <c r="D156" s="170"/>
      <c r="E156" s="97" t="s">
        <v>340</v>
      </c>
      <c r="F156" s="97"/>
      <c r="G156" s="97"/>
      <c r="H156" s="97"/>
      <c r="I156" s="236"/>
      <c r="J156" s="236"/>
      <c r="K156" s="236"/>
      <c r="L156" s="236"/>
      <c r="M156" s="520"/>
      <c r="N156" s="520"/>
      <c r="O156" s="520"/>
      <c r="P156" s="520"/>
      <c r="Q156" s="520"/>
      <c r="R156" s="520"/>
      <c r="S156" s="520"/>
      <c r="T156" s="520"/>
      <c r="U156" s="520"/>
      <c r="V156" s="520"/>
      <c r="W156" s="520"/>
      <c r="X156" s="520"/>
      <c r="Y156" s="520"/>
      <c r="Z156" s="520"/>
      <c r="AA156" s="520"/>
      <c r="AB156" s="520"/>
      <c r="AC156" s="520"/>
      <c r="AD156" s="520"/>
      <c r="AE156" s="520"/>
      <c r="AF156" s="520"/>
      <c r="AG156" s="520"/>
      <c r="AH156" s="520"/>
      <c r="AI156" s="520"/>
      <c r="AJ156" s="520"/>
      <c r="AK156" s="520"/>
      <c r="AL156" s="520"/>
      <c r="AM156" s="520"/>
      <c r="AN156" s="520"/>
      <c r="AO156" s="520"/>
      <c r="AP156" s="226">
        <v>0.68880507907594934</v>
      </c>
      <c r="AQ156" s="226">
        <v>0.69440109389456273</v>
      </c>
      <c r="AR156" s="226">
        <v>0.5194335944509495</v>
      </c>
      <c r="AS156" s="226">
        <v>0.50584864884415937</v>
      </c>
      <c r="AT156" s="226">
        <v>0.65815951255269567</v>
      </c>
      <c r="AU156" s="226">
        <v>0.88684332184425296</v>
      </c>
      <c r="AV156" s="226">
        <v>0.84837734873645942</v>
      </c>
      <c r="AW156" s="226">
        <v>0.82779049696800056</v>
      </c>
      <c r="AX156" s="226">
        <v>0.87030009924023444</v>
      </c>
      <c r="AY156" s="226">
        <v>0.84579280892661868</v>
      </c>
      <c r="AZ156" s="226">
        <v>0.85370038319819974</v>
      </c>
      <c r="BA156" s="226">
        <v>0.76357549834653771</v>
      </c>
      <c r="BB156" s="226">
        <v>0.53326682254919</v>
      </c>
      <c r="BC156" s="226">
        <v>0.61318106421652319</v>
      </c>
      <c r="BD156" s="226">
        <v>0.23066521102352661</v>
      </c>
      <c r="BE156" s="226">
        <v>0.26534414675717022</v>
      </c>
      <c r="BF156" s="226">
        <v>0.29241817657194918</v>
      </c>
    </row>
    <row r="157" spans="1:58" ht="20.25" customHeight="1">
      <c r="D157" s="170"/>
      <c r="E157" s="97" t="s">
        <v>341</v>
      </c>
      <c r="F157" s="97"/>
      <c r="G157" s="97"/>
      <c r="H157" s="97"/>
      <c r="I157" s="471"/>
      <c r="J157" s="471"/>
      <c r="K157" s="471"/>
      <c r="L157" s="471"/>
      <c r="M157" s="520"/>
      <c r="N157" s="520"/>
      <c r="O157" s="520"/>
      <c r="P157" s="520"/>
      <c r="Q157" s="520"/>
      <c r="R157" s="520"/>
      <c r="S157" s="520"/>
      <c r="T157" s="520"/>
      <c r="U157" s="520"/>
      <c r="V157" s="520"/>
      <c r="W157" s="520"/>
      <c r="X157" s="520"/>
      <c r="Y157" s="520"/>
      <c r="Z157" s="520"/>
      <c r="AA157" s="520"/>
      <c r="AB157" s="520"/>
      <c r="AC157" s="520"/>
      <c r="AD157" s="520"/>
      <c r="AE157" s="520"/>
      <c r="AF157" s="520"/>
      <c r="AG157" s="520"/>
      <c r="AH157" s="520"/>
      <c r="AI157" s="520"/>
      <c r="AJ157" s="520"/>
      <c r="AK157" s="520"/>
      <c r="AL157" s="520"/>
      <c r="AM157" s="520"/>
      <c r="AN157" s="520"/>
      <c r="AO157" s="520"/>
      <c r="AP157" s="226">
        <v>0.90045490994604194</v>
      </c>
      <c r="AQ157" s="226">
        <v>0.84357620865661997</v>
      </c>
      <c r="AR157" s="226">
        <v>0.93533917405615918</v>
      </c>
      <c r="AS157" s="226">
        <v>0.93708868469035689</v>
      </c>
      <c r="AT157" s="226">
        <v>0.95725010398768162</v>
      </c>
      <c r="AU157" s="226">
        <v>0.93909039244348802</v>
      </c>
      <c r="AV157" s="226">
        <v>0.89979049017535795</v>
      </c>
      <c r="AW157" s="226">
        <v>0.87915741598216934</v>
      </c>
      <c r="AX157" s="226">
        <v>0.92427608473333589</v>
      </c>
      <c r="AY157" s="226">
        <v>0.91077081683226457</v>
      </c>
      <c r="AZ157" s="226">
        <v>0.91313724897920179</v>
      </c>
      <c r="BA157" s="226">
        <v>0.85064222815366664</v>
      </c>
      <c r="BB157" s="226">
        <v>0.59407099849495204</v>
      </c>
      <c r="BC157" s="226">
        <v>0.64307497084057608</v>
      </c>
      <c r="BD157" s="226">
        <v>0.23066521102352661</v>
      </c>
      <c r="BE157" s="226">
        <v>0.26534414675717022</v>
      </c>
      <c r="BF157" s="226">
        <v>0.4929570262259933</v>
      </c>
    </row>
    <row r="158" spans="1:58" ht="20.25" customHeight="1">
      <c r="D158" s="170"/>
      <c r="E158" s="97" t="s">
        <v>342</v>
      </c>
      <c r="F158" s="97"/>
      <c r="G158" s="97"/>
      <c r="H158" s="97"/>
      <c r="I158" s="472"/>
      <c r="J158" s="472"/>
      <c r="K158" s="472"/>
      <c r="L158" s="472"/>
      <c r="M158" s="520"/>
      <c r="N158" s="520"/>
      <c r="O158" s="520"/>
      <c r="P158" s="520"/>
      <c r="Q158" s="520"/>
      <c r="R158" s="520"/>
      <c r="S158" s="520"/>
      <c r="T158" s="520"/>
      <c r="U158" s="520"/>
      <c r="V158" s="520"/>
      <c r="W158" s="520"/>
      <c r="X158" s="520"/>
      <c r="Y158" s="520"/>
      <c r="Z158" s="520"/>
      <c r="AA158" s="520"/>
      <c r="AB158" s="520"/>
      <c r="AC158" s="520"/>
      <c r="AD158" s="520"/>
      <c r="AE158" s="520"/>
      <c r="AF158" s="520"/>
      <c r="AG158" s="520"/>
      <c r="AH158" s="520"/>
      <c r="AI158" s="520"/>
      <c r="AJ158" s="520"/>
      <c r="AK158" s="520"/>
      <c r="AL158" s="520"/>
      <c r="AM158" s="520"/>
      <c r="AN158" s="520"/>
      <c r="AO158" s="520"/>
      <c r="AP158" s="214">
        <v>30.768693540000001</v>
      </c>
      <c r="AQ158" s="214">
        <v>28.010253096999996</v>
      </c>
      <c r="AR158" s="214">
        <v>14.037258747999999</v>
      </c>
      <c r="AS158" s="214">
        <v>14.34057623</v>
      </c>
      <c r="AT158" s="214">
        <v>14.182209953999999</v>
      </c>
      <c r="AU158" s="214">
        <v>13.014024432000001</v>
      </c>
      <c r="AV158" s="214">
        <v>12.852501625</v>
      </c>
      <c r="AW158" s="214">
        <v>12.715381728000001</v>
      </c>
      <c r="AX158" s="214">
        <v>12.690864047</v>
      </c>
      <c r="AY158" s="214">
        <v>11.497563551000001</v>
      </c>
      <c r="AZ158" s="214">
        <v>10.06196581</v>
      </c>
      <c r="BA158" s="214">
        <v>8.1260251140000008</v>
      </c>
      <c r="BB158" s="214">
        <v>8.2094089680000017</v>
      </c>
      <c r="BC158" s="214">
        <v>9.1832932619999994</v>
      </c>
      <c r="BD158" s="214">
        <v>10.69028031</v>
      </c>
      <c r="BE158" s="214">
        <v>12.311631851</v>
      </c>
      <c r="BF158" s="214">
        <v>17.870925419999999</v>
      </c>
    </row>
    <row r="159" spans="1:58" ht="20.25" customHeight="1">
      <c r="D159" s="170"/>
      <c r="E159" s="97"/>
      <c r="F159" s="97" t="s">
        <v>343</v>
      </c>
      <c r="G159" s="97"/>
      <c r="H159" s="97"/>
      <c r="I159" s="178"/>
      <c r="J159" s="178"/>
      <c r="K159" s="178"/>
      <c r="L159" s="178"/>
      <c r="M159" s="520"/>
      <c r="N159" s="520"/>
      <c r="O159" s="520"/>
      <c r="P159" s="520"/>
      <c r="Q159" s="520"/>
      <c r="R159" s="520"/>
      <c r="S159" s="520"/>
      <c r="T159" s="520"/>
      <c r="U159" s="520"/>
      <c r="V159" s="520"/>
      <c r="W159" s="520"/>
      <c r="X159" s="520"/>
      <c r="Y159" s="520"/>
      <c r="Z159" s="520"/>
      <c r="AA159" s="520"/>
      <c r="AB159" s="520"/>
      <c r="AC159" s="520"/>
      <c r="AD159" s="520"/>
      <c r="AE159" s="520"/>
      <c r="AF159" s="520"/>
      <c r="AG159" s="520"/>
      <c r="AH159" s="520"/>
      <c r="AI159" s="520"/>
      <c r="AJ159" s="520"/>
      <c r="AK159" s="520"/>
      <c r="AL159" s="520"/>
      <c r="AM159" s="520"/>
      <c r="AN159" s="520"/>
      <c r="AO159" s="520"/>
      <c r="AP159" s="45">
        <v>15.770060201</v>
      </c>
      <c r="AQ159" s="45">
        <v>13.170130945999999</v>
      </c>
      <c r="AR159" s="45">
        <v>13.766778133000001</v>
      </c>
      <c r="AS159" s="45">
        <v>13.845247638</v>
      </c>
      <c r="AT159" s="45">
        <v>13.224455973</v>
      </c>
      <c r="AU159" s="45">
        <v>12.97802079</v>
      </c>
      <c r="AV159" s="45">
        <v>12.941119062</v>
      </c>
      <c r="AW159" s="45">
        <v>12.941058577</v>
      </c>
      <c r="AX159" s="45">
        <v>12.941058577</v>
      </c>
      <c r="AY159" s="45">
        <v>12.940821052</v>
      </c>
      <c r="AZ159" s="45">
        <v>9.7677516129999997</v>
      </c>
      <c r="BA159" s="45">
        <v>9.7789972980000002</v>
      </c>
      <c r="BB159" s="45">
        <v>10.154492317000001</v>
      </c>
      <c r="BC159" s="45">
        <v>9.7910294859999993</v>
      </c>
      <c r="BD159" s="45">
        <v>11.531587459000001</v>
      </c>
      <c r="BE159" s="45">
        <v>11.237771789</v>
      </c>
      <c r="BF159" s="45">
        <v>11.239876034115941</v>
      </c>
    </row>
    <row r="160" spans="1:58" ht="20.25" customHeight="1">
      <c r="D160" s="215"/>
      <c r="E160" s="216"/>
      <c r="F160" s="216" t="s">
        <v>344</v>
      </c>
      <c r="G160" s="216"/>
      <c r="H160" s="216"/>
      <c r="I160" s="473"/>
      <c r="J160" s="473"/>
      <c r="K160" s="473"/>
      <c r="L160" s="473"/>
      <c r="M160" s="520"/>
      <c r="N160" s="520"/>
      <c r="O160" s="520"/>
      <c r="P160" s="520"/>
      <c r="Q160" s="520"/>
      <c r="R160" s="520"/>
      <c r="S160" s="520"/>
      <c r="T160" s="520"/>
      <c r="U160" s="520"/>
      <c r="V160" s="520"/>
      <c r="W160" s="520"/>
      <c r="X160" s="520"/>
      <c r="Y160" s="520"/>
      <c r="Z160" s="520"/>
      <c r="AA160" s="520"/>
      <c r="AB160" s="520"/>
      <c r="AC160" s="520"/>
      <c r="AD160" s="520"/>
      <c r="AE160" s="520"/>
      <c r="AF160" s="520"/>
      <c r="AG160" s="520"/>
      <c r="AH160" s="520"/>
      <c r="AI160" s="520"/>
      <c r="AJ160" s="520"/>
      <c r="AK160" s="520"/>
      <c r="AL160" s="520"/>
      <c r="AM160" s="520"/>
      <c r="AN160" s="520"/>
      <c r="AO160" s="520"/>
      <c r="AP160" s="217">
        <v>14.998633339</v>
      </c>
      <c r="AQ160" s="217">
        <v>14.840122150999999</v>
      </c>
      <c r="AR160" s="217">
        <v>0.27048061499999854</v>
      </c>
      <c r="AS160" s="217">
        <v>0.49532859200000001</v>
      </c>
      <c r="AT160" s="217">
        <v>0.95775398099999998</v>
      </c>
      <c r="AU160" s="217">
        <v>3.6003642000000002E-2</v>
      </c>
      <c r="AV160" s="217">
        <v>-8.8617436999999993E-2</v>
      </c>
      <c r="AW160" s="217">
        <v>-0.22567684900000001</v>
      </c>
      <c r="AX160" s="217">
        <v>-0.25019453000000003</v>
      </c>
      <c r="AY160" s="217">
        <v>-1.4432575009999999</v>
      </c>
      <c r="AZ160" s="217">
        <v>0.29421419700000001</v>
      </c>
      <c r="BA160" s="217">
        <v>-1.652972184</v>
      </c>
      <c r="BB160" s="217">
        <v>-1.9450833489999999</v>
      </c>
      <c r="BC160" s="217">
        <v>-0.60773622400000005</v>
      </c>
      <c r="BD160" s="217">
        <v>-0.84130714900000003</v>
      </c>
      <c r="BE160" s="217">
        <v>1.0738600620000001</v>
      </c>
      <c r="BF160" s="217">
        <v>6.6310493858840598</v>
      </c>
    </row>
    <row r="161" spans="4:58" ht="20.25" customHeight="1">
      <c r="D161" s="211"/>
      <c r="E161" s="212" t="s">
        <v>345</v>
      </c>
      <c r="F161" s="212"/>
      <c r="G161" s="212"/>
      <c r="H161" s="212"/>
      <c r="I161" s="474"/>
      <c r="J161" s="474"/>
      <c r="K161" s="474"/>
      <c r="L161" s="474"/>
      <c r="M161" s="520"/>
      <c r="N161" s="520"/>
      <c r="O161" s="520"/>
      <c r="P161" s="520"/>
      <c r="Q161" s="520"/>
      <c r="R161" s="520"/>
      <c r="S161" s="520"/>
      <c r="T161" s="520"/>
      <c r="U161" s="520"/>
      <c r="V161" s="520"/>
      <c r="W161" s="520"/>
      <c r="X161" s="520"/>
      <c r="Y161" s="520"/>
      <c r="Z161" s="520"/>
      <c r="AA161" s="520"/>
      <c r="AB161" s="520"/>
      <c r="AC161" s="520"/>
      <c r="AD161" s="520"/>
      <c r="AE161" s="520"/>
      <c r="AF161" s="520"/>
      <c r="AG161" s="520"/>
      <c r="AH161" s="520"/>
      <c r="AI161" s="520"/>
      <c r="AJ161" s="520"/>
      <c r="AK161" s="520"/>
      <c r="AL161" s="520"/>
      <c r="AM161" s="520"/>
      <c r="AN161" s="520"/>
      <c r="AO161" s="520"/>
      <c r="AP161" s="227"/>
      <c r="AQ161" s="227"/>
      <c r="AR161" s="227"/>
      <c r="AS161" s="227"/>
      <c r="AT161" s="227"/>
      <c r="AU161" s="227"/>
      <c r="AV161" s="227"/>
      <c r="AW161" s="227"/>
      <c r="AX161" s="227"/>
      <c r="AY161" s="227"/>
      <c r="AZ161" s="227"/>
      <c r="BA161" s="227"/>
      <c r="BB161" s="227"/>
      <c r="BC161" s="227"/>
      <c r="BD161" s="227"/>
      <c r="BE161" s="227"/>
      <c r="BF161" s="227"/>
    </row>
    <row r="162" spans="4:58" ht="20.25" customHeight="1">
      <c r="D162" s="170"/>
      <c r="E162" s="97"/>
      <c r="F162" s="97" t="s">
        <v>346</v>
      </c>
      <c r="G162" s="97"/>
      <c r="H162" s="97"/>
      <c r="I162" s="475"/>
      <c r="J162" s="475"/>
      <c r="K162" s="475"/>
      <c r="L162" s="475"/>
      <c r="M162" s="520"/>
      <c r="N162" s="520"/>
      <c r="O162" s="520"/>
      <c r="P162" s="520"/>
      <c r="Q162" s="520"/>
      <c r="R162" s="520"/>
      <c r="S162" s="520"/>
      <c r="T162" s="520"/>
      <c r="U162" s="520"/>
      <c r="V162" s="520"/>
      <c r="W162" s="520"/>
      <c r="X162" s="520"/>
      <c r="Y162" s="520"/>
      <c r="Z162" s="520"/>
      <c r="AA162" s="520"/>
      <c r="AB162" s="520"/>
      <c r="AC162" s="520"/>
      <c r="AD162" s="520"/>
      <c r="AE162" s="520"/>
      <c r="AF162" s="520"/>
      <c r="AG162" s="520"/>
      <c r="AH162" s="520"/>
      <c r="AI162" s="520"/>
      <c r="AJ162" s="520"/>
      <c r="AK162" s="520"/>
      <c r="AL162" s="520"/>
      <c r="AM162" s="520"/>
      <c r="AN162" s="520"/>
      <c r="AO162" s="520"/>
      <c r="AP162" s="219">
        <v>2.0033547076138136</v>
      </c>
      <c r="AQ162" s="219">
        <v>1.8237521957303533</v>
      </c>
      <c r="AR162" s="219">
        <v>1.0923312960145055</v>
      </c>
      <c r="AS162" s="219">
        <v>1.1112494011706759</v>
      </c>
      <c r="AT162" s="219">
        <v>1.0989776188832614</v>
      </c>
      <c r="AU162" s="219">
        <v>1.0084550735574276</v>
      </c>
      <c r="AV162" s="219">
        <v>0.99593869209022634</v>
      </c>
      <c r="AW162" s="219">
        <v>0.98531328896932024</v>
      </c>
      <c r="AX162" s="219">
        <v>0.9834134170330483</v>
      </c>
      <c r="AY162" s="219">
        <v>0.89094471561346322</v>
      </c>
      <c r="AZ162" s="219">
        <v>1.0327743794196145</v>
      </c>
      <c r="BA162" s="219">
        <v>0.83304454176081411</v>
      </c>
      <c r="BB162" s="219">
        <v>0.84768081667622242</v>
      </c>
      <c r="BC162" s="219">
        <v>0.94395273215264575</v>
      </c>
      <c r="BD162" s="219">
        <v>1.0976069361472294</v>
      </c>
      <c r="BE162" s="219">
        <v>1.2640700477896207</v>
      </c>
      <c r="BF162" s="219">
        <v>1.7505765321001823</v>
      </c>
    </row>
    <row r="163" spans="4:58" ht="20.25" customHeight="1">
      <c r="D163" s="170"/>
      <c r="E163" s="97"/>
      <c r="F163" s="97" t="s">
        <v>347</v>
      </c>
      <c r="G163" s="97"/>
      <c r="H163" s="97"/>
      <c r="I163" s="467"/>
      <c r="J163" s="467"/>
      <c r="K163" s="467"/>
      <c r="L163" s="467"/>
      <c r="M163" s="520"/>
      <c r="N163" s="520"/>
      <c r="O163" s="520"/>
      <c r="P163" s="520"/>
      <c r="Q163" s="520"/>
      <c r="R163" s="520"/>
      <c r="S163" s="520"/>
      <c r="T163" s="520"/>
      <c r="U163" s="520"/>
      <c r="V163" s="520"/>
      <c r="W163" s="520"/>
      <c r="X163" s="520"/>
      <c r="Y163" s="520"/>
      <c r="Z163" s="520"/>
      <c r="AA163" s="520"/>
      <c r="AB163" s="520"/>
      <c r="AC163" s="520"/>
      <c r="AD163" s="520"/>
      <c r="AE163" s="520"/>
      <c r="AF163" s="520"/>
      <c r="AG163" s="520"/>
      <c r="AH163" s="520"/>
      <c r="AI163" s="520"/>
      <c r="AJ163" s="520"/>
      <c r="AK163" s="520"/>
      <c r="AL163" s="520"/>
      <c r="AM163" s="520"/>
      <c r="AN163" s="520"/>
      <c r="AO163" s="520"/>
      <c r="AP163" s="220">
        <v>1.3544881768940409</v>
      </c>
      <c r="AQ163" s="220">
        <v>1.2330571202957936</v>
      </c>
      <c r="AR163" s="220">
        <v>0.69463002264982654</v>
      </c>
      <c r="AS163" s="220">
        <v>0.6954184534661374</v>
      </c>
      <c r="AT163" s="220">
        <v>0.62693481043915944</v>
      </c>
      <c r="AU163" s="220">
        <v>0.59898602976390158</v>
      </c>
      <c r="AV163" s="220">
        <v>0.60850307066516229</v>
      </c>
      <c r="AW163" s="220">
        <v>0.61642822241175244</v>
      </c>
      <c r="AX163" s="220">
        <v>0.61491171828778157</v>
      </c>
      <c r="AY163" s="220">
        <v>0.69007811316537682</v>
      </c>
      <c r="AZ163" s="220">
        <v>0.60391424236097546</v>
      </c>
      <c r="BA163" s="220">
        <v>0.79876756145202299</v>
      </c>
      <c r="BB163" s="220">
        <v>0.80694278819322141</v>
      </c>
      <c r="BC163" s="220">
        <v>0.6793647520821039</v>
      </c>
      <c r="BD163" s="220">
        <v>0.7809130146001072</v>
      </c>
      <c r="BE163" s="220">
        <v>0.65777757582984431</v>
      </c>
      <c r="BF163" s="220">
        <v>0.63475287740948272</v>
      </c>
    </row>
    <row r="164" spans="4:58" ht="20.25" customHeight="1">
      <c r="D164" s="221"/>
      <c r="E164" s="130"/>
      <c r="F164" s="130" t="s">
        <v>348</v>
      </c>
      <c r="G164" s="130"/>
      <c r="H164" s="130"/>
      <c r="I164" s="468"/>
      <c r="J164" s="468"/>
      <c r="K164" s="468"/>
      <c r="L164" s="468"/>
      <c r="M164" s="520"/>
      <c r="N164" s="520"/>
      <c r="O164" s="520"/>
      <c r="P164" s="520"/>
      <c r="Q164" s="520"/>
      <c r="R164" s="520"/>
      <c r="S164" s="520"/>
      <c r="T164" s="520"/>
      <c r="U164" s="520"/>
      <c r="V164" s="520"/>
      <c r="W164" s="520"/>
      <c r="X164" s="520"/>
      <c r="Y164" s="520"/>
      <c r="Z164" s="520"/>
      <c r="AA164" s="520"/>
      <c r="AB164" s="520"/>
      <c r="AC164" s="520"/>
      <c r="AD164" s="520"/>
      <c r="AE164" s="520"/>
      <c r="AF164" s="520"/>
      <c r="AG164" s="520"/>
      <c r="AH164" s="520"/>
      <c r="AI164" s="520"/>
      <c r="AJ164" s="520"/>
      <c r="AK164" s="520"/>
      <c r="AL164" s="520"/>
      <c r="AM164" s="520"/>
      <c r="AN164" s="520"/>
      <c r="AO164" s="520"/>
      <c r="AP164" s="222">
        <v>1.0361188833418047</v>
      </c>
      <c r="AQ164" s="222">
        <v>1.0150075409682537</v>
      </c>
      <c r="AR164" s="222">
        <v>0.38575757274641853</v>
      </c>
      <c r="AS164" s="222">
        <v>0.37539294926325817</v>
      </c>
      <c r="AT164" s="222">
        <v>0.4310504720992579</v>
      </c>
      <c r="AU164" s="222">
        <v>0.56566094664426658</v>
      </c>
      <c r="AV164" s="222">
        <v>0.57373380517535366</v>
      </c>
      <c r="AW164" s="222">
        <v>0.58041189814143013</v>
      </c>
      <c r="AX164" s="222">
        <v>0.57900203011769857</v>
      </c>
      <c r="AY164" s="222">
        <v>0.64084519939160223</v>
      </c>
      <c r="AZ164" s="222">
        <v>0.56460496020588691</v>
      </c>
      <c r="BA164" s="222">
        <v>0.71701041708523872</v>
      </c>
      <c r="BB164" s="222">
        <v>0.72435082293019859</v>
      </c>
      <c r="BC164" s="222">
        <v>0.64778388300261047</v>
      </c>
      <c r="BD164" s="222">
        <v>0.7809130146001072</v>
      </c>
      <c r="BE164" s="222">
        <v>0.65777757582984431</v>
      </c>
      <c r="BF164" s="222">
        <v>0.37653034465682939</v>
      </c>
    </row>
    <row r="165" spans="4:58" ht="20.25" customHeight="1">
      <c r="D165" s="35" t="s">
        <v>895</v>
      </c>
      <c r="AV165" s="36"/>
      <c r="AW165" s="36"/>
      <c r="AX165" s="36"/>
      <c r="AY165" s="36"/>
      <c r="AZ165" s="36"/>
      <c r="BA165" s="36"/>
      <c r="BB165" s="36"/>
      <c r="BC165" s="36"/>
      <c r="BD165" s="36"/>
      <c r="BE165" s="36"/>
      <c r="BF165" s="36"/>
    </row>
    <row r="166" spans="4:58" ht="20.25" customHeight="1"/>
    <row r="167" spans="4:58" ht="20.25" customHeight="1"/>
    <row r="168" spans="4:58" ht="20.25" customHeight="1"/>
    <row r="169" spans="4:58" ht="20.25" customHeight="1"/>
    <row r="170" spans="4:58" ht="20.25" customHeight="1"/>
    <row r="171" spans="4:58" ht="20.25" customHeight="1"/>
    <row r="172" spans="4:58" ht="20.25" customHeight="1"/>
    <row r="173" spans="4:58" ht="20.25" customHeight="1"/>
    <row r="174" spans="4:58" ht="20.25" customHeight="1"/>
    <row r="175" spans="4:58" ht="20.25" customHeight="1"/>
    <row r="176" spans="4:58" ht="20.25" customHeight="1"/>
    <row r="177" ht="20.25" customHeight="1"/>
    <row r="178" ht="20.25" customHeight="1"/>
    <row r="179" ht="20.25" customHeight="1"/>
    <row r="180" ht="20.25" customHeight="1"/>
    <row r="181" ht="20.25" customHeight="1"/>
    <row r="182" ht="20.25" customHeight="1"/>
  </sheetData>
  <mergeCells count="1">
    <mergeCell ref="D3:H3"/>
  </mergeCells>
  <phoneticPr fontId="3" type="noConversion"/>
  <hyperlinks>
    <hyperlink ref="B4" location="Disclaimer!A1" display="Disclaimer"/>
    <hyperlink ref="B6" location="'Financial Highlights'!A1" display="Financial Highlights"/>
    <hyperlink ref="B8" location="IS!A1" display="Shinhan Financial Group"/>
    <hyperlink ref="B9" location="IS!A1" display="Condendsed IS "/>
    <hyperlink ref="B10" location="BS!A1" display="Condensed BS "/>
    <hyperlink ref="B13" location="NIM!A1" display="NIM"/>
    <hyperlink ref="B14" location="'Non_interest Income'!A1" display="Non Interest Income"/>
    <hyperlink ref="B15" location="'G&amp;A'!A1" display="G&amp;A Expenses"/>
    <hyperlink ref="B16" location="Asset!A1" display="Summary of  Assets"/>
    <hyperlink ref="B17" location="Loan!A1" display="Summary of Loans"/>
    <hyperlink ref="B18" location="Depos!A1" display="Summary of Deposits"/>
    <hyperlink ref="B20" location="'LLP_Write-off'!A1" display="Provisioning and NPL write-offs"/>
    <hyperlink ref="B21" location="'Capital Adequacy'!A1" display="Capital Adequacy"/>
    <hyperlink ref="B23" location="IS_SHB!A1" display="Shinhan Bank"/>
    <hyperlink ref="B25" location="IS_Card!A1" display="Shinhan Card"/>
    <hyperlink ref="B29" location="'Fin Indicator'!A1" display="Key Financials and Other Information"/>
    <hyperlink ref="B31" location="Contact!A1" display="Contact Information"/>
    <hyperlink ref="B19" location="'Asset Quality'!A1" display="Asset Quality"/>
    <hyperlink ref="B11" location="IncomeⅠ!A1" display="Income Ⅰ"/>
    <hyperlink ref="B12" location="IncomeⅡ!A1" display="Income Ⅱ"/>
    <hyperlink ref="B27" location="'Shinhan Life'!Print_Area" display="Orange Life"/>
  </hyperlinks>
  <printOptions horizontalCentered="1"/>
  <pageMargins left="0.39370078740157483" right="0.39370078740157483" top="0.59055118110236227" bottom="0.39370078740157483" header="0.31496062992125984" footer="0.31496062992125984"/>
  <pageSetup paperSize="9" scale="73" fitToHeight="0" orientation="landscape" r:id="rId1"/>
  <rowBreaks count="8" manualBreakCount="8">
    <brk id="22" min="3" max="57" man="1"/>
    <brk id="41" min="3" max="57" man="1"/>
    <brk id="60" min="3" max="57" man="1"/>
    <brk id="77" min="3" max="57" man="1"/>
    <brk id="94" min="3" max="57" man="1"/>
    <brk id="111" min="3" max="57" man="1"/>
    <brk id="130" min="3" max="57" man="1"/>
    <brk id="147" min="3" max="57"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58ED5"/>
    <pageSetUpPr fitToPage="1"/>
  </sheetPr>
  <dimension ref="A1:BU174"/>
  <sheetViews>
    <sheetView showGridLines="0" tabSelected="1" view="pageBreakPreview" zoomScale="85" zoomScaleNormal="80" zoomScaleSheetLayoutView="85" workbookViewId="0">
      <pane xSplit="11" ySplit="4" topLeftCell="AW5" activePane="bottomRight" state="frozen"/>
      <selection activeCell="AY24" sqref="AY24"/>
      <selection pane="topRight" activeCell="AY24" sqref="AY24"/>
      <selection pane="bottomLeft" activeCell="AY24" sqref="AY24"/>
      <selection pane="bottomRight" activeCell="AZ12" sqref="AZ12"/>
    </sheetView>
  </sheetViews>
  <sheetFormatPr defaultColWidth="9.140625" defaultRowHeight="16.5"/>
  <cols>
    <col min="1" max="1" width="2.140625" style="39" customWidth="1"/>
    <col min="2" max="2" width="45.85546875" style="41" customWidth="1"/>
    <col min="3" max="3" width="2.140625" style="11" customWidth="1"/>
    <col min="4" max="5" width="1.42578125" style="35" customWidth="1"/>
    <col min="6" max="6" width="31" style="1" customWidth="1"/>
    <col min="7" max="10" width="7.7109375" style="36" customWidth="1"/>
    <col min="11" max="11" width="9.42578125" style="36" customWidth="1"/>
    <col min="12" max="15" width="7.7109375" style="36" customWidth="1"/>
    <col min="16" max="16" width="9.42578125" style="36" customWidth="1"/>
    <col min="17" max="20" width="7.7109375" style="36" customWidth="1"/>
    <col min="21" max="21" width="9.42578125" style="36" customWidth="1"/>
    <col min="22" max="25" width="7.7109375" style="36" customWidth="1"/>
    <col min="26" max="26" width="9.42578125" style="36" customWidth="1"/>
    <col min="27" max="30" width="7.7109375" style="36" customWidth="1"/>
    <col min="31" max="32" width="9.42578125" style="36" customWidth="1"/>
    <col min="33" max="35" width="7.7109375" style="36" customWidth="1"/>
    <col min="36" max="37" width="9.42578125" style="36" customWidth="1"/>
    <col min="38" max="40" width="7.7109375" style="36" customWidth="1"/>
    <col min="41" max="41" width="9.42578125" style="36" customWidth="1"/>
    <col min="42" max="50" width="9.140625" style="1" customWidth="1"/>
    <col min="51" max="68" width="9.140625" style="1"/>
    <col min="69" max="16384" width="9.140625" style="9"/>
  </cols>
  <sheetData>
    <row r="1" spans="1:73" s="6" customFormat="1" ht="35.25" customHeight="1">
      <c r="A1" s="414"/>
      <c r="B1" s="415"/>
      <c r="C1" s="5"/>
      <c r="D1" s="590"/>
      <c r="E1" s="590" t="s">
        <v>352</v>
      </c>
      <c r="F1" s="590"/>
      <c r="G1" s="590"/>
      <c r="H1" s="590"/>
      <c r="I1" s="590"/>
      <c r="J1" s="590"/>
      <c r="K1" s="590"/>
      <c r="L1" s="590"/>
      <c r="M1" s="590"/>
      <c r="N1" s="590"/>
      <c r="O1" s="590"/>
      <c r="P1" s="590"/>
      <c r="Q1" s="590"/>
      <c r="R1" s="590"/>
      <c r="S1" s="590"/>
      <c r="T1" s="590"/>
      <c r="U1" s="590"/>
      <c r="V1" s="590"/>
      <c r="W1" s="590"/>
      <c r="X1" s="590"/>
      <c r="Y1" s="590"/>
      <c r="Z1" s="590"/>
      <c r="AA1" s="590"/>
      <c r="AB1" s="590"/>
      <c r="AC1" s="590"/>
      <c r="AD1" s="590"/>
      <c r="AE1" s="590"/>
      <c r="AF1" s="590"/>
      <c r="AG1" s="590"/>
      <c r="AH1" s="590"/>
      <c r="AI1" s="590"/>
      <c r="AJ1" s="590"/>
      <c r="AK1" s="590"/>
      <c r="AL1" s="590"/>
      <c r="AM1" s="590"/>
      <c r="AN1" s="590"/>
      <c r="AO1" s="590"/>
      <c r="AP1" s="590"/>
      <c r="AQ1" s="590"/>
      <c r="AR1" s="590"/>
      <c r="AS1" s="590"/>
      <c r="AT1" s="590"/>
      <c r="AU1" s="590"/>
      <c r="AV1" s="590"/>
      <c r="AW1" s="590"/>
      <c r="AX1" s="590"/>
      <c r="AY1" s="590"/>
      <c r="AZ1" s="590"/>
      <c r="BA1" s="590"/>
      <c r="BB1" s="590"/>
      <c r="BC1" s="590"/>
      <c r="BD1" s="590"/>
      <c r="BE1" s="590"/>
      <c r="BF1" s="590"/>
      <c r="BG1" s="590"/>
      <c r="BH1" s="590"/>
      <c r="BI1" s="590"/>
      <c r="BJ1" s="590"/>
      <c r="BK1" s="590"/>
      <c r="BL1" s="590"/>
      <c r="BM1" s="590"/>
      <c r="BN1" s="590"/>
      <c r="BO1" s="590"/>
      <c r="BP1" s="590"/>
    </row>
    <row r="2" spans="1:73" ht="6.75" customHeight="1">
      <c r="A2" s="416"/>
      <c r="B2" s="417"/>
      <c r="C2" s="7"/>
      <c r="D2" s="8"/>
      <c r="E2" s="8"/>
      <c r="F2" s="9"/>
      <c r="G2" s="10"/>
      <c r="H2" s="10"/>
      <c r="I2" s="10"/>
      <c r="J2" s="10"/>
      <c r="K2" s="10"/>
      <c r="L2" s="10"/>
      <c r="M2" s="10"/>
      <c r="N2" s="42"/>
      <c r="O2" s="42"/>
      <c r="P2" s="42"/>
      <c r="Q2" s="10"/>
      <c r="R2" s="10"/>
      <c r="S2" s="42"/>
      <c r="T2" s="42"/>
      <c r="U2" s="42"/>
      <c r="V2" s="10"/>
      <c r="W2" s="10"/>
      <c r="X2" s="42"/>
      <c r="Y2" s="42"/>
      <c r="Z2" s="42"/>
      <c r="AA2" s="10"/>
      <c r="AB2" s="10"/>
      <c r="AC2" s="42"/>
      <c r="AD2" s="42"/>
      <c r="AE2" s="42"/>
      <c r="AF2" s="42"/>
      <c r="AG2" s="10"/>
      <c r="AH2" s="42"/>
      <c r="AI2" s="42"/>
      <c r="AJ2" s="42"/>
      <c r="AK2" s="42"/>
      <c r="AL2" s="10"/>
      <c r="AM2" s="42"/>
      <c r="AN2" s="42"/>
      <c r="AO2" s="42"/>
      <c r="AP2" s="9"/>
      <c r="AQ2" s="9"/>
      <c r="AR2" s="9"/>
      <c r="AS2" s="9"/>
      <c r="AT2" s="9"/>
      <c r="AU2" s="9"/>
      <c r="AV2" s="9"/>
      <c r="AW2" s="9"/>
      <c r="AX2" s="9"/>
      <c r="AY2" s="9"/>
      <c r="AZ2" s="9"/>
      <c r="BA2" s="9"/>
      <c r="BB2" s="9"/>
      <c r="BC2" s="9"/>
      <c r="BD2" s="9"/>
      <c r="BE2" s="9"/>
      <c r="BF2" s="9"/>
      <c r="BG2" s="9"/>
      <c r="BH2" s="9"/>
      <c r="BI2" s="9"/>
      <c r="BJ2" s="9"/>
      <c r="BK2" s="9"/>
      <c r="BL2" s="9"/>
      <c r="BM2" s="9"/>
      <c r="BN2" s="9"/>
      <c r="BO2" s="9"/>
      <c r="BP2" s="9"/>
    </row>
    <row r="3" spans="1:73" ht="20.25" customHeight="1">
      <c r="A3" s="418"/>
      <c r="B3" s="419"/>
      <c r="D3" s="670" t="s">
        <v>353</v>
      </c>
      <c r="E3" s="670"/>
      <c r="F3" s="670"/>
      <c r="G3" s="433"/>
      <c r="H3" s="433"/>
      <c r="I3" s="433"/>
      <c r="J3" s="433"/>
      <c r="K3" s="670" t="s">
        <v>354</v>
      </c>
      <c r="L3" s="432"/>
      <c r="M3" s="432"/>
      <c r="N3" s="432"/>
      <c r="O3" s="432"/>
      <c r="P3" s="670" t="s">
        <v>355</v>
      </c>
      <c r="Q3" s="432"/>
      <c r="R3" s="432"/>
      <c r="S3" s="432"/>
      <c r="T3" s="432"/>
      <c r="U3" s="670" t="s">
        <v>356</v>
      </c>
      <c r="V3" s="432"/>
      <c r="W3" s="432"/>
      <c r="X3" s="432"/>
      <c r="Y3" s="432"/>
      <c r="Z3" s="670" t="s">
        <v>65</v>
      </c>
      <c r="AA3" s="432"/>
      <c r="AB3" s="432"/>
      <c r="AC3" s="432"/>
      <c r="AD3" s="440"/>
      <c r="AE3" s="670" t="s">
        <v>842</v>
      </c>
      <c r="AF3" s="458"/>
      <c r="AG3" s="442"/>
      <c r="AH3" s="442"/>
      <c r="AI3" s="442"/>
      <c r="AJ3" s="670" t="s">
        <v>871</v>
      </c>
      <c r="AK3" s="477"/>
      <c r="AL3" s="477"/>
      <c r="AM3" s="477"/>
      <c r="AN3" s="477"/>
      <c r="AO3" s="670" t="s">
        <v>904</v>
      </c>
      <c r="AP3" s="488"/>
      <c r="AQ3" s="488"/>
      <c r="AR3" s="488"/>
      <c r="AS3" s="488"/>
      <c r="AT3" s="670" t="s">
        <v>937</v>
      </c>
      <c r="AU3" s="518"/>
      <c r="AV3" s="518"/>
      <c r="AW3" s="518"/>
      <c r="AX3" s="518"/>
      <c r="AY3" s="670" t="s">
        <v>983</v>
      </c>
      <c r="AZ3" s="545"/>
      <c r="BA3" s="545"/>
      <c r="BB3" s="623"/>
      <c r="BC3" s="545"/>
      <c r="BD3" s="670" t="s">
        <v>1040</v>
      </c>
      <c r="BE3" s="561"/>
      <c r="BF3" s="561"/>
      <c r="BG3" s="561"/>
      <c r="BH3" s="561"/>
      <c r="BI3" s="670" t="s">
        <v>1186</v>
      </c>
      <c r="BJ3" s="583"/>
      <c r="BK3" s="611"/>
      <c r="BL3" s="623"/>
      <c r="BM3" s="636"/>
      <c r="BN3" s="670" t="s">
        <v>1367</v>
      </c>
      <c r="BO3" s="642"/>
      <c r="BP3" s="659"/>
    </row>
    <row r="4" spans="1:73" ht="20.25" customHeight="1">
      <c r="A4" s="418"/>
      <c r="B4" s="419" t="s">
        <v>357</v>
      </c>
      <c r="C4" s="14"/>
      <c r="D4" s="670"/>
      <c r="E4" s="670"/>
      <c r="F4" s="670"/>
      <c r="G4" s="432" t="s">
        <v>50</v>
      </c>
      <c r="H4" s="432" t="s">
        <v>90</v>
      </c>
      <c r="I4" s="432" t="s">
        <v>52</v>
      </c>
      <c r="J4" s="432" t="s">
        <v>91</v>
      </c>
      <c r="K4" s="670"/>
      <c r="L4" s="432" t="s">
        <v>54</v>
      </c>
      <c r="M4" s="432" t="s">
        <v>92</v>
      </c>
      <c r="N4" s="432" t="s">
        <v>56</v>
      </c>
      <c r="O4" s="432" t="s">
        <v>93</v>
      </c>
      <c r="P4" s="670"/>
      <c r="Q4" s="432" t="s">
        <v>358</v>
      </c>
      <c r="R4" s="432" t="s">
        <v>359</v>
      </c>
      <c r="S4" s="432" t="s">
        <v>360</v>
      </c>
      <c r="T4" s="432" t="s">
        <v>361</v>
      </c>
      <c r="U4" s="670"/>
      <c r="V4" s="432" t="s">
        <v>62</v>
      </c>
      <c r="W4" s="432" t="s">
        <v>96</v>
      </c>
      <c r="X4" s="432" t="s">
        <v>64</v>
      </c>
      <c r="Y4" s="432" t="s">
        <v>97</v>
      </c>
      <c r="Z4" s="670"/>
      <c r="AA4" s="432" t="s">
        <v>66</v>
      </c>
      <c r="AB4" s="432" t="s">
        <v>362</v>
      </c>
      <c r="AC4" s="432" t="s">
        <v>363</v>
      </c>
      <c r="AD4" s="440" t="s">
        <v>364</v>
      </c>
      <c r="AE4" s="670"/>
      <c r="AF4" s="458" t="s">
        <v>894</v>
      </c>
      <c r="AG4" s="442" t="s">
        <v>872</v>
      </c>
      <c r="AH4" s="442" t="s">
        <v>873</v>
      </c>
      <c r="AI4" s="442" t="s">
        <v>874</v>
      </c>
      <c r="AJ4" s="670"/>
      <c r="AK4" s="477" t="s">
        <v>901</v>
      </c>
      <c r="AL4" s="477" t="s">
        <v>905</v>
      </c>
      <c r="AM4" s="477" t="s">
        <v>906</v>
      </c>
      <c r="AN4" s="477" t="s">
        <v>907</v>
      </c>
      <c r="AO4" s="670"/>
      <c r="AP4" s="488" t="s">
        <v>934</v>
      </c>
      <c r="AQ4" s="488" t="s">
        <v>939</v>
      </c>
      <c r="AR4" s="488" t="s">
        <v>936</v>
      </c>
      <c r="AS4" s="488" t="s">
        <v>940</v>
      </c>
      <c r="AT4" s="670"/>
      <c r="AU4" s="518" t="s">
        <v>980</v>
      </c>
      <c r="AV4" s="518" t="s">
        <v>984</v>
      </c>
      <c r="AW4" s="518" t="s">
        <v>985</v>
      </c>
      <c r="AX4" s="518" t="s">
        <v>986</v>
      </c>
      <c r="AY4" s="670"/>
      <c r="AZ4" s="545" t="s">
        <v>1033</v>
      </c>
      <c r="BA4" s="545" t="s">
        <v>1041</v>
      </c>
      <c r="BB4" s="623" t="s">
        <v>1042</v>
      </c>
      <c r="BC4" s="545" t="s">
        <v>1385</v>
      </c>
      <c r="BD4" s="670"/>
      <c r="BE4" s="561" t="s">
        <v>1182</v>
      </c>
      <c r="BF4" s="561" t="s">
        <v>1183</v>
      </c>
      <c r="BG4" s="561" t="s">
        <v>1184</v>
      </c>
      <c r="BH4" s="561" t="s">
        <v>1185</v>
      </c>
      <c r="BI4" s="670"/>
      <c r="BJ4" s="583" t="s">
        <v>1287</v>
      </c>
      <c r="BK4" s="611" t="s">
        <v>1351</v>
      </c>
      <c r="BL4" s="623" t="s">
        <v>1377</v>
      </c>
      <c r="BM4" s="636" t="s">
        <v>1432</v>
      </c>
      <c r="BN4" s="670"/>
      <c r="BO4" s="642" t="s">
        <v>1456</v>
      </c>
      <c r="BP4" s="659" t="s">
        <v>1550</v>
      </c>
    </row>
    <row r="5" spans="1:73" ht="20.25" customHeight="1">
      <c r="A5" s="418"/>
      <c r="B5" s="419"/>
      <c r="C5" s="14"/>
      <c r="D5" s="170" t="s">
        <v>365</v>
      </c>
      <c r="E5" s="97"/>
      <c r="F5" s="97"/>
      <c r="G5" s="45"/>
      <c r="H5" s="45"/>
      <c r="I5" s="45"/>
      <c r="J5" s="45"/>
      <c r="K5" s="45"/>
      <c r="L5" s="45"/>
      <c r="M5" s="45"/>
      <c r="N5" s="45"/>
      <c r="O5" s="45"/>
      <c r="P5" s="45"/>
      <c r="Q5" s="45"/>
      <c r="R5" s="45"/>
      <c r="S5" s="45"/>
      <c r="T5" s="45"/>
      <c r="U5" s="45"/>
      <c r="V5" s="45"/>
      <c r="W5" s="45"/>
      <c r="X5" s="45"/>
      <c r="Y5" s="45"/>
      <c r="Z5" s="45"/>
      <c r="AA5" s="45"/>
      <c r="AB5" s="45"/>
      <c r="AC5" s="45"/>
      <c r="AD5" s="45"/>
      <c r="AE5" s="45"/>
      <c r="AF5" s="45"/>
      <c r="AG5" s="45"/>
      <c r="AH5" s="45"/>
      <c r="AI5" s="45"/>
      <c r="AJ5" s="45"/>
      <c r="AK5" s="45"/>
      <c r="AL5" s="45"/>
      <c r="AM5" s="45"/>
      <c r="AN5" s="45"/>
      <c r="AO5" s="45"/>
      <c r="AP5" s="45"/>
      <c r="AQ5" s="45"/>
      <c r="AR5" s="45"/>
      <c r="AS5" s="45"/>
      <c r="AT5" s="45"/>
      <c r="AU5" s="45">
        <f>+AU6*10</f>
        <v>758.90723450999997</v>
      </c>
      <c r="AV5" s="45">
        <f t="shared" ref="AV5:BP5" si="0">+AV6*10</f>
        <v>1349.7105144</v>
      </c>
      <c r="AW5" s="45">
        <f t="shared" si="0"/>
        <v>644.38262975999987</v>
      </c>
      <c r="AX5" s="45">
        <f t="shared" si="0"/>
        <v>89.506544079999983</v>
      </c>
      <c r="AY5" s="45">
        <f t="shared" si="0"/>
        <v>2842.5069227499994</v>
      </c>
      <c r="AZ5" s="45">
        <f t="shared" si="0"/>
        <v>968.27442730199948</v>
      </c>
      <c r="BA5" s="45">
        <f t="shared" si="0"/>
        <v>2393.4420007433991</v>
      </c>
      <c r="BB5" s="45">
        <f t="shared" si="0"/>
        <v>1181.1806859472999</v>
      </c>
      <c r="BC5" s="45">
        <f t="shared" si="0"/>
        <v>1381.1295744484994</v>
      </c>
      <c r="BD5" s="45">
        <f t="shared" si="0"/>
        <v>5924.0266884411985</v>
      </c>
      <c r="BE5" s="45">
        <f t="shared" si="0"/>
        <v>585.95415361639982</v>
      </c>
      <c r="BF5" s="45">
        <f t="shared" si="0"/>
        <v>94.023368480499627</v>
      </c>
      <c r="BG5" s="45">
        <f t="shared" si="0"/>
        <v>433.98291195909934</v>
      </c>
      <c r="BH5" s="45">
        <f t="shared" si="0"/>
        <v>1246.7542199282007</v>
      </c>
      <c r="BI5" s="45">
        <f t="shared" si="0"/>
        <v>2360.7146539841997</v>
      </c>
      <c r="BJ5" s="45">
        <f t="shared" si="0"/>
        <v>807.18870835989969</v>
      </c>
      <c r="BK5" s="45">
        <f t="shared" si="0"/>
        <v>1968.0910778408002</v>
      </c>
      <c r="BL5" s="45">
        <f t="shared" si="0"/>
        <v>708.30760531279952</v>
      </c>
      <c r="BM5" s="45">
        <f t="shared" si="0"/>
        <v>2022.4060012410305</v>
      </c>
      <c r="BN5" s="45">
        <f t="shared" si="0"/>
        <v>5505.9933927545308</v>
      </c>
      <c r="BO5" s="45">
        <f t="shared" si="0"/>
        <v>1548.1316189758002</v>
      </c>
      <c r="BP5" s="45">
        <f t="shared" si="0"/>
        <v>2423.6293807674006</v>
      </c>
    </row>
    <row r="6" spans="1:73" ht="20.25" customHeight="1">
      <c r="A6" s="416"/>
      <c r="B6" s="419" t="s">
        <v>366</v>
      </c>
      <c r="C6" s="18"/>
      <c r="D6" s="170"/>
      <c r="E6" s="97" t="s">
        <v>367</v>
      </c>
      <c r="F6" s="97"/>
      <c r="G6" s="45">
        <v>163.9</v>
      </c>
      <c r="H6" s="45">
        <v>196.3</v>
      </c>
      <c r="I6" s="45">
        <v>142.80000000000001</v>
      </c>
      <c r="J6" s="45">
        <v>163.9</v>
      </c>
      <c r="K6" s="45">
        <v>666.90000000000009</v>
      </c>
      <c r="L6" s="45">
        <v>134.69999999999999</v>
      </c>
      <c r="M6" s="45">
        <v>245.4</v>
      </c>
      <c r="N6" s="45">
        <v>264.8</v>
      </c>
      <c r="O6" s="45">
        <v>192.4</v>
      </c>
      <c r="P6" s="45">
        <v>837.30000000000007</v>
      </c>
      <c r="Q6" s="45">
        <v>246.2</v>
      </c>
      <c r="R6" s="45">
        <v>133.30000000000001</v>
      </c>
      <c r="S6" s="45">
        <v>111</v>
      </c>
      <c r="T6" s="45">
        <v>220.66499999999999</v>
      </c>
      <c r="U6" s="206">
        <v>711.16499999999996</v>
      </c>
      <c r="V6" s="45">
        <v>49.78244998800001</v>
      </c>
      <c r="W6" s="45">
        <v>188.665676574</v>
      </c>
      <c r="X6" s="45">
        <v>109.26035812399999</v>
      </c>
      <c r="Y6" s="45">
        <v>61.636527725999997</v>
      </c>
      <c r="Z6" s="206">
        <v>409.34501241200002</v>
      </c>
      <c r="AA6" s="45">
        <v>231.565319155</v>
      </c>
      <c r="AB6" s="45">
        <v>222.37965310617091</v>
      </c>
      <c r="AC6" s="45">
        <v>50.023643684999996</v>
      </c>
      <c r="AD6" s="45">
        <v>91.873122026999994</v>
      </c>
      <c r="AE6" s="206">
        <v>595.84173797317089</v>
      </c>
      <c r="AF6" s="45">
        <v>206.08054121866991</v>
      </c>
      <c r="AG6" s="44">
        <v>230.38034383310992</v>
      </c>
      <c r="AH6" s="45">
        <v>95.073889478000098</v>
      </c>
      <c r="AI6" s="45">
        <v>145.25475759099999</v>
      </c>
      <c r="AJ6" s="206">
        <v>676.78953212078</v>
      </c>
      <c r="AK6" s="45">
        <v>58.635165506</v>
      </c>
      <c r="AL6" s="45">
        <v>73.569355709000007</v>
      </c>
      <c r="AM6" s="45">
        <v>122.83700999999999</v>
      </c>
      <c r="AN6" s="45">
        <v>190.41891292100001</v>
      </c>
      <c r="AO6" s="206">
        <v>445.46044413599998</v>
      </c>
      <c r="AP6" s="45">
        <v>86.363999654999986</v>
      </c>
      <c r="AQ6" s="45">
        <v>37.457684998499985</v>
      </c>
      <c r="AR6" s="45">
        <v>27.754734255000002</v>
      </c>
      <c r="AS6" s="45">
        <v>64.950535739999992</v>
      </c>
      <c r="AT6" s="206">
        <v>216.52695464849998</v>
      </c>
      <c r="AU6" s="45">
        <v>75.890723450999999</v>
      </c>
      <c r="AV6" s="45">
        <v>134.97105144</v>
      </c>
      <c r="AW6" s="44">
        <v>64.43826297599999</v>
      </c>
      <c r="AX6" s="44">
        <v>8.9506544079999983</v>
      </c>
      <c r="AY6" s="206">
        <v>284.25069227499995</v>
      </c>
      <c r="AZ6" s="45">
        <v>96.827442730199948</v>
      </c>
      <c r="BA6" s="45">
        <v>239.34420007433994</v>
      </c>
      <c r="BB6" s="45">
        <v>118.11806859472999</v>
      </c>
      <c r="BC6" s="45">
        <v>138.11295744484994</v>
      </c>
      <c r="BD6" s="206">
        <v>592.40266884411983</v>
      </c>
      <c r="BE6" s="45">
        <v>58.595415361639986</v>
      </c>
      <c r="BF6" s="45">
        <v>9.4023368480499627</v>
      </c>
      <c r="BG6" s="45">
        <v>43.398291195909934</v>
      </c>
      <c r="BH6" s="45">
        <v>124.67542199282006</v>
      </c>
      <c r="BI6" s="206">
        <v>236.07146539841995</v>
      </c>
      <c r="BJ6" s="45">
        <v>80.718870835989975</v>
      </c>
      <c r="BK6" s="45">
        <v>196.80910778408003</v>
      </c>
      <c r="BL6" s="45">
        <v>70.83076053127995</v>
      </c>
      <c r="BM6" s="45">
        <v>202.24060012410305</v>
      </c>
      <c r="BN6" s="206">
        <v>550.59933927545308</v>
      </c>
      <c r="BO6" s="45">
        <v>154.81316189758002</v>
      </c>
      <c r="BP6" s="45">
        <v>242.36293807674005</v>
      </c>
    </row>
    <row r="7" spans="1:73" ht="20.25" customHeight="1">
      <c r="A7" s="416"/>
      <c r="B7" s="421"/>
      <c r="C7" s="14"/>
      <c r="D7" s="170"/>
      <c r="E7" s="97"/>
      <c r="F7" s="97" t="s">
        <v>368</v>
      </c>
      <c r="G7" s="45">
        <v>18.8</v>
      </c>
      <c r="H7" s="45">
        <v>18.899999999999999</v>
      </c>
      <c r="I7" s="45">
        <v>34.799999999999997</v>
      </c>
      <c r="J7" s="45">
        <v>14.9</v>
      </c>
      <c r="K7" s="45">
        <v>87.4</v>
      </c>
      <c r="L7" s="45">
        <v>38.1</v>
      </c>
      <c r="M7" s="45">
        <v>61.4</v>
      </c>
      <c r="N7" s="45">
        <v>43.5</v>
      </c>
      <c r="O7" s="45">
        <v>36.4</v>
      </c>
      <c r="P7" s="45">
        <v>179.4</v>
      </c>
      <c r="Q7" s="45">
        <v>106.8</v>
      </c>
      <c r="R7" s="45">
        <v>31.9</v>
      </c>
      <c r="S7" s="45">
        <v>39</v>
      </c>
      <c r="T7" s="45">
        <v>-21.792999999999999</v>
      </c>
      <c r="U7" s="206">
        <v>155.90699999999998</v>
      </c>
      <c r="V7" s="45">
        <v>36.889835346649932</v>
      </c>
      <c r="W7" s="45">
        <v>29.625066690139967</v>
      </c>
      <c r="X7" s="45">
        <v>53.003097454380018</v>
      </c>
      <c r="Y7" s="45">
        <v>41.532853136909999</v>
      </c>
      <c r="Z7" s="206">
        <v>161.05085262807992</v>
      </c>
      <c r="AA7" s="45">
        <v>32.1347803472</v>
      </c>
      <c r="AB7" s="45">
        <v>27.281028944979901</v>
      </c>
      <c r="AC7" s="45">
        <v>32.184762324680001</v>
      </c>
      <c r="AD7" s="45">
        <v>36.511912210250003</v>
      </c>
      <c r="AE7" s="206">
        <v>128.11248382710988</v>
      </c>
      <c r="AF7" s="45">
        <v>30.679350390909999</v>
      </c>
      <c r="AG7" s="44">
        <v>23.2864783387699</v>
      </c>
      <c r="AH7" s="45">
        <v>39.780105513610103</v>
      </c>
      <c r="AI7" s="45">
        <v>62.824914144909997</v>
      </c>
      <c r="AJ7" s="206">
        <v>156.57084838820001</v>
      </c>
      <c r="AK7" s="45">
        <v>30.470297196800001</v>
      </c>
      <c r="AL7" s="45">
        <v>43.580560885280001</v>
      </c>
      <c r="AM7" s="45">
        <v>44.887979999999999</v>
      </c>
      <c r="AN7" s="45">
        <v>49.071726553999994</v>
      </c>
      <c r="AO7" s="206">
        <v>168.01056463608001</v>
      </c>
      <c r="AP7" s="45">
        <v>48.715474452000002</v>
      </c>
      <c r="AQ7" s="45">
        <v>32.075747611590003</v>
      </c>
      <c r="AR7" s="45">
        <v>64.447339419999992</v>
      </c>
      <c r="AS7" s="45">
        <v>34.491324343999999</v>
      </c>
      <c r="AT7" s="206">
        <v>179.72988582758998</v>
      </c>
      <c r="AU7" s="45">
        <v>52.836633847999998</v>
      </c>
      <c r="AV7" s="45">
        <v>57.864822750000002</v>
      </c>
      <c r="AW7" s="44">
        <v>53.254370245000004</v>
      </c>
      <c r="AX7" s="44">
        <v>53.293483316999996</v>
      </c>
      <c r="AY7" s="206">
        <v>217.24931015999999</v>
      </c>
      <c r="AZ7" s="45">
        <v>47.620589849189997</v>
      </c>
      <c r="BA7" s="45">
        <v>49.016193782710005</v>
      </c>
      <c r="BB7" s="45">
        <v>58.207893508270011</v>
      </c>
      <c r="BC7" s="45">
        <v>55.50967719426999</v>
      </c>
      <c r="BD7" s="206">
        <v>210.35435433443999</v>
      </c>
      <c r="BE7" s="45">
        <v>39.880824942819956</v>
      </c>
      <c r="BF7" s="45">
        <v>37.219854006619997</v>
      </c>
      <c r="BG7" s="45">
        <v>44.786101544170023</v>
      </c>
      <c r="BH7" s="45">
        <v>43.53040290154</v>
      </c>
      <c r="BI7" s="206">
        <v>165.41718339514998</v>
      </c>
      <c r="BJ7" s="45">
        <v>38.228752544640038</v>
      </c>
      <c r="BK7" s="45">
        <v>132.27869078021999</v>
      </c>
      <c r="BL7" s="45">
        <v>86.303844486539916</v>
      </c>
      <c r="BM7" s="45">
        <v>76.116834020628005</v>
      </c>
      <c r="BN7" s="206">
        <v>332.92812183202795</v>
      </c>
      <c r="BO7" s="45">
        <v>50.261081829349997</v>
      </c>
      <c r="BP7" s="45">
        <v>57.858254974939967</v>
      </c>
    </row>
    <row r="8" spans="1:73" s="23" customFormat="1" ht="20.25" customHeight="1">
      <c r="A8" s="416"/>
      <c r="B8" s="419" t="s">
        <v>369</v>
      </c>
      <c r="C8" s="14"/>
      <c r="D8" s="170"/>
      <c r="E8" s="97"/>
      <c r="F8" s="97" t="s">
        <v>291</v>
      </c>
      <c r="G8" s="45">
        <v>145.1</v>
      </c>
      <c r="H8" s="45">
        <v>177.4</v>
      </c>
      <c r="I8" s="45">
        <v>108</v>
      </c>
      <c r="J8" s="45">
        <v>149</v>
      </c>
      <c r="K8" s="45">
        <v>579.5</v>
      </c>
      <c r="L8" s="45">
        <v>96.6</v>
      </c>
      <c r="M8" s="45">
        <v>184</v>
      </c>
      <c r="N8" s="45">
        <v>221.3</v>
      </c>
      <c r="O8" s="45">
        <v>156.1</v>
      </c>
      <c r="P8" s="45">
        <v>658</v>
      </c>
      <c r="Q8" s="45">
        <v>139.4</v>
      </c>
      <c r="R8" s="45">
        <v>101.4</v>
      </c>
      <c r="S8" s="45">
        <v>72</v>
      </c>
      <c r="T8" s="45">
        <v>242.458</v>
      </c>
      <c r="U8" s="206">
        <v>555.25800000000004</v>
      </c>
      <c r="V8" s="45">
        <v>12.892614641350082</v>
      </c>
      <c r="W8" s="45">
        <v>159.04060988386004</v>
      </c>
      <c r="X8" s="45">
        <v>56.257260669619981</v>
      </c>
      <c r="Y8" s="45">
        <v>20.103674589090001</v>
      </c>
      <c r="Z8" s="206">
        <v>248.29415978392009</v>
      </c>
      <c r="AA8" s="45">
        <v>199.43053880779999</v>
      </c>
      <c r="AB8" s="45">
        <v>195.098624161191</v>
      </c>
      <c r="AC8" s="45">
        <v>17.838881360319998</v>
      </c>
      <c r="AD8" s="45">
        <v>55.361209816749998</v>
      </c>
      <c r="AE8" s="206">
        <v>467.72925414606095</v>
      </c>
      <c r="AF8" s="45">
        <v>175.4011908277599</v>
      </c>
      <c r="AG8" s="44">
        <v>207.09386549434001</v>
      </c>
      <c r="AH8" s="45">
        <v>55.293783964390002</v>
      </c>
      <c r="AI8" s="45">
        <v>82.429843446090004</v>
      </c>
      <c r="AJ8" s="206">
        <v>520.21868373257996</v>
      </c>
      <c r="AK8" s="45">
        <v>28.164868309199999</v>
      </c>
      <c r="AL8" s="45">
        <v>29.988794823719999</v>
      </c>
      <c r="AM8" s="45">
        <v>77.949029999999993</v>
      </c>
      <c r="AN8" s="45">
        <v>141.34718636700001</v>
      </c>
      <c r="AO8" s="206">
        <v>277.44987949992003</v>
      </c>
      <c r="AP8" s="45">
        <v>37.648525202999991</v>
      </c>
      <c r="AQ8" s="45">
        <v>5.3819373869099802</v>
      </c>
      <c r="AR8" s="45">
        <v>-36.692605164999989</v>
      </c>
      <c r="AS8" s="45">
        <v>30.459211396000001</v>
      </c>
      <c r="AT8" s="206">
        <v>36.797068820909985</v>
      </c>
      <c r="AU8" s="45">
        <v>23.054089603000001</v>
      </c>
      <c r="AV8" s="45">
        <v>77.106228689999995</v>
      </c>
      <c r="AW8" s="44">
        <v>11.183892730999986</v>
      </c>
      <c r="AX8" s="44">
        <v>-44.342828908999998</v>
      </c>
      <c r="AY8" s="206">
        <v>67.001382114999984</v>
      </c>
      <c r="AZ8" s="45">
        <v>49.206852881009951</v>
      </c>
      <c r="BA8" s="45">
        <v>190.32800629162995</v>
      </c>
      <c r="BB8" s="45">
        <v>59.910175086459979</v>
      </c>
      <c r="BC8" s="45">
        <v>82.603280250579957</v>
      </c>
      <c r="BD8" s="206">
        <v>382.04831450967981</v>
      </c>
      <c r="BE8" s="45">
        <v>18.71459041882003</v>
      </c>
      <c r="BF8" s="45">
        <v>-27.817517158570034</v>
      </c>
      <c r="BG8" s="45">
        <v>-1.3878103482600856</v>
      </c>
      <c r="BH8" s="45">
        <v>81.145019091280062</v>
      </c>
      <c r="BI8" s="206">
        <v>70.654282003269969</v>
      </c>
      <c r="BJ8" s="45">
        <v>42.490118291349944</v>
      </c>
      <c r="BK8" s="45">
        <v>64.530417003860038</v>
      </c>
      <c r="BL8" s="45">
        <v>-15.47308395525997</v>
      </c>
      <c r="BM8" s="45">
        <v>126.12376610347505</v>
      </c>
      <c r="BN8" s="206">
        <v>217.67121744342506</v>
      </c>
      <c r="BO8" s="45">
        <v>104.55208006823001</v>
      </c>
      <c r="BP8" s="45">
        <v>184.50468310180008</v>
      </c>
    </row>
    <row r="9" spans="1:73" s="23" customFormat="1" ht="20.25" customHeight="1">
      <c r="A9" s="416"/>
      <c r="B9" s="422" t="s">
        <v>129</v>
      </c>
      <c r="C9" s="24"/>
      <c r="D9" s="170"/>
      <c r="E9" s="97" t="s">
        <v>259</v>
      </c>
      <c r="F9" s="97"/>
      <c r="G9" s="45">
        <v>-6</v>
      </c>
      <c r="H9" s="45">
        <v>43.8</v>
      </c>
      <c r="I9" s="45">
        <v>46.6</v>
      </c>
      <c r="J9" s="45">
        <v>80.166327003999996</v>
      </c>
      <c r="K9" s="45">
        <v>164.56632700400002</v>
      </c>
      <c r="L9" s="45">
        <v>58.493886349999997</v>
      </c>
      <c r="M9" s="45">
        <v>78.812494167000011</v>
      </c>
      <c r="N9" s="45">
        <v>88.912442132999985</v>
      </c>
      <c r="O9" s="45">
        <v>68.791944289000014</v>
      </c>
      <c r="P9" s="45">
        <v>295.01076693900001</v>
      </c>
      <c r="Q9" s="45">
        <v>86.690603971000002</v>
      </c>
      <c r="R9" s="45">
        <v>102.027365925</v>
      </c>
      <c r="S9" s="45">
        <v>81.555115751000002</v>
      </c>
      <c r="T9" s="45">
        <v>82.067445047000007</v>
      </c>
      <c r="U9" s="206">
        <v>352.34053069399999</v>
      </c>
      <c r="V9" s="45">
        <v>91.437529849000001</v>
      </c>
      <c r="W9" s="45">
        <v>124.44208156700002</v>
      </c>
      <c r="X9" s="45">
        <v>103.54192890199998</v>
      </c>
      <c r="Y9" s="45">
        <v>100.03961268400001</v>
      </c>
      <c r="Z9" s="206">
        <v>419.461153002</v>
      </c>
      <c r="AA9" s="45">
        <v>81.53256226900001</v>
      </c>
      <c r="AB9" s="45">
        <v>82.537797712</v>
      </c>
      <c r="AC9" s="45">
        <v>125.533065652</v>
      </c>
      <c r="AD9" s="45">
        <v>43.313912577999986</v>
      </c>
      <c r="AE9" s="206">
        <v>332.91733821100001</v>
      </c>
      <c r="AF9" s="45">
        <v>79.082127466000003</v>
      </c>
      <c r="AG9" s="44">
        <v>84.583814310999998</v>
      </c>
      <c r="AH9" s="45">
        <v>88.649045350999998</v>
      </c>
      <c r="AI9" s="45">
        <v>125.079935498</v>
      </c>
      <c r="AJ9" s="206">
        <v>377.39492262599998</v>
      </c>
      <c r="AK9" s="45">
        <v>-264.48222648800004</v>
      </c>
      <c r="AL9" s="45">
        <v>92.590178034000047</v>
      </c>
      <c r="AM9" s="45">
        <v>60.611017873000009</v>
      </c>
      <c r="AN9" s="45">
        <v>125.04862513499999</v>
      </c>
      <c r="AO9" s="206">
        <v>13.767594554000013</v>
      </c>
      <c r="AP9" s="45">
        <v>90.843378583000003</v>
      </c>
      <c r="AQ9" s="45">
        <v>120.84756519600001</v>
      </c>
      <c r="AR9" s="45">
        <v>156.60429369400001</v>
      </c>
      <c r="AS9" s="45">
        <v>98.151984388000017</v>
      </c>
      <c r="AT9" s="206">
        <v>466.44722186100006</v>
      </c>
      <c r="AU9" s="45">
        <v>157.41235617999999</v>
      </c>
      <c r="AV9" s="45">
        <v>128.97681476999998</v>
      </c>
      <c r="AW9" s="44">
        <v>141.147927751</v>
      </c>
      <c r="AX9" s="44">
        <v>134.63034401277645</v>
      </c>
      <c r="AY9" s="206">
        <v>562.16744271377638</v>
      </c>
      <c r="AZ9" s="45">
        <v>161.76387363966154</v>
      </c>
      <c r="BA9" s="45">
        <v>103.68543391700001</v>
      </c>
      <c r="BB9" s="45">
        <v>91.156188570886002</v>
      </c>
      <c r="BC9" s="45">
        <v>127.28707272984332</v>
      </c>
      <c r="BD9" s="206">
        <v>483.89256885739087</v>
      </c>
      <c r="BE9" s="45">
        <v>102.01330308031734</v>
      </c>
      <c r="BF9" s="45">
        <v>108.71274438478738</v>
      </c>
      <c r="BG9" s="45">
        <v>127.36295870499436</v>
      </c>
      <c r="BH9" s="45">
        <v>104.5564258287244</v>
      </c>
      <c r="BI9" s="206">
        <v>442.64543199882348</v>
      </c>
      <c r="BJ9" s="45">
        <v>145.53001159787917</v>
      </c>
      <c r="BK9" s="45">
        <v>112.33447583172554</v>
      </c>
      <c r="BL9" s="45">
        <v>110.56014301323211</v>
      </c>
      <c r="BM9" s="45">
        <v>191.76659359825476</v>
      </c>
      <c r="BN9" s="206">
        <v>560.19122404109157</v>
      </c>
      <c r="BO9" s="45">
        <v>191.03635532948977</v>
      </c>
      <c r="BP9" s="45">
        <v>182.26813443635206</v>
      </c>
      <c r="BU9" s="23">
        <f>+BP10-BO10</f>
        <v>78.781555286022353</v>
      </c>
    </row>
    <row r="10" spans="1:73" ht="20.25" customHeight="1">
      <c r="A10" s="416"/>
      <c r="B10" s="422" t="s">
        <v>75</v>
      </c>
      <c r="C10" s="26"/>
      <c r="D10" s="170"/>
      <c r="E10" s="97" t="s">
        <v>280</v>
      </c>
      <c r="F10" s="97"/>
      <c r="G10" s="45">
        <v>157.9</v>
      </c>
      <c r="H10" s="45">
        <v>240.10000000000002</v>
      </c>
      <c r="I10" s="45">
        <v>189.4</v>
      </c>
      <c r="J10" s="45">
        <v>244.06632700400002</v>
      </c>
      <c r="K10" s="45">
        <v>831.46632700400005</v>
      </c>
      <c r="L10" s="45">
        <v>193.19388634999999</v>
      </c>
      <c r="M10" s="45">
        <v>324.21249416700005</v>
      </c>
      <c r="N10" s="45">
        <v>353.71244213299997</v>
      </c>
      <c r="O10" s="45">
        <v>261.19194428900005</v>
      </c>
      <c r="P10" s="45">
        <v>1132.3107669390001</v>
      </c>
      <c r="Q10" s="45">
        <v>332.89060397100002</v>
      </c>
      <c r="R10" s="45">
        <v>235.32736592500001</v>
      </c>
      <c r="S10" s="45">
        <v>192.55511575100002</v>
      </c>
      <c r="T10" s="45">
        <v>302.732445047</v>
      </c>
      <c r="U10" s="206">
        <v>1063.5055306940001</v>
      </c>
      <c r="V10" s="45">
        <v>141.21997983700001</v>
      </c>
      <c r="W10" s="45">
        <v>313.10775814100003</v>
      </c>
      <c r="X10" s="45">
        <v>212.80228702599999</v>
      </c>
      <c r="Y10" s="45">
        <v>161.67614041000002</v>
      </c>
      <c r="Z10" s="206">
        <v>828.80616541400013</v>
      </c>
      <c r="AA10" s="45">
        <v>313.09788142399998</v>
      </c>
      <c r="AB10" s="45">
        <v>304.91745081817089</v>
      </c>
      <c r="AC10" s="45">
        <v>175.556709337</v>
      </c>
      <c r="AD10" s="45">
        <v>135.18703460499998</v>
      </c>
      <c r="AE10" s="206">
        <v>928.75907618417091</v>
      </c>
      <c r="AF10" s="45">
        <v>285.16266868466994</v>
      </c>
      <c r="AG10" s="44">
        <v>314.96415814410989</v>
      </c>
      <c r="AH10" s="45">
        <v>183.72293482900011</v>
      </c>
      <c r="AI10" s="45">
        <v>270.33469308899998</v>
      </c>
      <c r="AJ10" s="206">
        <v>1054.1844547467799</v>
      </c>
      <c r="AK10" s="45">
        <v>-205.84706098200004</v>
      </c>
      <c r="AL10" s="45">
        <v>166.15953374300005</v>
      </c>
      <c r="AM10" s="45">
        <v>183.448027873</v>
      </c>
      <c r="AN10" s="45">
        <v>315.46753805600002</v>
      </c>
      <c r="AO10" s="206">
        <v>459.22803869000006</v>
      </c>
      <c r="AP10" s="45">
        <v>177.20737823799999</v>
      </c>
      <c r="AQ10" s="45">
        <v>158.30525019449999</v>
      </c>
      <c r="AR10" s="45">
        <v>184.35902794899999</v>
      </c>
      <c r="AS10" s="45">
        <v>163.10252012800001</v>
      </c>
      <c r="AT10" s="206">
        <v>682.97417650950001</v>
      </c>
      <c r="AU10" s="45">
        <v>233.303079631</v>
      </c>
      <c r="AV10" s="45">
        <v>263.94786620999997</v>
      </c>
      <c r="AW10" s="44">
        <v>205.58619072699997</v>
      </c>
      <c r="AX10" s="44">
        <v>143.58099842077644</v>
      </c>
      <c r="AY10" s="206">
        <v>846.4181349887765</v>
      </c>
      <c r="AZ10" s="45">
        <v>258.59131636986149</v>
      </c>
      <c r="BA10" s="45">
        <v>343.02963399133995</v>
      </c>
      <c r="BB10" s="45">
        <v>209.27425716561601</v>
      </c>
      <c r="BC10" s="45">
        <v>265.40003017469326</v>
      </c>
      <c r="BD10" s="206">
        <v>1076.2952377015108</v>
      </c>
      <c r="BE10" s="45">
        <v>160.60871844195734</v>
      </c>
      <c r="BF10" s="45">
        <v>118.11508123283735</v>
      </c>
      <c r="BG10" s="45">
        <v>170.76124990090429</v>
      </c>
      <c r="BH10" s="45">
        <v>229.23184782154448</v>
      </c>
      <c r="BI10" s="206">
        <v>678.71689739724343</v>
      </c>
      <c r="BJ10" s="45">
        <v>226.24888243386914</v>
      </c>
      <c r="BK10" s="45">
        <v>309.1435836158056</v>
      </c>
      <c r="BL10" s="45">
        <v>181.39090354451207</v>
      </c>
      <c r="BM10" s="45">
        <v>394.00719372235778</v>
      </c>
      <c r="BN10" s="206">
        <v>1110.7905633165446</v>
      </c>
      <c r="BO10" s="45">
        <v>345.84951722706978</v>
      </c>
      <c r="BP10" s="45">
        <v>424.63107251309214</v>
      </c>
    </row>
    <row r="11" spans="1:73" ht="20.25" customHeight="1">
      <c r="A11" s="416"/>
      <c r="B11" s="422" t="s">
        <v>370</v>
      </c>
      <c r="C11" s="7"/>
      <c r="D11" s="134" t="s">
        <v>1562</v>
      </c>
      <c r="E11" s="135"/>
      <c r="F11" s="135"/>
      <c r="G11" s="133"/>
      <c r="H11" s="133"/>
      <c r="I11" s="133"/>
      <c r="J11" s="133"/>
      <c r="K11" s="133"/>
      <c r="L11" s="133"/>
      <c r="M11" s="133"/>
      <c r="N11" s="133"/>
      <c r="O11" s="133"/>
      <c r="P11" s="133"/>
      <c r="Q11" s="133"/>
      <c r="R11" s="133"/>
      <c r="S11" s="133"/>
      <c r="T11" s="133"/>
      <c r="U11" s="240"/>
      <c r="V11" s="133"/>
      <c r="W11" s="133"/>
      <c r="X11" s="133"/>
      <c r="Y11" s="133"/>
      <c r="Z11" s="240"/>
      <c r="AA11" s="133"/>
      <c r="AB11" s="133"/>
      <c r="AC11" s="133"/>
      <c r="AD11" s="133"/>
      <c r="AE11" s="240"/>
      <c r="AF11" s="133"/>
      <c r="AG11" s="133"/>
      <c r="AH11" s="133"/>
      <c r="AI11" s="133"/>
      <c r="AJ11" s="240"/>
      <c r="AK11" s="133"/>
      <c r="AL11" s="133"/>
      <c r="AM11" s="133"/>
      <c r="AN11" s="133"/>
      <c r="AO11" s="240"/>
      <c r="AP11" s="133"/>
      <c r="AQ11" s="133"/>
      <c r="AR11" s="133"/>
      <c r="AS11" s="133"/>
      <c r="AT11" s="240"/>
      <c r="AU11" s="133"/>
      <c r="AV11" s="133"/>
      <c r="AW11" s="537"/>
      <c r="AX11" s="537"/>
      <c r="AY11" s="240"/>
      <c r="AZ11" s="133"/>
      <c r="BA11" s="133"/>
      <c r="BB11" s="133"/>
      <c r="BC11" s="133"/>
      <c r="BD11" s="240"/>
      <c r="BE11" s="133"/>
      <c r="BF11" s="133"/>
      <c r="BG11" s="133"/>
      <c r="BH11" s="133"/>
      <c r="BI11" s="240"/>
      <c r="BJ11" s="133"/>
      <c r="BK11" s="133"/>
      <c r="BL11" s="133"/>
      <c r="BM11" s="133"/>
      <c r="BN11" s="240"/>
      <c r="BO11" s="133"/>
      <c r="BP11" s="133"/>
    </row>
    <row r="12" spans="1:73" ht="20.25" customHeight="1">
      <c r="A12" s="416"/>
      <c r="B12" s="422" t="s">
        <v>371</v>
      </c>
      <c r="C12" s="7"/>
      <c r="D12" s="170"/>
      <c r="E12" s="97" t="s">
        <v>367</v>
      </c>
      <c r="F12" s="97"/>
      <c r="G12" s="45">
        <v>89.5</v>
      </c>
      <c r="H12" s="45">
        <v>271.29999999999995</v>
      </c>
      <c r="I12" s="45">
        <v>224.3</v>
      </c>
      <c r="J12" s="45">
        <v>222</v>
      </c>
      <c r="K12" s="45">
        <v>807.09999999999991</v>
      </c>
      <c r="L12" s="45">
        <v>39.825110402999996</v>
      </c>
      <c r="M12" s="45">
        <v>133.79618206099997</v>
      </c>
      <c r="N12" s="45">
        <v>230.14947037499996</v>
      </c>
      <c r="O12" s="45">
        <v>292.80672880099996</v>
      </c>
      <c r="P12" s="45">
        <v>696.57749163999983</v>
      </c>
      <c r="Q12" s="45">
        <v>52.92828221500001</v>
      </c>
      <c r="R12" s="45">
        <v>240.80010129599998</v>
      </c>
      <c r="S12" s="45">
        <v>95.091283392999998</v>
      </c>
      <c r="T12" s="45">
        <v>372.869314084</v>
      </c>
      <c r="U12" s="206">
        <v>761.68898098799991</v>
      </c>
      <c r="V12" s="45">
        <v>129.28752489000001</v>
      </c>
      <c r="W12" s="45">
        <v>94.863978877999998</v>
      </c>
      <c r="X12" s="45">
        <v>123.41469917699999</v>
      </c>
      <c r="Y12" s="45">
        <v>172.88863462800001</v>
      </c>
      <c r="Z12" s="206">
        <v>520.45483757299996</v>
      </c>
      <c r="AA12" s="45">
        <v>148.57161166500001</v>
      </c>
      <c r="AB12" s="45">
        <v>224.38651602900001</v>
      </c>
      <c r="AC12" s="45">
        <v>131.214050695</v>
      </c>
      <c r="AD12" s="45">
        <v>167.402095</v>
      </c>
      <c r="AE12" s="206">
        <v>671.57427338900004</v>
      </c>
      <c r="AF12" s="45">
        <v>130.86709780999999</v>
      </c>
      <c r="AG12" s="44">
        <v>245.54812690599999</v>
      </c>
      <c r="AH12" s="45">
        <v>123.18820184400001</v>
      </c>
      <c r="AI12" s="45">
        <v>259.75596507500001</v>
      </c>
      <c r="AJ12" s="206">
        <v>759.35939163500007</v>
      </c>
      <c r="AK12" s="45">
        <v>40.934177093000002</v>
      </c>
      <c r="AL12" s="45">
        <v>111.059711349</v>
      </c>
      <c r="AM12" s="45">
        <v>127.884084969</v>
      </c>
      <c r="AN12" s="45">
        <v>108.58175607699999</v>
      </c>
      <c r="AO12" s="206">
        <v>388.45972948799999</v>
      </c>
      <c r="AP12" s="45">
        <v>68.739566255</v>
      </c>
      <c r="AQ12" s="45">
        <v>173.543876178</v>
      </c>
      <c r="AR12" s="45">
        <v>112.727428484</v>
      </c>
      <c r="AS12" s="45">
        <v>112.219419475</v>
      </c>
      <c r="AT12" s="206">
        <v>467.23029039200003</v>
      </c>
      <c r="AU12" s="45">
        <v>82.720978540000004</v>
      </c>
      <c r="AV12" s="45">
        <v>107.73122633599999</v>
      </c>
      <c r="AW12" s="44">
        <v>80.322426175999993</v>
      </c>
      <c r="AX12" s="44">
        <v>177.838671465</v>
      </c>
      <c r="AY12" s="206">
        <v>448.61330251700002</v>
      </c>
      <c r="AZ12" s="45">
        <v>88.827173141000003</v>
      </c>
      <c r="BA12" s="45">
        <v>74.353836523000012</v>
      </c>
      <c r="BB12" s="45">
        <v>174.76890847999999</v>
      </c>
      <c r="BC12" s="45">
        <v>117.15453300800004</v>
      </c>
      <c r="BD12" s="206">
        <v>455.10445115200002</v>
      </c>
      <c r="BE12" s="45">
        <v>115.69786299200001</v>
      </c>
      <c r="BF12" s="45">
        <v>90.800000000000011</v>
      </c>
      <c r="BG12" s="45">
        <v>95.900002776999997</v>
      </c>
      <c r="BH12" s="45">
        <v>121.15696572299998</v>
      </c>
      <c r="BI12" s="206">
        <v>423.55483149200001</v>
      </c>
      <c r="BJ12" s="45">
        <v>53.946384883</v>
      </c>
      <c r="BK12" s="45">
        <v>80</v>
      </c>
      <c r="BL12" s="45">
        <v>105.853615117</v>
      </c>
      <c r="BM12" s="45">
        <v>135.02743577999999</v>
      </c>
      <c r="BN12" s="206">
        <v>374.82743577999997</v>
      </c>
      <c r="BO12" s="45">
        <v>45.793413626000003</v>
      </c>
      <c r="BP12" s="45">
        <v>166.85009755500002</v>
      </c>
    </row>
    <row r="13" spans="1:73" ht="20.25" customHeight="1">
      <c r="A13" s="416"/>
      <c r="B13" s="422" t="s">
        <v>80</v>
      </c>
      <c r="D13" s="170"/>
      <c r="E13" s="97"/>
      <c r="F13" s="97" t="s">
        <v>368</v>
      </c>
      <c r="G13" s="45">
        <v>11.6</v>
      </c>
      <c r="H13" s="45">
        <v>15.401742901000006</v>
      </c>
      <c r="I13" s="45">
        <v>16.200000000000003</v>
      </c>
      <c r="J13" s="45">
        <v>20.5</v>
      </c>
      <c r="K13" s="45">
        <v>63.70174290100001</v>
      </c>
      <c r="L13" s="45">
        <v>14.640535876</v>
      </c>
      <c r="M13" s="45">
        <v>18.434755367999998</v>
      </c>
      <c r="N13" s="45">
        <v>25.365270350999999</v>
      </c>
      <c r="O13" s="45">
        <v>51.055874117999991</v>
      </c>
      <c r="P13" s="45">
        <v>109.49643571299998</v>
      </c>
      <c r="Q13" s="45">
        <v>31.834189991999999</v>
      </c>
      <c r="R13" s="45">
        <v>29.257841786</v>
      </c>
      <c r="S13" s="45">
        <v>25.764357718000007</v>
      </c>
      <c r="T13" s="45">
        <v>94.811818297999992</v>
      </c>
      <c r="U13" s="206">
        <v>181.66820779400001</v>
      </c>
      <c r="V13" s="45">
        <v>6.1925919550000001</v>
      </c>
      <c r="W13" s="45">
        <v>8.5775092900000001</v>
      </c>
      <c r="X13" s="45">
        <v>59.797474469999997</v>
      </c>
      <c r="Y13" s="45">
        <v>67.758959314999998</v>
      </c>
      <c r="Z13" s="206">
        <v>142.32653503</v>
      </c>
      <c r="AA13" s="45">
        <v>14.063172242</v>
      </c>
      <c r="AB13" s="45">
        <v>24.992472272000001</v>
      </c>
      <c r="AC13" s="45">
        <v>30.000015567999998</v>
      </c>
      <c r="AD13" s="45">
        <v>44.803452008000001</v>
      </c>
      <c r="AE13" s="206">
        <v>113.85911209</v>
      </c>
      <c r="AF13" s="45">
        <v>3.183320003</v>
      </c>
      <c r="AG13" s="44">
        <v>28.714403645000001</v>
      </c>
      <c r="AH13" s="45">
        <v>24.232808694999999</v>
      </c>
      <c r="AI13" s="45">
        <v>66.742352377000003</v>
      </c>
      <c r="AJ13" s="206">
        <v>122.87288472</v>
      </c>
      <c r="AK13" s="45">
        <v>15.410331788000001</v>
      </c>
      <c r="AL13" s="45">
        <v>51.432879038999999</v>
      </c>
      <c r="AM13" s="45">
        <v>21.587816120999999</v>
      </c>
      <c r="AN13" s="45">
        <v>38.790419667999998</v>
      </c>
      <c r="AO13" s="206">
        <v>127.22144661600001</v>
      </c>
      <c r="AP13" s="45">
        <v>46.783903219999999</v>
      </c>
      <c r="AQ13" s="45">
        <v>64.275757233999997</v>
      </c>
      <c r="AR13" s="45">
        <v>51.322431928</v>
      </c>
      <c r="AS13" s="45">
        <v>37.888658765999999</v>
      </c>
      <c r="AT13" s="206">
        <v>200.27075114799999</v>
      </c>
      <c r="AU13" s="45">
        <v>47.786495724000005</v>
      </c>
      <c r="AV13" s="45">
        <v>59.304723840000001</v>
      </c>
      <c r="AW13" s="44">
        <v>29.494702287000003</v>
      </c>
      <c r="AX13" s="44">
        <v>86.819805590000016</v>
      </c>
      <c r="AY13" s="206">
        <v>223.40572744100001</v>
      </c>
      <c r="AZ13" s="45">
        <v>37.475449686000005</v>
      </c>
      <c r="BA13" s="45">
        <v>23.481707534000002</v>
      </c>
      <c r="BB13" s="45">
        <v>88.549231813000006</v>
      </c>
      <c r="BC13" s="45">
        <v>56.473796471000014</v>
      </c>
      <c r="BD13" s="206">
        <v>205.98018550400002</v>
      </c>
      <c r="BE13" s="45">
        <v>50.087337931</v>
      </c>
      <c r="BF13" s="45">
        <v>38.700000000000003</v>
      </c>
      <c r="BG13" s="45">
        <v>48.806708825000001</v>
      </c>
      <c r="BH13" s="45">
        <v>59.173502828000004</v>
      </c>
      <c r="BI13" s="206">
        <v>196.76754958400002</v>
      </c>
      <c r="BJ13" s="45">
        <v>30.218360146999999</v>
      </c>
      <c r="BK13" s="45">
        <v>28</v>
      </c>
      <c r="BL13" s="45">
        <v>72.481639853000004</v>
      </c>
      <c r="BM13" s="45">
        <v>54.648948309999994</v>
      </c>
      <c r="BN13" s="206">
        <v>185.34894830999997</v>
      </c>
      <c r="BO13" s="45">
        <v>20.158595531</v>
      </c>
      <c r="BP13" s="45">
        <v>106.93747316200002</v>
      </c>
    </row>
    <row r="14" spans="1:73" ht="20.25" customHeight="1">
      <c r="A14" s="416"/>
      <c r="B14" s="422" t="s">
        <v>82</v>
      </c>
      <c r="C14" s="34"/>
      <c r="D14" s="170"/>
      <c r="E14" s="97"/>
      <c r="F14" s="97" t="s">
        <v>291</v>
      </c>
      <c r="G14" s="45">
        <v>77.800000000000011</v>
      </c>
      <c r="H14" s="45">
        <v>255.89999999999998</v>
      </c>
      <c r="I14" s="45">
        <v>207.9</v>
      </c>
      <c r="J14" s="45">
        <v>201.49999999999997</v>
      </c>
      <c r="K14" s="45">
        <v>743.1</v>
      </c>
      <c r="L14" s="45">
        <v>25.184574526999999</v>
      </c>
      <c r="M14" s="45">
        <v>115.361426693</v>
      </c>
      <c r="N14" s="45">
        <v>204.784200024</v>
      </c>
      <c r="O14" s="45">
        <v>241.75085468299997</v>
      </c>
      <c r="P14" s="45">
        <v>587.08105592699997</v>
      </c>
      <c r="Q14" s="45">
        <v>21.074092222999994</v>
      </c>
      <c r="R14" s="45">
        <v>211.54225951000001</v>
      </c>
      <c r="S14" s="45">
        <v>69.326925675000012</v>
      </c>
      <c r="T14" s="45">
        <v>278.057495786</v>
      </c>
      <c r="U14" s="206">
        <v>580.00077319399998</v>
      </c>
      <c r="V14" s="45">
        <v>123.094932935</v>
      </c>
      <c r="W14" s="45">
        <v>86.286469588000003</v>
      </c>
      <c r="X14" s="45">
        <v>63.617224706999998</v>
      </c>
      <c r="Y14" s="45">
        <v>105.12967531300001</v>
      </c>
      <c r="Z14" s="206">
        <v>378.12830254300002</v>
      </c>
      <c r="AA14" s="45">
        <v>134.508439423</v>
      </c>
      <c r="AB14" s="45">
        <v>199.39404375699999</v>
      </c>
      <c r="AC14" s="45">
        <v>101.214035127</v>
      </c>
      <c r="AD14" s="45">
        <v>122.59864299199999</v>
      </c>
      <c r="AE14" s="206">
        <v>557.71516129899999</v>
      </c>
      <c r="AF14" s="45">
        <v>127.683777807</v>
      </c>
      <c r="AG14" s="44">
        <v>216.83372326099999</v>
      </c>
      <c r="AH14" s="45">
        <v>98.955393149000002</v>
      </c>
      <c r="AI14" s="45">
        <v>193.013612698</v>
      </c>
      <c r="AJ14" s="206">
        <v>636.48650691499995</v>
      </c>
      <c r="AK14" s="45">
        <v>25.523845304999998</v>
      </c>
      <c r="AL14" s="45">
        <v>59.626832309999998</v>
      </c>
      <c r="AM14" s="45">
        <v>106.296268848</v>
      </c>
      <c r="AN14" s="45">
        <v>69.791336408999996</v>
      </c>
      <c r="AO14" s="206">
        <v>261.23828287200001</v>
      </c>
      <c r="AP14" s="45">
        <v>21.955663035000001</v>
      </c>
      <c r="AQ14" s="45">
        <v>109.26811894399999</v>
      </c>
      <c r="AR14" s="45">
        <v>61.404996556</v>
      </c>
      <c r="AS14" s="45">
        <v>74.330760709000003</v>
      </c>
      <c r="AT14" s="206">
        <v>266.95953924399998</v>
      </c>
      <c r="AU14" s="45">
        <v>34.934482816000006</v>
      </c>
      <c r="AV14" s="45">
        <v>48.426502495999998</v>
      </c>
      <c r="AW14" s="44">
        <v>50.827723888999998</v>
      </c>
      <c r="AX14" s="44">
        <v>91.018865875000003</v>
      </c>
      <c r="AY14" s="206">
        <v>225.20757507600001</v>
      </c>
      <c r="AZ14" s="45">
        <v>51.351723454999998</v>
      </c>
      <c r="BA14" s="45">
        <v>50.872128989000011</v>
      </c>
      <c r="BB14" s="45">
        <v>86.219676667000002</v>
      </c>
      <c r="BC14" s="45">
        <v>60.68073653700003</v>
      </c>
      <c r="BD14" s="206">
        <v>249.12426564800006</v>
      </c>
      <c r="BE14" s="45">
        <v>65.610525061000004</v>
      </c>
      <c r="BF14" s="45">
        <v>52.1</v>
      </c>
      <c r="BG14" s="45">
        <v>47.093293951999996</v>
      </c>
      <c r="BH14" s="45">
        <v>61.983462894999988</v>
      </c>
      <c r="BI14" s="206">
        <v>226.76624153</v>
      </c>
      <c r="BJ14" s="45">
        <v>23.728024736000002</v>
      </c>
      <c r="BK14" s="45">
        <v>52</v>
      </c>
      <c r="BL14" s="45">
        <v>33.371975264</v>
      </c>
      <c r="BM14" s="45">
        <v>80.378487469999996</v>
      </c>
      <c r="BN14" s="206">
        <v>189.47848747</v>
      </c>
      <c r="BO14" s="45">
        <v>25.634818095</v>
      </c>
      <c r="BP14" s="45">
        <v>59.912624393000002</v>
      </c>
    </row>
    <row r="15" spans="1:73" ht="20.25" customHeight="1">
      <c r="A15" s="416"/>
      <c r="B15" s="422" t="s">
        <v>84</v>
      </c>
      <c r="C15" s="34"/>
      <c r="D15" s="170"/>
      <c r="E15" s="97" t="s">
        <v>259</v>
      </c>
      <c r="F15" s="97"/>
      <c r="G15" s="45">
        <v>106.23399999999999</v>
      </c>
      <c r="H15" s="45">
        <v>99.067999999999998</v>
      </c>
      <c r="I15" s="45">
        <v>114.455</v>
      </c>
      <c r="J15" s="45">
        <v>146.364</v>
      </c>
      <c r="K15" s="45">
        <v>466.12099999999998</v>
      </c>
      <c r="L15" s="45">
        <v>95.241</v>
      </c>
      <c r="M15" s="45">
        <v>121.83199999999999</v>
      </c>
      <c r="N15" s="45">
        <v>129.73400000000001</v>
      </c>
      <c r="O15" s="45">
        <v>148.084</v>
      </c>
      <c r="P15" s="45">
        <v>494.89100000000002</v>
      </c>
      <c r="Q15" s="45">
        <v>140.387</v>
      </c>
      <c r="R15" s="45">
        <v>141.55674405000002</v>
      </c>
      <c r="S15" s="45">
        <v>151.98500000000001</v>
      </c>
      <c r="T15" s="45">
        <v>185.79232253699999</v>
      </c>
      <c r="U15" s="206">
        <v>619.721066587</v>
      </c>
      <c r="V15" s="45">
        <v>104.030907106</v>
      </c>
      <c r="W15" s="45">
        <v>148.468490014</v>
      </c>
      <c r="X15" s="45">
        <v>131.02823062899998</v>
      </c>
      <c r="Y15" s="45">
        <v>124.584055855</v>
      </c>
      <c r="Z15" s="206">
        <v>508.11168360399995</v>
      </c>
      <c r="AA15" s="45">
        <v>146.841415415</v>
      </c>
      <c r="AB15" s="45">
        <v>104.826729583</v>
      </c>
      <c r="AC15" s="45">
        <v>96.285585678000004</v>
      </c>
      <c r="AD15" s="45">
        <v>153.248999274</v>
      </c>
      <c r="AE15" s="206">
        <v>501.20272995000005</v>
      </c>
      <c r="AF15" s="45">
        <v>109.09428068</v>
      </c>
      <c r="AG15" s="44">
        <v>98.164721316999973</v>
      </c>
      <c r="AH15" s="45">
        <v>111.644937744</v>
      </c>
      <c r="AI15" s="45">
        <v>120.376596826</v>
      </c>
      <c r="AJ15" s="206">
        <v>439.28053656700001</v>
      </c>
      <c r="AK15" s="45">
        <v>124.343441845</v>
      </c>
      <c r="AL15" s="45">
        <v>128.41435244300001</v>
      </c>
      <c r="AM15" s="45">
        <v>147.61414320599999</v>
      </c>
      <c r="AN15" s="45">
        <v>148.51480107699999</v>
      </c>
      <c r="AO15" s="206">
        <v>548.88673857100002</v>
      </c>
      <c r="AP15" s="45">
        <v>120.06722426</v>
      </c>
      <c r="AQ15" s="45">
        <v>145.15093171000001</v>
      </c>
      <c r="AR15" s="45">
        <v>147.60801213100001</v>
      </c>
      <c r="AS15" s="45">
        <v>157.911251295</v>
      </c>
      <c r="AT15" s="206">
        <v>570.73741939599995</v>
      </c>
      <c r="AU15" s="45">
        <v>156.36948411199998</v>
      </c>
      <c r="AV15" s="45">
        <v>124.39954484000002</v>
      </c>
      <c r="AW15" s="44">
        <v>155.71108712400002</v>
      </c>
      <c r="AX15" s="44">
        <v>199.07112854699997</v>
      </c>
      <c r="AY15" s="206">
        <v>635.551244623</v>
      </c>
      <c r="AZ15" s="45">
        <v>147.591993105</v>
      </c>
      <c r="BA15" s="45">
        <v>163.13017686100002</v>
      </c>
      <c r="BB15" s="45">
        <v>136.203862251</v>
      </c>
      <c r="BC15" s="45">
        <v>148.44542367999998</v>
      </c>
      <c r="BD15" s="206">
        <v>595.37145589700003</v>
      </c>
      <c r="BE15" s="45">
        <v>154.00143634999998</v>
      </c>
      <c r="BF15" s="45">
        <v>153.76612865900003</v>
      </c>
      <c r="BG15" s="45">
        <v>137.75190634400002</v>
      </c>
      <c r="BH15" s="45">
        <v>149.67045786300002</v>
      </c>
      <c r="BI15" s="206">
        <v>595.18992921600011</v>
      </c>
      <c r="BJ15" s="45">
        <v>143.296586873</v>
      </c>
      <c r="BK15" s="45">
        <v>143.258866915</v>
      </c>
      <c r="BL15" s="45">
        <v>136.809952291</v>
      </c>
      <c r="BM15" s="45">
        <v>156.60557639500001</v>
      </c>
      <c r="BN15" s="206">
        <v>579.97098247400004</v>
      </c>
      <c r="BO15" s="45">
        <v>168.64331568499998</v>
      </c>
      <c r="BP15" s="45">
        <v>179.60398999999998</v>
      </c>
    </row>
    <row r="16" spans="1:73" ht="20.25" customHeight="1">
      <c r="A16" s="416"/>
      <c r="B16" s="422" t="s">
        <v>86</v>
      </c>
      <c r="C16" s="34"/>
      <c r="D16" s="221"/>
      <c r="E16" s="130" t="s">
        <v>280</v>
      </c>
      <c r="F16" s="130"/>
      <c r="G16" s="131">
        <v>195.73399999999998</v>
      </c>
      <c r="H16" s="131">
        <v>370.36799999999994</v>
      </c>
      <c r="I16" s="131">
        <v>338.755</v>
      </c>
      <c r="J16" s="131">
        <v>368.36400000000003</v>
      </c>
      <c r="K16" s="131">
        <v>1273.221</v>
      </c>
      <c r="L16" s="131">
        <v>135.06611040299998</v>
      </c>
      <c r="M16" s="131">
        <v>255.62818206099996</v>
      </c>
      <c r="N16" s="131">
        <v>359.883470375</v>
      </c>
      <c r="O16" s="131">
        <v>440.89072880099997</v>
      </c>
      <c r="P16" s="131">
        <v>1191.4684916399999</v>
      </c>
      <c r="Q16" s="131">
        <v>193.31528221500002</v>
      </c>
      <c r="R16" s="131">
        <v>382.356845346</v>
      </c>
      <c r="S16" s="131">
        <v>247.07628339300001</v>
      </c>
      <c r="T16" s="131">
        <v>558.66163662099996</v>
      </c>
      <c r="U16" s="233">
        <v>1381.4100475750001</v>
      </c>
      <c r="V16" s="131">
        <v>233.31843199600002</v>
      </c>
      <c r="W16" s="131">
        <v>243.33246889200001</v>
      </c>
      <c r="X16" s="131">
        <v>254.44292980599997</v>
      </c>
      <c r="Y16" s="131">
        <v>297.47269048300001</v>
      </c>
      <c r="Z16" s="233">
        <v>1028.5665211769999</v>
      </c>
      <c r="AA16" s="131">
        <v>295.41302708000001</v>
      </c>
      <c r="AB16" s="131">
        <v>329.21324561200004</v>
      </c>
      <c r="AC16" s="131">
        <v>227.49963637299999</v>
      </c>
      <c r="AD16" s="131">
        <v>320.651094274</v>
      </c>
      <c r="AE16" s="233">
        <v>1172.7770033390002</v>
      </c>
      <c r="AF16" s="131">
        <v>239.96137848999999</v>
      </c>
      <c r="AG16" s="454">
        <v>343.71284822299998</v>
      </c>
      <c r="AH16" s="131">
        <v>234.83313958799999</v>
      </c>
      <c r="AI16" s="131">
        <v>380.13256190100003</v>
      </c>
      <c r="AJ16" s="206">
        <v>1198.639928202</v>
      </c>
      <c r="AK16" s="131">
        <v>165.27761893799999</v>
      </c>
      <c r="AL16" s="131">
        <v>239.47406379200001</v>
      </c>
      <c r="AM16" s="131">
        <v>275.49822817500001</v>
      </c>
      <c r="AN16" s="131">
        <v>257.09655715399998</v>
      </c>
      <c r="AO16" s="206">
        <v>937.34646805900002</v>
      </c>
      <c r="AP16" s="131">
        <v>188.80679051499999</v>
      </c>
      <c r="AQ16" s="131">
        <v>318.69480788800001</v>
      </c>
      <c r="AR16" s="131">
        <v>260.33544061500004</v>
      </c>
      <c r="AS16" s="131">
        <v>270.13067076999999</v>
      </c>
      <c r="AT16" s="206">
        <v>1037.9677097880001</v>
      </c>
      <c r="AU16" s="131">
        <v>239.09046265199999</v>
      </c>
      <c r="AV16" s="131">
        <v>232.130771176</v>
      </c>
      <c r="AW16" s="454">
        <v>236.03351330000001</v>
      </c>
      <c r="AX16" s="454">
        <v>376.90980001200001</v>
      </c>
      <c r="AY16" s="206">
        <v>1084.16454714</v>
      </c>
      <c r="AZ16" s="131">
        <v>236.419166246</v>
      </c>
      <c r="BA16" s="131">
        <v>237.48401338400004</v>
      </c>
      <c r="BB16" s="131">
        <v>310.97277073099997</v>
      </c>
      <c r="BC16" s="131">
        <v>265.59995668800002</v>
      </c>
      <c r="BD16" s="206">
        <v>1050.4759070489999</v>
      </c>
      <c r="BE16" s="131">
        <v>269.69929934200002</v>
      </c>
      <c r="BF16" s="131">
        <v>244.56612865900004</v>
      </c>
      <c r="BG16" s="131">
        <v>233.65190912100002</v>
      </c>
      <c r="BH16" s="131">
        <v>270.82742358600001</v>
      </c>
      <c r="BI16" s="206">
        <v>1018.7447607080001</v>
      </c>
      <c r="BJ16" s="131">
        <v>197.242971756</v>
      </c>
      <c r="BK16" s="131">
        <v>223.258866915</v>
      </c>
      <c r="BL16" s="131">
        <v>242.66356740800001</v>
      </c>
      <c r="BM16" s="131">
        <v>291.63301217499998</v>
      </c>
      <c r="BN16" s="206">
        <v>954.7984182539999</v>
      </c>
      <c r="BO16" s="131">
        <v>214.43672931099997</v>
      </c>
      <c r="BP16" s="131">
        <v>346.454087555</v>
      </c>
    </row>
    <row r="17" spans="1:68" ht="20.25" customHeight="1">
      <c r="A17" s="416"/>
      <c r="B17" s="422" t="s">
        <v>87</v>
      </c>
      <c r="C17" s="34"/>
      <c r="D17" s="170" t="s">
        <v>1563</v>
      </c>
      <c r="E17" s="97"/>
      <c r="F17" s="97"/>
      <c r="G17" s="45"/>
      <c r="H17" s="45"/>
      <c r="I17" s="45"/>
      <c r="J17" s="45"/>
      <c r="K17" s="45"/>
      <c r="L17" s="45"/>
      <c r="M17" s="45"/>
      <c r="N17" s="45"/>
      <c r="O17" s="45"/>
      <c r="P17" s="45"/>
      <c r="Q17" s="45"/>
      <c r="R17" s="45"/>
      <c r="S17" s="45"/>
      <c r="T17" s="45"/>
      <c r="U17" s="206"/>
      <c r="V17" s="45"/>
      <c r="W17" s="45"/>
      <c r="X17" s="45"/>
      <c r="Y17" s="45"/>
      <c r="Z17" s="206"/>
      <c r="AA17" s="45"/>
      <c r="AB17" s="45"/>
      <c r="AC17" s="45"/>
      <c r="AD17" s="45"/>
      <c r="AE17" s="206"/>
      <c r="AF17" s="45"/>
      <c r="AG17" s="45"/>
      <c r="AH17" s="45"/>
      <c r="AI17" s="45"/>
      <c r="AJ17" s="240"/>
      <c r="AK17" s="45"/>
      <c r="AL17" s="45"/>
      <c r="AM17" s="45"/>
      <c r="AN17" s="45"/>
      <c r="AO17" s="240"/>
      <c r="AP17" s="45"/>
      <c r="AQ17" s="45"/>
      <c r="AR17" s="45"/>
      <c r="AS17" s="45"/>
      <c r="AT17" s="240"/>
      <c r="AU17" s="45"/>
      <c r="AV17" s="45"/>
      <c r="AW17" s="44"/>
      <c r="AX17" s="44"/>
      <c r="AY17" s="240"/>
      <c r="AZ17" s="45"/>
      <c r="BA17" s="45"/>
      <c r="BB17" s="45"/>
      <c r="BC17" s="45"/>
      <c r="BD17" s="240"/>
      <c r="BE17" s="45"/>
      <c r="BF17" s="45"/>
      <c r="BG17" s="45"/>
      <c r="BH17" s="45"/>
      <c r="BI17" s="240"/>
      <c r="BJ17" s="45"/>
      <c r="BK17" s="45"/>
      <c r="BL17" s="45"/>
      <c r="BM17" s="45"/>
      <c r="BN17" s="240"/>
      <c r="BO17" s="45"/>
      <c r="BP17" s="45"/>
    </row>
    <row r="18" spans="1:68" ht="20.25" customHeight="1">
      <c r="A18" s="416"/>
      <c r="B18" s="422" t="s">
        <v>88</v>
      </c>
      <c r="D18" s="170"/>
      <c r="E18" s="97" t="s">
        <v>367</v>
      </c>
      <c r="F18" s="97"/>
      <c r="G18" s="45">
        <v>44.1</v>
      </c>
      <c r="H18" s="45">
        <v>295</v>
      </c>
      <c r="I18" s="45">
        <v>112</v>
      </c>
      <c r="J18" s="45">
        <v>226</v>
      </c>
      <c r="K18" s="45">
        <v>677.1</v>
      </c>
      <c r="L18" s="45">
        <v>0</v>
      </c>
      <c r="M18" s="45">
        <v>232.26582115100001</v>
      </c>
      <c r="N18" s="45">
        <v>167.71509004500001</v>
      </c>
      <c r="O18" s="45">
        <v>249.00448537</v>
      </c>
      <c r="P18" s="45">
        <v>648.98539656599996</v>
      </c>
      <c r="Q18" s="45">
        <v>74.791497140999994</v>
      </c>
      <c r="R18" s="45">
        <v>171.56379315700002</v>
      </c>
      <c r="S18" s="45">
        <v>142.24038582</v>
      </c>
      <c r="T18" s="45">
        <v>417.736531791</v>
      </c>
      <c r="U18" s="206">
        <v>806.33220790900009</v>
      </c>
      <c r="V18" s="45">
        <v>68.395059978999996</v>
      </c>
      <c r="W18" s="45">
        <v>158.50737150399999</v>
      </c>
      <c r="X18" s="45">
        <v>143.74620204800001</v>
      </c>
      <c r="Y18" s="45">
        <v>166.05344398602401</v>
      </c>
      <c r="Z18" s="206">
        <v>536.70207751702401</v>
      </c>
      <c r="AA18" s="45">
        <v>222.071820342</v>
      </c>
      <c r="AB18" s="45">
        <v>105.635765779</v>
      </c>
      <c r="AC18" s="45">
        <v>75.543291757000006</v>
      </c>
      <c r="AD18" s="45">
        <v>158.08617378099999</v>
      </c>
      <c r="AE18" s="206">
        <v>561.33705165899994</v>
      </c>
      <c r="AF18" s="45">
        <v>51.275067838999995</v>
      </c>
      <c r="AG18" s="44">
        <v>123.07810552399999</v>
      </c>
      <c r="AH18" s="45">
        <v>72.046138216000003</v>
      </c>
      <c r="AI18" s="45">
        <v>83.633627224999998</v>
      </c>
      <c r="AJ18" s="206">
        <v>330.03293880399997</v>
      </c>
      <c r="AK18" s="45">
        <v>61.523497709000004</v>
      </c>
      <c r="AL18" s="45">
        <v>128.74591244000001</v>
      </c>
      <c r="AM18" s="45">
        <v>140.97747313400001</v>
      </c>
      <c r="AN18" s="45">
        <v>157.93946415899998</v>
      </c>
      <c r="AO18" s="206">
        <v>489.18634744199994</v>
      </c>
      <c r="AP18" s="45">
        <v>80.753189907000007</v>
      </c>
      <c r="AQ18" s="45">
        <v>187.200296065</v>
      </c>
      <c r="AR18" s="45">
        <v>152.49421464900001</v>
      </c>
      <c r="AS18" s="45">
        <v>209.58253546699999</v>
      </c>
      <c r="AT18" s="206">
        <v>630.03023608800004</v>
      </c>
      <c r="AU18" s="45">
        <v>115.16821328200001</v>
      </c>
      <c r="AV18" s="45">
        <v>89.948748990000013</v>
      </c>
      <c r="AW18" s="44">
        <v>71.417596799999998</v>
      </c>
      <c r="AX18" s="44">
        <v>135.40448989999999</v>
      </c>
      <c r="AY18" s="206">
        <v>411.93904897200002</v>
      </c>
      <c r="AZ18" s="45">
        <v>45.755283313</v>
      </c>
      <c r="BA18" s="45">
        <v>111.773322756</v>
      </c>
      <c r="BB18" s="45">
        <v>102.88150776900001</v>
      </c>
      <c r="BC18" s="45">
        <v>72.589102157999989</v>
      </c>
      <c r="BD18" s="206">
        <v>332.99921599600003</v>
      </c>
      <c r="BE18" s="45">
        <v>25.544243946999998</v>
      </c>
      <c r="BF18" s="45">
        <v>34.799999999999997</v>
      </c>
      <c r="BG18" s="45">
        <v>50.145228082999999</v>
      </c>
      <c r="BH18" s="45">
        <v>48.983961972000003</v>
      </c>
      <c r="BI18" s="206">
        <v>159.473434002</v>
      </c>
      <c r="BJ18" s="45">
        <v>35.243519354</v>
      </c>
      <c r="BK18" s="45">
        <v>40</v>
      </c>
      <c r="BL18" s="45">
        <v>32.356480646000001</v>
      </c>
      <c r="BM18" s="45">
        <v>56.623514781999994</v>
      </c>
      <c r="BN18" s="206">
        <v>164.223514782</v>
      </c>
      <c r="BO18" s="45">
        <v>61.272508379000001</v>
      </c>
      <c r="BP18" s="45">
        <v>118.55883514500002</v>
      </c>
    </row>
    <row r="19" spans="1:68" ht="20.25" customHeight="1">
      <c r="A19" s="416"/>
      <c r="B19" s="422" t="s">
        <v>372</v>
      </c>
      <c r="D19" s="170"/>
      <c r="E19" s="97"/>
      <c r="F19" s="97" t="s">
        <v>368</v>
      </c>
      <c r="G19" s="45">
        <v>0</v>
      </c>
      <c r="H19" s="45">
        <v>28.999219498999999</v>
      </c>
      <c r="I19" s="45">
        <v>14.4</v>
      </c>
      <c r="J19" s="45">
        <v>33.4</v>
      </c>
      <c r="K19" s="45">
        <v>76.799219499000003</v>
      </c>
      <c r="L19" s="45">
        <v>0</v>
      </c>
      <c r="M19" s="45">
        <v>54.863106956999999</v>
      </c>
      <c r="N19" s="45">
        <v>38.258190292999998</v>
      </c>
      <c r="O19" s="45">
        <v>79.714734676999996</v>
      </c>
      <c r="P19" s="45">
        <v>172.83603192699999</v>
      </c>
      <c r="Q19" s="45">
        <v>17.045197373000001</v>
      </c>
      <c r="R19" s="45">
        <v>62.252735328</v>
      </c>
      <c r="S19" s="45">
        <v>62.066821077999997</v>
      </c>
      <c r="T19" s="45">
        <v>204.19051670900001</v>
      </c>
      <c r="U19" s="206">
        <v>345.55527048800002</v>
      </c>
      <c r="V19" s="45">
        <v>24.781468317000002</v>
      </c>
      <c r="W19" s="45">
        <v>66.510577032</v>
      </c>
      <c r="X19" s="45">
        <v>37.920562725000003</v>
      </c>
      <c r="Y19" s="45">
        <v>47.230683913</v>
      </c>
      <c r="Z19" s="206">
        <v>176.44329198700001</v>
      </c>
      <c r="AA19" s="45">
        <v>20.768692901000001</v>
      </c>
      <c r="AB19" s="45">
        <v>24.317618075999999</v>
      </c>
      <c r="AC19" s="45">
        <v>15.943054577</v>
      </c>
      <c r="AD19" s="45">
        <v>31.767024855999999</v>
      </c>
      <c r="AE19" s="206">
        <v>92.796390409999987</v>
      </c>
      <c r="AF19" s="45">
        <v>11.869568867</v>
      </c>
      <c r="AG19" s="44">
        <v>26.618599128</v>
      </c>
      <c r="AH19" s="45">
        <v>9.8210470250000004</v>
      </c>
      <c r="AI19" s="45">
        <v>24.691715487</v>
      </c>
      <c r="AJ19" s="206">
        <v>73.000930506999993</v>
      </c>
      <c r="AK19" s="45">
        <v>8.3379354259999996</v>
      </c>
      <c r="AL19" s="45">
        <v>19.511807255000001</v>
      </c>
      <c r="AM19" s="45">
        <v>21.991624542</v>
      </c>
      <c r="AN19" s="45">
        <v>17.631786989999998</v>
      </c>
      <c r="AO19" s="206">
        <v>67.473154213000001</v>
      </c>
      <c r="AP19" s="45">
        <v>13.108723151</v>
      </c>
      <c r="AQ19" s="45">
        <v>19.853557120000001</v>
      </c>
      <c r="AR19" s="45">
        <v>20.924899290999999</v>
      </c>
      <c r="AS19" s="45">
        <v>25.837331121999998</v>
      </c>
      <c r="AT19" s="206">
        <v>79.724510683999995</v>
      </c>
      <c r="AU19" s="45">
        <v>21.944907137000001</v>
      </c>
      <c r="AV19" s="45">
        <v>19.806959805000002</v>
      </c>
      <c r="AW19" s="44">
        <v>20.459670683999999</v>
      </c>
      <c r="AX19" s="44">
        <v>30.225959975000002</v>
      </c>
      <c r="AY19" s="206">
        <v>92.437497601000018</v>
      </c>
      <c r="AZ19" s="45">
        <v>19.09965115</v>
      </c>
      <c r="BA19" s="45">
        <v>16.688295383</v>
      </c>
      <c r="BB19" s="45">
        <v>14.693414504</v>
      </c>
      <c r="BC19" s="45">
        <v>18.191303705999996</v>
      </c>
      <c r="BD19" s="206">
        <v>68.672664742999999</v>
      </c>
      <c r="BE19" s="45">
        <v>7.3378349639999998</v>
      </c>
      <c r="BF19" s="45">
        <v>7.8</v>
      </c>
      <c r="BG19" s="45">
        <v>14.399990183</v>
      </c>
      <c r="BH19" s="45">
        <v>10.164102198</v>
      </c>
      <c r="BI19" s="206">
        <v>39.701927345000001</v>
      </c>
      <c r="BJ19" s="45">
        <v>7.5139125240000002</v>
      </c>
      <c r="BK19" s="45">
        <v>9</v>
      </c>
      <c r="BL19" s="45">
        <v>10.286087476000001</v>
      </c>
      <c r="BM19" s="45">
        <v>15.525479357</v>
      </c>
      <c r="BN19" s="206">
        <v>42.325479356999999</v>
      </c>
      <c r="BO19" s="45">
        <v>12.367870589999999</v>
      </c>
      <c r="BP19" s="45">
        <v>26.709199411999997</v>
      </c>
    </row>
    <row r="20" spans="1:68" ht="20.25" customHeight="1">
      <c r="A20" s="416"/>
      <c r="B20" s="427" t="s">
        <v>373</v>
      </c>
      <c r="D20" s="170"/>
      <c r="E20" s="97"/>
      <c r="F20" s="97" t="s">
        <v>291</v>
      </c>
      <c r="G20" s="45">
        <v>44.1</v>
      </c>
      <c r="H20" s="45">
        <v>266.10000000000002</v>
      </c>
      <c r="I20" s="45">
        <v>97.6</v>
      </c>
      <c r="J20" s="45">
        <v>193.4</v>
      </c>
      <c r="K20" s="45">
        <v>601.20000000000005</v>
      </c>
      <c r="L20" s="45">
        <v>0</v>
      </c>
      <c r="M20" s="45">
        <v>177.402714194</v>
      </c>
      <c r="N20" s="45">
        <v>129.456899752</v>
      </c>
      <c r="O20" s="45">
        <v>169.289750693</v>
      </c>
      <c r="P20" s="45">
        <v>476.14936463899994</v>
      </c>
      <c r="Q20" s="45">
        <v>57.746299768</v>
      </c>
      <c r="R20" s="45">
        <v>109.31105782900001</v>
      </c>
      <c r="S20" s="45">
        <v>80.173564741999996</v>
      </c>
      <c r="T20" s="45">
        <v>213.546015082</v>
      </c>
      <c r="U20" s="206">
        <v>460.77693742100001</v>
      </c>
      <c r="V20" s="45">
        <v>43.613591661999997</v>
      </c>
      <c r="W20" s="45">
        <v>91.996794472000005</v>
      </c>
      <c r="X20" s="45">
        <v>105.825639323</v>
      </c>
      <c r="Y20" s="45">
        <v>118.822760073024</v>
      </c>
      <c r="Z20" s="206">
        <v>360.25878553002406</v>
      </c>
      <c r="AA20" s="45">
        <v>201.30312744099999</v>
      </c>
      <c r="AB20" s="45">
        <v>81.318147702999994</v>
      </c>
      <c r="AC20" s="45">
        <v>59.600237180000001</v>
      </c>
      <c r="AD20" s="45">
        <v>126.31914892499999</v>
      </c>
      <c r="AE20" s="206">
        <v>468.54066124899998</v>
      </c>
      <c r="AF20" s="45">
        <v>39.405498971999997</v>
      </c>
      <c r="AG20" s="44">
        <v>96.459506395999995</v>
      </c>
      <c r="AH20" s="45">
        <v>62.225091190999997</v>
      </c>
      <c r="AI20" s="45">
        <v>58.941911738000002</v>
      </c>
      <c r="AJ20" s="206">
        <v>257.032008297</v>
      </c>
      <c r="AK20" s="45">
        <v>53.185562283000003</v>
      </c>
      <c r="AL20" s="45">
        <v>109.234105185</v>
      </c>
      <c r="AM20" s="45">
        <v>118.985848592</v>
      </c>
      <c r="AN20" s="45">
        <v>140.30767716899999</v>
      </c>
      <c r="AO20" s="206">
        <v>421.71319322899996</v>
      </c>
      <c r="AP20" s="45">
        <v>67.644466756</v>
      </c>
      <c r="AQ20" s="45">
        <v>167.346738945</v>
      </c>
      <c r="AR20" s="45">
        <v>131.56931535800001</v>
      </c>
      <c r="AS20" s="45">
        <v>183.74520434499999</v>
      </c>
      <c r="AT20" s="206">
        <v>550.30572540399999</v>
      </c>
      <c r="AU20" s="45">
        <v>93.223306145000009</v>
      </c>
      <c r="AV20" s="45">
        <v>70.141789185000007</v>
      </c>
      <c r="AW20" s="44">
        <v>50.957926115999996</v>
      </c>
      <c r="AX20" s="44">
        <v>105.17852992499999</v>
      </c>
      <c r="AY20" s="206">
        <v>319.50155137100001</v>
      </c>
      <c r="AZ20" s="45">
        <v>26.655632163</v>
      </c>
      <c r="BA20" s="45">
        <v>95.085027373000003</v>
      </c>
      <c r="BB20" s="45">
        <v>88.188093265000006</v>
      </c>
      <c r="BC20" s="45">
        <v>54.397798451999996</v>
      </c>
      <c r="BD20" s="206">
        <v>264.32655125300005</v>
      </c>
      <c r="BE20" s="45">
        <v>18.206408982999999</v>
      </c>
      <c r="BF20" s="45">
        <v>27</v>
      </c>
      <c r="BG20" s="45">
        <v>35.745237899999999</v>
      </c>
      <c r="BH20" s="45">
        <v>38.819859774000001</v>
      </c>
      <c r="BI20" s="206">
        <v>119.771506657</v>
      </c>
      <c r="BJ20" s="45">
        <v>27.729606830000002</v>
      </c>
      <c r="BK20" s="45">
        <v>31</v>
      </c>
      <c r="BL20" s="45">
        <v>22.070393169999999</v>
      </c>
      <c r="BM20" s="45">
        <v>41.098035424999992</v>
      </c>
      <c r="BN20" s="206">
        <v>121.89803542499999</v>
      </c>
      <c r="BO20" s="45">
        <v>48.904637788999999</v>
      </c>
      <c r="BP20" s="45">
        <v>91.849635733000028</v>
      </c>
    </row>
    <row r="21" spans="1:68" ht="20.25" customHeight="1">
      <c r="A21" s="416"/>
      <c r="B21" s="422" t="s">
        <v>102</v>
      </c>
      <c r="D21" s="170"/>
      <c r="E21" s="97" t="s">
        <v>259</v>
      </c>
      <c r="F21" s="97"/>
      <c r="G21" s="45">
        <v>0</v>
      </c>
      <c r="H21" s="45">
        <v>0</v>
      </c>
      <c r="I21" s="45">
        <v>0</v>
      </c>
      <c r="J21" s="45">
        <v>0</v>
      </c>
      <c r="K21" s="45">
        <v>0</v>
      </c>
      <c r="L21" s="45">
        <v>0</v>
      </c>
      <c r="M21" s="45">
        <v>0</v>
      </c>
      <c r="N21" s="45">
        <v>0</v>
      </c>
      <c r="O21" s="45">
        <v>0</v>
      </c>
      <c r="P21" s="45">
        <v>0</v>
      </c>
      <c r="Q21" s="45">
        <v>0</v>
      </c>
      <c r="R21" s="45">
        <v>74.688491983000006</v>
      </c>
      <c r="S21" s="45">
        <v>2.9017777000000002E-2</v>
      </c>
      <c r="T21" s="45">
        <v>4.0682678E-2</v>
      </c>
      <c r="U21" s="206">
        <v>74.758192438000009</v>
      </c>
      <c r="V21" s="45">
        <v>3.0645814E-2</v>
      </c>
      <c r="W21" s="45">
        <v>0</v>
      </c>
      <c r="X21" s="45">
        <v>0</v>
      </c>
      <c r="Y21" s="45">
        <v>0</v>
      </c>
      <c r="Z21" s="206">
        <v>3.0645814E-2</v>
      </c>
      <c r="AA21" s="45">
        <v>-0.199698931</v>
      </c>
      <c r="AB21" s="45">
        <v>114.59024740700001</v>
      </c>
      <c r="AC21" s="45">
        <v>-0.75065348099999996</v>
      </c>
      <c r="AD21" s="45">
        <v>-1.2801269529999999</v>
      </c>
      <c r="AE21" s="206">
        <v>112.35976804200001</v>
      </c>
      <c r="AF21" s="45">
        <v>-2.386051701</v>
      </c>
      <c r="AG21" s="44">
        <v>145.10483437600001</v>
      </c>
      <c r="AH21" s="45">
        <v>0</v>
      </c>
      <c r="AI21" s="45">
        <v>0</v>
      </c>
      <c r="AJ21" s="206">
        <v>142.718782675</v>
      </c>
      <c r="AK21" s="45">
        <v>0</v>
      </c>
      <c r="AL21" s="45">
        <v>0</v>
      </c>
      <c r="AM21" s="45">
        <v>0</v>
      </c>
      <c r="AN21" s="45">
        <v>0</v>
      </c>
      <c r="AO21" s="206">
        <v>0</v>
      </c>
      <c r="AP21" s="45">
        <v>0</v>
      </c>
      <c r="AQ21" s="45">
        <v>0</v>
      </c>
      <c r="AR21" s="45">
        <v>0</v>
      </c>
      <c r="AS21" s="45">
        <v>0</v>
      </c>
      <c r="AT21" s="206">
        <v>0</v>
      </c>
      <c r="AU21" s="45">
        <v>0.82623281199999998</v>
      </c>
      <c r="AV21" s="45">
        <v>0</v>
      </c>
      <c r="AW21" s="44">
        <v>0</v>
      </c>
      <c r="AX21" s="44">
        <v>0</v>
      </c>
      <c r="AY21" s="206">
        <v>0.82623281199999998</v>
      </c>
      <c r="AZ21" s="44">
        <v>0</v>
      </c>
      <c r="BA21" s="45">
        <v>0</v>
      </c>
      <c r="BB21" s="45">
        <v>0</v>
      </c>
      <c r="BC21" s="45">
        <v>0</v>
      </c>
      <c r="BD21" s="206">
        <v>0</v>
      </c>
      <c r="BE21" s="44">
        <v>0</v>
      </c>
      <c r="BF21" s="45">
        <v>0</v>
      </c>
      <c r="BG21" s="45">
        <v>0</v>
      </c>
      <c r="BH21" s="45">
        <v>0</v>
      </c>
      <c r="BI21" s="206">
        <v>0</v>
      </c>
      <c r="BJ21" s="206">
        <v>0</v>
      </c>
      <c r="BK21" s="206">
        <v>0</v>
      </c>
      <c r="BL21" s="206">
        <v>0</v>
      </c>
      <c r="BM21" s="206">
        <v>7.9692565489999998</v>
      </c>
      <c r="BN21" s="206">
        <v>7.9692565489999998</v>
      </c>
      <c r="BO21" s="45">
        <v>143.048904534</v>
      </c>
      <c r="BP21" s="45">
        <v>35.658578605999999</v>
      </c>
    </row>
    <row r="22" spans="1:68" ht="20.25" customHeight="1" thickBot="1">
      <c r="A22" s="416"/>
      <c r="B22" s="419"/>
      <c r="D22" s="137"/>
      <c r="E22" s="138" t="s">
        <v>280</v>
      </c>
      <c r="F22" s="138"/>
      <c r="G22" s="56">
        <v>44.1</v>
      </c>
      <c r="H22" s="56">
        <v>295</v>
      </c>
      <c r="I22" s="56">
        <v>112</v>
      </c>
      <c r="J22" s="56">
        <v>226</v>
      </c>
      <c r="K22" s="56">
        <v>677.1</v>
      </c>
      <c r="L22" s="56">
        <v>0</v>
      </c>
      <c r="M22" s="56">
        <v>232.26582115100001</v>
      </c>
      <c r="N22" s="56">
        <v>167.71509004500001</v>
      </c>
      <c r="O22" s="56">
        <v>249.00448537</v>
      </c>
      <c r="P22" s="56">
        <v>648.98539656599996</v>
      </c>
      <c r="Q22" s="56">
        <v>74.791497140999994</v>
      </c>
      <c r="R22" s="56">
        <v>246.25228514000003</v>
      </c>
      <c r="S22" s="56">
        <v>142.26940359700001</v>
      </c>
      <c r="T22" s="56">
        <v>417.777214469</v>
      </c>
      <c r="U22" s="461">
        <v>881.09040034700001</v>
      </c>
      <c r="V22" s="56">
        <v>68.425705792999992</v>
      </c>
      <c r="W22" s="56">
        <v>158.50737150399999</v>
      </c>
      <c r="X22" s="56">
        <v>143.74620204800001</v>
      </c>
      <c r="Y22" s="56">
        <v>166.05344398602401</v>
      </c>
      <c r="Z22" s="461">
        <v>536.73272333102398</v>
      </c>
      <c r="AA22" s="56">
        <v>221.87212141099999</v>
      </c>
      <c r="AB22" s="56">
        <v>220.22601318599999</v>
      </c>
      <c r="AC22" s="56">
        <v>74.792638276000005</v>
      </c>
      <c r="AD22" s="56">
        <v>156.80604682799998</v>
      </c>
      <c r="AE22" s="461">
        <v>673.69681970100009</v>
      </c>
      <c r="AF22" s="56">
        <v>48.889016137999995</v>
      </c>
      <c r="AG22" s="455">
        <v>268.18293990000001</v>
      </c>
      <c r="AH22" s="56">
        <v>72.046138216000003</v>
      </c>
      <c r="AI22" s="56">
        <v>83.633627224999998</v>
      </c>
      <c r="AJ22" s="461">
        <v>472.75172147899997</v>
      </c>
      <c r="AK22" s="56">
        <v>61.523497709000004</v>
      </c>
      <c r="AL22" s="56">
        <v>128.74591244000001</v>
      </c>
      <c r="AM22" s="56">
        <v>140.97747313400001</v>
      </c>
      <c r="AN22" s="56">
        <v>157.93946415899998</v>
      </c>
      <c r="AO22" s="461">
        <v>489.18634744199994</v>
      </c>
      <c r="AP22" s="56">
        <v>80.753189907000007</v>
      </c>
      <c r="AQ22" s="56">
        <v>187.200296065</v>
      </c>
      <c r="AR22" s="56">
        <v>152.49421464900001</v>
      </c>
      <c r="AS22" s="56">
        <v>209.58253546699999</v>
      </c>
      <c r="AT22" s="461">
        <v>630.03023608800004</v>
      </c>
      <c r="AU22" s="56">
        <v>115.99444609400001</v>
      </c>
      <c r="AV22" s="56">
        <v>89.948748990000013</v>
      </c>
      <c r="AW22" s="455">
        <v>71.417596799999998</v>
      </c>
      <c r="AX22" s="455">
        <v>135.40448989999999</v>
      </c>
      <c r="AY22" s="461">
        <v>412.76528178400002</v>
      </c>
      <c r="AZ22" s="56">
        <v>45.755283313</v>
      </c>
      <c r="BA22" s="56">
        <v>111.773322756</v>
      </c>
      <c r="BB22" s="56">
        <v>102.88150776900001</v>
      </c>
      <c r="BC22" s="56">
        <v>72.589102157999989</v>
      </c>
      <c r="BD22" s="461">
        <v>332.99921599600003</v>
      </c>
      <c r="BE22" s="56">
        <v>25.544243946999998</v>
      </c>
      <c r="BF22" s="56">
        <v>34.799999999999997</v>
      </c>
      <c r="BG22" s="56">
        <v>50.145228082999999</v>
      </c>
      <c r="BH22" s="56">
        <v>48.983961972000003</v>
      </c>
      <c r="BI22" s="461">
        <v>159.473434002</v>
      </c>
      <c r="BJ22" s="56">
        <v>35.243519354</v>
      </c>
      <c r="BK22" s="56">
        <v>40</v>
      </c>
      <c r="BL22" s="56">
        <v>32.356480646000001</v>
      </c>
      <c r="BM22" s="56">
        <v>64.592771330999994</v>
      </c>
      <c r="BN22" s="461">
        <v>172.19277133099999</v>
      </c>
      <c r="BO22" s="56">
        <v>204.32141291300002</v>
      </c>
      <c r="BP22" s="56">
        <v>154.21741375100001</v>
      </c>
    </row>
    <row r="23" spans="1:68" ht="20.25" customHeight="1" thickTop="1">
      <c r="A23" s="416"/>
      <c r="B23" s="419" t="s">
        <v>374</v>
      </c>
      <c r="D23" s="97" t="s">
        <v>375</v>
      </c>
      <c r="E23" s="97"/>
      <c r="F23" s="97"/>
      <c r="G23" s="228"/>
      <c r="H23" s="228"/>
      <c r="I23" s="228"/>
      <c r="J23" s="228"/>
      <c r="K23" s="228"/>
      <c r="L23" s="229"/>
      <c r="M23" s="229"/>
      <c r="N23" s="229"/>
      <c r="O23" s="229"/>
      <c r="P23" s="229"/>
      <c r="Q23" s="229"/>
      <c r="R23" s="229"/>
      <c r="S23" s="229"/>
      <c r="T23" s="229"/>
      <c r="U23" s="229"/>
      <c r="V23" s="229"/>
      <c r="W23" s="229"/>
      <c r="X23" s="229"/>
      <c r="Y23" s="229"/>
      <c r="Z23" s="229"/>
      <c r="AA23" s="229"/>
      <c r="AB23" s="229"/>
      <c r="AC23" s="229"/>
      <c r="AD23" s="229"/>
      <c r="AE23" s="229"/>
      <c r="AF23" s="229"/>
      <c r="AG23" s="229"/>
      <c r="AH23" s="229"/>
      <c r="AI23" s="229"/>
      <c r="AJ23" s="229"/>
      <c r="AK23" s="229"/>
      <c r="AL23" s="229"/>
      <c r="AM23" s="229"/>
      <c r="AN23" s="229"/>
      <c r="AO23" s="229"/>
    </row>
    <row r="24" spans="1:68" ht="20.25" customHeight="1">
      <c r="A24" s="416"/>
      <c r="B24" s="419"/>
      <c r="D24" s="170"/>
      <c r="E24" s="97"/>
      <c r="F24" s="97"/>
      <c r="G24" s="228"/>
      <c r="H24" s="228"/>
      <c r="I24" s="228"/>
      <c r="J24" s="228"/>
      <c r="K24" s="228"/>
      <c r="L24" s="229"/>
      <c r="M24" s="229"/>
      <c r="N24" s="229"/>
      <c r="O24" s="229"/>
      <c r="P24" s="229"/>
      <c r="Q24" s="229"/>
      <c r="R24" s="229"/>
      <c r="S24" s="229"/>
      <c r="T24" s="229"/>
      <c r="U24" s="229"/>
      <c r="V24" s="229"/>
      <c r="W24" s="229"/>
      <c r="X24" s="229"/>
      <c r="Y24" s="229"/>
      <c r="Z24" s="229"/>
      <c r="AA24" s="229"/>
      <c r="AB24" s="229"/>
      <c r="AC24" s="229"/>
      <c r="AD24" s="229"/>
      <c r="AE24" s="229"/>
      <c r="AF24" s="229"/>
      <c r="AG24" s="229"/>
      <c r="AH24" s="229"/>
      <c r="AI24" s="229"/>
      <c r="AJ24" s="229"/>
      <c r="AK24" s="229"/>
      <c r="AL24" s="229"/>
      <c r="AM24" s="229"/>
      <c r="AN24" s="229"/>
      <c r="AO24" s="229"/>
    </row>
    <row r="25" spans="1:68" ht="20.25" customHeight="1">
      <c r="A25" s="416"/>
      <c r="B25" s="419" t="s">
        <v>376</v>
      </c>
      <c r="D25" s="170"/>
      <c r="E25" s="97"/>
      <c r="F25" s="97"/>
      <c r="G25" s="228"/>
      <c r="H25" s="228"/>
      <c r="I25" s="228"/>
      <c r="J25" s="228"/>
      <c r="K25" s="228"/>
      <c r="L25" s="229"/>
      <c r="M25" s="229"/>
      <c r="N25" s="229"/>
      <c r="O25" s="229"/>
      <c r="P25" s="229"/>
      <c r="Q25" s="229"/>
      <c r="R25" s="229"/>
      <c r="S25" s="229"/>
      <c r="T25" s="229"/>
      <c r="U25" s="229"/>
      <c r="V25" s="229"/>
      <c r="W25" s="229"/>
      <c r="X25" s="229"/>
      <c r="Y25" s="229"/>
      <c r="Z25" s="229"/>
      <c r="AA25" s="229"/>
      <c r="AB25" s="229"/>
      <c r="AC25" s="229"/>
      <c r="AD25" s="229"/>
      <c r="AE25" s="229"/>
      <c r="AF25" s="229"/>
      <c r="AG25" s="229"/>
      <c r="AH25" s="229"/>
      <c r="AI25" s="229"/>
      <c r="AJ25" s="229"/>
      <c r="AK25" s="229"/>
      <c r="AL25" s="229"/>
      <c r="AM25" s="229"/>
      <c r="AN25" s="229"/>
      <c r="AO25" s="229"/>
    </row>
    <row r="26" spans="1:68" ht="20.25" customHeight="1">
      <c r="A26" s="416"/>
      <c r="B26" s="419"/>
      <c r="D26" s="170"/>
      <c r="E26" s="97"/>
      <c r="F26" s="97"/>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row>
    <row r="27" spans="1:68" ht="20.25" customHeight="1">
      <c r="A27" s="416"/>
      <c r="B27" s="419" t="s">
        <v>1297</v>
      </c>
    </row>
    <row r="28" spans="1:68" s="36" customFormat="1" ht="20.25" customHeight="1">
      <c r="A28" s="416"/>
      <c r="B28" s="419"/>
      <c r="C28" s="11"/>
      <c r="D28" s="35"/>
      <c r="E28" s="35"/>
      <c r="F28" s="1"/>
    </row>
    <row r="29" spans="1:68" s="21" customFormat="1" ht="20.25" customHeight="1">
      <c r="A29" s="416"/>
      <c r="B29" s="419" t="s">
        <v>377</v>
      </c>
      <c r="C29" s="11"/>
      <c r="D29" s="35"/>
      <c r="E29" s="35"/>
      <c r="F29" s="1"/>
      <c r="G29" s="36"/>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c r="BM29" s="36"/>
      <c r="BN29" s="36"/>
      <c r="BO29" s="36"/>
      <c r="BP29" s="36"/>
    </row>
    <row r="30" spans="1:68" s="1" customFormat="1" ht="20.25" customHeight="1">
      <c r="A30" s="416"/>
      <c r="B30" s="419"/>
      <c r="C30" s="11"/>
      <c r="D30" s="35"/>
      <c r="E30" s="35"/>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row>
    <row r="31" spans="1:68" s="1" customFormat="1" ht="20.25" customHeight="1">
      <c r="A31" s="39"/>
      <c r="B31" s="419" t="s">
        <v>378</v>
      </c>
      <c r="C31" s="11"/>
      <c r="D31" s="35"/>
      <c r="E31" s="35"/>
      <c r="G31" s="36"/>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row>
    <row r="32" spans="1:68" s="1" customFormat="1" ht="20.25" customHeight="1">
      <c r="A32" s="39"/>
      <c r="B32" s="423"/>
      <c r="C32" s="11"/>
      <c r="D32" s="35"/>
      <c r="E32" s="35"/>
      <c r="G32" s="36"/>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row>
    <row r="33" spans="1:41" s="1" customFormat="1" ht="20.25" customHeight="1">
      <c r="A33" s="39"/>
      <c r="B33" s="11"/>
      <c r="C33" s="11"/>
      <c r="D33" s="35"/>
      <c r="E33" s="35"/>
      <c r="G33" s="36"/>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row>
    <row r="34" spans="1:41" s="1" customFormat="1" ht="20.25" customHeight="1">
      <c r="A34" s="39"/>
      <c r="B34" s="11"/>
      <c r="C34" s="11"/>
      <c r="D34" s="35"/>
      <c r="E34" s="35"/>
      <c r="G34" s="36"/>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row>
    <row r="35" spans="1:41" s="1" customFormat="1" ht="20.25" customHeight="1">
      <c r="A35" s="39"/>
      <c r="B35" s="11"/>
      <c r="C35" s="11"/>
      <c r="D35" s="35"/>
      <c r="E35" s="35"/>
      <c r="G35" s="36"/>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row>
    <row r="36" spans="1:41" s="1" customFormat="1" ht="20.25" customHeight="1">
      <c r="A36" s="39"/>
      <c r="B36" s="11"/>
      <c r="C36" s="11"/>
      <c r="D36" s="35"/>
      <c r="E36" s="35"/>
      <c r="G36" s="36"/>
      <c r="H36" s="36"/>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row>
    <row r="37" spans="1:41" s="1" customFormat="1" ht="20.25" customHeight="1">
      <c r="A37" s="39"/>
      <c r="B37" s="11"/>
      <c r="C37" s="11"/>
      <c r="D37" s="35"/>
      <c r="E37" s="35"/>
      <c r="G37" s="36"/>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row>
    <row r="38" spans="1:41" s="1" customFormat="1" ht="20.25" customHeight="1">
      <c r="A38" s="39"/>
      <c r="B38" s="11"/>
      <c r="C38" s="11"/>
      <c r="D38" s="35"/>
      <c r="E38" s="35"/>
      <c r="G38" s="36"/>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row>
    <row r="39" spans="1:41" s="1" customFormat="1" ht="20.25" customHeight="1">
      <c r="A39" s="39"/>
      <c r="B39" s="11"/>
      <c r="C39" s="11"/>
      <c r="D39" s="35"/>
      <c r="E39" s="35"/>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row>
    <row r="40" spans="1:41" s="1" customFormat="1" ht="20.25" customHeight="1">
      <c r="A40" s="39"/>
      <c r="B40" s="11"/>
      <c r="C40" s="11"/>
      <c r="D40" s="35"/>
      <c r="E40" s="35"/>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row>
    <row r="41" spans="1:41" s="1" customFormat="1" ht="20.25" customHeight="1">
      <c r="A41" s="39"/>
      <c r="B41" s="11"/>
      <c r="C41" s="11"/>
      <c r="D41" s="35"/>
      <c r="E41" s="35"/>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row>
    <row r="42" spans="1:41" s="1" customFormat="1" ht="20.25" customHeight="1">
      <c r="A42" s="39"/>
      <c r="B42" s="11"/>
      <c r="C42" s="11"/>
      <c r="D42" s="35"/>
      <c r="E42" s="35"/>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row>
    <row r="43" spans="1:41" ht="20.25" customHeight="1"/>
    <row r="44" spans="1:41" ht="20.25" customHeight="1"/>
    <row r="45" spans="1:41" ht="20.25" customHeight="1"/>
    <row r="46" spans="1:41" ht="20.25" customHeight="1"/>
    <row r="47" spans="1:41" ht="20.25" customHeight="1"/>
    <row r="48" spans="1:41" ht="20.25" customHeight="1"/>
    <row r="49" ht="20.25" customHeight="1"/>
    <row r="50" ht="20.25" customHeight="1"/>
    <row r="51" ht="20.25" customHeight="1"/>
    <row r="52" ht="20.25" customHeight="1"/>
    <row r="53" ht="20.25" customHeight="1"/>
    <row r="54" ht="20.25" customHeight="1"/>
    <row r="55" ht="20.25" customHeight="1"/>
    <row r="56" ht="20.25" customHeight="1"/>
    <row r="57" ht="20.25" customHeight="1"/>
    <row r="58" ht="20.25" customHeight="1"/>
    <row r="59" ht="20.25" customHeight="1"/>
    <row r="60" ht="20.25" customHeight="1"/>
    <row r="61" ht="20.25" customHeight="1"/>
    <row r="62" ht="20.25" customHeight="1"/>
    <row r="63" ht="20.25" customHeight="1"/>
    <row r="64" ht="20.25" customHeight="1"/>
    <row r="65" ht="20.25" customHeight="1"/>
    <row r="66" ht="20.25" customHeight="1"/>
    <row r="67" ht="20.25" customHeight="1"/>
    <row r="68" ht="20.25" customHeight="1"/>
    <row r="69" ht="20.25" customHeight="1"/>
    <row r="70" ht="20.25" customHeight="1"/>
    <row r="71" ht="20.25" customHeight="1"/>
    <row r="72" ht="20.25" customHeight="1"/>
    <row r="73" ht="20.25" customHeight="1"/>
    <row r="74" ht="20.25" customHeight="1"/>
    <row r="75" ht="20.25" customHeight="1"/>
    <row r="76" ht="20.25" customHeight="1"/>
    <row r="77" ht="20.25" customHeight="1"/>
    <row r="78" ht="20.25" customHeight="1"/>
    <row r="79" ht="20.25" customHeight="1"/>
    <row r="80" ht="20.25" customHeight="1"/>
    <row r="81" ht="20.25" customHeight="1"/>
    <row r="82" ht="20.25" customHeight="1"/>
    <row r="83" ht="20.25" customHeight="1"/>
    <row r="84" ht="20.25" customHeight="1"/>
    <row r="85" ht="20.25" customHeight="1"/>
    <row r="86" ht="20.25" customHeight="1"/>
    <row r="87" ht="20.25" customHeight="1"/>
    <row r="88" ht="20.25" customHeight="1"/>
    <row r="89" ht="20.25" customHeight="1"/>
    <row r="90" ht="20.25" customHeight="1"/>
    <row r="91" ht="20.25" customHeight="1"/>
    <row r="92" ht="20.25" customHeight="1"/>
    <row r="93" ht="20.25" customHeight="1"/>
    <row r="94" ht="20.25" customHeight="1"/>
    <row r="95" ht="20.25" customHeight="1"/>
    <row r="96" ht="20.25" customHeight="1"/>
    <row r="97" ht="20.25" customHeight="1"/>
    <row r="98" ht="20.25" customHeight="1"/>
    <row r="99" ht="20.25" customHeight="1"/>
    <row r="100" ht="20.25" customHeight="1"/>
    <row r="101" ht="20.25" customHeight="1"/>
    <row r="102" ht="20.25" customHeight="1"/>
    <row r="103" ht="20.25" customHeight="1"/>
    <row r="104" ht="20.25" customHeight="1"/>
    <row r="105" ht="20.25" customHeight="1"/>
    <row r="106" ht="20.25" customHeight="1"/>
    <row r="107" ht="20.25" customHeight="1"/>
    <row r="108" ht="20.25" customHeight="1"/>
    <row r="109" ht="20.25" customHeight="1"/>
    <row r="110" ht="20.25" customHeight="1"/>
    <row r="111" ht="20.25" customHeight="1"/>
    <row r="112" ht="20.25" customHeight="1"/>
    <row r="113" ht="20.25" customHeight="1"/>
    <row r="114" ht="20.25" customHeight="1"/>
    <row r="115" ht="20.25" customHeight="1"/>
    <row r="116" ht="20.25" customHeight="1"/>
    <row r="117" ht="20.25" customHeight="1"/>
    <row r="118" ht="20.25" customHeight="1"/>
    <row r="119" ht="20.25" customHeight="1"/>
    <row r="120" ht="20.25" customHeight="1"/>
    <row r="121" ht="20.25" customHeight="1"/>
    <row r="122" ht="20.25" customHeight="1"/>
    <row r="123" ht="20.25" customHeight="1"/>
    <row r="124" ht="20.25" customHeight="1"/>
    <row r="125" ht="20.25" customHeight="1"/>
    <row r="126" ht="20.25" customHeight="1"/>
    <row r="127" ht="20.25" customHeight="1"/>
    <row r="128"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row r="164" ht="20.25" customHeight="1"/>
    <row r="165" ht="20.25" customHeight="1"/>
    <row r="166" ht="20.25" customHeight="1"/>
    <row r="167" ht="20.25" customHeight="1"/>
    <row r="168" ht="20.25" customHeight="1"/>
    <row r="169" ht="20.25" customHeight="1"/>
    <row r="170" ht="20.25" customHeight="1"/>
    <row r="171" ht="20.25" customHeight="1"/>
    <row r="172" ht="20.25" customHeight="1"/>
    <row r="173" ht="20.25" customHeight="1"/>
    <row r="174" ht="20.25" customHeight="1"/>
  </sheetData>
  <mergeCells count="13">
    <mergeCell ref="BN3:BN4"/>
    <mergeCell ref="BI3:BI4"/>
    <mergeCell ref="D3:F4"/>
    <mergeCell ref="K3:K4"/>
    <mergeCell ref="P3:P4"/>
    <mergeCell ref="U3:U4"/>
    <mergeCell ref="Z3:Z4"/>
    <mergeCell ref="AY3:AY4"/>
    <mergeCell ref="AT3:AT4"/>
    <mergeCell ref="AO3:AO4"/>
    <mergeCell ref="AJ3:AJ4"/>
    <mergeCell ref="AE3:AE4"/>
    <mergeCell ref="BD3:BD4"/>
  </mergeCells>
  <phoneticPr fontId="3" type="noConversion"/>
  <hyperlinks>
    <hyperlink ref="B4" location="Disclaimer!A1" display="Disclaimer"/>
    <hyperlink ref="B6" location="'Financial Highlights'!A1" display="Financial Highlights"/>
    <hyperlink ref="B8" location="IS!A1" display="Shinhan Financial Group"/>
    <hyperlink ref="B9" location="IS!A1" display="Condendsed IS "/>
    <hyperlink ref="B10" location="BS!A1" display="Condensed BS "/>
    <hyperlink ref="B13" location="NIM!A1" display="NIM"/>
    <hyperlink ref="B14" location="'Non_interest Income'!A1" display="Non Interest Income"/>
    <hyperlink ref="B15" location="'G&amp;A'!A1" display="G&amp;A Expenses"/>
    <hyperlink ref="B16" location="Asset!A1" display="Summary of  Assets"/>
    <hyperlink ref="B17" location="Loan!A1" display="Summary of Loans"/>
    <hyperlink ref="B18" location="Depos!A1" display="Summary of Deposits"/>
    <hyperlink ref="B20" location="'LLP_Write-off'!A1" display="Provisioning and NPL write-offs"/>
    <hyperlink ref="B21" location="'Capital Adequacy'!A1" display="Capital Adequacy"/>
    <hyperlink ref="B23" location="IS_SHB!A1" display="Shinhan Bank"/>
    <hyperlink ref="B19" location="'Asset Quality'!A1" display="Asset Quality"/>
    <hyperlink ref="B11" location="IncomeⅠ!A1" display="Income Ⅰ"/>
    <hyperlink ref="B12" location="IncomeⅡ!A1" display="Income Ⅱ"/>
    <hyperlink ref="B31" location="Contact!A1" display="Contact Information"/>
    <hyperlink ref="B29" location="'Fin Indicator'!A1" display="Key Financials and Other Information"/>
    <hyperlink ref="B25" location="IS_Card!A1" display="Shinhan Card"/>
    <hyperlink ref="B27" location="'Shinhan Life'!Print_Area" display="Orange Life"/>
  </hyperlinks>
  <printOptions horizontalCentered="1"/>
  <pageMargins left="0.39370078740157483" right="0.39370078740157483" top="0.59055118110236227" bottom="0.39370078740157483" header="0.31496062992125984" footer="0.31496062992125984"/>
  <pageSetup paperSize="9" scale="25"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58ED5"/>
    <pageSetUpPr fitToPage="1"/>
  </sheetPr>
  <dimension ref="A1:CL169"/>
  <sheetViews>
    <sheetView showGridLines="0" view="pageBreakPreview" zoomScale="85" zoomScaleNormal="80" zoomScaleSheetLayoutView="85" workbookViewId="0">
      <pane xSplit="8" ySplit="3" topLeftCell="AI4" activePane="bottomRight" state="frozen"/>
      <selection activeCell="AD15" sqref="AD15:AE15"/>
      <selection pane="topRight" activeCell="AD15" sqref="AD15:AE15"/>
      <selection pane="bottomLeft" activeCell="AD15" sqref="AD15:AE15"/>
      <selection pane="bottomRight" activeCell="B20" sqref="B20"/>
    </sheetView>
  </sheetViews>
  <sheetFormatPr defaultColWidth="9.140625" defaultRowHeight="16.5"/>
  <cols>
    <col min="1" max="1" width="2.140625" style="39" customWidth="1"/>
    <col min="2" max="2" width="45.85546875" style="41" customWidth="1"/>
    <col min="3" max="3" width="2.140625" style="11" customWidth="1"/>
    <col min="4" max="5" width="1.42578125" style="35" customWidth="1"/>
    <col min="6" max="7" width="1.42578125" style="1" customWidth="1"/>
    <col min="8" max="8" width="25.7109375" style="1" customWidth="1"/>
    <col min="9" max="34" width="12.140625" style="36" hidden="1" customWidth="1"/>
    <col min="35" max="35" width="12.140625" style="36" customWidth="1"/>
    <col min="36" max="47" width="11.5703125" style="1" customWidth="1"/>
    <col min="48" max="16384" width="9.140625" style="9"/>
  </cols>
  <sheetData>
    <row r="1" spans="1:90" s="6" customFormat="1" ht="35.25" customHeight="1">
      <c r="A1" s="414"/>
      <c r="B1" s="415"/>
      <c r="C1" s="5"/>
      <c r="D1" s="590"/>
      <c r="E1" s="590" t="s">
        <v>392</v>
      </c>
      <c r="F1" s="590"/>
      <c r="G1" s="590"/>
      <c r="H1" s="590"/>
      <c r="I1" s="590"/>
      <c r="J1" s="590"/>
      <c r="K1" s="590"/>
      <c r="L1" s="590"/>
      <c r="M1" s="590"/>
      <c r="N1" s="590"/>
      <c r="O1" s="590"/>
      <c r="P1" s="590"/>
      <c r="Q1" s="590"/>
      <c r="R1" s="590"/>
      <c r="S1" s="590"/>
      <c r="T1" s="590"/>
      <c r="U1" s="590"/>
      <c r="V1" s="590"/>
      <c r="W1" s="590"/>
      <c r="X1" s="590"/>
      <c r="Y1" s="590"/>
      <c r="Z1" s="590"/>
      <c r="AA1" s="590"/>
      <c r="AB1" s="590"/>
      <c r="AC1" s="590"/>
      <c r="AD1" s="590"/>
      <c r="AE1" s="590"/>
      <c r="AF1" s="590"/>
      <c r="AG1" s="590"/>
      <c r="AH1" s="590"/>
      <c r="AI1" s="590"/>
      <c r="AJ1" s="590"/>
      <c r="AK1" s="590"/>
      <c r="AL1" s="590"/>
      <c r="AM1" s="590"/>
      <c r="AN1" s="590"/>
      <c r="AO1" s="590"/>
      <c r="AP1" s="590"/>
      <c r="AQ1" s="590"/>
      <c r="AR1" s="590"/>
      <c r="AS1" s="590"/>
      <c r="AT1" s="590"/>
      <c r="AU1" s="590"/>
    </row>
    <row r="2" spans="1:90" ht="6.75" customHeight="1">
      <c r="A2" s="416"/>
      <c r="B2" s="417"/>
      <c r="C2" s="7"/>
      <c r="D2" s="8"/>
      <c r="E2" s="8"/>
      <c r="F2" s="9"/>
      <c r="G2" s="9"/>
      <c r="H2" s="9"/>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row>
    <row r="3" spans="1:90" ht="20.25" customHeight="1">
      <c r="A3" s="418"/>
      <c r="B3" s="419"/>
      <c r="D3" s="670" t="s">
        <v>284</v>
      </c>
      <c r="E3" s="670"/>
      <c r="F3" s="670"/>
      <c r="G3" s="670"/>
      <c r="H3" s="670"/>
      <c r="I3" s="432" t="s">
        <v>117</v>
      </c>
      <c r="J3" s="432" t="s">
        <v>118</v>
      </c>
      <c r="K3" s="432" t="s">
        <v>119</v>
      </c>
      <c r="L3" s="432" t="s">
        <v>120</v>
      </c>
      <c r="M3" s="437" t="s">
        <v>121</v>
      </c>
      <c r="N3" s="437" t="s">
        <v>122</v>
      </c>
      <c r="O3" s="438" t="s">
        <v>1277</v>
      </c>
      <c r="P3" s="440" t="s">
        <v>1278</v>
      </c>
      <c r="Q3" s="442" t="s">
        <v>1279</v>
      </c>
      <c r="R3" s="456" t="s">
        <v>1280</v>
      </c>
      <c r="S3" s="459" t="s">
        <v>1281</v>
      </c>
      <c r="T3" s="459" t="s">
        <v>1282</v>
      </c>
      <c r="U3" s="459" t="s">
        <v>1283</v>
      </c>
      <c r="V3" s="480" t="s">
        <v>914</v>
      </c>
      <c r="W3" s="480" t="s">
        <v>913</v>
      </c>
      <c r="X3" s="480" t="s">
        <v>923</v>
      </c>
      <c r="Y3" s="480" t="s">
        <v>924</v>
      </c>
      <c r="Z3" s="480" t="s">
        <v>956</v>
      </c>
      <c r="AA3" s="480" t="s">
        <v>966</v>
      </c>
      <c r="AB3" s="480" t="s">
        <v>974</v>
      </c>
      <c r="AC3" s="480" t="s">
        <v>987</v>
      </c>
      <c r="AD3" s="480" t="s">
        <v>1002</v>
      </c>
      <c r="AE3" s="480" t="s">
        <v>1012</v>
      </c>
      <c r="AF3" s="480" t="s">
        <v>1031</v>
      </c>
      <c r="AG3" s="480" t="s">
        <v>1015</v>
      </c>
      <c r="AH3" s="480" t="s">
        <v>1036</v>
      </c>
      <c r="AI3" s="480" t="s">
        <v>1104</v>
      </c>
      <c r="AJ3" s="480" t="s">
        <v>1148</v>
      </c>
      <c r="AK3" s="480" t="s">
        <v>1116</v>
      </c>
      <c r="AL3" s="480" t="s">
        <v>1218</v>
      </c>
      <c r="AM3" s="480" t="s">
        <v>1193</v>
      </c>
      <c r="AN3" s="480" t="s">
        <v>1247</v>
      </c>
      <c r="AO3" s="480" t="s">
        <v>1298</v>
      </c>
      <c r="AP3" s="480" t="s">
        <v>1374</v>
      </c>
      <c r="AQ3" s="480" t="s">
        <v>1407</v>
      </c>
      <c r="AR3" s="481" t="s">
        <v>1406</v>
      </c>
      <c r="AS3" s="481" t="s">
        <v>1499</v>
      </c>
      <c r="AT3" s="481" t="s">
        <v>1452</v>
      </c>
      <c r="AU3" s="478" t="s">
        <v>1564</v>
      </c>
    </row>
    <row r="4" spans="1:90" ht="20.25" customHeight="1">
      <c r="A4" s="418"/>
      <c r="B4" s="419" t="s">
        <v>10</v>
      </c>
      <c r="C4" s="14"/>
      <c r="D4" s="238" t="s">
        <v>379</v>
      </c>
      <c r="E4" s="239"/>
      <c r="F4" s="239"/>
      <c r="G4" s="239"/>
      <c r="H4" s="239"/>
      <c r="I4" s="240">
        <v>21538.399416561533</v>
      </c>
      <c r="J4" s="240">
        <v>21603.168801750689</v>
      </c>
      <c r="K4" s="240">
        <v>21625.346145250194</v>
      </c>
      <c r="L4" s="240">
        <v>22370.181532540522</v>
      </c>
      <c r="M4" s="240">
        <v>22174.352000000003</v>
      </c>
      <c r="N4" s="240">
        <v>22359.593681515296</v>
      </c>
      <c r="O4" s="240">
        <v>23106.476999999999</v>
      </c>
      <c r="P4" s="240">
        <v>23745.049000000003</v>
      </c>
      <c r="Q4" s="240">
        <v>23194.19</v>
      </c>
      <c r="R4" s="240">
        <v>23914.822749999999</v>
      </c>
      <c r="S4" s="240">
        <v>24364.994989999996</v>
      </c>
      <c r="T4" s="240">
        <v>24512.437000000002</v>
      </c>
      <c r="U4" s="240">
        <v>26210.419549999999</v>
      </c>
      <c r="V4" s="240">
        <v>26660.274689999998</v>
      </c>
      <c r="W4" s="240">
        <v>27400.185999999998</v>
      </c>
      <c r="X4" s="240">
        <v>28324.574000000001</v>
      </c>
      <c r="Y4" s="240">
        <v>27672.889000000003</v>
      </c>
      <c r="Z4" s="240">
        <v>28227.997000000003</v>
      </c>
      <c r="AA4" s="240">
        <v>29288.280999999999</v>
      </c>
      <c r="AB4" s="240">
        <v>30844.567999999999</v>
      </c>
      <c r="AC4" s="240">
        <v>30677.877</v>
      </c>
      <c r="AD4" s="240">
        <v>30016.120999999999</v>
      </c>
      <c r="AE4" s="240">
        <v>31514.687999999998</v>
      </c>
      <c r="AF4" s="240">
        <v>32261.817999999999</v>
      </c>
      <c r="AG4" s="240">
        <v>31699.827999999998</v>
      </c>
      <c r="AH4" s="240">
        <v>32987.373</v>
      </c>
      <c r="AI4" s="240">
        <v>33943.522000000004</v>
      </c>
      <c r="AJ4" s="240">
        <v>36560.60613</v>
      </c>
      <c r="AK4" s="240">
        <v>36267.236259999998</v>
      </c>
      <c r="AL4" s="240">
        <v>37914.324000000001</v>
      </c>
      <c r="AM4" s="240">
        <v>39670.708974558424</v>
      </c>
      <c r="AN4" s="240">
        <v>40740.856999999996</v>
      </c>
      <c r="AO4" s="240">
        <v>40435.485459999996</v>
      </c>
      <c r="AP4" s="240">
        <v>41777.094969999998</v>
      </c>
      <c r="AQ4" s="240">
        <v>42274.215029328574</v>
      </c>
      <c r="AR4" s="240">
        <v>44069.712700031843</v>
      </c>
      <c r="AS4" s="240">
        <v>43267.372581312433</v>
      </c>
      <c r="AT4" s="240">
        <v>45339.596434283732</v>
      </c>
      <c r="AU4" s="240">
        <v>45923.354831235752</v>
      </c>
    </row>
    <row r="5" spans="1:90" ht="20.25" customHeight="1">
      <c r="A5" s="418"/>
      <c r="B5" s="419"/>
      <c r="C5" s="14"/>
      <c r="D5" s="231"/>
      <c r="E5" s="170" t="s">
        <v>380</v>
      </c>
      <c r="F5" s="241"/>
      <c r="G5" s="241"/>
      <c r="H5" s="241"/>
      <c r="I5" s="206">
        <v>19119.611716377683</v>
      </c>
      <c r="J5" s="206">
        <v>19587.563912480909</v>
      </c>
      <c r="K5" s="206">
        <v>20138.820985236081</v>
      </c>
      <c r="L5" s="206">
        <v>20883.126824035815</v>
      </c>
      <c r="M5" s="206">
        <v>20678.972000000002</v>
      </c>
      <c r="N5" s="206">
        <v>21265.636049821042</v>
      </c>
      <c r="O5" s="206">
        <v>21812.492999999999</v>
      </c>
      <c r="P5" s="206">
        <v>22449.775000000001</v>
      </c>
      <c r="Q5" s="206">
        <v>21882.814999999999</v>
      </c>
      <c r="R5" s="206">
        <v>22733.049930000001</v>
      </c>
      <c r="S5" s="206">
        <v>23184.830329999997</v>
      </c>
      <c r="T5" s="206">
        <v>23584.417000000001</v>
      </c>
      <c r="U5" s="206">
        <v>25325.053879999999</v>
      </c>
      <c r="V5" s="206">
        <v>25860.108949999998</v>
      </c>
      <c r="W5" s="206">
        <v>26745.992999999999</v>
      </c>
      <c r="X5" s="206">
        <v>27408.363000000001</v>
      </c>
      <c r="Y5" s="206">
        <v>26756.507000000001</v>
      </c>
      <c r="Z5" s="206">
        <v>27481.347000000002</v>
      </c>
      <c r="AA5" s="206">
        <v>28390.116999999998</v>
      </c>
      <c r="AB5" s="206">
        <v>28990.148000000001</v>
      </c>
      <c r="AC5" s="206">
        <v>28696.268</v>
      </c>
      <c r="AD5" s="206">
        <v>27853.448</v>
      </c>
      <c r="AE5" s="206">
        <v>28404.351999999999</v>
      </c>
      <c r="AF5" s="206">
        <v>29169.54</v>
      </c>
      <c r="AG5" s="206">
        <v>28561.565999999999</v>
      </c>
      <c r="AH5" s="206">
        <v>29680.899000000001</v>
      </c>
      <c r="AI5" s="206">
        <v>30637.33</v>
      </c>
      <c r="AJ5" s="206">
        <v>32916.438840000003</v>
      </c>
      <c r="AK5" s="206">
        <v>32461.86405</v>
      </c>
      <c r="AL5" s="206">
        <v>33551.004999999997</v>
      </c>
      <c r="AM5" s="206">
        <v>34740.712425024823</v>
      </c>
      <c r="AN5" s="206">
        <v>35806.881999999998</v>
      </c>
      <c r="AO5" s="206">
        <v>35469.554229999994</v>
      </c>
      <c r="AP5" s="206">
        <v>36318.022389999998</v>
      </c>
      <c r="AQ5" s="206">
        <v>36694.365295285534</v>
      </c>
      <c r="AR5" s="206">
        <v>38204.418130233389</v>
      </c>
      <c r="AS5" s="206">
        <v>37287.768197339952</v>
      </c>
      <c r="AT5" s="206">
        <v>38769.4530886953</v>
      </c>
      <c r="AU5" s="206">
        <v>40244.451325930233</v>
      </c>
    </row>
    <row r="6" spans="1:90" ht="20.25" customHeight="1">
      <c r="A6" s="416"/>
      <c r="B6" s="419" t="s">
        <v>233</v>
      </c>
      <c r="C6" s="14"/>
      <c r="D6" s="242"/>
      <c r="E6" s="47"/>
      <c r="F6" s="47" t="s">
        <v>387</v>
      </c>
      <c r="G6" s="47"/>
      <c r="H6" s="47"/>
      <c r="I6" s="45">
        <v>2589.5529350000002</v>
      </c>
      <c r="J6" s="45">
        <v>2589.5529350000002</v>
      </c>
      <c r="K6" s="45">
        <v>2589.5529350000002</v>
      </c>
      <c r="L6" s="45">
        <v>2589.5529350000002</v>
      </c>
      <c r="M6" s="45">
        <v>2589.5529999999999</v>
      </c>
      <c r="N6" s="45">
        <v>2589.5529350000002</v>
      </c>
      <c r="O6" s="45">
        <v>2589.5529999999999</v>
      </c>
      <c r="P6" s="45">
        <v>2589.5529999999999</v>
      </c>
      <c r="Q6" s="45">
        <v>2589.5529999999999</v>
      </c>
      <c r="R6" s="45">
        <v>2645.05294</v>
      </c>
      <c r="S6" s="45">
        <v>2645.05294</v>
      </c>
      <c r="T6" s="45">
        <v>2645.0529999999999</v>
      </c>
      <c r="U6" s="45">
        <v>2645.05294</v>
      </c>
      <c r="V6" s="45">
        <v>2645.05294</v>
      </c>
      <c r="W6" s="45">
        <v>2645.0529999999999</v>
      </c>
      <c r="X6" s="45">
        <v>2645.0529999999999</v>
      </c>
      <c r="Y6" s="45">
        <v>2645.0529999999999</v>
      </c>
      <c r="Z6" s="45">
        <v>2645.0529999999999</v>
      </c>
      <c r="AA6" s="45">
        <v>2645.0529999999999</v>
      </c>
      <c r="AB6" s="45">
        <v>2645.0529999999999</v>
      </c>
      <c r="AC6" s="45">
        <v>2645.0529999999999</v>
      </c>
      <c r="AD6" s="45">
        <v>2645.0529999999999</v>
      </c>
      <c r="AE6" s="45">
        <v>2645.0529999999999</v>
      </c>
      <c r="AF6" s="45">
        <v>2645.0529999999999</v>
      </c>
      <c r="AG6" s="45">
        <v>2645.0529999999999</v>
      </c>
      <c r="AH6" s="45">
        <v>2686.2170000000001</v>
      </c>
      <c r="AI6" s="45">
        <v>2686.2170000000001</v>
      </c>
      <c r="AJ6" s="45">
        <v>2881.8674700000001</v>
      </c>
      <c r="AK6" s="45">
        <v>2882.2310600000001</v>
      </c>
      <c r="AL6" s="45">
        <v>2882.2310000000002</v>
      </c>
      <c r="AM6" s="45">
        <v>2882.2310600000001</v>
      </c>
      <c r="AN6" s="45">
        <v>2882.2310000000002</v>
      </c>
      <c r="AO6" s="45">
        <v>2882.2310600000001</v>
      </c>
      <c r="AP6" s="45">
        <v>2882.2310600000001</v>
      </c>
      <c r="AQ6" s="45">
        <v>2882.2310600000001</v>
      </c>
      <c r="AR6" s="45">
        <v>2882.2310600000001</v>
      </c>
      <c r="AS6" s="45">
        <v>2882.2310600000001</v>
      </c>
      <c r="AT6" s="45">
        <v>2882.2310600000001</v>
      </c>
      <c r="AU6" s="45">
        <v>2969.6410599999999</v>
      </c>
    </row>
    <row r="7" spans="1:90" ht="20.25" customHeight="1">
      <c r="A7" s="416"/>
      <c r="B7" s="421"/>
      <c r="C7" s="14"/>
      <c r="D7" s="231"/>
      <c r="E7" s="47"/>
      <c r="F7" s="47" t="s">
        <v>163</v>
      </c>
      <c r="G7" s="47"/>
      <c r="H7" s="47"/>
      <c r="I7" s="45">
        <v>8835.0901730669993</v>
      </c>
      <c r="J7" s="45">
        <v>8442.5418084520006</v>
      </c>
      <c r="K7" s="45">
        <v>8442.5418084520006</v>
      </c>
      <c r="L7" s="45">
        <v>8442.5418084520006</v>
      </c>
      <c r="M7" s="45">
        <v>8442.5419999999995</v>
      </c>
      <c r="N7" s="45">
        <v>8442.5418084520006</v>
      </c>
      <c r="O7" s="45">
        <v>8442.5419999999995</v>
      </c>
      <c r="P7" s="45">
        <v>8442.5419999999995</v>
      </c>
      <c r="Q7" s="45">
        <v>8442.5419999999995</v>
      </c>
      <c r="R7" s="45">
        <v>9494.7691999999988</v>
      </c>
      <c r="S7" s="45">
        <v>9494.7691999999988</v>
      </c>
      <c r="T7" s="45">
        <v>9494.7690000000002</v>
      </c>
      <c r="U7" s="45">
        <v>9494.7691999999988</v>
      </c>
      <c r="V7" s="45">
        <v>9494.7691999999988</v>
      </c>
      <c r="W7" s="45">
        <v>9494.7690000000002</v>
      </c>
      <c r="X7" s="45">
        <v>9494.7690000000002</v>
      </c>
      <c r="Y7" s="45">
        <v>9494.7690000000002</v>
      </c>
      <c r="Z7" s="45">
        <v>9494.7690000000002</v>
      </c>
      <c r="AA7" s="45">
        <v>9494.7690000000002</v>
      </c>
      <c r="AB7" s="45">
        <v>9494.7690000000002</v>
      </c>
      <c r="AC7" s="45">
        <v>9494.7690000000002</v>
      </c>
      <c r="AD7" s="45">
        <v>9494.7690000000002</v>
      </c>
      <c r="AE7" s="45">
        <v>9494.7690000000002</v>
      </c>
      <c r="AF7" s="45">
        <v>9494.7690000000002</v>
      </c>
      <c r="AG7" s="45">
        <v>9494.7690000000002</v>
      </c>
      <c r="AH7" s="45">
        <v>9782.7909999999993</v>
      </c>
      <c r="AI7" s="45">
        <v>9782.7669999999998</v>
      </c>
      <c r="AJ7" s="45">
        <v>10690.58353</v>
      </c>
      <c r="AK7" s="45">
        <v>10692.54305</v>
      </c>
      <c r="AL7" s="45">
        <v>10692.438</v>
      </c>
      <c r="AM7" s="45">
        <v>10692.438051287001</v>
      </c>
      <c r="AN7" s="45">
        <v>10692.438</v>
      </c>
      <c r="AO7" s="45">
        <v>10692.438050000001</v>
      </c>
      <c r="AP7" s="45">
        <v>10692.438050000001</v>
      </c>
      <c r="AQ7" s="45">
        <v>10692.438051287001</v>
      </c>
      <c r="AR7" s="45">
        <v>10692.438051287001</v>
      </c>
      <c r="AS7" s="45">
        <v>10692.438051287001</v>
      </c>
      <c r="AT7" s="45">
        <v>10692.438051287001</v>
      </c>
      <c r="AU7" s="45">
        <v>11352.743779589</v>
      </c>
    </row>
    <row r="8" spans="1:90" s="23" customFormat="1" ht="20.25" customHeight="1">
      <c r="A8" s="416"/>
      <c r="B8" s="419" t="s">
        <v>236</v>
      </c>
      <c r="C8" s="14"/>
      <c r="D8" s="231"/>
      <c r="E8" s="97"/>
      <c r="F8" s="47" t="s">
        <v>166</v>
      </c>
      <c r="G8" s="47"/>
      <c r="H8" s="47"/>
      <c r="I8" s="45">
        <v>11975.699809072659</v>
      </c>
      <c r="J8" s="45">
        <v>12081.544260025048</v>
      </c>
      <c r="K8" s="45">
        <v>12695.354008602329</v>
      </c>
      <c r="L8" s="45">
        <v>13344.377784792568</v>
      </c>
      <c r="M8" s="45">
        <v>13656.397999999999</v>
      </c>
      <c r="N8" s="45">
        <v>13802.191080789469</v>
      </c>
      <c r="O8" s="45">
        <v>14539.591</v>
      </c>
      <c r="P8" s="45">
        <v>15213.098</v>
      </c>
      <c r="Q8" s="45">
        <v>15524.284</v>
      </c>
      <c r="R8" s="45">
        <v>14429.943080000001</v>
      </c>
      <c r="S8" s="45">
        <v>15028.67086</v>
      </c>
      <c r="T8" s="45">
        <v>15686.196</v>
      </c>
      <c r="U8" s="45">
        <v>18640.038109999998</v>
      </c>
      <c r="V8" s="45">
        <v>18881.87527</v>
      </c>
      <c r="W8" s="45">
        <v>19769.446</v>
      </c>
      <c r="X8" s="45">
        <v>20583.743999999999</v>
      </c>
      <c r="Y8" s="45">
        <v>20790.598999999998</v>
      </c>
      <c r="Z8" s="45">
        <v>20704.545999999998</v>
      </c>
      <c r="AA8" s="45">
        <v>21633.308000000001</v>
      </c>
      <c r="AB8" s="45">
        <v>22467.027999999998</v>
      </c>
      <c r="AC8" s="45">
        <v>22959.439999999999</v>
      </c>
      <c r="AD8" s="45">
        <v>23099.584999999999</v>
      </c>
      <c r="AE8" s="45">
        <v>24072.407999999999</v>
      </c>
      <c r="AF8" s="45">
        <v>25026.937000000002</v>
      </c>
      <c r="AG8" s="45">
        <v>25525.821</v>
      </c>
      <c r="AH8" s="45">
        <v>25541.383999999998</v>
      </c>
      <c r="AI8" s="45">
        <v>26248.151000000002</v>
      </c>
      <c r="AJ8" s="45">
        <v>27348.36894</v>
      </c>
      <c r="AK8" s="45">
        <v>27777.16891</v>
      </c>
      <c r="AL8" s="45">
        <v>28123.613000000001</v>
      </c>
      <c r="AM8" s="45">
        <v>29337.739498322</v>
      </c>
      <c r="AN8" s="45">
        <v>30250.289000000001</v>
      </c>
      <c r="AO8" s="45">
        <v>30541.29952</v>
      </c>
      <c r="AP8" s="45">
        <v>31156.524819999999</v>
      </c>
      <c r="AQ8" s="45">
        <v>32083.331526351001</v>
      </c>
      <c r="AR8" s="45">
        <v>33418.039195903002</v>
      </c>
      <c r="AS8" s="45">
        <v>33342.632846172004</v>
      </c>
      <c r="AT8" s="45">
        <v>34714.678533194994</v>
      </c>
      <c r="AU8" s="45">
        <v>35484.030918274002</v>
      </c>
    </row>
    <row r="9" spans="1:90" s="23" customFormat="1" ht="20.25" customHeight="1">
      <c r="A9" s="416"/>
      <c r="B9" s="422" t="s">
        <v>129</v>
      </c>
      <c r="C9" s="14"/>
      <c r="D9" s="231"/>
      <c r="E9" s="97"/>
      <c r="F9" s="47" t="s">
        <v>256</v>
      </c>
      <c r="G9" s="47"/>
      <c r="H9" s="47"/>
      <c r="I9" s="45">
        <v>361.12176525602393</v>
      </c>
      <c r="J9" s="45">
        <v>723.07190658610682</v>
      </c>
      <c r="K9" s="45">
        <v>646.20827076500109</v>
      </c>
      <c r="L9" s="45">
        <v>745.72366083649877</v>
      </c>
      <c r="M9" s="45">
        <v>715.41700000000003</v>
      </c>
      <c r="N9" s="45">
        <v>739.24864966256871</v>
      </c>
      <c r="O9" s="45">
        <v>552.774</v>
      </c>
      <c r="P9" s="45">
        <v>545.82600000000002</v>
      </c>
      <c r="Q9" s="45">
        <v>352.18599999999998</v>
      </c>
      <c r="R9" s="45">
        <v>528.25294000000008</v>
      </c>
      <c r="S9" s="45">
        <v>333.25583999999998</v>
      </c>
      <c r="T9" s="45">
        <v>68.677000000000007</v>
      </c>
      <c r="U9" s="45">
        <v>-82.953890000000001</v>
      </c>
      <c r="V9" s="45">
        <v>-144.10648</v>
      </c>
      <c r="W9" s="45">
        <v>-174.518</v>
      </c>
      <c r="X9" s="45">
        <v>-267.26499999999999</v>
      </c>
      <c r="Y9" s="45">
        <v>-451.20699999999999</v>
      </c>
      <c r="Z9" s="45">
        <v>-741.06299999999999</v>
      </c>
      <c r="AA9" s="45">
        <v>-679.60199999999998</v>
      </c>
      <c r="AB9" s="45">
        <v>-755.68299999999999</v>
      </c>
      <c r="AC9" s="45">
        <v>-827.54899999999998</v>
      </c>
      <c r="AD9" s="45">
        <v>-539.34900000000005</v>
      </c>
      <c r="AE9" s="45">
        <v>-562.49599999999998</v>
      </c>
      <c r="AF9" s="45">
        <v>-631.24300000000005</v>
      </c>
      <c r="AG9" s="45">
        <v>-896.32600000000002</v>
      </c>
      <c r="AH9" s="45">
        <v>-143.886</v>
      </c>
      <c r="AI9" s="45">
        <v>161.107</v>
      </c>
      <c r="AJ9" s="45">
        <v>164.36742999999998</v>
      </c>
      <c r="AK9" s="45">
        <v>-143.13533999999996</v>
      </c>
      <c r="AL9" s="45">
        <v>-649.58900000000006</v>
      </c>
      <c r="AM9" s="45">
        <v>-721.70677523078393</v>
      </c>
      <c r="AN9" s="45">
        <v>-692.04499999999996</v>
      </c>
      <c r="AO9" s="45">
        <v>-856.66590000000008</v>
      </c>
      <c r="AP9" s="45">
        <v>-1982.68667</v>
      </c>
      <c r="AQ9" s="45">
        <v>-2936.0213857337358</v>
      </c>
      <c r="AR9" s="45">
        <v>-3384.1856849049709</v>
      </c>
      <c r="AS9" s="45">
        <v>-3370.5031625903416</v>
      </c>
      <c r="AT9" s="45">
        <v>-882.75730165071718</v>
      </c>
      <c r="AU9" s="45">
        <v>-984.62825504814941</v>
      </c>
    </row>
    <row r="10" spans="1:90" ht="20.25" customHeight="1">
      <c r="A10" s="416"/>
      <c r="B10" s="422" t="s">
        <v>75</v>
      </c>
      <c r="C10" s="14"/>
      <c r="D10" s="231"/>
      <c r="E10" s="97"/>
      <c r="F10" s="47" t="s">
        <v>389</v>
      </c>
      <c r="G10" s="47"/>
      <c r="H10" s="47"/>
      <c r="I10" s="45">
        <v>4641.8529660179993</v>
      </c>
      <c r="J10" s="45">
        <v>4249.1469975822502</v>
      </c>
      <c r="K10" s="45">
        <v>4234.8360375832499</v>
      </c>
      <c r="L10" s="45">
        <v>4239.0693650452504</v>
      </c>
      <c r="M10" s="45">
        <v>4724.9378281659992</v>
      </c>
      <c r="N10" s="45">
        <v>4307.7942565339999</v>
      </c>
      <c r="O10" s="45">
        <v>4311.9669999999996</v>
      </c>
      <c r="P10" s="45">
        <v>4341.2439999999997</v>
      </c>
      <c r="Q10" s="45">
        <v>5025.75</v>
      </c>
      <c r="R10" s="45">
        <v>4364.9682300000004</v>
      </c>
      <c r="S10" s="45">
        <v>4316.9185099999995</v>
      </c>
      <c r="T10" s="45">
        <v>4310.2780000000002</v>
      </c>
      <c r="U10" s="45">
        <v>5371.8524800000005</v>
      </c>
      <c r="V10" s="45">
        <v>5017.4819800000005</v>
      </c>
      <c r="W10" s="45">
        <v>4988.7569999999996</v>
      </c>
      <c r="X10" s="45">
        <v>5047.9380000000001</v>
      </c>
      <c r="Y10" s="45">
        <v>5722.7070000000003</v>
      </c>
      <c r="Z10" s="45">
        <v>4621.9579999999996</v>
      </c>
      <c r="AA10" s="45">
        <v>4703.4110000000001</v>
      </c>
      <c r="AB10" s="45">
        <v>4861.0190000000002</v>
      </c>
      <c r="AC10" s="45">
        <v>5575.4449999999997</v>
      </c>
      <c r="AD10" s="45">
        <v>6846.61</v>
      </c>
      <c r="AE10" s="45">
        <v>7245.3819999999996</v>
      </c>
      <c r="AF10" s="45">
        <v>7365.9759999999997</v>
      </c>
      <c r="AG10" s="45">
        <v>8207.7510000000002</v>
      </c>
      <c r="AH10" s="45">
        <v>8185.607</v>
      </c>
      <c r="AI10" s="45">
        <v>8240.9120000000003</v>
      </c>
      <c r="AJ10" s="45">
        <v>8168.7485199999992</v>
      </c>
      <c r="AK10" s="45">
        <v>8746.9436300000016</v>
      </c>
      <c r="AL10" s="45">
        <v>7497.6880000000001</v>
      </c>
      <c r="AM10" s="45">
        <v>7449.9889999999996</v>
      </c>
      <c r="AN10" s="45">
        <v>7326.0309999999999</v>
      </c>
      <c r="AO10" s="45">
        <v>7789.7484999999997</v>
      </c>
      <c r="AP10" s="45">
        <v>6430.48488</v>
      </c>
      <c r="AQ10" s="45">
        <v>6027.6139566187421</v>
      </c>
      <c r="AR10" s="45">
        <v>5404.1044920516351</v>
      </c>
      <c r="AS10" s="45">
        <v>6259.0305975287092</v>
      </c>
      <c r="AT10" s="45">
        <v>8637.1372541359815</v>
      </c>
      <c r="AU10" s="45">
        <v>8577.3361768846225</v>
      </c>
    </row>
    <row r="11" spans="1:90" ht="20.25" customHeight="1">
      <c r="A11" s="416"/>
      <c r="B11" s="422" t="s">
        <v>238</v>
      </c>
      <c r="C11" s="14"/>
      <c r="D11" s="231"/>
      <c r="E11" s="170" t="s">
        <v>390</v>
      </c>
      <c r="F11" s="241"/>
      <c r="G11" s="241"/>
      <c r="H11" s="241"/>
      <c r="I11" s="206">
        <v>2418.7877001838497</v>
      </c>
      <c r="J11" s="206">
        <v>2015.6048892697804</v>
      </c>
      <c r="K11" s="206">
        <v>1486.525160014113</v>
      </c>
      <c r="L11" s="206">
        <v>1487.0547085047085</v>
      </c>
      <c r="M11" s="206">
        <v>1495.38</v>
      </c>
      <c r="N11" s="206">
        <v>1093.9576316942541</v>
      </c>
      <c r="O11" s="206">
        <v>1293.9839999999999</v>
      </c>
      <c r="P11" s="206">
        <v>1295.2739999999999</v>
      </c>
      <c r="Q11" s="206">
        <v>1311.375</v>
      </c>
      <c r="R11" s="206">
        <v>1181.7728200000001</v>
      </c>
      <c r="S11" s="206">
        <v>1180.1646599999999</v>
      </c>
      <c r="T11" s="206">
        <v>928.02</v>
      </c>
      <c r="U11" s="206">
        <v>885.36567000000002</v>
      </c>
      <c r="V11" s="206">
        <v>800.16574000000003</v>
      </c>
      <c r="W11" s="206">
        <v>654.19299999999998</v>
      </c>
      <c r="X11" s="206">
        <v>916.21100000000001</v>
      </c>
      <c r="Y11" s="206">
        <v>916.38199999999995</v>
      </c>
      <c r="Z11" s="206">
        <v>746.65</v>
      </c>
      <c r="AA11" s="206">
        <v>898.16399999999999</v>
      </c>
      <c r="AB11" s="206">
        <v>1854.42</v>
      </c>
      <c r="AC11" s="206">
        <v>1981.6089999999999</v>
      </c>
      <c r="AD11" s="206">
        <v>2162.6729999999998</v>
      </c>
      <c r="AE11" s="206">
        <v>3110.3359999999998</v>
      </c>
      <c r="AF11" s="206">
        <v>3092.2779999999998</v>
      </c>
      <c r="AG11" s="206">
        <v>3138.2620000000002</v>
      </c>
      <c r="AH11" s="206">
        <v>3306.4740000000002</v>
      </c>
      <c r="AI11" s="206">
        <v>3306.192</v>
      </c>
      <c r="AJ11" s="206">
        <v>3644.1672899999999</v>
      </c>
      <c r="AK11" s="206">
        <v>3805.37221</v>
      </c>
      <c r="AL11" s="206">
        <v>4363.3190000000004</v>
      </c>
      <c r="AM11" s="206">
        <v>4929.9965495336037</v>
      </c>
      <c r="AN11" s="206">
        <v>4933.9750000000004</v>
      </c>
      <c r="AO11" s="206">
        <v>4965.9312300000001</v>
      </c>
      <c r="AP11" s="206">
        <v>5459.07258</v>
      </c>
      <c r="AQ11" s="206">
        <v>5579.8497340430422</v>
      </c>
      <c r="AR11" s="206">
        <v>5865.2945697984524</v>
      </c>
      <c r="AS11" s="206">
        <v>5979.6043839724771</v>
      </c>
      <c r="AT11" s="206">
        <v>6570.1433455884353</v>
      </c>
      <c r="AU11" s="206">
        <v>5678.9035053055177</v>
      </c>
    </row>
    <row r="12" spans="1:90" ht="20.25" customHeight="1">
      <c r="A12" s="416"/>
      <c r="B12" s="422" t="s">
        <v>239</v>
      </c>
      <c r="C12" s="14"/>
      <c r="D12" s="243" t="s">
        <v>381</v>
      </c>
      <c r="E12" s="212"/>
      <c r="F12" s="244"/>
      <c r="G12" s="244"/>
      <c r="H12" s="244"/>
      <c r="I12" s="245">
        <v>4067.4278433432842</v>
      </c>
      <c r="J12" s="245">
        <v>3639.4173410961189</v>
      </c>
      <c r="K12" s="245">
        <v>3636.0316950507749</v>
      </c>
      <c r="L12" s="245">
        <v>3702.8982263053135</v>
      </c>
      <c r="M12" s="245">
        <v>3763.6120000000001</v>
      </c>
      <c r="N12" s="245">
        <v>3382.4157865351308</v>
      </c>
      <c r="O12" s="245">
        <v>3699.0010000000002</v>
      </c>
      <c r="P12" s="245">
        <v>3729.35</v>
      </c>
      <c r="Q12" s="245">
        <v>4022.2570000000001</v>
      </c>
      <c r="R12" s="245">
        <v>4113.27369</v>
      </c>
      <c r="S12" s="245">
        <v>4404.8315000000002</v>
      </c>
      <c r="T12" s="245">
        <v>4547.7780000000002</v>
      </c>
      <c r="U12" s="245">
        <v>3576.0950499999999</v>
      </c>
      <c r="V12" s="245">
        <v>2865.88877</v>
      </c>
      <c r="W12" s="245">
        <v>2849.694</v>
      </c>
      <c r="X12" s="245">
        <v>3125.1979999999999</v>
      </c>
      <c r="Y12" s="245">
        <v>3040.5729999999999</v>
      </c>
      <c r="Z12" s="245">
        <v>3009.9609999999998</v>
      </c>
      <c r="AA12" s="245">
        <v>3081.663</v>
      </c>
      <c r="AB12" s="245">
        <v>3269.3580000000002</v>
      </c>
      <c r="AC12" s="245">
        <v>3315.1849999999999</v>
      </c>
      <c r="AD12" s="245">
        <v>3208.116</v>
      </c>
      <c r="AE12" s="245">
        <v>3486.3910000000001</v>
      </c>
      <c r="AF12" s="245">
        <v>3999.3789999999999</v>
      </c>
      <c r="AG12" s="245">
        <v>4014.74</v>
      </c>
      <c r="AH12" s="245">
        <v>3834.6610000000001</v>
      </c>
      <c r="AI12" s="245">
        <v>3857.337</v>
      </c>
      <c r="AJ12" s="245">
        <v>3473.7046399999999</v>
      </c>
      <c r="AK12" s="245">
        <v>3441.8405200000002</v>
      </c>
      <c r="AL12" s="245">
        <v>3199.663</v>
      </c>
      <c r="AM12" s="245">
        <v>3255.8074835525149</v>
      </c>
      <c r="AN12" s="245">
        <v>3290.2820000000002</v>
      </c>
      <c r="AO12" s="245">
        <v>3427.9505299999996</v>
      </c>
      <c r="AP12" s="245">
        <v>3269.8940299999999</v>
      </c>
      <c r="AQ12" s="245">
        <v>3674.3941966342582</v>
      </c>
      <c r="AR12" s="245">
        <v>3931.1646918133056</v>
      </c>
      <c r="AS12" s="245">
        <v>3714.4004861381181</v>
      </c>
      <c r="AT12" s="245">
        <v>3588.5051508257416</v>
      </c>
      <c r="AU12" s="245">
        <v>3536.8553242164571</v>
      </c>
      <c r="BB12" s="231"/>
      <c r="BC12" s="97"/>
      <c r="BD12" s="47"/>
      <c r="BE12" s="47"/>
      <c r="BF12" s="47"/>
      <c r="BG12" s="36"/>
      <c r="BH12" s="36"/>
      <c r="BI12" s="36"/>
      <c r="BJ12" s="36"/>
      <c r="BK12" s="36"/>
      <c r="BL12" s="36"/>
      <c r="BM12" s="36"/>
      <c r="BN12" s="36"/>
      <c r="BO12" s="36"/>
      <c r="BP12" s="36"/>
      <c r="BQ12" s="36"/>
      <c r="BR12" s="36"/>
      <c r="BS12" s="36"/>
      <c r="BT12" s="36"/>
      <c r="BU12" s="36"/>
      <c r="BV12" s="36"/>
      <c r="BW12" s="36"/>
      <c r="BX12" s="36"/>
      <c r="BY12" s="36"/>
      <c r="BZ12" s="36"/>
      <c r="CA12" s="36"/>
      <c r="CB12" s="36"/>
      <c r="CC12" s="36"/>
      <c r="CD12" s="36"/>
      <c r="CE12" s="36"/>
      <c r="CF12" s="36"/>
      <c r="CG12" s="36"/>
      <c r="CH12" s="36"/>
      <c r="CI12" s="36"/>
      <c r="CJ12" s="36"/>
      <c r="CK12" s="36"/>
      <c r="CL12" s="36"/>
    </row>
    <row r="13" spans="1:90" ht="20.25" customHeight="1">
      <c r="A13" s="416"/>
      <c r="B13" s="422" t="s">
        <v>80</v>
      </c>
      <c r="C13" s="14"/>
      <c r="D13" s="246" t="s">
        <v>382</v>
      </c>
      <c r="E13" s="247"/>
      <c r="F13" s="248"/>
      <c r="G13" s="248"/>
      <c r="H13" s="248"/>
      <c r="I13" s="249">
        <v>25605.827259904818</v>
      </c>
      <c r="J13" s="249">
        <v>25242.586142846809</v>
      </c>
      <c r="K13" s="249">
        <v>25261.377840300971</v>
      </c>
      <c r="L13" s="249">
        <v>26073.079758845837</v>
      </c>
      <c r="M13" s="249">
        <v>25937.964</v>
      </c>
      <c r="N13" s="249">
        <v>25742.009468050426</v>
      </c>
      <c r="O13" s="249">
        <v>26805.477999999999</v>
      </c>
      <c r="P13" s="249">
        <v>27474.399000000001</v>
      </c>
      <c r="Q13" s="249">
        <v>27216.447</v>
      </c>
      <c r="R13" s="249">
        <v>28028.096440000001</v>
      </c>
      <c r="S13" s="249">
        <v>28769.826489999999</v>
      </c>
      <c r="T13" s="249">
        <v>29060.215</v>
      </c>
      <c r="U13" s="249">
        <v>29786.514600000002</v>
      </c>
      <c r="V13" s="249">
        <v>29526.16346</v>
      </c>
      <c r="W13" s="249">
        <v>30249.88</v>
      </c>
      <c r="X13" s="249">
        <v>31449.772000000001</v>
      </c>
      <c r="Y13" s="249">
        <v>30713.462</v>
      </c>
      <c r="Z13" s="249">
        <v>31237.957999999999</v>
      </c>
      <c r="AA13" s="249">
        <v>32369.944</v>
      </c>
      <c r="AB13" s="249">
        <v>34113.925999999999</v>
      </c>
      <c r="AC13" s="249">
        <v>33993.061999999998</v>
      </c>
      <c r="AD13" s="249">
        <v>33224.237000000001</v>
      </c>
      <c r="AE13" s="249">
        <v>35001.078999999998</v>
      </c>
      <c r="AF13" s="249">
        <v>36261.197</v>
      </c>
      <c r="AG13" s="249">
        <v>35714.567999999999</v>
      </c>
      <c r="AH13" s="249">
        <v>36822.034</v>
      </c>
      <c r="AI13" s="249">
        <v>37800.858999999997</v>
      </c>
      <c r="AJ13" s="249">
        <v>40034.310770000004</v>
      </c>
      <c r="AK13" s="249">
        <v>39709.076780000003</v>
      </c>
      <c r="AL13" s="249">
        <v>41113.987000000001</v>
      </c>
      <c r="AM13" s="249">
        <v>42926.516458110942</v>
      </c>
      <c r="AN13" s="249">
        <v>44031.139000000003</v>
      </c>
      <c r="AO13" s="249">
        <v>43863.435990000005</v>
      </c>
      <c r="AP13" s="249">
        <v>45046.989000000001</v>
      </c>
      <c r="AQ13" s="249">
        <v>45948.609225962828</v>
      </c>
      <c r="AR13" s="249">
        <v>48000.877391845155</v>
      </c>
      <c r="AS13" s="249">
        <v>46981.773067450551</v>
      </c>
      <c r="AT13" s="249">
        <v>48928.101585109478</v>
      </c>
      <c r="AU13" s="249">
        <v>49460.210155452209</v>
      </c>
      <c r="BB13" s="231"/>
      <c r="BC13" s="35"/>
      <c r="BD13" s="1"/>
      <c r="BE13" s="1"/>
      <c r="BF13" s="1"/>
      <c r="BG13" s="36"/>
      <c r="BH13" s="36"/>
      <c r="BI13" s="36"/>
      <c r="BJ13" s="36"/>
      <c r="BK13" s="36"/>
      <c r="BL13" s="36"/>
      <c r="BM13" s="36"/>
      <c r="BN13" s="36"/>
      <c r="BO13" s="36"/>
      <c r="BP13" s="36"/>
      <c r="BQ13" s="36"/>
      <c r="BR13" s="36"/>
      <c r="BS13" s="36"/>
      <c r="BT13" s="36"/>
      <c r="BU13" s="36"/>
      <c r="BV13" s="36"/>
      <c r="BW13" s="36"/>
      <c r="BX13" s="36"/>
      <c r="BY13" s="36"/>
      <c r="BZ13" s="36"/>
      <c r="CA13" s="36"/>
      <c r="CB13" s="36"/>
      <c r="CC13" s="36"/>
      <c r="CD13" s="36"/>
      <c r="CE13" s="36"/>
      <c r="CF13" s="36"/>
      <c r="CG13" s="36"/>
      <c r="CH13" s="36"/>
      <c r="CI13" s="36"/>
      <c r="CJ13" s="36"/>
      <c r="CK13" s="36"/>
      <c r="CL13" s="36"/>
    </row>
    <row r="14" spans="1:90" ht="20.25" customHeight="1">
      <c r="A14" s="416"/>
      <c r="B14" s="422" t="s">
        <v>82</v>
      </c>
      <c r="C14" s="14"/>
      <c r="D14" s="230" t="s">
        <v>383</v>
      </c>
      <c r="E14" s="97"/>
      <c r="F14" s="47"/>
      <c r="G14" s="47"/>
      <c r="H14" s="47"/>
      <c r="I14" s="206">
        <v>190716.64806803793</v>
      </c>
      <c r="J14" s="206">
        <v>189933.5887137086</v>
      </c>
      <c r="K14" s="206">
        <v>190045.33775520933</v>
      </c>
      <c r="L14" s="206">
        <v>193937.52839880719</v>
      </c>
      <c r="M14" s="206">
        <v>198832.86050000001</v>
      </c>
      <c r="N14" s="206">
        <v>198371.70212599062</v>
      </c>
      <c r="O14" s="206">
        <v>201581.33300000001</v>
      </c>
      <c r="P14" s="206">
        <v>203087.95850000001</v>
      </c>
      <c r="Q14" s="206">
        <v>203274.54199999999</v>
      </c>
      <c r="R14" s="206">
        <v>204784.01438000001</v>
      </c>
      <c r="S14" s="206">
        <v>206960.56875000001</v>
      </c>
      <c r="T14" s="206">
        <v>209191.97626</v>
      </c>
      <c r="U14" s="206">
        <v>198642.64288</v>
      </c>
      <c r="V14" s="206">
        <v>196353.82256999999</v>
      </c>
      <c r="W14" s="206">
        <v>199608.86600000001</v>
      </c>
      <c r="X14" s="206">
        <v>208204.69</v>
      </c>
      <c r="Y14" s="206">
        <v>207768.63550929638</v>
      </c>
      <c r="Z14" s="206">
        <v>210177.31299999999</v>
      </c>
      <c r="AA14" s="206">
        <v>217750.83050000001</v>
      </c>
      <c r="AB14" s="206">
        <v>223685.0405</v>
      </c>
      <c r="AC14" s="206">
        <v>228678.0925</v>
      </c>
      <c r="AD14" s="206">
        <v>236902.885510202</v>
      </c>
      <c r="AE14" s="206">
        <v>245505.08</v>
      </c>
      <c r="AF14" s="206">
        <v>255889.81722226372</v>
      </c>
      <c r="AG14" s="206">
        <v>256891.66099999999</v>
      </c>
      <c r="AH14" s="206">
        <v>261848.99299999999</v>
      </c>
      <c r="AI14" s="206">
        <v>268751.321</v>
      </c>
      <c r="AJ14" s="206">
        <v>250613.96679000001</v>
      </c>
      <c r="AK14" s="206">
        <v>252321.42649000001</v>
      </c>
      <c r="AL14" s="206">
        <v>257125.36850000001</v>
      </c>
      <c r="AM14" s="206">
        <v>259007.02604465245</v>
      </c>
      <c r="AN14" s="206">
        <v>267080.54450000002</v>
      </c>
      <c r="AO14" s="206">
        <v>270692.18291999999</v>
      </c>
      <c r="AP14" s="206">
        <v>279008.13854000001</v>
      </c>
      <c r="AQ14" s="206">
        <v>288283.02713411156</v>
      </c>
      <c r="AR14" s="206">
        <v>302342.15706353035</v>
      </c>
      <c r="AS14" s="206">
        <v>291542.59831446281</v>
      </c>
      <c r="AT14" s="206">
        <v>305775.00309517916</v>
      </c>
      <c r="AU14" s="206">
        <v>310660.35446097038</v>
      </c>
    </row>
    <row r="15" spans="1:90" ht="20.25" customHeight="1">
      <c r="A15" s="416"/>
      <c r="B15" s="422" t="s">
        <v>84</v>
      </c>
      <c r="C15" s="14"/>
      <c r="D15" s="234" t="s">
        <v>384</v>
      </c>
      <c r="E15" s="179"/>
      <c r="F15" s="179"/>
      <c r="G15" s="179"/>
      <c r="H15" s="179"/>
      <c r="I15" s="235">
        <v>0.13426110158338128</v>
      </c>
      <c r="J15" s="235">
        <v>0.13290217024696752</v>
      </c>
      <c r="K15" s="235">
        <v>0.13292290218052735</v>
      </c>
      <c r="L15" s="235">
        <v>0.13444061071681782</v>
      </c>
      <c r="M15" s="235">
        <v>0.13045109311798087</v>
      </c>
      <c r="N15" s="235">
        <v>0.12976654024827119</v>
      </c>
      <c r="O15" s="235">
        <v>0.13297599336740173</v>
      </c>
      <c r="P15" s="235">
        <v>0.13528324969596855</v>
      </c>
      <c r="Q15" s="235">
        <v>0.13389009136225233</v>
      </c>
      <c r="R15" s="235">
        <v>0.1368666227432708</v>
      </c>
      <c r="S15" s="235">
        <v>0.13901114914673812</v>
      </c>
      <c r="T15" s="235">
        <v>0.13891648962616862</v>
      </c>
      <c r="U15" s="235">
        <v>0.14995025321926486</v>
      </c>
      <c r="V15" s="235">
        <v>0.15037223657550108</v>
      </c>
      <c r="W15" s="235">
        <v>0.15154577352290555</v>
      </c>
      <c r="X15" s="235">
        <v>0.15105216919816347</v>
      </c>
      <c r="Y15" s="235">
        <v>0.14782531365092308</v>
      </c>
      <c r="Z15" s="235">
        <v>0.14862668836193563</v>
      </c>
      <c r="AA15" s="235">
        <v>0.14865589226765313</v>
      </c>
      <c r="AB15" s="235">
        <v>0.15250875035606148</v>
      </c>
      <c r="AC15" s="235">
        <v>0.14865027790101931</v>
      </c>
      <c r="AD15" s="235">
        <v>0.14024412125013661</v>
      </c>
      <c r="AE15" s="235">
        <v>0.14256763648230822</v>
      </c>
      <c r="AF15" s="235">
        <v>0.14170629137815138</v>
      </c>
      <c r="AG15" s="235">
        <v>0.13902579733796808</v>
      </c>
      <c r="AH15" s="235">
        <v>0.14062316443584719</v>
      </c>
      <c r="AI15" s="235">
        <v>0.14065366770792542</v>
      </c>
      <c r="AJ15" s="235">
        <v>0.15974493075059315</v>
      </c>
      <c r="AK15" s="235">
        <v>0.15737496942842366</v>
      </c>
      <c r="AL15" s="235">
        <v>0.1598986021482357</v>
      </c>
      <c r="AM15" s="235">
        <v>0.16573494979518613</v>
      </c>
      <c r="AN15" s="235">
        <v>0.16486090022929395</v>
      </c>
      <c r="AO15" s="235">
        <v>0.16204175354026881</v>
      </c>
      <c r="AP15" s="235">
        <v>0.16145403225770719</v>
      </c>
      <c r="AQ15" s="235">
        <v>0.15938714700878717</v>
      </c>
      <c r="AR15" s="235">
        <v>0.158763428355639</v>
      </c>
      <c r="AS15" s="235">
        <v>0.16114891387767358</v>
      </c>
      <c r="AT15" s="235">
        <v>0.16001341211622699</v>
      </c>
      <c r="AU15" s="235">
        <v>0.15920991991807601</v>
      </c>
    </row>
    <row r="16" spans="1:90" ht="20.25" customHeight="1">
      <c r="A16" s="416"/>
      <c r="B16" s="422" t="s">
        <v>86</v>
      </c>
      <c r="C16" s="14"/>
      <c r="D16" s="231"/>
      <c r="E16" s="97" t="s">
        <v>391</v>
      </c>
      <c r="F16" s="47"/>
      <c r="G16" s="47"/>
      <c r="H16" s="47"/>
      <c r="I16" s="225">
        <v>0.11293402875284246</v>
      </c>
      <c r="J16" s="225">
        <v>0.11374064454873042</v>
      </c>
      <c r="K16" s="225">
        <v>0.1137904586383752</v>
      </c>
      <c r="L16" s="225">
        <v>0.11534735807573644</v>
      </c>
      <c r="M16" s="225">
        <v>0.11152257199458235</v>
      </c>
      <c r="N16" s="225">
        <v>0.11271564160554604</v>
      </c>
      <c r="O16" s="225">
        <v>0.11462607502451629</v>
      </c>
      <c r="P16" s="225">
        <v>0.11692002408897129</v>
      </c>
      <c r="Q16" s="225">
        <v>0.11410277830068853</v>
      </c>
      <c r="R16" s="225">
        <v>0.11678071075227255</v>
      </c>
      <c r="S16" s="225">
        <v>0.11772771565694684</v>
      </c>
      <c r="T16" s="225">
        <v>0.11717675523813612</v>
      </c>
      <c r="U16" s="225">
        <v>0.13194759780674944</v>
      </c>
      <c r="V16" s="225">
        <v>0.1357767032037058</v>
      </c>
      <c r="W16" s="225">
        <v>0.13726938361545524</v>
      </c>
      <c r="X16" s="225">
        <v>0.13604195374317618</v>
      </c>
      <c r="Y16" s="225">
        <v>0.13319089870327061</v>
      </c>
      <c r="Z16" s="225">
        <v>0.13430563269214504</v>
      </c>
      <c r="AA16" s="225">
        <v>0.13450364773694859</v>
      </c>
      <c r="AB16" s="225">
        <v>0.13789285117616079</v>
      </c>
      <c r="AC16" s="225">
        <v>0.13415310869798339</v>
      </c>
      <c r="AD16" s="225">
        <v>0.12670221781113505</v>
      </c>
      <c r="AE16" s="225">
        <v>0.12836674499770026</v>
      </c>
      <c r="AF16" s="225">
        <v>0.1260769902851494</v>
      </c>
      <c r="AG16" s="225">
        <v>0.12339765283389249</v>
      </c>
      <c r="AH16" s="225">
        <v>0.12597861317725212</v>
      </c>
      <c r="AI16" s="225">
        <v>0.12630085639653471</v>
      </c>
      <c r="AJ16" s="225">
        <v>0.14588415242090508</v>
      </c>
      <c r="AK16" s="225">
        <v>0.14373427086437837</v>
      </c>
      <c r="AL16" s="225">
        <v>0.14745462192696868</v>
      </c>
      <c r="AM16" s="225">
        <v>0.15316460553359371</v>
      </c>
      <c r="AN16" s="225">
        <v>0.15254146301173202</v>
      </c>
      <c r="AO16" s="225">
        <v>0.14937810550646835</v>
      </c>
      <c r="AP16" s="225">
        <v>0.14973432383948407</v>
      </c>
      <c r="AQ16" s="225">
        <v>0.14664135953332511</v>
      </c>
      <c r="AR16" s="225">
        <v>0.14576105802794678</v>
      </c>
      <c r="AS16" s="225">
        <v>0.14840840697537963</v>
      </c>
      <c r="AT16" s="225">
        <v>0.14827764197641363</v>
      </c>
      <c r="AU16" s="225">
        <v>0.14782496115707389</v>
      </c>
    </row>
    <row r="17" spans="1:47" ht="20.25" customHeight="1">
      <c r="A17" s="416"/>
      <c r="B17" s="422" t="s">
        <v>87</v>
      </c>
      <c r="C17" s="14"/>
      <c r="D17" s="231"/>
      <c r="E17" s="97" t="s">
        <v>385</v>
      </c>
      <c r="F17" s="47"/>
      <c r="G17" s="47"/>
      <c r="H17" s="47"/>
      <c r="I17" s="225">
        <v>0.10025140390238395</v>
      </c>
      <c r="J17" s="225">
        <v>0.10312848846343713</v>
      </c>
      <c r="K17" s="225">
        <v>0.10596850847862516</v>
      </c>
      <c r="L17" s="225">
        <v>0.10767965847792178</v>
      </c>
      <c r="M17" s="225">
        <v>0.10400178294472609</v>
      </c>
      <c r="N17" s="225">
        <v>0.10720095569031679</v>
      </c>
      <c r="O17" s="225">
        <v>0.10820690921812685</v>
      </c>
      <c r="P17" s="225">
        <v>0.11054212748906038</v>
      </c>
      <c r="Q17" s="225">
        <v>0.10765152775501026</v>
      </c>
      <c r="R17" s="225">
        <v>0.11100988521406872</v>
      </c>
      <c r="S17" s="225">
        <v>0.11202535086771208</v>
      </c>
      <c r="T17" s="225">
        <v>0.11274054302487903</v>
      </c>
      <c r="U17" s="225">
        <v>0.12749052022681184</v>
      </c>
      <c r="V17" s="225">
        <v>0.13170158141831381</v>
      </c>
      <c r="W17" s="225">
        <v>0.13399200915253934</v>
      </c>
      <c r="X17" s="225">
        <v>0.13164142314157895</v>
      </c>
      <c r="Y17" s="225">
        <v>0.12878030644040792</v>
      </c>
      <c r="Z17" s="225">
        <v>0.13075315602688289</v>
      </c>
      <c r="AA17" s="225">
        <v>0.13037891490384004</v>
      </c>
      <c r="AB17" s="225">
        <v>0.12960253370184582</v>
      </c>
      <c r="AC17" s="225">
        <v>0.1254876131171157</v>
      </c>
      <c r="AD17" s="225">
        <v>0.11757327455093627</v>
      </c>
      <c r="AE17" s="225">
        <v>0.11569761407788384</v>
      </c>
      <c r="AF17" s="225">
        <v>0.11399257819885653</v>
      </c>
      <c r="AG17" s="225">
        <v>0.11118136684086448</v>
      </c>
      <c r="AH17" s="225">
        <v>0.11335120544076334</v>
      </c>
      <c r="AI17" s="225">
        <v>0.11399880709795655</v>
      </c>
      <c r="AJ17" s="225">
        <v>0.13134319392335414</v>
      </c>
      <c r="AK17" s="225">
        <v>0.1286528239062826</v>
      </c>
      <c r="AL17" s="225">
        <v>0.13048500502197627</v>
      </c>
      <c r="AM17" s="225">
        <v>0.13413038617352246</v>
      </c>
      <c r="AN17" s="225">
        <v>0.13406772877086148</v>
      </c>
      <c r="AO17" s="225">
        <v>0.13103279838887191</v>
      </c>
      <c r="AP17" s="225">
        <v>0.13016832620025262</v>
      </c>
      <c r="AQ17" s="225">
        <v>0.12728590253846273</v>
      </c>
      <c r="AR17" s="225">
        <v>0.12636153191896954</v>
      </c>
      <c r="AS17" s="225">
        <v>0.12789818164795502</v>
      </c>
      <c r="AT17" s="225">
        <v>0.12679078635027424</v>
      </c>
      <c r="AU17" s="225">
        <v>0.12954485742398236</v>
      </c>
    </row>
    <row r="18" spans="1:47" ht="20.25" customHeight="1" thickBot="1">
      <c r="A18" s="416"/>
      <c r="B18" s="422" t="s">
        <v>88</v>
      </c>
      <c r="C18" s="14"/>
      <c r="D18" s="237"/>
      <c r="E18" s="138" t="s">
        <v>386</v>
      </c>
      <c r="F18" s="55"/>
      <c r="G18" s="55"/>
      <c r="H18" s="55"/>
      <c r="I18" s="139">
        <v>2.1327072830538821E-2</v>
      </c>
      <c r="J18" s="139">
        <v>1.9161525698237092E-2</v>
      </c>
      <c r="K18" s="139">
        <v>1.9132443542152155E-2</v>
      </c>
      <c r="L18" s="139">
        <v>1.9093252641081374E-2</v>
      </c>
      <c r="M18" s="139">
        <v>1.8928521123398517E-2</v>
      </c>
      <c r="N18" s="139">
        <v>1.705089864272516E-2</v>
      </c>
      <c r="O18" s="139">
        <v>1.8349918342885449E-2</v>
      </c>
      <c r="P18" s="139">
        <v>1.8363225606997269E-2</v>
      </c>
      <c r="Q18" s="139">
        <v>1.9787313061563797E-2</v>
      </c>
      <c r="R18" s="139">
        <v>2.0085911990998254E-2</v>
      </c>
      <c r="S18" s="139">
        <v>2.1283433489791281E-2</v>
      </c>
      <c r="T18" s="139">
        <v>2.1739734388032506E-2</v>
      </c>
      <c r="U18" s="139">
        <v>1.8002655412515417E-2</v>
      </c>
      <c r="V18" s="139">
        <v>1.4595533371795283E-2</v>
      </c>
      <c r="W18" s="139">
        <v>1.427638990745031E-2</v>
      </c>
      <c r="X18" s="139">
        <v>1.5010215454987291E-2</v>
      </c>
      <c r="Y18" s="139">
        <v>1.4634414947652469E-2</v>
      </c>
      <c r="Z18" s="139">
        <v>1.4321055669790583E-2</v>
      </c>
      <c r="AA18" s="139">
        <v>1.4152244530704544E-2</v>
      </c>
      <c r="AB18" s="139">
        <v>1.4615899179900693E-2</v>
      </c>
      <c r="AC18" s="139">
        <v>1.4497169203035926E-2</v>
      </c>
      <c r="AD18" s="139">
        <v>1.3541903439001551E-2</v>
      </c>
      <c r="AE18" s="139">
        <v>1.4200891484607958E-2</v>
      </c>
      <c r="AF18" s="139">
        <v>1.5629301093001979E-2</v>
      </c>
      <c r="AG18" s="139">
        <v>1.5628144504075583E-2</v>
      </c>
      <c r="AH18" s="139">
        <v>1.4644551258595068E-2</v>
      </c>
      <c r="AI18" s="139">
        <v>1.4352811311390712E-2</v>
      </c>
      <c r="AJ18" s="139">
        <v>1.3860778329688073E-2</v>
      </c>
      <c r="AK18" s="139">
        <v>1.3640698564045289E-2</v>
      </c>
      <c r="AL18" s="139">
        <v>1.2443980221267026E-2</v>
      </c>
      <c r="AM18" s="139">
        <v>1.2570344261592425E-2</v>
      </c>
      <c r="AN18" s="139">
        <v>1.2319437217561929E-2</v>
      </c>
      <c r="AO18" s="139">
        <v>1.2663648033800462E-2</v>
      </c>
      <c r="AP18" s="139">
        <v>1.1719708418223118E-2</v>
      </c>
      <c r="AQ18" s="139">
        <v>1.2745787475462067E-2</v>
      </c>
      <c r="AR18" s="139">
        <v>1.300237032769222E-2</v>
      </c>
      <c r="AS18" s="139">
        <v>1.2740506902293947E-2</v>
      </c>
      <c r="AT18" s="139">
        <v>1.1735770139813362E-2</v>
      </c>
      <c r="AU18" s="139">
        <v>1.1384958761002123E-2</v>
      </c>
    </row>
    <row r="19" spans="1:47" ht="20.25" customHeight="1" thickTop="1">
      <c r="A19" s="416"/>
      <c r="B19" s="422" t="s">
        <v>187</v>
      </c>
      <c r="C19" s="24"/>
      <c r="D19" s="231" t="s">
        <v>1111</v>
      </c>
      <c r="E19" s="97"/>
      <c r="F19" s="47"/>
      <c r="G19" s="47"/>
      <c r="H19" s="47"/>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row>
    <row r="20" spans="1:47" ht="20.25" customHeight="1">
      <c r="A20" s="416"/>
      <c r="B20" s="422" t="s">
        <v>100</v>
      </c>
      <c r="C20" s="26"/>
      <c r="D20" s="231" t="s">
        <v>1110</v>
      </c>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row>
    <row r="21" spans="1:47" ht="20.25" customHeight="1">
      <c r="A21" s="416"/>
      <c r="B21" s="427" t="s">
        <v>388</v>
      </c>
      <c r="C21" s="7"/>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row>
    <row r="22" spans="1:47" ht="20.25" customHeight="1">
      <c r="A22" s="416"/>
      <c r="B22" s="41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row>
    <row r="23" spans="1:47" ht="20.25" customHeight="1">
      <c r="A23" s="416"/>
      <c r="B23" s="419" t="s">
        <v>192</v>
      </c>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row>
    <row r="24" spans="1:47" ht="20.25" customHeight="1">
      <c r="A24" s="416"/>
      <c r="B24" s="41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row>
    <row r="25" spans="1:47" ht="20.25" customHeight="1">
      <c r="A25" s="416"/>
      <c r="B25" s="419" t="s">
        <v>188</v>
      </c>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row>
    <row r="26" spans="1:47" ht="20.25" customHeight="1">
      <c r="A26" s="416"/>
      <c r="B26" s="41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row>
    <row r="27" spans="1:47" ht="20.25" customHeight="1">
      <c r="A27" s="416"/>
      <c r="B27" s="419" t="s">
        <v>1297</v>
      </c>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row>
    <row r="28" spans="1:47" s="36" customFormat="1" ht="20.25" customHeight="1">
      <c r="A28" s="416"/>
      <c r="B28" s="419"/>
      <c r="C28" s="11"/>
    </row>
    <row r="29" spans="1:47" s="21" customFormat="1" ht="20.25" customHeight="1">
      <c r="A29" s="416"/>
      <c r="B29" s="419" t="s">
        <v>196</v>
      </c>
      <c r="C29" s="11"/>
    </row>
    <row r="30" spans="1:47" s="1" customFormat="1" ht="20.25" customHeight="1">
      <c r="A30" s="416"/>
      <c r="B30" s="419"/>
      <c r="C30" s="11"/>
    </row>
    <row r="31" spans="1:47" s="1" customFormat="1" ht="20.25" customHeight="1">
      <c r="A31" s="416"/>
      <c r="B31" s="419" t="s">
        <v>197</v>
      </c>
      <c r="C31" s="11"/>
    </row>
    <row r="32" spans="1:47" s="1" customFormat="1" ht="20.25" customHeight="1">
      <c r="A32" s="416"/>
      <c r="B32" s="419"/>
      <c r="C32" s="11"/>
    </row>
    <row r="33" spans="1:35" s="1" customFormat="1" ht="20.25" customHeight="1">
      <c r="A33" s="416"/>
      <c r="B33" s="419"/>
      <c r="C33" s="11"/>
    </row>
    <row r="34" spans="1:35" s="1" customFormat="1" ht="20.25" customHeight="1">
      <c r="A34" s="416"/>
      <c r="B34" s="419"/>
      <c r="C34" s="11"/>
    </row>
    <row r="35" spans="1:35" s="1" customFormat="1" ht="20.25" customHeight="1">
      <c r="A35" s="416"/>
      <c r="B35" s="419"/>
      <c r="C35" s="11"/>
    </row>
    <row r="36" spans="1:35" s="1" customFormat="1" ht="20.25" customHeight="1">
      <c r="A36" s="416"/>
      <c r="B36" s="419"/>
      <c r="C36" s="11"/>
    </row>
    <row r="37" spans="1:35" s="1" customFormat="1" ht="20.25" customHeight="1">
      <c r="A37" s="416"/>
      <c r="B37" s="419"/>
      <c r="C37" s="11"/>
    </row>
    <row r="38" spans="1:35" s="1" customFormat="1" ht="20.25" customHeight="1">
      <c r="A38" s="416"/>
      <c r="B38" s="419"/>
      <c r="C38" s="11"/>
    </row>
    <row r="39" spans="1:35" s="1" customFormat="1" ht="20.25" customHeight="1">
      <c r="A39" s="416"/>
      <c r="B39" s="419"/>
      <c r="C39" s="11"/>
      <c r="D39" s="35"/>
      <c r="E39" s="35"/>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row>
    <row r="40" spans="1:35" s="1" customFormat="1" ht="20.25" customHeight="1">
      <c r="A40" s="416"/>
      <c r="B40" s="419"/>
      <c r="C40" s="11"/>
      <c r="D40" s="35"/>
      <c r="E40" s="35"/>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row>
    <row r="41" spans="1:35" s="1" customFormat="1" ht="20.25" customHeight="1">
      <c r="A41" s="416"/>
      <c r="B41" s="419"/>
      <c r="C41" s="11"/>
      <c r="D41" s="35"/>
      <c r="E41" s="35"/>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row>
    <row r="42" spans="1:35" ht="20.25" customHeight="1">
      <c r="A42" s="416"/>
      <c r="B42" s="419"/>
    </row>
    <row r="43" spans="1:35" ht="20.25" customHeight="1">
      <c r="A43" s="416"/>
      <c r="B43" s="419"/>
    </row>
    <row r="44" spans="1:35" ht="20.25" customHeight="1">
      <c r="A44" s="416"/>
      <c r="B44" s="419"/>
    </row>
    <row r="45" spans="1:35" ht="20.25" customHeight="1">
      <c r="B45" s="419"/>
    </row>
    <row r="46" spans="1:35" ht="20.25" customHeight="1">
      <c r="B46" s="419"/>
    </row>
    <row r="47" spans="1:35" ht="20.25" customHeight="1"/>
    <row r="48" spans="1:35" ht="20.25" customHeight="1"/>
    <row r="49" ht="20.25" customHeight="1"/>
    <row r="50" ht="20.25" customHeight="1"/>
    <row r="51" ht="20.25" customHeight="1"/>
    <row r="52" ht="20.25" customHeight="1"/>
    <row r="53" ht="20.25" customHeight="1"/>
    <row r="54" ht="20.25" customHeight="1"/>
    <row r="55" ht="20.25" customHeight="1"/>
    <row r="56" ht="20.25" customHeight="1"/>
    <row r="57" ht="20.25" customHeight="1"/>
    <row r="58" ht="20.25" customHeight="1"/>
    <row r="59" ht="20.25" customHeight="1"/>
    <row r="60" ht="20.25" customHeight="1"/>
    <row r="61" ht="20.25" customHeight="1"/>
    <row r="62" ht="20.25" customHeight="1"/>
    <row r="63" ht="20.25" customHeight="1"/>
    <row r="64" ht="20.25" customHeight="1"/>
    <row r="65" ht="20.25" customHeight="1"/>
    <row r="66" ht="20.25" customHeight="1"/>
    <row r="67" ht="20.25" customHeight="1"/>
    <row r="68" ht="20.25" customHeight="1"/>
    <row r="69" ht="20.25" customHeight="1"/>
    <row r="70" ht="20.25" customHeight="1"/>
    <row r="71" ht="20.25" customHeight="1"/>
    <row r="72" ht="20.25" customHeight="1"/>
    <row r="73" ht="20.25" customHeight="1"/>
    <row r="74" ht="20.25" customHeight="1"/>
    <row r="75" ht="20.25" customHeight="1"/>
    <row r="76" ht="20.25" customHeight="1"/>
    <row r="77" ht="20.25" customHeight="1"/>
    <row r="78" ht="20.25" customHeight="1"/>
    <row r="79" ht="20.25" customHeight="1"/>
    <row r="80" ht="20.25" customHeight="1"/>
    <row r="81" ht="20.25" customHeight="1"/>
    <row r="82" ht="20.25" customHeight="1"/>
    <row r="83" ht="20.25" customHeight="1"/>
    <row r="84" ht="20.25" customHeight="1"/>
    <row r="85" ht="20.25" customHeight="1"/>
    <row r="86" ht="20.25" customHeight="1"/>
    <row r="87" ht="20.25" customHeight="1"/>
    <row r="88" ht="20.25" customHeight="1"/>
    <row r="89" ht="20.25" customHeight="1"/>
    <row r="90" ht="20.25" customHeight="1"/>
    <row r="91" ht="20.25" customHeight="1"/>
    <row r="92" ht="20.25" customHeight="1"/>
    <row r="93" ht="20.25" customHeight="1"/>
    <row r="94" ht="20.25" customHeight="1"/>
    <row r="95" ht="20.25" customHeight="1"/>
    <row r="96" ht="20.25" customHeight="1"/>
    <row r="97" ht="20.25" customHeight="1"/>
    <row r="98" ht="20.25" customHeight="1"/>
    <row r="99" ht="20.25" customHeight="1"/>
    <row r="100" ht="20.25" customHeight="1"/>
    <row r="101" ht="20.25" customHeight="1"/>
    <row r="102" ht="20.25" customHeight="1"/>
    <row r="103" ht="20.25" customHeight="1"/>
    <row r="104" ht="20.25" customHeight="1"/>
    <row r="105" ht="20.25" customHeight="1"/>
    <row r="106" ht="20.25" customHeight="1"/>
    <row r="107" ht="20.25" customHeight="1"/>
    <row r="108" ht="20.25" customHeight="1"/>
    <row r="109" ht="20.25" customHeight="1"/>
    <row r="110" ht="20.25" customHeight="1"/>
    <row r="111" ht="20.25" customHeight="1"/>
    <row r="112" ht="20.25" customHeight="1"/>
    <row r="113" ht="20.25" customHeight="1"/>
    <row r="114" ht="20.25" customHeight="1"/>
    <row r="115" ht="20.25" customHeight="1"/>
    <row r="116" ht="20.25" customHeight="1"/>
    <row r="117" ht="20.25" customHeight="1"/>
    <row r="118" ht="20.25" customHeight="1"/>
    <row r="119" ht="20.25" customHeight="1"/>
    <row r="120" ht="20.25" customHeight="1"/>
    <row r="121" ht="20.25" customHeight="1"/>
    <row r="122" ht="20.25" customHeight="1"/>
    <row r="123" ht="20.25" customHeight="1"/>
    <row r="124" ht="20.25" customHeight="1"/>
    <row r="125" ht="20.25" customHeight="1"/>
    <row r="126" ht="20.25" customHeight="1"/>
    <row r="127" ht="20.25" customHeight="1"/>
    <row r="128"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row r="164" ht="20.25" customHeight="1"/>
    <row r="165" ht="20.25" customHeight="1"/>
    <row r="166" ht="20.25" customHeight="1"/>
    <row r="167" ht="20.25" customHeight="1"/>
    <row r="168" ht="20.25" customHeight="1"/>
    <row r="169" ht="20.25" customHeight="1"/>
  </sheetData>
  <mergeCells count="1">
    <mergeCell ref="D3:H3"/>
  </mergeCells>
  <phoneticPr fontId="3" type="noConversion"/>
  <hyperlinks>
    <hyperlink ref="B4" location="Disclaimer!A1" display="Disclaimer"/>
    <hyperlink ref="B6" location="'Financial Highlights'!A1" display="Financial Highlights"/>
    <hyperlink ref="B8" location="IS!A1" display="Shinhan Financial Group"/>
    <hyperlink ref="B9" location="IS!A1" display="Condendsed IS "/>
    <hyperlink ref="B10" location="BS!A1" display="Condensed BS "/>
    <hyperlink ref="B13" location="NIM!A1" display="NIM"/>
    <hyperlink ref="B14" location="'Non_interest Income'!A1" display="Non Interest Income"/>
    <hyperlink ref="B15" location="'G&amp;A'!A1" display="G&amp;A Expenses"/>
    <hyperlink ref="B16" location="Asset!A1" display="Summary of  Assets"/>
    <hyperlink ref="B17" location="Loan!A1" display="Summary of Loans"/>
    <hyperlink ref="B18" location="Depos!A1" display="Summary of Deposits"/>
    <hyperlink ref="B20" location="'LLP_Write-off'!A1" display="Provisioning and NPL write-offs"/>
    <hyperlink ref="B21" location="'Capital Adequacy'!A1" display="Capital Adequacy"/>
    <hyperlink ref="B23" location="IS_SHB!A1" display="Shinhan Bank"/>
    <hyperlink ref="B25" location="IS_Card!A1" display="Shinhan Card"/>
    <hyperlink ref="B29" location="'Fin Indicator'!A1" display="Key Financials and Other Information"/>
    <hyperlink ref="B31" location="Contact!A1" display="Contact Information"/>
    <hyperlink ref="B19" location="'Asset Quality'!A1" display="Asset Quality"/>
    <hyperlink ref="B11" location="IncomeⅠ!A1" display="Income Ⅰ"/>
    <hyperlink ref="B12" location="IncomeⅡ!A1" display="Income Ⅱ"/>
    <hyperlink ref="B27" location="'Shinhan Life'!Print_Area" display="Orange Life"/>
  </hyperlinks>
  <printOptions horizontalCentered="1"/>
  <pageMargins left="0.39370078740157483" right="0.39370078740157483" top="0.59055118110236227" bottom="0.39370078740157483" header="0.31496062992125984" footer="0.31496062992125984"/>
  <pageSetup paperSize="9" scale="77"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58ED5"/>
    <pageSetUpPr fitToPage="1"/>
  </sheetPr>
  <dimension ref="A1:BQ174"/>
  <sheetViews>
    <sheetView showGridLines="0" view="pageBreakPreview" zoomScale="80" zoomScaleNormal="80" zoomScaleSheetLayoutView="80" workbookViewId="0">
      <pane xSplit="12" ySplit="3" topLeftCell="AP4" activePane="bottomRight" state="frozen"/>
      <selection activeCell="AY24" sqref="AY24"/>
      <selection pane="topRight" activeCell="AY24" sqref="AY24"/>
      <selection pane="bottomLeft" activeCell="AY24" sqref="AY24"/>
      <selection pane="bottomRight" activeCell="AU12" sqref="AU12"/>
    </sheetView>
  </sheetViews>
  <sheetFormatPr defaultColWidth="9.140625" defaultRowHeight="16.5"/>
  <cols>
    <col min="1" max="1" width="2.140625" style="39" customWidth="1"/>
    <col min="2" max="2" width="45.85546875" style="41" customWidth="1"/>
    <col min="3" max="3" width="2.140625" style="11" customWidth="1"/>
    <col min="4" max="4" width="1.42578125" style="35" customWidth="1"/>
    <col min="5" max="7" width="1.42578125" style="1" customWidth="1"/>
    <col min="8" max="8" width="49.28515625" style="1" customWidth="1"/>
    <col min="9" max="15" width="9.85546875" style="36" customWidth="1"/>
    <col min="16" max="45" width="10.85546875" style="36" customWidth="1"/>
    <col min="46" max="46" width="10.5703125" style="36" customWidth="1"/>
    <col min="47" max="58" width="10.42578125" style="1" customWidth="1"/>
    <col min="59" max="69" width="9.140625" style="1"/>
    <col min="70" max="16384" width="9.140625" style="9"/>
  </cols>
  <sheetData>
    <row r="1" spans="1:69" s="6" customFormat="1" ht="35.25" customHeight="1">
      <c r="A1" s="414"/>
      <c r="B1" s="415"/>
      <c r="C1" s="5"/>
      <c r="D1" s="591"/>
      <c r="E1" s="590" t="s">
        <v>393</v>
      </c>
      <c r="F1" s="590"/>
      <c r="G1" s="590"/>
      <c r="H1" s="590"/>
      <c r="I1" s="592"/>
      <c r="J1" s="592"/>
      <c r="K1" s="592"/>
      <c r="L1" s="592"/>
      <c r="M1" s="592"/>
      <c r="N1" s="592"/>
      <c r="O1" s="592"/>
      <c r="P1" s="592"/>
      <c r="Q1" s="592"/>
      <c r="R1" s="592"/>
      <c r="S1" s="592"/>
      <c r="T1" s="592"/>
      <c r="U1" s="592"/>
      <c r="V1" s="592"/>
      <c r="W1" s="592"/>
      <c r="X1" s="592"/>
      <c r="Y1" s="592"/>
      <c r="Z1" s="592"/>
      <c r="AA1" s="592"/>
      <c r="AB1" s="592"/>
      <c r="AC1" s="592"/>
      <c r="AD1" s="592"/>
      <c r="AE1" s="592"/>
      <c r="AF1" s="592"/>
      <c r="AG1" s="592"/>
      <c r="AH1" s="592"/>
      <c r="AI1" s="592"/>
      <c r="AJ1" s="592"/>
      <c r="AK1" s="592"/>
      <c r="AL1" s="592"/>
      <c r="AM1" s="592"/>
      <c r="AN1" s="592"/>
      <c r="AO1" s="592"/>
      <c r="AP1" s="592"/>
      <c r="AQ1" s="592"/>
      <c r="AR1" s="592"/>
      <c r="AS1" s="592"/>
      <c r="AT1" s="592"/>
      <c r="AU1" s="592"/>
      <c r="AV1" s="592"/>
      <c r="AW1" s="592"/>
      <c r="AX1" s="592"/>
      <c r="AY1" s="592"/>
      <c r="AZ1" s="592"/>
      <c r="BA1" s="592"/>
      <c r="BB1" s="592"/>
      <c r="BC1" s="592"/>
      <c r="BD1" s="592"/>
      <c r="BE1" s="592"/>
      <c r="BF1" s="592"/>
    </row>
    <row r="2" spans="1:69" ht="6.75" customHeight="1">
      <c r="A2" s="416"/>
      <c r="B2" s="417"/>
      <c r="C2" s="7"/>
      <c r="D2" s="8"/>
      <c r="E2" s="9"/>
      <c r="F2" s="9"/>
      <c r="G2" s="9"/>
      <c r="H2" s="9"/>
      <c r="I2" s="10"/>
      <c r="J2" s="10"/>
      <c r="K2" s="10"/>
      <c r="L2" s="10"/>
      <c r="M2" s="10"/>
      <c r="N2" s="10"/>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f t="shared" ref="AO2:BE2" si="0">+AO11*10</f>
        <v>869.49428190000003</v>
      </c>
      <c r="AP2" s="42">
        <f t="shared" si="0"/>
        <v>2375.3230855900001</v>
      </c>
      <c r="AQ2" s="42">
        <f t="shared" si="0"/>
        <v>3060.6430125700008</v>
      </c>
      <c r="AR2" s="42">
        <f t="shared" si="0"/>
        <v>3513.30879147</v>
      </c>
      <c r="AS2" s="42">
        <f t="shared" si="0"/>
        <v>1034.93115384</v>
      </c>
      <c r="AT2" s="42">
        <f t="shared" si="0"/>
        <v>3838.6323252100005</v>
      </c>
      <c r="AU2" s="42">
        <f t="shared" si="0"/>
        <v>5116.4448833499991</v>
      </c>
      <c r="AV2" s="42">
        <f t="shared" si="0"/>
        <v>6802.3031467300007</v>
      </c>
      <c r="AW2" s="42">
        <f t="shared" si="0"/>
        <v>705.91361418000008</v>
      </c>
      <c r="AX2" s="42">
        <f t="shared" si="0"/>
        <v>1181.6488501599999</v>
      </c>
      <c r="AY2" s="42">
        <f t="shared" si="0"/>
        <v>1792.5688988299999</v>
      </c>
      <c r="AZ2" s="42">
        <f t="shared" si="0"/>
        <v>3416.1085640999995</v>
      </c>
      <c r="BA2" s="42">
        <f t="shared" si="0"/>
        <v>928.40136227999994</v>
      </c>
      <c r="BB2" s="42">
        <f t="shared" si="0"/>
        <v>3044.9087309700003</v>
      </c>
      <c r="BC2" s="42">
        <f t="shared" si="0"/>
        <v>3951.38221712</v>
      </c>
      <c r="BD2" s="42">
        <f t="shared" si="0"/>
        <v>6124.9356817399994</v>
      </c>
      <c r="BE2" s="42">
        <f t="shared" si="0"/>
        <v>1784.7411088199999</v>
      </c>
      <c r="BF2" s="42">
        <f>+BF11*10</f>
        <v>4636.0386533099991</v>
      </c>
      <c r="BG2" s="9"/>
      <c r="BH2" s="9"/>
      <c r="BI2" s="9"/>
      <c r="BJ2" s="9"/>
      <c r="BK2" s="9"/>
      <c r="BL2" s="9"/>
      <c r="BM2" s="9"/>
      <c r="BN2" s="9"/>
      <c r="BO2" s="9"/>
      <c r="BP2" s="9"/>
      <c r="BQ2" s="9"/>
    </row>
    <row r="3" spans="1:69" ht="20.25" customHeight="1">
      <c r="A3" s="418"/>
      <c r="B3" s="419"/>
      <c r="D3" s="670" t="s">
        <v>394</v>
      </c>
      <c r="E3" s="670"/>
      <c r="F3" s="670"/>
      <c r="G3" s="670"/>
      <c r="H3" s="670"/>
      <c r="I3" s="432" t="s">
        <v>50</v>
      </c>
      <c r="J3" s="432" t="s">
        <v>51</v>
      </c>
      <c r="K3" s="432" t="s">
        <v>52</v>
      </c>
      <c r="L3" s="432" t="s">
        <v>53</v>
      </c>
      <c r="M3" s="432" t="s">
        <v>54</v>
      </c>
      <c r="N3" s="432" t="s">
        <v>55</v>
      </c>
      <c r="O3" s="432" t="s">
        <v>56</v>
      </c>
      <c r="P3" s="432" t="s">
        <v>57</v>
      </c>
      <c r="Q3" s="432" t="s">
        <v>58</v>
      </c>
      <c r="R3" s="432" t="s">
        <v>59</v>
      </c>
      <c r="S3" s="432" t="s">
        <v>60</v>
      </c>
      <c r="T3" s="432" t="s">
        <v>61</v>
      </c>
      <c r="U3" s="432" t="s">
        <v>62</v>
      </c>
      <c r="V3" s="432" t="s">
        <v>63</v>
      </c>
      <c r="W3" s="432" t="s">
        <v>64</v>
      </c>
      <c r="X3" s="432" t="s">
        <v>65</v>
      </c>
      <c r="Y3" s="432" t="s">
        <v>66</v>
      </c>
      <c r="Z3" s="432" t="s">
        <v>1266</v>
      </c>
      <c r="AA3" s="440" t="s">
        <v>363</v>
      </c>
      <c r="AB3" s="442" t="s">
        <v>1267</v>
      </c>
      <c r="AC3" s="438" t="s">
        <v>870</v>
      </c>
      <c r="AD3" s="453" t="s">
        <v>1268</v>
      </c>
      <c r="AE3" s="457" t="s">
        <v>873</v>
      </c>
      <c r="AF3" s="458" t="s">
        <v>888</v>
      </c>
      <c r="AG3" s="477" t="s">
        <v>902</v>
      </c>
      <c r="AH3" s="479" t="s">
        <v>911</v>
      </c>
      <c r="AI3" s="482" t="s">
        <v>916</v>
      </c>
      <c r="AJ3" s="484" t="s">
        <v>904</v>
      </c>
      <c r="AK3" s="488" t="s">
        <v>935</v>
      </c>
      <c r="AL3" s="514" t="s">
        <v>952</v>
      </c>
      <c r="AM3" s="515" t="s">
        <v>963</v>
      </c>
      <c r="AN3" s="517" t="s">
        <v>975</v>
      </c>
      <c r="AO3" s="518" t="s">
        <v>981</v>
      </c>
      <c r="AP3" s="524" t="s">
        <v>989</v>
      </c>
      <c r="AQ3" s="539" t="s">
        <v>1007</v>
      </c>
      <c r="AR3" s="536" t="s">
        <v>1017</v>
      </c>
      <c r="AS3" s="545" t="s">
        <v>1033</v>
      </c>
      <c r="AT3" s="546" t="s">
        <v>1368</v>
      </c>
      <c r="AU3" s="548" t="s">
        <v>1042</v>
      </c>
      <c r="AV3" s="559" t="s">
        <v>1169</v>
      </c>
      <c r="AW3" s="561" t="s">
        <v>1159</v>
      </c>
      <c r="AX3" s="563" t="s">
        <v>1223</v>
      </c>
      <c r="AY3" s="566" t="s">
        <v>1225</v>
      </c>
      <c r="AZ3" s="568" t="s">
        <v>1405</v>
      </c>
      <c r="BA3" s="583" t="s">
        <v>1289</v>
      </c>
      <c r="BB3" s="623" t="s">
        <v>1372</v>
      </c>
      <c r="BC3" s="611" t="s">
        <v>1377</v>
      </c>
      <c r="BD3" s="635" t="s">
        <v>1421</v>
      </c>
      <c r="BE3" s="642" t="s">
        <v>1457</v>
      </c>
      <c r="BF3" s="658" t="s">
        <v>1549</v>
      </c>
      <c r="BG3" s="9"/>
      <c r="BH3" s="9"/>
      <c r="BI3" s="9"/>
      <c r="BJ3" s="9"/>
      <c r="BK3" s="9"/>
      <c r="BL3" s="9"/>
      <c r="BM3" s="9"/>
      <c r="BN3" s="9"/>
      <c r="BO3" s="9"/>
      <c r="BP3" s="9"/>
      <c r="BQ3" s="9"/>
    </row>
    <row r="4" spans="1:69" ht="20.25" customHeight="1">
      <c r="A4" s="418"/>
      <c r="B4" s="419" t="s">
        <v>10</v>
      </c>
      <c r="C4" s="14"/>
      <c r="D4" s="31"/>
      <c r="E4" s="63" t="s">
        <v>193</v>
      </c>
      <c r="F4" s="63"/>
      <c r="G4" s="63"/>
      <c r="H4" s="63"/>
      <c r="I4" s="64">
        <v>1589.0887968029997</v>
      </c>
      <c r="J4" s="64">
        <v>3407.2770292859996</v>
      </c>
      <c r="K4" s="64">
        <v>4733.7025009540012</v>
      </c>
      <c r="L4" s="64">
        <v>6130.8349774109993</v>
      </c>
      <c r="M4" s="64">
        <v>1597.00990327</v>
      </c>
      <c r="N4" s="64">
        <v>2977.2492114359998</v>
      </c>
      <c r="O4" s="64">
        <v>4385.4431220879997</v>
      </c>
      <c r="P4" s="64">
        <v>5631.6400965849998</v>
      </c>
      <c r="Q4" s="64">
        <v>1318.3486764890004</v>
      </c>
      <c r="R4" s="64">
        <v>2595.9378998120001</v>
      </c>
      <c r="S4" s="64">
        <v>3925.3853031049998</v>
      </c>
      <c r="T4" s="64">
        <v>5151.022305337</v>
      </c>
      <c r="U4" s="64">
        <v>1255.392565205</v>
      </c>
      <c r="V4" s="64">
        <v>2644.0362045639999</v>
      </c>
      <c r="W4" s="64">
        <v>3978.9474195689995</v>
      </c>
      <c r="X4" s="64">
        <v>5171.6551841030005</v>
      </c>
      <c r="Y4" s="64">
        <v>1335.17006047</v>
      </c>
      <c r="Z4" s="64">
        <v>2726.4544583269999</v>
      </c>
      <c r="AA4" s="64">
        <v>3920.901793219</v>
      </c>
      <c r="AB4" s="64">
        <v>5110.807031626</v>
      </c>
      <c r="AC4" s="64">
        <v>1302.8503773350003</v>
      </c>
      <c r="AD4" s="64">
        <v>2776.4837625929999</v>
      </c>
      <c r="AE4" s="64">
        <v>4166.3108552590002</v>
      </c>
      <c r="AF4" s="64">
        <v>5537.2519752919998</v>
      </c>
      <c r="AG4" s="64">
        <v>1393.4850414400003</v>
      </c>
      <c r="AH4" s="64">
        <v>2857.7041566319999</v>
      </c>
      <c r="AI4" s="64">
        <v>4396.5281192440007</v>
      </c>
      <c r="AJ4" s="64">
        <v>5782.7505177119992</v>
      </c>
      <c r="AK4" s="64">
        <v>1573.4640350250002</v>
      </c>
      <c r="AL4" s="64">
        <v>3238.1064154110009</v>
      </c>
      <c r="AM4" s="64">
        <v>4842.8285751180001</v>
      </c>
      <c r="AN4" s="64">
        <v>6468.5910692360003</v>
      </c>
      <c r="AO4" s="64">
        <v>1644.3339484599999</v>
      </c>
      <c r="AP4" s="64">
        <v>3377.2477954839997</v>
      </c>
      <c r="AQ4" s="64">
        <v>5132.4775197239996</v>
      </c>
      <c r="AR4" s="64">
        <v>6757.0402721210012</v>
      </c>
      <c r="AS4" s="64">
        <v>1674.9231221589996</v>
      </c>
      <c r="AT4" s="64">
        <v>3415.7992393750001</v>
      </c>
      <c r="AU4" s="64">
        <v>5110.9039820280004</v>
      </c>
      <c r="AV4" s="64">
        <v>6796.8225749459989</v>
      </c>
      <c r="AW4" s="64">
        <v>1742.5914287899998</v>
      </c>
      <c r="AX4" s="64">
        <v>3546.0071789579997</v>
      </c>
      <c r="AY4" s="64">
        <v>5385.4563804030004</v>
      </c>
      <c r="AZ4" s="64">
        <v>7289.3605805609996</v>
      </c>
      <c r="BA4" s="64">
        <v>2051.4153426899998</v>
      </c>
      <c r="BB4" s="64">
        <v>4221.4841928189999</v>
      </c>
      <c r="BC4" s="64">
        <v>6383.453427554</v>
      </c>
      <c r="BD4" s="64">
        <v>8477.5357266489991</v>
      </c>
      <c r="BE4" s="64">
        <v>2264.1155842550002</v>
      </c>
      <c r="BF4" s="64">
        <v>4538.9413700820005</v>
      </c>
      <c r="BG4" s="9"/>
      <c r="BH4" s="9"/>
      <c r="BI4" s="9"/>
      <c r="BJ4" s="9"/>
      <c r="BK4" s="9"/>
      <c r="BL4" s="9"/>
      <c r="BM4" s="9"/>
      <c r="BN4" s="9"/>
      <c r="BO4" s="9"/>
      <c r="BP4" s="9"/>
      <c r="BQ4" s="9"/>
    </row>
    <row r="5" spans="1:69" ht="20.25" customHeight="1">
      <c r="A5" s="418"/>
      <c r="B5" s="419"/>
      <c r="C5" s="18"/>
      <c r="D5" s="15"/>
      <c r="E5" s="65" t="s">
        <v>395</v>
      </c>
      <c r="F5" s="65"/>
      <c r="G5" s="65"/>
      <c r="H5" s="65"/>
      <c r="I5" s="67">
        <v>1214.7342546909999</v>
      </c>
      <c r="J5" s="67">
        <v>2459.3831394909998</v>
      </c>
      <c r="K5" s="67">
        <v>3736.2492761180001</v>
      </c>
      <c r="L5" s="67">
        <v>4971.1103794310002</v>
      </c>
      <c r="M5" s="67">
        <v>1232.3219235019999</v>
      </c>
      <c r="N5" s="67">
        <v>2427.3542066579998</v>
      </c>
      <c r="O5" s="67">
        <v>3620.9998644739999</v>
      </c>
      <c r="P5" s="67">
        <v>4768.7271983439996</v>
      </c>
      <c r="Q5" s="67">
        <v>1068.3703002780001</v>
      </c>
      <c r="R5" s="67">
        <v>2159.793736225</v>
      </c>
      <c r="S5" s="67">
        <v>3239.2806661599998</v>
      </c>
      <c r="T5" s="67">
        <v>4350.5474211649998</v>
      </c>
      <c r="U5" s="67">
        <v>1083.0765319320001</v>
      </c>
      <c r="V5" s="67">
        <v>2173.4748941500002</v>
      </c>
      <c r="W5" s="67">
        <v>3271.1109573459999</v>
      </c>
      <c r="X5" s="67">
        <v>4367.1330383390004</v>
      </c>
      <c r="Y5" s="67">
        <v>1016.747533531</v>
      </c>
      <c r="Z5" s="67">
        <v>2053.5417495749998</v>
      </c>
      <c r="AA5" s="67">
        <v>3084.688860233</v>
      </c>
      <c r="AB5" s="67">
        <v>4164.7146102300003</v>
      </c>
      <c r="AC5" s="67">
        <v>1065.747180411</v>
      </c>
      <c r="AD5" s="67">
        <v>2163.581158898</v>
      </c>
      <c r="AE5" s="67">
        <v>3300.5409317240001</v>
      </c>
      <c r="AF5" s="67">
        <v>4504.1218770189998</v>
      </c>
      <c r="AG5" s="67">
        <v>1169.7442113720001</v>
      </c>
      <c r="AH5" s="67">
        <v>2381.4205776690001</v>
      </c>
      <c r="AI5" s="67">
        <v>3648.3008439270002</v>
      </c>
      <c r="AJ5" s="67">
        <v>4992.0510680199995</v>
      </c>
      <c r="AK5" s="67">
        <v>1334.968541788</v>
      </c>
      <c r="AL5" s="67">
        <v>2713.7346842810002</v>
      </c>
      <c r="AM5" s="67">
        <v>4128.8219916090002</v>
      </c>
      <c r="AN5" s="67">
        <v>5585.9955448660003</v>
      </c>
      <c r="AO5" s="67">
        <v>1423.6701539329999</v>
      </c>
      <c r="AP5" s="67">
        <v>2895.5431979969999</v>
      </c>
      <c r="AQ5" s="67">
        <v>4393.4125174729998</v>
      </c>
      <c r="AR5" s="67">
        <v>5871.7282110570004</v>
      </c>
      <c r="AS5" s="67">
        <v>1478.244761422</v>
      </c>
      <c r="AT5" s="67">
        <v>2950.5383961960001</v>
      </c>
      <c r="AU5" s="67">
        <v>4428.9382499290004</v>
      </c>
      <c r="AV5" s="67">
        <v>5927.554384389</v>
      </c>
      <c r="AW5" s="67">
        <v>1546.6913562</v>
      </c>
      <c r="AX5" s="67">
        <v>3166.1656619199998</v>
      </c>
      <c r="AY5" s="67">
        <v>4836.3286747290003</v>
      </c>
      <c r="AZ5" s="67">
        <v>6611.7587122109999</v>
      </c>
      <c r="BA5" s="67">
        <v>1852.323990892</v>
      </c>
      <c r="BB5" s="67">
        <v>3890.1618305379998</v>
      </c>
      <c r="BC5" s="67">
        <v>6029.8722000939997</v>
      </c>
      <c r="BD5" s="67">
        <v>8205.2026834030003</v>
      </c>
      <c r="BE5" s="67">
        <v>2002.5584650999999</v>
      </c>
      <c r="BF5" s="67">
        <v>4118.9213065570002</v>
      </c>
    </row>
    <row r="6" spans="1:69" ht="20.25" customHeight="1">
      <c r="A6" s="416"/>
      <c r="B6" s="419" t="s">
        <v>233</v>
      </c>
      <c r="C6" s="14"/>
      <c r="D6" s="15"/>
      <c r="E6" s="68" t="s">
        <v>195</v>
      </c>
      <c r="F6" s="68"/>
      <c r="G6" s="68"/>
      <c r="H6" s="68"/>
      <c r="I6" s="67">
        <v>374.35454211199988</v>
      </c>
      <c r="J6" s="67">
        <v>947.89388979499972</v>
      </c>
      <c r="K6" s="67">
        <v>997.45322483600069</v>
      </c>
      <c r="L6" s="67">
        <v>1159.7245979799995</v>
      </c>
      <c r="M6" s="67">
        <v>364.68797976799999</v>
      </c>
      <c r="N6" s="67">
        <v>549.89500477799993</v>
      </c>
      <c r="O6" s="67">
        <v>764.44325761400023</v>
      </c>
      <c r="P6" s="67">
        <v>862.91289824099999</v>
      </c>
      <c r="Q6" s="67">
        <v>249.97837621100021</v>
      </c>
      <c r="R6" s="67">
        <v>436.14416358699998</v>
      </c>
      <c r="S6" s="67">
        <v>686.10463694500004</v>
      </c>
      <c r="T6" s="67">
        <v>800.47488417199997</v>
      </c>
      <c r="U6" s="67">
        <v>172.31603327299996</v>
      </c>
      <c r="V6" s="67">
        <v>470.56131041399993</v>
      </c>
      <c r="W6" s="67">
        <v>707.83646222299967</v>
      </c>
      <c r="X6" s="67">
        <v>804.5221457639999</v>
      </c>
      <c r="Y6" s="67">
        <v>318.42252693899997</v>
      </c>
      <c r="Z6" s="67">
        <v>672.91270875199996</v>
      </c>
      <c r="AA6" s="67">
        <v>836.21293298599994</v>
      </c>
      <c r="AB6" s="67">
        <v>946.09242139599962</v>
      </c>
      <c r="AC6" s="67">
        <v>237.10319692400014</v>
      </c>
      <c r="AD6" s="67">
        <v>612.90260369499981</v>
      </c>
      <c r="AE6" s="67">
        <v>865.76992353500054</v>
      </c>
      <c r="AF6" s="67">
        <v>1033.1300982729999</v>
      </c>
      <c r="AG6" s="67">
        <v>223.74083006800004</v>
      </c>
      <c r="AH6" s="67">
        <v>476.28357896299997</v>
      </c>
      <c r="AI6" s="67">
        <v>748.22727531700059</v>
      </c>
      <c r="AJ6" s="67">
        <v>790.69944969200003</v>
      </c>
      <c r="AK6" s="67">
        <v>238.49549323700009</v>
      </c>
      <c r="AL6" s="67">
        <v>524.37173113000063</v>
      </c>
      <c r="AM6" s="67">
        <v>714.00658350900005</v>
      </c>
      <c r="AN6" s="67">
        <v>882.59552436999968</v>
      </c>
      <c r="AO6" s="67">
        <v>220.66379452699999</v>
      </c>
      <c r="AP6" s="67">
        <v>481.70459748699994</v>
      </c>
      <c r="AQ6" s="67">
        <v>739.06500225099944</v>
      </c>
      <c r="AR6" s="67">
        <v>885.31206106400077</v>
      </c>
      <c r="AS6" s="67">
        <v>196.67836073699957</v>
      </c>
      <c r="AT6" s="67">
        <v>465.26084317900018</v>
      </c>
      <c r="AU6" s="67">
        <v>681.96573209899987</v>
      </c>
      <c r="AV6" s="67">
        <v>869.26819055699855</v>
      </c>
      <c r="AW6" s="67">
        <v>195.90007258999989</v>
      </c>
      <c r="AX6" s="67">
        <v>379.84151703800001</v>
      </c>
      <c r="AY6" s="67">
        <v>549.12770567400003</v>
      </c>
      <c r="AZ6" s="67">
        <v>677.60186834999956</v>
      </c>
      <c r="BA6" s="67">
        <v>199.09135179799986</v>
      </c>
      <c r="BB6" s="67">
        <v>331.32236228099976</v>
      </c>
      <c r="BC6" s="67">
        <v>353.58122746000049</v>
      </c>
      <c r="BD6" s="67">
        <v>272.33304324599976</v>
      </c>
      <c r="BE6" s="67">
        <v>261.55711915500007</v>
      </c>
      <c r="BF6" s="67">
        <v>420.02006352500018</v>
      </c>
    </row>
    <row r="7" spans="1:69" ht="20.25" customHeight="1">
      <c r="A7" s="416"/>
      <c r="B7" s="421"/>
      <c r="C7" s="18"/>
      <c r="D7" s="15"/>
      <c r="E7" s="73" t="s">
        <v>72</v>
      </c>
      <c r="F7" s="73"/>
      <c r="G7" s="73"/>
      <c r="H7" s="73"/>
      <c r="I7" s="74">
        <v>598.8510823019999</v>
      </c>
      <c r="J7" s="74">
        <v>1251.7670117060002</v>
      </c>
      <c r="K7" s="74">
        <v>1844.8916233490004</v>
      </c>
      <c r="L7" s="74">
        <v>2819.88742103</v>
      </c>
      <c r="M7" s="74">
        <v>643.32249049633538</v>
      </c>
      <c r="N7" s="74">
        <v>1310.9069834892039</v>
      </c>
      <c r="O7" s="74">
        <v>1998.7139225849814</v>
      </c>
      <c r="P7" s="74">
        <v>2718.7923860533506</v>
      </c>
      <c r="Q7" s="74">
        <v>657.45350471599988</v>
      </c>
      <c r="R7" s="74">
        <v>1361.34527725</v>
      </c>
      <c r="S7" s="74">
        <v>2021.3739292239998</v>
      </c>
      <c r="T7" s="74">
        <v>2692.8815418139998</v>
      </c>
      <c r="U7" s="74">
        <v>664.52500779400009</v>
      </c>
      <c r="V7" s="74">
        <v>1350.1808202950001</v>
      </c>
      <c r="W7" s="74">
        <v>2015.2632966980002</v>
      </c>
      <c r="X7" s="74">
        <v>2918.0111002409999</v>
      </c>
      <c r="Y7" s="74">
        <v>653.88052243599986</v>
      </c>
      <c r="Z7" s="74">
        <v>1340.642838408</v>
      </c>
      <c r="AA7" s="74">
        <v>2015.8203697399999</v>
      </c>
      <c r="AB7" s="74">
        <v>2785.4347058189996</v>
      </c>
      <c r="AC7" s="74">
        <v>662.75697580600013</v>
      </c>
      <c r="AD7" s="74">
        <v>1353.0208384399998</v>
      </c>
      <c r="AE7" s="74">
        <v>2030.789488137</v>
      </c>
      <c r="AF7" s="74">
        <v>2889.8528731179999</v>
      </c>
      <c r="AG7" s="74">
        <v>671.65539261600009</v>
      </c>
      <c r="AH7" s="74">
        <v>1358.4253011219998</v>
      </c>
      <c r="AI7" s="74">
        <v>2035.019933994</v>
      </c>
      <c r="AJ7" s="74">
        <v>3118.057900543</v>
      </c>
      <c r="AK7" s="74">
        <v>675.837285511</v>
      </c>
      <c r="AL7" s="74">
        <v>1395.1543735079999</v>
      </c>
      <c r="AM7" s="74">
        <v>2092.215384224</v>
      </c>
      <c r="AN7" s="74">
        <v>3061.7860865729999</v>
      </c>
      <c r="AO7" s="74">
        <v>704.92577466099999</v>
      </c>
      <c r="AP7" s="74">
        <v>1455.3916068660001</v>
      </c>
      <c r="AQ7" s="74">
        <v>2213.7111696399998</v>
      </c>
      <c r="AR7" s="74">
        <v>3142.4061324319996</v>
      </c>
      <c r="AS7" s="74">
        <v>743.59512150900002</v>
      </c>
      <c r="AT7" s="74">
        <v>1511.513507509</v>
      </c>
      <c r="AU7" s="74">
        <v>2259.177926325</v>
      </c>
      <c r="AV7" s="74">
        <v>3202.946484691</v>
      </c>
      <c r="AW7" s="74">
        <v>737.071758219</v>
      </c>
      <c r="AX7" s="74">
        <v>1559.4391648380001</v>
      </c>
      <c r="AY7" s="74">
        <v>2318.2683088890003</v>
      </c>
      <c r="AZ7" s="74">
        <v>3361.0342577669999</v>
      </c>
      <c r="BA7" s="74">
        <v>794.73269276200006</v>
      </c>
      <c r="BB7" s="74">
        <v>1643.0249599510003</v>
      </c>
      <c r="BC7" s="74">
        <v>2478.3943736989995</v>
      </c>
      <c r="BD7" s="74">
        <v>3702.2923621960003</v>
      </c>
      <c r="BE7" s="74">
        <v>857.94077773799995</v>
      </c>
      <c r="BF7" s="74">
        <v>1786.1619839559999</v>
      </c>
    </row>
    <row r="8" spans="1:69" s="23" customFormat="1" ht="20.25" customHeight="1">
      <c r="A8" s="416"/>
      <c r="B8" s="419" t="s">
        <v>236</v>
      </c>
      <c r="C8" s="14"/>
      <c r="D8" s="15"/>
      <c r="E8" s="72" t="s">
        <v>396</v>
      </c>
      <c r="F8" s="72"/>
      <c r="G8" s="72"/>
      <c r="H8" s="72"/>
      <c r="I8" s="67">
        <v>990.2377145009998</v>
      </c>
      <c r="J8" s="67">
        <v>2155.5100175799994</v>
      </c>
      <c r="K8" s="67">
        <v>2888.8108776050008</v>
      </c>
      <c r="L8" s="67">
        <v>3310.9475563809992</v>
      </c>
      <c r="M8" s="67">
        <v>953.68741277366462</v>
      </c>
      <c r="N8" s="67">
        <v>1666.3422279467959</v>
      </c>
      <c r="O8" s="67">
        <v>2386.7291995030182</v>
      </c>
      <c r="P8" s="67">
        <v>2912.8477105316492</v>
      </c>
      <c r="Q8" s="67">
        <v>660.89517177300047</v>
      </c>
      <c r="R8" s="67">
        <v>1234.5926225620001</v>
      </c>
      <c r="S8" s="67">
        <v>1904.0113738810001</v>
      </c>
      <c r="T8" s="67">
        <v>2458.1407635230003</v>
      </c>
      <c r="U8" s="67">
        <v>590.86755741099989</v>
      </c>
      <c r="V8" s="67">
        <v>1293.8553842689998</v>
      </c>
      <c r="W8" s="67">
        <v>1963.6841228709993</v>
      </c>
      <c r="X8" s="67">
        <v>2253.6440838620006</v>
      </c>
      <c r="Y8" s="67">
        <v>681.28953803400009</v>
      </c>
      <c r="Z8" s="67">
        <v>1385.8116199189999</v>
      </c>
      <c r="AA8" s="67">
        <v>1905.081423479</v>
      </c>
      <c r="AB8" s="67">
        <v>2325.3723258070004</v>
      </c>
      <c r="AC8" s="67">
        <v>640.09340152900018</v>
      </c>
      <c r="AD8" s="67">
        <v>1423.4629241530001</v>
      </c>
      <c r="AE8" s="67">
        <v>2135.5213671219999</v>
      </c>
      <c r="AF8" s="67">
        <v>2647.3991021739998</v>
      </c>
      <c r="AG8" s="67">
        <v>721.82964882400017</v>
      </c>
      <c r="AH8" s="67">
        <v>1499.2788555100001</v>
      </c>
      <c r="AI8" s="67">
        <v>2361.5081852500007</v>
      </c>
      <c r="AJ8" s="67">
        <v>2664.6926171689993</v>
      </c>
      <c r="AK8" s="67">
        <v>897.62674951400015</v>
      </c>
      <c r="AL8" s="67">
        <v>1842.9520419030009</v>
      </c>
      <c r="AM8" s="67">
        <v>2750.6131908940001</v>
      </c>
      <c r="AN8" s="67">
        <v>3406.8049826630004</v>
      </c>
      <c r="AO8" s="67">
        <v>939.40817379899988</v>
      </c>
      <c r="AP8" s="67">
        <v>1921.8561886179996</v>
      </c>
      <c r="AQ8" s="67">
        <v>2918.7663500839999</v>
      </c>
      <c r="AR8" s="67">
        <v>3614.6341396890016</v>
      </c>
      <c r="AS8" s="67">
        <v>931.32800064999958</v>
      </c>
      <c r="AT8" s="67">
        <v>1904.2857318660001</v>
      </c>
      <c r="AU8" s="67">
        <v>2851.7260557030004</v>
      </c>
      <c r="AV8" s="67">
        <v>3593.8760902549989</v>
      </c>
      <c r="AW8" s="67">
        <v>1005.5196705709998</v>
      </c>
      <c r="AX8" s="67">
        <v>1986.5680141199996</v>
      </c>
      <c r="AY8" s="67">
        <v>3067.1880715140001</v>
      </c>
      <c r="AZ8" s="67">
        <v>3928.3263227939997</v>
      </c>
      <c r="BA8" s="67">
        <v>1256.6826499279996</v>
      </c>
      <c r="BB8" s="67">
        <v>2578.4592328679996</v>
      </c>
      <c r="BC8" s="67">
        <v>3905.0590538550005</v>
      </c>
      <c r="BD8" s="67">
        <v>4775.2433644529992</v>
      </c>
      <c r="BE8" s="67">
        <v>1406.1748065170002</v>
      </c>
      <c r="BF8" s="67">
        <v>2752.7793861260006</v>
      </c>
      <c r="BG8" s="50"/>
      <c r="BH8" s="50"/>
      <c r="BI8" s="50"/>
      <c r="BJ8" s="50"/>
      <c r="BK8" s="50"/>
      <c r="BL8" s="50"/>
      <c r="BM8" s="50"/>
      <c r="BN8" s="50"/>
      <c r="BO8" s="50"/>
      <c r="BP8" s="50"/>
      <c r="BQ8" s="50"/>
    </row>
    <row r="9" spans="1:69" s="23" customFormat="1" ht="20.25" customHeight="1">
      <c r="A9" s="416"/>
      <c r="B9" s="419"/>
      <c r="C9" s="24"/>
      <c r="D9" s="15"/>
      <c r="E9" s="73" t="s">
        <v>74</v>
      </c>
      <c r="F9" s="73"/>
      <c r="G9" s="73"/>
      <c r="H9" s="73"/>
      <c r="I9" s="74">
        <v>9.724198415</v>
      </c>
      <c r="J9" s="74">
        <v>16.193955319000001</v>
      </c>
      <c r="K9" s="74">
        <v>26.480476941999999</v>
      </c>
      <c r="L9" s="74">
        <v>28.995431032999999</v>
      </c>
      <c r="M9" s="74">
        <v>64.751723748999993</v>
      </c>
      <c r="N9" s="74">
        <v>52.911509688999999</v>
      </c>
      <c r="O9" s="74">
        <v>74.803042976</v>
      </c>
      <c r="P9" s="74">
        <v>8.1862071889999974</v>
      </c>
      <c r="Q9" s="74">
        <v>10.170451877</v>
      </c>
      <c r="R9" s="74">
        <v>26.004618894</v>
      </c>
      <c r="S9" s="74">
        <v>17.446190724000001</v>
      </c>
      <c r="T9" s="74">
        <v>8.0413448179999989</v>
      </c>
      <c r="U9" s="74">
        <v>7.0820820879999999</v>
      </c>
      <c r="V9" s="74">
        <v>20.053467486999999</v>
      </c>
      <c r="W9" s="74">
        <v>29.407502690000001</v>
      </c>
      <c r="X9" s="74">
        <v>38.400440510000003</v>
      </c>
      <c r="Y9" s="74">
        <v>32.446529839</v>
      </c>
      <c r="Z9" s="74">
        <v>55.227132952999995</v>
      </c>
      <c r="AA9" s="74">
        <v>146.22283073200001</v>
      </c>
      <c r="AB9" s="74">
        <v>141.34348026000001</v>
      </c>
      <c r="AC9" s="74">
        <v>22.832233779000003</v>
      </c>
      <c r="AD9" s="74">
        <v>41.120756107999995</v>
      </c>
      <c r="AE9" s="74">
        <v>61.224250982000001</v>
      </c>
      <c r="AF9" s="74">
        <v>69.745733239000003</v>
      </c>
      <c r="AG9" s="74">
        <v>10.096763163</v>
      </c>
      <c r="AH9" s="74">
        <v>30.999999799999998</v>
      </c>
      <c r="AI9" s="74">
        <v>61.587089950999996</v>
      </c>
      <c r="AJ9" s="74">
        <v>-46.615794426999997</v>
      </c>
      <c r="AK9" s="74">
        <v>1.9930695390000002</v>
      </c>
      <c r="AL9" s="74">
        <v>-2.2322580400000001</v>
      </c>
      <c r="AM9" s="74">
        <v>7.6654188079999992</v>
      </c>
      <c r="AN9" s="74">
        <v>-18.281497183999999</v>
      </c>
      <c r="AO9" s="74">
        <v>-4.6724711330000002</v>
      </c>
      <c r="AP9" s="74">
        <v>4.0960733920000001</v>
      </c>
      <c r="AQ9" s="74">
        <v>-5.7666912690000007</v>
      </c>
      <c r="AR9" s="74">
        <v>-186.39346699299998</v>
      </c>
      <c r="AS9" s="74">
        <v>1.0645735909999998</v>
      </c>
      <c r="AT9" s="74">
        <v>9.2657410139999996</v>
      </c>
      <c r="AU9" s="74">
        <v>21.272723736</v>
      </c>
      <c r="AV9" s="74">
        <v>-130.20432079299999</v>
      </c>
      <c r="AW9" s="74">
        <v>-57.321839976</v>
      </c>
      <c r="AX9" s="74">
        <v>-36.638005413999998</v>
      </c>
      <c r="AY9" s="74">
        <v>-36.924446732999996</v>
      </c>
      <c r="AZ9" s="74">
        <v>-238.82045136100001</v>
      </c>
      <c r="BA9" s="74">
        <v>13.624793187</v>
      </c>
      <c r="BB9" s="74">
        <v>2.4214247660000003</v>
      </c>
      <c r="BC9" s="74">
        <v>1.8727480299999995</v>
      </c>
      <c r="BD9" s="74">
        <v>-55.123961543</v>
      </c>
      <c r="BE9" s="74">
        <v>12.130378673999999</v>
      </c>
      <c r="BF9" s="74">
        <v>-30.653438320999999</v>
      </c>
      <c r="BG9" s="50"/>
      <c r="BH9" s="50"/>
      <c r="BI9" s="50"/>
      <c r="BJ9" s="50"/>
      <c r="BK9" s="50"/>
      <c r="BL9" s="50"/>
      <c r="BM9" s="50"/>
      <c r="BN9" s="50"/>
      <c r="BO9" s="50"/>
      <c r="BP9" s="50"/>
      <c r="BQ9" s="50"/>
    </row>
    <row r="10" spans="1:69" ht="20.25" customHeight="1">
      <c r="A10" s="416"/>
      <c r="B10" s="419" t="s">
        <v>192</v>
      </c>
      <c r="C10" s="14"/>
      <c r="D10" s="15"/>
      <c r="E10" s="72" t="s">
        <v>398</v>
      </c>
      <c r="F10" s="72"/>
      <c r="G10" s="72"/>
      <c r="H10" s="72"/>
      <c r="I10" s="67">
        <v>999.96191291599985</v>
      </c>
      <c r="J10" s="67">
        <v>2171.7039728989994</v>
      </c>
      <c r="K10" s="67">
        <v>2915.291354547001</v>
      </c>
      <c r="L10" s="67">
        <v>3339.9429874139992</v>
      </c>
      <c r="M10" s="67">
        <v>1018.4391365226646</v>
      </c>
      <c r="N10" s="67">
        <v>1719.2537376357959</v>
      </c>
      <c r="O10" s="67">
        <v>2461.5322424790179</v>
      </c>
      <c r="P10" s="67">
        <v>2921.0339177206492</v>
      </c>
      <c r="Q10" s="67">
        <v>671.06562365000048</v>
      </c>
      <c r="R10" s="67">
        <v>1260.5972414560001</v>
      </c>
      <c r="S10" s="67">
        <v>1921.4575646050002</v>
      </c>
      <c r="T10" s="67">
        <v>2466.1821083410005</v>
      </c>
      <c r="U10" s="67">
        <v>597.94963949899989</v>
      </c>
      <c r="V10" s="67">
        <v>1313.9088517559999</v>
      </c>
      <c r="W10" s="67">
        <v>1993.0916255609993</v>
      </c>
      <c r="X10" s="67">
        <v>2292.0445243720005</v>
      </c>
      <c r="Y10" s="67">
        <v>713.73606787300002</v>
      </c>
      <c r="Z10" s="67">
        <v>1441.0387528719998</v>
      </c>
      <c r="AA10" s="67">
        <v>2051.3042542110002</v>
      </c>
      <c r="AB10" s="67">
        <v>2466.7158060670004</v>
      </c>
      <c r="AC10" s="67">
        <v>662.92563530800021</v>
      </c>
      <c r="AD10" s="67">
        <v>1464.5836802609999</v>
      </c>
      <c r="AE10" s="67">
        <v>2196.7456181039997</v>
      </c>
      <c r="AF10" s="67">
        <v>2717.1448354129998</v>
      </c>
      <c r="AG10" s="67">
        <v>731.92641198700017</v>
      </c>
      <c r="AH10" s="67">
        <v>1530.2788553099999</v>
      </c>
      <c r="AI10" s="67">
        <v>2423.0952752010003</v>
      </c>
      <c r="AJ10" s="67">
        <v>2618.076822741999</v>
      </c>
      <c r="AK10" s="67">
        <v>899.61981905300013</v>
      </c>
      <c r="AL10" s="67">
        <v>1840.7197838630009</v>
      </c>
      <c r="AM10" s="67">
        <v>2758.2786097019998</v>
      </c>
      <c r="AN10" s="67">
        <v>3388.5234854790006</v>
      </c>
      <c r="AO10" s="67">
        <v>934.73570266599984</v>
      </c>
      <c r="AP10" s="67">
        <v>1925.9522620099997</v>
      </c>
      <c r="AQ10" s="67">
        <v>2912.9996588149997</v>
      </c>
      <c r="AR10" s="67">
        <v>3428.2406726960016</v>
      </c>
      <c r="AS10" s="67">
        <v>932.39257424099958</v>
      </c>
      <c r="AT10" s="67">
        <v>1913.5514728800001</v>
      </c>
      <c r="AU10" s="67">
        <v>2872.9987794390004</v>
      </c>
      <c r="AV10" s="67">
        <v>3463.6717694619988</v>
      </c>
      <c r="AW10" s="67">
        <v>948.1978305949998</v>
      </c>
      <c r="AX10" s="67">
        <v>1949.9300087059996</v>
      </c>
      <c r="AY10" s="67">
        <v>3030.2636247810001</v>
      </c>
      <c r="AZ10" s="67">
        <v>3689.5058714329998</v>
      </c>
      <c r="BA10" s="67">
        <v>1270.3074431149996</v>
      </c>
      <c r="BB10" s="67">
        <v>2580.8806576339994</v>
      </c>
      <c r="BC10" s="67">
        <v>3906.9318018850008</v>
      </c>
      <c r="BD10" s="67">
        <v>4720.1194029099988</v>
      </c>
      <c r="BE10" s="67">
        <v>1418.3051851910002</v>
      </c>
      <c r="BF10" s="67">
        <v>2722.1259478050006</v>
      </c>
    </row>
    <row r="11" spans="1:69" ht="20.25" customHeight="1">
      <c r="A11" s="416"/>
      <c r="B11" s="427" t="s">
        <v>399</v>
      </c>
      <c r="C11" s="24"/>
      <c r="D11" s="15"/>
      <c r="E11" s="73" t="s">
        <v>400</v>
      </c>
      <c r="F11" s="73"/>
      <c r="G11" s="73"/>
      <c r="H11" s="73"/>
      <c r="I11" s="74">
        <v>171.73520152399999</v>
      </c>
      <c r="J11" s="74">
        <v>371.35226973600004</v>
      </c>
      <c r="K11" s="74">
        <v>522.71752123300007</v>
      </c>
      <c r="L11" s="74">
        <v>684.99738523600001</v>
      </c>
      <c r="M11" s="74">
        <v>171.30345467799998</v>
      </c>
      <c r="N11" s="74">
        <v>376.84268642400008</v>
      </c>
      <c r="O11" s="74">
        <v>648.94372174199998</v>
      </c>
      <c r="P11" s="74">
        <v>831.84269879599992</v>
      </c>
      <c r="Q11" s="74">
        <v>246.79731850300001</v>
      </c>
      <c r="R11" s="74">
        <v>382.02093153099997</v>
      </c>
      <c r="S11" s="74">
        <v>508.996284968</v>
      </c>
      <c r="T11" s="74">
        <v>738.16850808300001</v>
      </c>
      <c r="U11" s="74">
        <v>57.193392178999993</v>
      </c>
      <c r="V11" s="74">
        <v>250.99662736500002</v>
      </c>
      <c r="W11" s="74">
        <v>372.28823729999993</v>
      </c>
      <c r="X11" s="74">
        <v>456.24792561499993</v>
      </c>
      <c r="Y11" s="74">
        <v>212.68380023100002</v>
      </c>
      <c r="Z11" s="74">
        <v>430.46384512700001</v>
      </c>
      <c r="AA11" s="74">
        <v>482.74865198999998</v>
      </c>
      <c r="AB11" s="74">
        <v>591.64578545799998</v>
      </c>
      <c r="AC11" s="74">
        <v>218.557753945</v>
      </c>
      <c r="AD11" s="74">
        <v>453.69537990500004</v>
      </c>
      <c r="AE11" s="74">
        <v>553.03024105199995</v>
      </c>
      <c r="AF11" s="74">
        <v>688.42035921599995</v>
      </c>
      <c r="AG11" s="74">
        <v>59.518310802999991</v>
      </c>
      <c r="AH11" s="74">
        <v>108.08516837400001</v>
      </c>
      <c r="AI11" s="74">
        <v>240.714250558</v>
      </c>
      <c r="AJ11" s="74">
        <v>458.97787930200002</v>
      </c>
      <c r="AK11" s="74">
        <v>86.748326774000006</v>
      </c>
      <c r="AL11" s="74">
        <v>121.69636136999999</v>
      </c>
      <c r="AM11" s="74">
        <v>176.28271024300003</v>
      </c>
      <c r="AN11" s="74">
        <v>242.11861765700002</v>
      </c>
      <c r="AO11" s="74">
        <v>86.949428190000006</v>
      </c>
      <c r="AP11" s="74">
        <v>237.532308559</v>
      </c>
      <c r="AQ11" s="74">
        <v>306.06430125700007</v>
      </c>
      <c r="AR11" s="74">
        <v>351.33087914700002</v>
      </c>
      <c r="AS11" s="74">
        <v>103.49311538399999</v>
      </c>
      <c r="AT11" s="74">
        <v>383.86323252100004</v>
      </c>
      <c r="AU11" s="74">
        <v>511.64448833499989</v>
      </c>
      <c r="AV11" s="74">
        <v>680.23031467300007</v>
      </c>
      <c r="AW11" s="74">
        <v>70.591361418000005</v>
      </c>
      <c r="AX11" s="74">
        <v>118.16488501599999</v>
      </c>
      <c r="AY11" s="74">
        <v>179.25688988299999</v>
      </c>
      <c r="AZ11" s="74">
        <v>341.61085640999994</v>
      </c>
      <c r="BA11" s="74">
        <v>92.840136227999992</v>
      </c>
      <c r="BB11" s="74">
        <v>304.49087309700002</v>
      </c>
      <c r="BC11" s="74">
        <v>395.13822171200002</v>
      </c>
      <c r="BD11" s="74">
        <v>612.49356817399996</v>
      </c>
      <c r="BE11" s="74">
        <v>178.47411088199999</v>
      </c>
      <c r="BF11" s="74">
        <v>463.60386533099995</v>
      </c>
    </row>
    <row r="12" spans="1:69" ht="20.25" customHeight="1">
      <c r="A12" s="416"/>
      <c r="B12" s="422" t="s">
        <v>401</v>
      </c>
      <c r="C12" s="14"/>
      <c r="D12" s="15"/>
      <c r="E12" s="75" t="s">
        <v>1440</v>
      </c>
      <c r="F12" s="75"/>
      <c r="G12" s="75"/>
      <c r="H12" s="75"/>
      <c r="I12" s="67">
        <v>828.22671139199997</v>
      </c>
      <c r="J12" s="67">
        <v>1800.3517031629999</v>
      </c>
      <c r="K12" s="67">
        <v>2392.5738333139998</v>
      </c>
      <c r="L12" s="67">
        <v>2654.9456021780002</v>
      </c>
      <c r="M12" s="67">
        <v>847.13568184466453</v>
      </c>
      <c r="N12" s="67">
        <v>1342.4110512117961</v>
      </c>
      <c r="O12" s="67">
        <v>1812.5885207370188</v>
      </c>
      <c r="P12" s="67">
        <v>2089.1912189246495</v>
      </c>
      <c r="Q12" s="67">
        <v>424.26830514699998</v>
      </c>
      <c r="R12" s="67">
        <v>878.57630992500003</v>
      </c>
      <c r="S12" s="67">
        <v>1412.461279637</v>
      </c>
      <c r="T12" s="67">
        <v>1728.013600258</v>
      </c>
      <c r="U12" s="67">
        <v>540.75624732000006</v>
      </c>
      <c r="V12" s="67">
        <v>1062.9122243910001</v>
      </c>
      <c r="W12" s="67">
        <v>1620.803388261</v>
      </c>
      <c r="X12" s="67">
        <v>1835.7965987570001</v>
      </c>
      <c r="Y12" s="67">
        <v>501.052267642</v>
      </c>
      <c r="Z12" s="67">
        <v>1010.574907745</v>
      </c>
      <c r="AA12" s="67">
        <v>1568.5556022210001</v>
      </c>
      <c r="AB12" s="67">
        <v>1875.070020609</v>
      </c>
      <c r="AC12" s="67">
        <v>444.36788136299998</v>
      </c>
      <c r="AD12" s="67">
        <v>1010.8883003559999</v>
      </c>
      <c r="AE12" s="67">
        <v>1643.7153770519999</v>
      </c>
      <c r="AF12" s="67">
        <v>2028.7244761970001</v>
      </c>
      <c r="AG12" s="67">
        <v>672.40810118399997</v>
      </c>
      <c r="AH12" s="67">
        <v>1422.1936869359999</v>
      </c>
      <c r="AI12" s="67">
        <v>2182.3810246429998</v>
      </c>
      <c r="AJ12" s="67">
        <v>2159.0989434399999</v>
      </c>
      <c r="AK12" s="67">
        <v>812.87149227899999</v>
      </c>
      <c r="AL12" s="67">
        <v>1719.023422493</v>
      </c>
      <c r="AM12" s="67">
        <v>2581.9958994590002</v>
      </c>
      <c r="AN12" s="67">
        <v>3146.4048678220001</v>
      </c>
      <c r="AO12" s="67">
        <v>847.78627447600002</v>
      </c>
      <c r="AP12" s="67">
        <v>1688.4199534510001</v>
      </c>
      <c r="AQ12" s="67">
        <v>2606.9353575579999</v>
      </c>
      <c r="AR12" s="67">
        <v>3076.9097935489999</v>
      </c>
      <c r="AS12" s="67">
        <v>828.89945885700001</v>
      </c>
      <c r="AT12" s="67">
        <v>1529.688240359</v>
      </c>
      <c r="AU12" s="67">
        <v>2361.3542911039999</v>
      </c>
      <c r="AV12" s="67">
        <v>2783.4414547890001</v>
      </c>
      <c r="AW12" s="67">
        <v>877.60646917700001</v>
      </c>
      <c r="AX12" s="67">
        <v>1831.7651236900001</v>
      </c>
      <c r="AY12" s="67">
        <v>2851.0067348980001</v>
      </c>
      <c r="AZ12" s="67">
        <v>3347.8950150229998</v>
      </c>
      <c r="BA12" s="67">
        <v>1177.4673068869999</v>
      </c>
      <c r="BB12" s="67">
        <v>2276.3897845370002</v>
      </c>
      <c r="BC12" s="67">
        <v>3511.793580173</v>
      </c>
      <c r="BD12" s="67">
        <v>4107.6258347359999</v>
      </c>
      <c r="BE12" s="67">
        <v>1239.8310743090001</v>
      </c>
      <c r="BF12" s="67">
        <v>2258.5220824739999</v>
      </c>
    </row>
    <row r="13" spans="1:69" ht="20.25" customHeight="1">
      <c r="A13" s="416"/>
      <c r="B13" s="422" t="s">
        <v>402</v>
      </c>
      <c r="C13" s="26"/>
      <c r="D13" s="15"/>
      <c r="E13" s="73" t="s">
        <v>403</v>
      </c>
      <c r="F13" s="73"/>
      <c r="G13" s="73"/>
      <c r="H13" s="73"/>
      <c r="I13" s="74">
        <v>180.288937855</v>
      </c>
      <c r="J13" s="74">
        <v>366.81903558200003</v>
      </c>
      <c r="K13" s="74">
        <v>501.61206131900002</v>
      </c>
      <c r="L13" s="74">
        <v>536.03053951899994</v>
      </c>
      <c r="M13" s="74">
        <v>187.19104009568284</v>
      </c>
      <c r="N13" s="74">
        <v>291.49664739339869</v>
      </c>
      <c r="O13" s="74">
        <v>369.30680175586855</v>
      </c>
      <c r="P13" s="74">
        <v>426.47345363908317</v>
      </c>
      <c r="Q13" s="74">
        <v>86.273282035692006</v>
      </c>
      <c r="R13" s="74">
        <v>179.56493218700001</v>
      </c>
      <c r="S13" s="74">
        <v>322.59108718800002</v>
      </c>
      <c r="T13" s="74">
        <v>354.83663012300002</v>
      </c>
      <c r="U13" s="74">
        <v>115.59867571300001</v>
      </c>
      <c r="V13" s="74">
        <v>220.80105961500001</v>
      </c>
      <c r="W13" s="74">
        <v>348.499866537</v>
      </c>
      <c r="X13" s="74">
        <v>380.14260610100001</v>
      </c>
      <c r="Y13" s="74">
        <v>111.03044436499999</v>
      </c>
      <c r="Z13" s="74">
        <v>220.03476401200001</v>
      </c>
      <c r="AA13" s="74">
        <v>315.53813280200001</v>
      </c>
      <c r="AB13" s="74">
        <v>385.08204981699998</v>
      </c>
      <c r="AC13" s="74">
        <v>-130.33166872499999</v>
      </c>
      <c r="AD13" s="74">
        <v>-15.744473847</v>
      </c>
      <c r="AE13" s="74">
        <v>131.99353852499999</v>
      </c>
      <c r="AF13" s="74">
        <v>88.103232603999999</v>
      </c>
      <c r="AG13" s="74">
        <v>137.829383944</v>
      </c>
      <c r="AH13" s="74">
        <v>317.79216828599999</v>
      </c>
      <c r="AI13" s="74">
        <v>486.31741969400002</v>
      </c>
      <c r="AJ13" s="74">
        <v>446.784499864</v>
      </c>
      <c r="AK13" s="74">
        <v>212.27481162999999</v>
      </c>
      <c r="AL13" s="74">
        <v>447.11643082400002</v>
      </c>
      <c r="AM13" s="74">
        <v>665.28452512399997</v>
      </c>
      <c r="AN13" s="74">
        <v>867.04249846499999</v>
      </c>
      <c r="AO13" s="74">
        <v>229.606730234</v>
      </c>
      <c r="AP13" s="74">
        <v>406.42167955999997</v>
      </c>
      <c r="AQ13" s="74">
        <v>630.44704395300005</v>
      </c>
      <c r="AR13" s="74">
        <v>747.64177912100001</v>
      </c>
      <c r="AS13" s="74">
        <v>202.29244385600001</v>
      </c>
      <c r="AT13" s="74">
        <v>388.806087558</v>
      </c>
      <c r="AU13" s="74">
        <v>596.01827262500001</v>
      </c>
      <c r="AV13" s="74">
        <v>705.20901799000001</v>
      </c>
      <c r="AW13" s="74">
        <v>221.03881929400001</v>
      </c>
      <c r="AX13" s="74">
        <v>460.68189618100001</v>
      </c>
      <c r="AY13" s="74">
        <v>720.46124215099996</v>
      </c>
      <c r="AZ13" s="74">
        <v>853.00146317700001</v>
      </c>
      <c r="BA13" s="74">
        <v>314.17215180199997</v>
      </c>
      <c r="BB13" s="74">
        <v>592.95828357599999</v>
      </c>
      <c r="BC13" s="74">
        <v>918.75115195000001</v>
      </c>
      <c r="BD13" s="74">
        <v>1061.8937970219999</v>
      </c>
      <c r="BE13" s="74">
        <v>308.19779267400003</v>
      </c>
      <c r="BF13" s="74">
        <v>577.82505476999995</v>
      </c>
    </row>
    <row r="14" spans="1:69" ht="20.25" customHeight="1">
      <c r="A14" s="416"/>
      <c r="B14" s="422" t="s">
        <v>84</v>
      </c>
      <c r="C14" s="7"/>
      <c r="D14" s="15"/>
      <c r="E14" s="75" t="s">
        <v>404</v>
      </c>
      <c r="F14" s="75"/>
      <c r="G14" s="75"/>
      <c r="H14" s="75"/>
      <c r="I14" s="67">
        <v>647.937773537</v>
      </c>
      <c r="J14" s="67">
        <v>1433.5326675809999</v>
      </c>
      <c r="K14" s="67">
        <v>1890.9617719949999</v>
      </c>
      <c r="L14" s="67">
        <v>2118.9150626589999</v>
      </c>
      <c r="M14" s="67">
        <v>659.94464174898167</v>
      </c>
      <c r="N14" s="67">
        <v>1050.9144038183974</v>
      </c>
      <c r="O14" s="67">
        <v>1443.2817189811503</v>
      </c>
      <c r="P14" s="67">
        <v>1662.7177652855662</v>
      </c>
      <c r="Q14" s="67">
        <v>337.995023111308</v>
      </c>
      <c r="R14" s="67">
        <v>699.01137773799996</v>
      </c>
      <c r="S14" s="67">
        <v>1089.8701924489999</v>
      </c>
      <c r="T14" s="67">
        <v>1373.1769701349999</v>
      </c>
      <c r="U14" s="67">
        <v>425.15757160700002</v>
      </c>
      <c r="V14" s="67">
        <v>842.11116477600001</v>
      </c>
      <c r="W14" s="67">
        <v>1272.3035217239999</v>
      </c>
      <c r="X14" s="67">
        <v>1455.6539926559999</v>
      </c>
      <c r="Y14" s="67">
        <v>390.02182327700001</v>
      </c>
      <c r="Z14" s="67">
        <v>790.54014373300004</v>
      </c>
      <c r="AA14" s="67">
        <v>1253.017469419</v>
      </c>
      <c r="AB14" s="67">
        <v>1489.9879707919999</v>
      </c>
      <c r="AC14" s="67">
        <v>574.69955008800002</v>
      </c>
      <c r="AD14" s="67">
        <v>1026.6327742030001</v>
      </c>
      <c r="AE14" s="67">
        <v>1511.721838527</v>
      </c>
      <c r="AF14" s="67">
        <v>1940.6212435929999</v>
      </c>
      <c r="AG14" s="67">
        <v>534.57871723999995</v>
      </c>
      <c r="AH14" s="67">
        <v>1104.4015186500001</v>
      </c>
      <c r="AI14" s="67">
        <v>1696.0636049489999</v>
      </c>
      <c r="AJ14" s="67">
        <v>1712.314443576</v>
      </c>
      <c r="AK14" s="67">
        <v>600.59668064899995</v>
      </c>
      <c r="AL14" s="67">
        <v>1271.906991669</v>
      </c>
      <c r="AM14" s="67">
        <v>1916.7113743350001</v>
      </c>
      <c r="AN14" s="67">
        <v>2279.3623693569998</v>
      </c>
      <c r="AO14" s="67">
        <v>618.17954424200002</v>
      </c>
      <c r="AP14" s="67">
        <v>1281.9982738910001</v>
      </c>
      <c r="AQ14" s="67">
        <v>1976.488313605</v>
      </c>
      <c r="AR14" s="67">
        <v>2329.2680144279998</v>
      </c>
      <c r="AS14" s="67">
        <v>626.60701500100004</v>
      </c>
      <c r="AT14" s="67">
        <v>1140.8821528010001</v>
      </c>
      <c r="AU14" s="67">
        <v>1765.3360184789999</v>
      </c>
      <c r="AV14" s="67">
        <v>2078.232436799</v>
      </c>
      <c r="AW14" s="67">
        <v>656.56764988299994</v>
      </c>
      <c r="AX14" s="67">
        <v>1371.0832275089999</v>
      </c>
      <c r="AY14" s="67">
        <v>2130.545492747</v>
      </c>
      <c r="AZ14" s="67">
        <v>2494.8935518459998</v>
      </c>
      <c r="BA14" s="67">
        <v>863.29515508500003</v>
      </c>
      <c r="BB14" s="67">
        <v>1683.431500961</v>
      </c>
      <c r="BC14" s="67">
        <v>2593.0424282230001</v>
      </c>
      <c r="BD14" s="67">
        <v>3045.7320377139999</v>
      </c>
      <c r="BE14" s="67">
        <v>931.633281635</v>
      </c>
      <c r="BF14" s="67">
        <v>1680.697027704</v>
      </c>
    </row>
    <row r="15" spans="1:69" ht="20.25" customHeight="1">
      <c r="A15" s="416"/>
      <c r="B15" s="422" t="s">
        <v>405</v>
      </c>
      <c r="C15" s="7"/>
      <c r="D15" s="15"/>
      <c r="E15" s="76" t="s">
        <v>198</v>
      </c>
      <c r="F15" s="76"/>
      <c r="G15" s="76"/>
      <c r="H15" s="76"/>
      <c r="I15" s="78">
        <v>647.128438297</v>
      </c>
      <c r="J15" s="78">
        <v>1432.678227995</v>
      </c>
      <c r="K15" s="78">
        <v>1890.6417426170001</v>
      </c>
      <c r="L15" s="78">
        <v>2118.420728775</v>
      </c>
      <c r="M15" s="78">
        <v>659.89594357998169</v>
      </c>
      <c r="N15" s="78">
        <v>1050.8224376063974</v>
      </c>
      <c r="O15" s="78">
        <v>1443.1372616361505</v>
      </c>
      <c r="P15" s="78">
        <v>1662.5445122455662</v>
      </c>
      <c r="Q15" s="78">
        <v>337.949848178308</v>
      </c>
      <c r="R15" s="78">
        <v>698.92243705800001</v>
      </c>
      <c r="S15" s="78">
        <v>1089.72289796</v>
      </c>
      <c r="T15" s="78">
        <v>1373.0174970349999</v>
      </c>
      <c r="U15" s="78">
        <v>425.08858798099999</v>
      </c>
      <c r="V15" s="78">
        <v>841.87226471099996</v>
      </c>
      <c r="W15" s="78">
        <v>1271.9686164740001</v>
      </c>
      <c r="X15" s="78">
        <v>1455.224645151</v>
      </c>
      <c r="Y15" s="78">
        <v>389.91844944500002</v>
      </c>
      <c r="Z15" s="78">
        <v>790.32887822500004</v>
      </c>
      <c r="AA15" s="78">
        <v>1252.810800468</v>
      </c>
      <c r="AB15" s="78">
        <v>1489.653678272</v>
      </c>
      <c r="AC15" s="78">
        <v>574.88039865400003</v>
      </c>
      <c r="AD15" s="78">
        <v>1026.6899005769999</v>
      </c>
      <c r="AE15" s="78">
        <v>1511.6865177029999</v>
      </c>
      <c r="AF15" s="78">
        <v>1940.255751512</v>
      </c>
      <c r="AG15" s="78">
        <v>534.55645712499995</v>
      </c>
      <c r="AH15" s="78">
        <v>1104.3218967559999</v>
      </c>
      <c r="AI15" s="78">
        <v>1695.9018730749999</v>
      </c>
      <c r="AJ15" s="78">
        <v>1712.073886763</v>
      </c>
      <c r="AK15" s="78">
        <v>600.51979588400002</v>
      </c>
      <c r="AL15" s="78">
        <v>1271.786208494</v>
      </c>
      <c r="AM15" s="78">
        <v>1916.4685466400001</v>
      </c>
      <c r="AN15" s="78">
        <v>2279.049463627</v>
      </c>
      <c r="AO15" s="78">
        <v>618.10715132200005</v>
      </c>
      <c r="AP15" s="78">
        <v>1281.845959087</v>
      </c>
      <c r="AQ15" s="78">
        <v>1976.2739539050001</v>
      </c>
      <c r="AR15" s="78">
        <v>2329.1923153590001</v>
      </c>
      <c r="AS15" s="78">
        <v>626.53092623800001</v>
      </c>
      <c r="AT15" s="78">
        <v>1140.6936523239999</v>
      </c>
      <c r="AU15" s="78">
        <v>1765.0440168360001</v>
      </c>
      <c r="AV15" s="78">
        <v>2077.793039958</v>
      </c>
      <c r="AW15" s="78">
        <v>656.43704483299996</v>
      </c>
      <c r="AX15" s="78">
        <v>1370.8825132869999</v>
      </c>
      <c r="AY15" s="78">
        <v>2130.1490801979999</v>
      </c>
      <c r="AZ15" s="78">
        <v>2494.3751270769999</v>
      </c>
      <c r="BA15" s="78">
        <v>863.09154235200003</v>
      </c>
      <c r="BB15" s="78">
        <v>1683.044773135</v>
      </c>
      <c r="BC15" s="78">
        <v>2592.4826762590001</v>
      </c>
      <c r="BD15" s="78">
        <v>3045.01285293</v>
      </c>
      <c r="BE15" s="78">
        <v>931.54821052299997</v>
      </c>
      <c r="BF15" s="78">
        <v>1680.5477607810001</v>
      </c>
    </row>
    <row r="16" spans="1:69" ht="20.25" customHeight="1" thickBot="1">
      <c r="A16" s="416"/>
      <c r="B16" s="422" t="s">
        <v>406</v>
      </c>
      <c r="D16" s="250"/>
      <c r="E16" s="79" t="s">
        <v>1441</v>
      </c>
      <c r="F16" s="79"/>
      <c r="G16" s="79"/>
      <c r="H16" s="79"/>
      <c r="I16" s="56">
        <v>0.80933524000000001</v>
      </c>
      <c r="J16" s="56">
        <v>0.85443958600000003</v>
      </c>
      <c r="K16" s="56">
        <v>0.32002937799999998</v>
      </c>
      <c r="L16" s="56">
        <v>0.494333884</v>
      </c>
      <c r="M16" s="56">
        <v>4.8698168999999999E-2</v>
      </c>
      <c r="N16" s="56">
        <v>9.1966212000000006E-2</v>
      </c>
      <c r="O16" s="56">
        <v>0.14445734499999999</v>
      </c>
      <c r="P16" s="56">
        <v>0.17325304</v>
      </c>
      <c r="Q16" s="56">
        <v>4.5174933E-2</v>
      </c>
      <c r="R16" s="56">
        <v>8.8940679999999994E-2</v>
      </c>
      <c r="S16" s="56">
        <v>0.147294489</v>
      </c>
      <c r="T16" s="56">
        <v>0.15947310000000001</v>
      </c>
      <c r="U16" s="56">
        <v>6.8983626000000006E-2</v>
      </c>
      <c r="V16" s="56">
        <v>0.23890006499999999</v>
      </c>
      <c r="W16" s="56">
        <v>0.33490524999999999</v>
      </c>
      <c r="X16" s="56">
        <v>0.42934750500000002</v>
      </c>
      <c r="Y16" s="56">
        <v>0.103373832</v>
      </c>
      <c r="Z16" s="56">
        <v>0.21126550799999999</v>
      </c>
      <c r="AA16" s="56">
        <v>0.20666895099999999</v>
      </c>
      <c r="AB16" s="56">
        <v>0.33429251999999998</v>
      </c>
      <c r="AC16" s="56">
        <v>-0.18084856599999999</v>
      </c>
      <c r="AD16" s="56">
        <v>-5.7126374000000001E-2</v>
      </c>
      <c r="AE16" s="56">
        <v>3.5320824000000001E-2</v>
      </c>
      <c r="AF16" s="56">
        <v>0.36549208100000002</v>
      </c>
      <c r="AG16" s="56">
        <v>2.2260115E-2</v>
      </c>
      <c r="AH16" s="56">
        <v>7.9621893999999999E-2</v>
      </c>
      <c r="AI16" s="56">
        <v>0.161731874</v>
      </c>
      <c r="AJ16" s="56">
        <v>0.24055681300000001</v>
      </c>
      <c r="AK16" s="56">
        <v>7.6884764999999994E-2</v>
      </c>
      <c r="AL16" s="56">
        <v>0.12078317500000001</v>
      </c>
      <c r="AM16" s="56">
        <v>0.24282769500000001</v>
      </c>
      <c r="AN16" s="56">
        <v>0.31290572999999999</v>
      </c>
      <c r="AO16" s="56">
        <v>7.2392919999999999E-2</v>
      </c>
      <c r="AP16" s="56">
        <v>0.152314804</v>
      </c>
      <c r="AQ16" s="56">
        <v>0.21435969999999999</v>
      </c>
      <c r="AR16" s="56">
        <v>7.5699068999999994E-2</v>
      </c>
      <c r="AS16" s="56">
        <v>7.6088763000000004E-2</v>
      </c>
      <c r="AT16" s="56">
        <v>0.18850047700016148</v>
      </c>
      <c r="AU16" s="56">
        <v>0.29200164299999998</v>
      </c>
      <c r="AV16" s="56">
        <v>0.43939684099999998</v>
      </c>
      <c r="AW16" s="56">
        <v>0.13060505</v>
      </c>
      <c r="AX16" s="56">
        <v>0.200714222</v>
      </c>
      <c r="AY16" s="56">
        <v>0.396412549</v>
      </c>
      <c r="AZ16" s="56">
        <v>0.51842476900000001</v>
      </c>
      <c r="BA16" s="56">
        <v>0.20361273299999999</v>
      </c>
      <c r="BB16" s="56">
        <v>0.386727826</v>
      </c>
      <c r="BC16" s="56">
        <v>0.55975196400000005</v>
      </c>
      <c r="BD16" s="56">
        <v>0.71918478399999997</v>
      </c>
      <c r="BE16" s="56">
        <v>8.5071112000000004E-2</v>
      </c>
      <c r="BF16" s="56">
        <v>0.149266923</v>
      </c>
    </row>
    <row r="17" spans="1:69" ht="20.25" customHeight="1" thickTop="1">
      <c r="A17" s="416"/>
      <c r="B17" s="422" t="s">
        <v>407</v>
      </c>
      <c r="D17" s="15"/>
      <c r="E17" s="4"/>
      <c r="F17" s="4"/>
      <c r="G17" s="4"/>
      <c r="H17" s="4"/>
      <c r="I17" s="81"/>
      <c r="J17" s="81"/>
      <c r="K17" s="81"/>
      <c r="L17" s="81"/>
      <c r="M17" s="81"/>
      <c r="N17" s="81"/>
      <c r="O17" s="81"/>
      <c r="P17" s="81"/>
      <c r="Q17" s="81"/>
      <c r="R17" s="81"/>
      <c r="S17" s="81"/>
      <c r="T17" s="81"/>
      <c r="U17" s="81"/>
      <c r="V17" s="81"/>
      <c r="W17" s="81"/>
      <c r="X17" s="81"/>
      <c r="Y17" s="81"/>
      <c r="Z17" s="81"/>
      <c r="AA17" s="81"/>
      <c r="AB17" s="81"/>
      <c r="AC17" s="81"/>
      <c r="AD17" s="81"/>
      <c r="AE17" s="81"/>
      <c r="AF17" s="81"/>
      <c r="AG17" s="81"/>
      <c r="AH17" s="81"/>
      <c r="AI17" s="81"/>
      <c r="AJ17" s="81"/>
      <c r="AK17" s="81"/>
      <c r="AL17" s="81"/>
      <c r="AM17" s="81"/>
      <c r="AN17" s="81"/>
      <c r="AO17" s="81">
        <f t="shared" ref="AO17:BE17" si="1">+AO26*10</f>
        <v>869.49428190000003</v>
      </c>
      <c r="AP17" s="81">
        <f t="shared" si="1"/>
        <v>1505.8288036900001</v>
      </c>
      <c r="AQ17" s="81">
        <f t="shared" si="1"/>
        <v>685.31992698000067</v>
      </c>
      <c r="AR17" s="81">
        <f t="shared" si="1"/>
        <v>452.66577889999951</v>
      </c>
      <c r="AS17" s="81">
        <f t="shared" si="1"/>
        <v>1034.93115384</v>
      </c>
      <c r="AT17" s="81">
        <f t="shared" si="1"/>
        <v>2803.7011713700008</v>
      </c>
      <c r="AU17" s="81">
        <f t="shared" si="1"/>
        <v>1277.8125581399986</v>
      </c>
      <c r="AV17" s="81">
        <f t="shared" si="1"/>
        <v>1685.8582633800017</v>
      </c>
      <c r="AW17" s="81">
        <f t="shared" si="1"/>
        <v>705.91361418000008</v>
      </c>
      <c r="AX17" s="81">
        <f t="shared" si="1"/>
        <v>475.7352359799998</v>
      </c>
      <c r="AY17" s="81">
        <f t="shared" si="1"/>
        <v>610.92004867000003</v>
      </c>
      <c r="AZ17" s="81">
        <f t="shared" si="1"/>
        <v>1623.5396652699997</v>
      </c>
      <c r="BA17" s="81">
        <f t="shared" si="1"/>
        <v>928.40136227999994</v>
      </c>
      <c r="BB17" s="81">
        <f t="shared" si="1"/>
        <v>2116.50736869</v>
      </c>
      <c r="BC17" s="81">
        <f t="shared" si="1"/>
        <v>906.47348614999999</v>
      </c>
      <c r="BD17" s="81">
        <f t="shared" si="1"/>
        <v>2173.5534646199994</v>
      </c>
      <c r="BE17" s="81">
        <f t="shared" si="1"/>
        <v>1784.7411088199999</v>
      </c>
      <c r="BF17" s="81">
        <f>+BF26*10</f>
        <v>2851.2975444899994</v>
      </c>
      <c r="BG17" s="9"/>
      <c r="BH17" s="9"/>
      <c r="BI17" s="9"/>
      <c r="BJ17" s="9"/>
      <c r="BK17" s="9"/>
      <c r="BL17" s="9"/>
      <c r="BM17" s="9"/>
      <c r="BN17" s="9"/>
      <c r="BO17" s="9"/>
      <c r="BP17" s="9"/>
      <c r="BQ17" s="9"/>
    </row>
    <row r="18" spans="1:69" ht="20.25" customHeight="1">
      <c r="A18" s="416"/>
      <c r="B18" s="422" t="s">
        <v>408</v>
      </c>
      <c r="C18" s="34"/>
      <c r="D18" s="670" t="s">
        <v>240</v>
      </c>
      <c r="E18" s="670"/>
      <c r="F18" s="670"/>
      <c r="G18" s="670"/>
      <c r="H18" s="670"/>
      <c r="I18" s="432" t="s">
        <v>50</v>
      </c>
      <c r="J18" s="432" t="s">
        <v>90</v>
      </c>
      <c r="K18" s="432" t="s">
        <v>52</v>
      </c>
      <c r="L18" s="432" t="s">
        <v>91</v>
      </c>
      <c r="M18" s="432" t="s">
        <v>54</v>
      </c>
      <c r="N18" s="432" t="s">
        <v>92</v>
      </c>
      <c r="O18" s="432" t="s">
        <v>56</v>
      </c>
      <c r="P18" s="432" t="s">
        <v>93</v>
      </c>
      <c r="Q18" s="432" t="s">
        <v>58</v>
      </c>
      <c r="R18" s="432" t="s">
        <v>94</v>
      </c>
      <c r="S18" s="432" t="s">
        <v>60</v>
      </c>
      <c r="T18" s="432" t="s">
        <v>95</v>
      </c>
      <c r="U18" s="432" t="s">
        <v>62</v>
      </c>
      <c r="V18" s="432" t="s">
        <v>96</v>
      </c>
      <c r="W18" s="432" t="s">
        <v>64</v>
      </c>
      <c r="X18" s="432" t="s">
        <v>97</v>
      </c>
      <c r="Y18" s="432" t="s">
        <v>66</v>
      </c>
      <c r="Z18" s="432" t="s">
        <v>362</v>
      </c>
      <c r="AA18" s="440" t="s">
        <v>363</v>
      </c>
      <c r="AB18" s="442" t="s">
        <v>364</v>
      </c>
      <c r="AC18" s="438" t="s">
        <v>870</v>
      </c>
      <c r="AD18" s="453" t="s">
        <v>872</v>
      </c>
      <c r="AE18" s="457" t="s">
        <v>873</v>
      </c>
      <c r="AF18" s="458" t="s">
        <v>874</v>
      </c>
      <c r="AG18" s="477" t="s">
        <v>1269</v>
      </c>
      <c r="AH18" s="479" t="s">
        <v>1270</v>
      </c>
      <c r="AI18" s="482" t="s">
        <v>1271</v>
      </c>
      <c r="AJ18" s="484" t="s">
        <v>1272</v>
      </c>
      <c r="AK18" s="488" t="s">
        <v>934</v>
      </c>
      <c r="AL18" s="514" t="s">
        <v>939</v>
      </c>
      <c r="AM18" s="515" t="s">
        <v>936</v>
      </c>
      <c r="AN18" s="517" t="s">
        <v>940</v>
      </c>
      <c r="AO18" s="518" t="s">
        <v>980</v>
      </c>
      <c r="AP18" s="524" t="s">
        <v>984</v>
      </c>
      <c r="AQ18" s="539" t="s">
        <v>985</v>
      </c>
      <c r="AR18" s="536" t="s">
        <v>986</v>
      </c>
      <c r="AS18" s="545" t="s">
        <v>1033</v>
      </c>
      <c r="AT18" s="546" t="s">
        <v>1041</v>
      </c>
      <c r="AU18" s="548" t="s">
        <v>1042</v>
      </c>
      <c r="AV18" s="559" t="s">
        <v>1128</v>
      </c>
      <c r="AW18" s="561" t="s">
        <v>1168</v>
      </c>
      <c r="AX18" s="563" t="s">
        <v>1201</v>
      </c>
      <c r="AY18" s="566" t="s">
        <v>1184</v>
      </c>
      <c r="AZ18" s="568" t="s">
        <v>1241</v>
      </c>
      <c r="BA18" s="583" t="s">
        <v>1350</v>
      </c>
      <c r="BB18" s="623" t="s">
        <v>1386</v>
      </c>
      <c r="BC18" s="624" t="s">
        <v>1387</v>
      </c>
      <c r="BD18" s="635" t="s">
        <v>1458</v>
      </c>
      <c r="BE18" s="642" t="s">
        <v>1532</v>
      </c>
      <c r="BF18" s="658" t="s">
        <v>1550</v>
      </c>
      <c r="BG18" s="9"/>
      <c r="BH18" s="9"/>
      <c r="BI18" s="9"/>
      <c r="BJ18" s="9"/>
      <c r="BK18" s="9"/>
      <c r="BL18" s="9"/>
      <c r="BM18" s="9"/>
      <c r="BN18" s="9"/>
      <c r="BO18" s="9"/>
      <c r="BP18" s="9"/>
      <c r="BQ18" s="9"/>
    </row>
    <row r="19" spans="1:69" ht="20.25" customHeight="1">
      <c r="A19" s="416"/>
      <c r="B19" s="422" t="s">
        <v>102</v>
      </c>
      <c r="C19" s="34"/>
      <c r="D19" s="31"/>
      <c r="E19" s="63" t="s">
        <v>193</v>
      </c>
      <c r="F19" s="63"/>
      <c r="G19" s="63"/>
      <c r="H19" s="63"/>
      <c r="I19" s="64">
        <v>1589.0887968029997</v>
      </c>
      <c r="J19" s="64">
        <v>1818.1882324829999</v>
      </c>
      <c r="K19" s="64">
        <v>1326.4254716680016</v>
      </c>
      <c r="L19" s="64">
        <v>1397.1324764569981</v>
      </c>
      <c r="M19" s="64">
        <v>1597.00990327</v>
      </c>
      <c r="N19" s="64">
        <v>1380.2393081659998</v>
      </c>
      <c r="O19" s="64">
        <v>1408.1939106519999</v>
      </c>
      <c r="P19" s="64">
        <v>1246.1969744970002</v>
      </c>
      <c r="Q19" s="64">
        <v>1318.3486764890004</v>
      </c>
      <c r="R19" s="64">
        <v>1277.5892233229997</v>
      </c>
      <c r="S19" s="64">
        <v>1329.4474032929998</v>
      </c>
      <c r="T19" s="64">
        <v>1225.6370022320002</v>
      </c>
      <c r="U19" s="64">
        <v>1255.392565205</v>
      </c>
      <c r="V19" s="64">
        <v>1388.643639359</v>
      </c>
      <c r="W19" s="64">
        <v>1334.9112150049996</v>
      </c>
      <c r="X19" s="64">
        <v>1192.7077645340009</v>
      </c>
      <c r="Y19" s="64">
        <v>1335.17006047</v>
      </c>
      <c r="Z19" s="67">
        <v>1391.2843978569999</v>
      </c>
      <c r="AA19" s="67">
        <v>1194.4473348920001</v>
      </c>
      <c r="AB19" s="67">
        <v>1189.9052384070001</v>
      </c>
      <c r="AC19" s="67">
        <v>1302.8503773350003</v>
      </c>
      <c r="AD19" s="67">
        <v>1473.6333852579996</v>
      </c>
      <c r="AE19" s="67">
        <v>1389.8270926660002</v>
      </c>
      <c r="AF19" s="67">
        <v>1370.9411200329996</v>
      </c>
      <c r="AG19" s="67">
        <v>1393.4850414400003</v>
      </c>
      <c r="AH19" s="67">
        <v>1464.2191151919997</v>
      </c>
      <c r="AI19" s="67">
        <v>1538.8239626120007</v>
      </c>
      <c r="AJ19" s="67">
        <v>1386.2223984679986</v>
      </c>
      <c r="AK19" s="67">
        <v>1573.4640350250002</v>
      </c>
      <c r="AL19" s="67">
        <v>1664.6423803860007</v>
      </c>
      <c r="AM19" s="67">
        <v>1604.7221597069993</v>
      </c>
      <c r="AN19" s="67">
        <v>1625.7624941180002</v>
      </c>
      <c r="AO19" s="67">
        <v>1644.3339484599999</v>
      </c>
      <c r="AP19" s="67">
        <v>1732.9138470239998</v>
      </c>
      <c r="AQ19" s="67">
        <v>1755.22972424</v>
      </c>
      <c r="AR19" s="67">
        <v>1624.5627523970015</v>
      </c>
      <c r="AS19" s="67">
        <v>1674.9231221589996</v>
      </c>
      <c r="AT19" s="67">
        <v>1740.8761172160005</v>
      </c>
      <c r="AU19" s="67">
        <v>1695.1047426530004</v>
      </c>
      <c r="AV19" s="67">
        <v>1685.9185929179985</v>
      </c>
      <c r="AW19" s="67">
        <v>1742.5914287899998</v>
      </c>
      <c r="AX19" s="67">
        <v>1803.4157501679999</v>
      </c>
      <c r="AY19" s="67">
        <v>1839.4492014450007</v>
      </c>
      <c r="AZ19" s="67">
        <v>1903.9042001579992</v>
      </c>
      <c r="BA19" s="67">
        <v>2051.4153426899998</v>
      </c>
      <c r="BB19" s="67">
        <v>2170.0688501290001</v>
      </c>
      <c r="BC19" s="67">
        <v>2161.9692347350001</v>
      </c>
      <c r="BD19" s="67">
        <v>2094.0822990949991</v>
      </c>
      <c r="BE19" s="67">
        <v>2264.1155842550002</v>
      </c>
      <c r="BF19" s="67">
        <v>2274.8257858270003</v>
      </c>
      <c r="BG19" s="9"/>
      <c r="BH19" s="9"/>
      <c r="BI19" s="9"/>
      <c r="BJ19" s="9"/>
      <c r="BK19" s="9"/>
      <c r="BL19" s="9"/>
      <c r="BM19" s="9"/>
      <c r="BN19" s="9"/>
      <c r="BO19" s="9"/>
      <c r="BP19" s="9"/>
      <c r="BQ19" s="9"/>
    </row>
    <row r="20" spans="1:69" ht="20.25" customHeight="1">
      <c r="A20" s="416"/>
      <c r="B20" s="417"/>
      <c r="C20" s="34"/>
      <c r="D20" s="15"/>
      <c r="E20" s="65" t="s">
        <v>395</v>
      </c>
      <c r="F20" s="65"/>
      <c r="G20" s="65"/>
      <c r="H20" s="65"/>
      <c r="I20" s="67">
        <v>1214.7342546909999</v>
      </c>
      <c r="J20" s="67">
        <v>1244.6488847999999</v>
      </c>
      <c r="K20" s="67">
        <v>1276.8661366270003</v>
      </c>
      <c r="L20" s="67">
        <v>1234.8611033130001</v>
      </c>
      <c r="M20" s="67">
        <v>1232.3219235019999</v>
      </c>
      <c r="N20" s="67">
        <v>1195.0322831559999</v>
      </c>
      <c r="O20" s="67">
        <v>1193.645657816</v>
      </c>
      <c r="P20" s="67">
        <v>1147.7273338699997</v>
      </c>
      <c r="Q20" s="67">
        <v>1068.3703002780001</v>
      </c>
      <c r="R20" s="67">
        <v>1091.4234359469999</v>
      </c>
      <c r="S20" s="67">
        <v>1079.4869299349998</v>
      </c>
      <c r="T20" s="67">
        <v>1111.2667550050001</v>
      </c>
      <c r="U20" s="67">
        <v>1083.0765319320001</v>
      </c>
      <c r="V20" s="67">
        <v>1090.3983622180001</v>
      </c>
      <c r="W20" s="67">
        <v>1097.6360631959997</v>
      </c>
      <c r="X20" s="67">
        <v>1096.0220809930006</v>
      </c>
      <c r="Y20" s="67">
        <v>1016.747533531</v>
      </c>
      <c r="Z20" s="67">
        <v>1036.7942160439998</v>
      </c>
      <c r="AA20" s="67">
        <v>1031.1471106580002</v>
      </c>
      <c r="AB20" s="67">
        <v>1080.0257499970003</v>
      </c>
      <c r="AC20" s="67">
        <v>1065.747180411</v>
      </c>
      <c r="AD20" s="67">
        <v>1097.833978487</v>
      </c>
      <c r="AE20" s="67">
        <v>1136.9597728260001</v>
      </c>
      <c r="AF20" s="67">
        <v>1203.5809452949998</v>
      </c>
      <c r="AG20" s="67">
        <v>1169.7442113720001</v>
      </c>
      <c r="AH20" s="67">
        <v>1211.676366297</v>
      </c>
      <c r="AI20" s="67">
        <v>1266.8802662580001</v>
      </c>
      <c r="AJ20" s="67">
        <v>1343.7502240929994</v>
      </c>
      <c r="AK20" s="67">
        <v>1334.968541788</v>
      </c>
      <c r="AL20" s="67">
        <v>1378.7661424930002</v>
      </c>
      <c r="AM20" s="67">
        <v>1415.087307328</v>
      </c>
      <c r="AN20" s="67">
        <v>1457.1735532570001</v>
      </c>
      <c r="AO20" s="67">
        <v>1423.6701539329999</v>
      </c>
      <c r="AP20" s="67">
        <v>1471.8730440639999</v>
      </c>
      <c r="AQ20" s="67">
        <v>1497.8693194759999</v>
      </c>
      <c r="AR20" s="67">
        <v>1478.3156935840007</v>
      </c>
      <c r="AS20" s="67">
        <v>1478.244761422</v>
      </c>
      <c r="AT20" s="67">
        <v>1472.2936347740001</v>
      </c>
      <c r="AU20" s="67">
        <v>1478.3998537330003</v>
      </c>
      <c r="AV20" s="67">
        <v>1498.6161344599996</v>
      </c>
      <c r="AW20" s="67">
        <v>1546.6913562</v>
      </c>
      <c r="AX20" s="67">
        <v>1619.4743057199998</v>
      </c>
      <c r="AY20" s="67">
        <v>1670.1630128090005</v>
      </c>
      <c r="AZ20" s="67">
        <v>1775.4300374819995</v>
      </c>
      <c r="BA20" s="67">
        <v>1852.323990892</v>
      </c>
      <c r="BB20" s="67">
        <v>2037.8378396459998</v>
      </c>
      <c r="BC20" s="67">
        <v>2139.7103695559999</v>
      </c>
      <c r="BD20" s="67">
        <v>2175.3304833090006</v>
      </c>
      <c r="BE20" s="67">
        <v>2002.5584650999999</v>
      </c>
      <c r="BF20" s="67">
        <v>2116.3628414570003</v>
      </c>
      <c r="BG20" s="9"/>
      <c r="BH20" s="9"/>
      <c r="BI20" s="9"/>
      <c r="BJ20" s="9"/>
      <c r="BK20" s="9"/>
      <c r="BL20" s="9"/>
      <c r="BM20" s="9"/>
      <c r="BN20" s="9"/>
      <c r="BO20" s="9"/>
      <c r="BP20" s="9"/>
      <c r="BQ20" s="9"/>
    </row>
    <row r="21" spans="1:69" ht="20.25" customHeight="1">
      <c r="A21" s="416"/>
      <c r="B21" s="419" t="s">
        <v>188</v>
      </c>
      <c r="C21" s="34"/>
      <c r="D21" s="15"/>
      <c r="E21" s="68" t="s">
        <v>195</v>
      </c>
      <c r="F21" s="68"/>
      <c r="G21" s="68"/>
      <c r="H21" s="68"/>
      <c r="I21" s="67">
        <v>374.35454211199988</v>
      </c>
      <c r="J21" s="67">
        <v>573.53934768299985</v>
      </c>
      <c r="K21" s="67">
        <v>49.559335041000963</v>
      </c>
      <c r="L21" s="67">
        <v>162.27137314399886</v>
      </c>
      <c r="M21" s="67">
        <v>364.68797976799999</v>
      </c>
      <c r="N21" s="67">
        <v>185.20702500999994</v>
      </c>
      <c r="O21" s="67">
        <v>214.5482528360003</v>
      </c>
      <c r="P21" s="67">
        <v>98.469640626999762</v>
      </c>
      <c r="Q21" s="67">
        <v>249.97837621100021</v>
      </c>
      <c r="R21" s="67">
        <v>186.16578737599977</v>
      </c>
      <c r="S21" s="67">
        <v>249.96047335800006</v>
      </c>
      <c r="T21" s="67">
        <v>114.37024722699994</v>
      </c>
      <c r="U21" s="67">
        <v>172.31603327299996</v>
      </c>
      <c r="V21" s="67">
        <v>298.24527714099997</v>
      </c>
      <c r="W21" s="67">
        <v>237.27515180899974</v>
      </c>
      <c r="X21" s="67">
        <v>96.68568354100023</v>
      </c>
      <c r="Y21" s="67">
        <v>318.42252693899997</v>
      </c>
      <c r="Z21" s="67">
        <v>354.49018181299999</v>
      </c>
      <c r="AA21" s="67">
        <v>163.30022423399998</v>
      </c>
      <c r="AB21" s="67">
        <v>109.87948840999968</v>
      </c>
      <c r="AC21" s="67">
        <v>237.10319692400014</v>
      </c>
      <c r="AD21" s="67">
        <v>375.79940677099967</v>
      </c>
      <c r="AE21" s="67">
        <v>252.86731984000073</v>
      </c>
      <c r="AF21" s="67">
        <v>167.36017473799939</v>
      </c>
      <c r="AG21" s="67">
        <v>223.74083006800004</v>
      </c>
      <c r="AH21" s="67">
        <v>252.54274889499993</v>
      </c>
      <c r="AI21" s="67">
        <v>271.94369635400062</v>
      </c>
      <c r="AJ21" s="67">
        <v>42.47217437499944</v>
      </c>
      <c r="AK21" s="67">
        <v>238.49549323700009</v>
      </c>
      <c r="AL21" s="67">
        <v>285.87623789300051</v>
      </c>
      <c r="AM21" s="67">
        <v>189.63485237899943</v>
      </c>
      <c r="AN21" s="67">
        <v>168.58894086099963</v>
      </c>
      <c r="AO21" s="67">
        <v>220.66379452699999</v>
      </c>
      <c r="AP21" s="67">
        <v>261.04080295999995</v>
      </c>
      <c r="AQ21" s="67">
        <v>257.3604047639995</v>
      </c>
      <c r="AR21" s="67">
        <v>146.24705881300133</v>
      </c>
      <c r="AS21" s="67">
        <v>196.67836073699957</v>
      </c>
      <c r="AT21" s="67">
        <v>268.58248244200058</v>
      </c>
      <c r="AU21" s="67">
        <v>216.70488891999969</v>
      </c>
      <c r="AV21" s="67">
        <v>187.30245845799868</v>
      </c>
      <c r="AW21" s="67">
        <v>195.90007258999989</v>
      </c>
      <c r="AX21" s="67">
        <v>183.94144444800011</v>
      </c>
      <c r="AY21" s="67">
        <v>169.28618863600002</v>
      </c>
      <c r="AZ21" s="67">
        <v>128.47416267599954</v>
      </c>
      <c r="BA21" s="67">
        <v>199.09135179799986</v>
      </c>
      <c r="BB21" s="67">
        <v>132.23101048299989</v>
      </c>
      <c r="BC21" s="67">
        <v>22.258865179000736</v>
      </c>
      <c r="BD21" s="67">
        <v>-81.24818421400073</v>
      </c>
      <c r="BE21" s="67">
        <v>261.55711915500007</v>
      </c>
      <c r="BF21" s="67">
        <v>158.46294437000012</v>
      </c>
      <c r="BG21" s="9"/>
      <c r="BH21" s="9"/>
      <c r="BI21" s="9"/>
      <c r="BJ21" s="9"/>
      <c r="BK21" s="9"/>
      <c r="BL21" s="9"/>
      <c r="BM21" s="9"/>
      <c r="BN21" s="9"/>
      <c r="BO21" s="9"/>
      <c r="BP21" s="9"/>
      <c r="BQ21" s="9"/>
    </row>
    <row r="22" spans="1:69" ht="20.25" customHeight="1">
      <c r="A22" s="416"/>
      <c r="B22" s="419"/>
      <c r="C22" s="34"/>
      <c r="D22" s="15"/>
      <c r="E22" s="73" t="s">
        <v>72</v>
      </c>
      <c r="F22" s="73"/>
      <c r="G22" s="73"/>
      <c r="H22" s="73"/>
      <c r="I22" s="74">
        <v>598.8510823019999</v>
      </c>
      <c r="J22" s="74">
        <v>652.91592940400028</v>
      </c>
      <c r="K22" s="74">
        <v>593.12461164300021</v>
      </c>
      <c r="L22" s="74">
        <v>974.99579768099966</v>
      </c>
      <c r="M22" s="74">
        <v>643.32249049633538</v>
      </c>
      <c r="N22" s="74">
        <v>667.58449299286849</v>
      </c>
      <c r="O22" s="74">
        <v>687.80693909577758</v>
      </c>
      <c r="P22" s="74">
        <v>720.07846346836914</v>
      </c>
      <c r="Q22" s="74">
        <v>657.45350471599988</v>
      </c>
      <c r="R22" s="74">
        <v>703.8917725340001</v>
      </c>
      <c r="S22" s="74">
        <v>660.02865197399979</v>
      </c>
      <c r="T22" s="74">
        <v>671.50761259000001</v>
      </c>
      <c r="U22" s="74">
        <v>664.52500779400009</v>
      </c>
      <c r="V22" s="74">
        <v>685.65581250100001</v>
      </c>
      <c r="W22" s="74">
        <v>665.0824764030001</v>
      </c>
      <c r="X22" s="74">
        <v>902.74780354299969</v>
      </c>
      <c r="Y22" s="74">
        <v>653.88052243599986</v>
      </c>
      <c r="Z22" s="74">
        <v>686.76231597200012</v>
      </c>
      <c r="AA22" s="74">
        <v>675.17753133199994</v>
      </c>
      <c r="AB22" s="74">
        <v>769.61433607899971</v>
      </c>
      <c r="AC22" s="74">
        <v>662.75697580600013</v>
      </c>
      <c r="AD22" s="74">
        <v>690.26386263399968</v>
      </c>
      <c r="AE22" s="74">
        <v>677.76864969700023</v>
      </c>
      <c r="AF22" s="74">
        <v>859.0633849809999</v>
      </c>
      <c r="AG22" s="74">
        <v>671.65539261600009</v>
      </c>
      <c r="AH22" s="74">
        <v>686.76990850599975</v>
      </c>
      <c r="AI22" s="74">
        <v>676.59463287200015</v>
      </c>
      <c r="AJ22" s="74">
        <v>1083.037966549</v>
      </c>
      <c r="AK22" s="74">
        <v>675.837285511</v>
      </c>
      <c r="AL22" s="74">
        <v>719.31708799699993</v>
      </c>
      <c r="AM22" s="74">
        <v>697.06101071600006</v>
      </c>
      <c r="AN22" s="74">
        <v>969.57070234899993</v>
      </c>
      <c r="AO22" s="74">
        <v>704.92577466099999</v>
      </c>
      <c r="AP22" s="74">
        <v>750.46583220500008</v>
      </c>
      <c r="AQ22" s="74">
        <v>758.31956277399968</v>
      </c>
      <c r="AR22" s="74">
        <v>928.69496279199984</v>
      </c>
      <c r="AS22" s="74">
        <v>743.59512150900002</v>
      </c>
      <c r="AT22" s="74">
        <v>767.91838599999994</v>
      </c>
      <c r="AU22" s="74">
        <v>747.66441881600008</v>
      </c>
      <c r="AV22" s="74">
        <v>943.76855836599998</v>
      </c>
      <c r="AW22" s="74">
        <v>737.071758219</v>
      </c>
      <c r="AX22" s="74">
        <v>822.36740661899989</v>
      </c>
      <c r="AY22" s="74">
        <v>758.82914405100041</v>
      </c>
      <c r="AZ22" s="74">
        <v>1042.7659488779996</v>
      </c>
      <c r="BA22" s="74">
        <v>794.73269276200006</v>
      </c>
      <c r="BB22" s="74">
        <v>848.2922671890002</v>
      </c>
      <c r="BC22" s="74">
        <v>835.36941374799926</v>
      </c>
      <c r="BD22" s="74">
        <v>1223.8979884970008</v>
      </c>
      <c r="BE22" s="74">
        <v>857.94077773799995</v>
      </c>
      <c r="BF22" s="74">
        <v>928.22120621799991</v>
      </c>
      <c r="BG22" s="9"/>
      <c r="BH22" s="9"/>
      <c r="BI22" s="9"/>
      <c r="BJ22" s="9"/>
      <c r="BK22" s="9"/>
      <c r="BL22" s="9"/>
      <c r="BM22" s="9"/>
      <c r="BN22" s="9"/>
      <c r="BO22" s="9"/>
      <c r="BP22" s="9"/>
      <c r="BQ22" s="9"/>
    </row>
    <row r="23" spans="1:69" ht="20.25" customHeight="1">
      <c r="A23" s="416"/>
      <c r="B23" s="419" t="s">
        <v>1297</v>
      </c>
      <c r="C23" s="34"/>
      <c r="D23" s="15"/>
      <c r="E23" s="72" t="s">
        <v>396</v>
      </c>
      <c r="F23" s="72"/>
      <c r="G23" s="72"/>
      <c r="H23" s="72"/>
      <c r="I23" s="67">
        <v>990.2377145009998</v>
      </c>
      <c r="J23" s="67">
        <v>1165.2723030789996</v>
      </c>
      <c r="K23" s="67">
        <v>733.30086002500138</v>
      </c>
      <c r="L23" s="67">
        <v>422.13667877599846</v>
      </c>
      <c r="M23" s="67">
        <v>953.68741277366462</v>
      </c>
      <c r="N23" s="67">
        <v>712.65481517313128</v>
      </c>
      <c r="O23" s="67">
        <v>720.38697155622231</v>
      </c>
      <c r="P23" s="67">
        <v>526.11851102863102</v>
      </c>
      <c r="Q23" s="67">
        <v>660.89517177300047</v>
      </c>
      <c r="R23" s="67">
        <v>573.69745078899962</v>
      </c>
      <c r="S23" s="67">
        <v>669.41875131899997</v>
      </c>
      <c r="T23" s="67">
        <v>554.12938964200021</v>
      </c>
      <c r="U23" s="67">
        <v>590.86755741099989</v>
      </c>
      <c r="V23" s="67">
        <v>702.98782685799995</v>
      </c>
      <c r="W23" s="67">
        <v>669.82873860199948</v>
      </c>
      <c r="X23" s="67">
        <v>289.95996099100125</v>
      </c>
      <c r="Y23" s="67">
        <v>681.28953803400009</v>
      </c>
      <c r="Z23" s="67">
        <v>704.52208188499981</v>
      </c>
      <c r="AA23" s="67">
        <v>519.26980356000013</v>
      </c>
      <c r="AB23" s="67">
        <v>420.29090232800036</v>
      </c>
      <c r="AC23" s="67">
        <v>640.09340152900018</v>
      </c>
      <c r="AD23" s="67">
        <v>783.36952262399996</v>
      </c>
      <c r="AE23" s="67">
        <v>712.05844296899977</v>
      </c>
      <c r="AF23" s="67">
        <v>511.87773505199993</v>
      </c>
      <c r="AG23" s="67">
        <v>721.82964882400017</v>
      </c>
      <c r="AH23" s="67">
        <v>777.44920668599991</v>
      </c>
      <c r="AI23" s="67">
        <v>862.22932974000059</v>
      </c>
      <c r="AJ23" s="67">
        <v>303.1844319189986</v>
      </c>
      <c r="AK23" s="67">
        <v>897.62674951400015</v>
      </c>
      <c r="AL23" s="67">
        <v>945.32529238900077</v>
      </c>
      <c r="AM23" s="67">
        <v>907.66114899099921</v>
      </c>
      <c r="AN23" s="67">
        <v>656.19179176900025</v>
      </c>
      <c r="AO23" s="67">
        <v>939.40817379899988</v>
      </c>
      <c r="AP23" s="67">
        <v>982.4480148189997</v>
      </c>
      <c r="AQ23" s="67">
        <v>996.91016146600032</v>
      </c>
      <c r="AR23" s="67">
        <v>695.86778960500169</v>
      </c>
      <c r="AS23" s="67">
        <v>931.32800064999958</v>
      </c>
      <c r="AT23" s="67">
        <v>972.95773121600052</v>
      </c>
      <c r="AU23" s="67">
        <v>947.44032383700028</v>
      </c>
      <c r="AV23" s="67">
        <v>742.15003455199849</v>
      </c>
      <c r="AW23" s="67">
        <v>1005.5196705709998</v>
      </c>
      <c r="AX23" s="67">
        <v>981.04834354900004</v>
      </c>
      <c r="AY23" s="67">
        <v>1080.6200573940002</v>
      </c>
      <c r="AZ23" s="67">
        <v>861.13825127999962</v>
      </c>
      <c r="BA23" s="67">
        <v>1256.6826499279996</v>
      </c>
      <c r="BB23" s="67">
        <v>1321.77658294</v>
      </c>
      <c r="BC23" s="67">
        <v>1326.5998209870008</v>
      </c>
      <c r="BD23" s="67">
        <v>870.18431059799877</v>
      </c>
      <c r="BE23" s="67">
        <v>1406.1748065170002</v>
      </c>
      <c r="BF23" s="67">
        <v>1346.6045796090004</v>
      </c>
      <c r="BG23" s="9"/>
      <c r="BH23" s="9"/>
      <c r="BI23" s="9"/>
      <c r="BJ23" s="9"/>
      <c r="BK23" s="9"/>
      <c r="BL23" s="9"/>
      <c r="BM23" s="9"/>
      <c r="BN23" s="9"/>
      <c r="BO23" s="9"/>
      <c r="BP23" s="9"/>
      <c r="BQ23" s="9"/>
    </row>
    <row r="24" spans="1:69" ht="20.25" customHeight="1">
      <c r="A24" s="416"/>
      <c r="B24" s="419"/>
      <c r="D24" s="15"/>
      <c r="E24" s="73" t="s">
        <v>74</v>
      </c>
      <c r="F24" s="73"/>
      <c r="G24" s="73"/>
      <c r="H24" s="73"/>
      <c r="I24" s="74">
        <v>9.724198415</v>
      </c>
      <c r="J24" s="74">
        <v>6.4697569040000005</v>
      </c>
      <c r="K24" s="74">
        <v>10.286521622999999</v>
      </c>
      <c r="L24" s="74">
        <v>2.5149540909999999</v>
      </c>
      <c r="M24" s="74">
        <v>64.751723748999993</v>
      </c>
      <c r="N24" s="74">
        <v>-11.840214059999994</v>
      </c>
      <c r="O24" s="74">
        <v>21.891533287000001</v>
      </c>
      <c r="P24" s="74">
        <v>-66.616835786999999</v>
      </c>
      <c r="Q24" s="74">
        <v>10.170451877</v>
      </c>
      <c r="R24" s="74">
        <v>15.834167017</v>
      </c>
      <c r="S24" s="74">
        <v>-8.5584281699999991</v>
      </c>
      <c r="T24" s="74">
        <v>-9.404845906000002</v>
      </c>
      <c r="U24" s="74">
        <v>7.0820820879999999</v>
      </c>
      <c r="V24" s="74">
        <v>12.971385398999999</v>
      </c>
      <c r="W24" s="74">
        <v>9.3540352030000022</v>
      </c>
      <c r="X24" s="74">
        <v>8.9929378200000016</v>
      </c>
      <c r="Y24" s="74">
        <v>32.446529839</v>
      </c>
      <c r="Z24" s="74">
        <v>22.780603113999994</v>
      </c>
      <c r="AA24" s="74">
        <v>90.995697779000011</v>
      </c>
      <c r="AB24" s="74">
        <v>-4.8793504719999987</v>
      </c>
      <c r="AC24" s="74">
        <v>22.832233779000003</v>
      </c>
      <c r="AD24" s="74">
        <v>18.288522328999992</v>
      </c>
      <c r="AE24" s="74">
        <v>20.103494874000006</v>
      </c>
      <c r="AF24" s="74">
        <v>8.5214822570000024</v>
      </c>
      <c r="AG24" s="74">
        <v>10.096763163</v>
      </c>
      <c r="AH24" s="74">
        <v>20.903236636999999</v>
      </c>
      <c r="AI24" s="74">
        <v>30.587090150999998</v>
      </c>
      <c r="AJ24" s="74">
        <v>-108.20288437799999</v>
      </c>
      <c r="AK24" s="74">
        <v>1.9930695390000002</v>
      </c>
      <c r="AL24" s="74">
        <v>-4.225327579</v>
      </c>
      <c r="AM24" s="74">
        <v>9.8976768479999997</v>
      </c>
      <c r="AN24" s="74">
        <v>-25.946915991999997</v>
      </c>
      <c r="AO24" s="74">
        <v>-4.6724711330000002</v>
      </c>
      <c r="AP24" s="74">
        <v>8.7685445249999994</v>
      </c>
      <c r="AQ24" s="74">
        <v>-9.8627646609999999</v>
      </c>
      <c r="AR24" s="74">
        <v>-180.62677572399997</v>
      </c>
      <c r="AS24" s="74">
        <v>1.0645735909999998</v>
      </c>
      <c r="AT24" s="74">
        <v>8.2011674229999993</v>
      </c>
      <c r="AU24" s="74">
        <v>12.006982722</v>
      </c>
      <c r="AV24" s="74">
        <v>-151.47704452899998</v>
      </c>
      <c r="AW24" s="74">
        <v>-57.321839976</v>
      </c>
      <c r="AX24" s="74">
        <v>20.683834562000001</v>
      </c>
      <c r="AY24" s="74">
        <v>-0.28644131899999792</v>
      </c>
      <c r="AZ24" s="74">
        <v>-201.89600462800001</v>
      </c>
      <c r="BA24" s="74">
        <v>13.624793187</v>
      </c>
      <c r="BB24" s="74">
        <v>-11.203368421</v>
      </c>
      <c r="BC24" s="74">
        <v>-0.54867673600000089</v>
      </c>
      <c r="BD24" s="74">
        <v>-56.996709572999997</v>
      </c>
      <c r="BE24" s="74">
        <v>12.130378673999999</v>
      </c>
      <c r="BF24" s="74">
        <v>-42.783816994999995</v>
      </c>
      <c r="BG24" s="9"/>
      <c r="BH24" s="9"/>
      <c r="BI24" s="9"/>
      <c r="BJ24" s="9"/>
      <c r="BK24" s="9"/>
      <c r="BL24" s="9"/>
      <c r="BM24" s="9"/>
      <c r="BN24" s="9"/>
      <c r="BO24" s="9"/>
      <c r="BP24" s="9"/>
      <c r="BQ24" s="9"/>
    </row>
    <row r="25" spans="1:69" ht="20.25" customHeight="1">
      <c r="A25" s="416"/>
      <c r="B25" s="419" t="s">
        <v>196</v>
      </c>
      <c r="D25" s="15"/>
      <c r="E25" s="72" t="s">
        <v>398</v>
      </c>
      <c r="F25" s="72"/>
      <c r="G25" s="72"/>
      <c r="H25" s="72"/>
      <c r="I25" s="67">
        <v>999.96191291599985</v>
      </c>
      <c r="J25" s="67">
        <v>1171.7420599829995</v>
      </c>
      <c r="K25" s="67">
        <v>743.58738164800161</v>
      </c>
      <c r="L25" s="67">
        <v>424.65163286699817</v>
      </c>
      <c r="M25" s="67">
        <v>1018.4391365226646</v>
      </c>
      <c r="N25" s="67">
        <v>700.81460111313129</v>
      </c>
      <c r="O25" s="67">
        <v>742.27850484322198</v>
      </c>
      <c r="P25" s="67">
        <v>459.50167524163135</v>
      </c>
      <c r="Q25" s="67">
        <v>671.06562365000048</v>
      </c>
      <c r="R25" s="67">
        <v>589.53161780599964</v>
      </c>
      <c r="S25" s="67">
        <v>660.86032314900012</v>
      </c>
      <c r="T25" s="67">
        <v>544.72454373600021</v>
      </c>
      <c r="U25" s="67">
        <v>597.94963949899989</v>
      </c>
      <c r="V25" s="67">
        <v>715.95921225699999</v>
      </c>
      <c r="W25" s="67">
        <v>679.18277380499944</v>
      </c>
      <c r="X25" s="67">
        <v>298.95289881100121</v>
      </c>
      <c r="Y25" s="67">
        <v>713.73606787300002</v>
      </c>
      <c r="Z25" s="67">
        <v>727.30268499899978</v>
      </c>
      <c r="AA25" s="67">
        <v>610.26550133900037</v>
      </c>
      <c r="AB25" s="67">
        <v>415.41155185600019</v>
      </c>
      <c r="AC25" s="67">
        <v>662.92563530800021</v>
      </c>
      <c r="AD25" s="67">
        <v>801.65804495299972</v>
      </c>
      <c r="AE25" s="67">
        <v>732.16193784299981</v>
      </c>
      <c r="AF25" s="67">
        <v>520.39921730900005</v>
      </c>
      <c r="AG25" s="67">
        <v>731.92641198700017</v>
      </c>
      <c r="AH25" s="67">
        <v>798.35244332299976</v>
      </c>
      <c r="AI25" s="67">
        <v>892.81641989100035</v>
      </c>
      <c r="AJ25" s="67">
        <v>194.98154754099869</v>
      </c>
      <c r="AK25" s="67">
        <v>899.61981905300013</v>
      </c>
      <c r="AL25" s="67">
        <v>941.09996481000076</v>
      </c>
      <c r="AM25" s="67">
        <v>917.55882583899893</v>
      </c>
      <c r="AN25" s="67">
        <v>630.24487577700074</v>
      </c>
      <c r="AO25" s="67">
        <v>934.73570266599984</v>
      </c>
      <c r="AP25" s="67">
        <v>991.21655934399985</v>
      </c>
      <c r="AQ25" s="67">
        <v>987.04739680500006</v>
      </c>
      <c r="AR25" s="67">
        <v>515.24101388100189</v>
      </c>
      <c r="AS25" s="67">
        <v>932.39257424099958</v>
      </c>
      <c r="AT25" s="67">
        <v>981.15889863900054</v>
      </c>
      <c r="AU25" s="67">
        <v>959.44730655900025</v>
      </c>
      <c r="AV25" s="67">
        <v>590.67299002299842</v>
      </c>
      <c r="AW25" s="67">
        <v>948.1978305949998</v>
      </c>
      <c r="AX25" s="67">
        <v>1001.7321781110001</v>
      </c>
      <c r="AY25" s="67">
        <v>1080.3336160750002</v>
      </c>
      <c r="AZ25" s="67">
        <v>659.24224665199972</v>
      </c>
      <c r="BA25" s="67">
        <v>1270.3074431149996</v>
      </c>
      <c r="BB25" s="67">
        <v>1310.5732145189997</v>
      </c>
      <c r="BC25" s="67">
        <v>1326.0511442510015</v>
      </c>
      <c r="BD25" s="67">
        <v>813.187601024998</v>
      </c>
      <c r="BE25" s="67">
        <v>1418.3051851910002</v>
      </c>
      <c r="BF25" s="67">
        <v>1303.8207626140004</v>
      </c>
      <c r="BG25" s="9"/>
      <c r="BH25" s="9"/>
      <c r="BI25" s="9"/>
      <c r="BJ25" s="9"/>
      <c r="BK25" s="9"/>
      <c r="BL25" s="9"/>
      <c r="BM25" s="9"/>
      <c r="BN25" s="9"/>
      <c r="BO25" s="9"/>
      <c r="BP25" s="9"/>
      <c r="BQ25" s="9"/>
    </row>
    <row r="26" spans="1:69" s="36" customFormat="1" ht="20.25" customHeight="1">
      <c r="A26" s="416"/>
      <c r="B26" s="419"/>
      <c r="C26" s="11"/>
      <c r="D26" s="15"/>
      <c r="E26" s="73" t="s">
        <v>400</v>
      </c>
      <c r="F26" s="73"/>
      <c r="G26" s="73"/>
      <c r="H26" s="73"/>
      <c r="I26" s="74">
        <v>171.73520152399999</v>
      </c>
      <c r="J26" s="74">
        <v>199.61706821200005</v>
      </c>
      <c r="K26" s="74">
        <v>151.36525149700003</v>
      </c>
      <c r="L26" s="74">
        <v>162.27986400299994</v>
      </c>
      <c r="M26" s="74">
        <v>171.30345467799998</v>
      </c>
      <c r="N26" s="74">
        <v>205.5392317460001</v>
      </c>
      <c r="O26" s="74">
        <v>272.1010353179999</v>
      </c>
      <c r="P26" s="74">
        <v>182.89897705399994</v>
      </c>
      <c r="Q26" s="74">
        <v>246.79731850300001</v>
      </c>
      <c r="R26" s="74">
        <v>135.22361302799996</v>
      </c>
      <c r="S26" s="74">
        <v>126.97535343700002</v>
      </c>
      <c r="T26" s="74">
        <v>229.17222311500001</v>
      </c>
      <c r="U26" s="74">
        <v>57.193392178999993</v>
      </c>
      <c r="V26" s="74">
        <v>193.80323518600002</v>
      </c>
      <c r="W26" s="74">
        <v>121.29160993499991</v>
      </c>
      <c r="X26" s="74">
        <v>83.959688314999994</v>
      </c>
      <c r="Y26" s="74">
        <v>212.68380023100002</v>
      </c>
      <c r="Z26" s="74">
        <v>217.78004489599999</v>
      </c>
      <c r="AA26" s="74">
        <v>52.284806862999972</v>
      </c>
      <c r="AB26" s="74">
        <v>108.89713346799999</v>
      </c>
      <c r="AC26" s="74">
        <v>218.557753945</v>
      </c>
      <c r="AD26" s="74">
        <v>235.13762596000004</v>
      </c>
      <c r="AE26" s="74">
        <v>99.334861146999913</v>
      </c>
      <c r="AF26" s="74">
        <v>135.390118164</v>
      </c>
      <c r="AG26" s="74">
        <v>59.518310802999991</v>
      </c>
      <c r="AH26" s="74">
        <v>48.566857571000014</v>
      </c>
      <c r="AI26" s="74">
        <v>132.629082184</v>
      </c>
      <c r="AJ26" s="74">
        <v>218.26362874400002</v>
      </c>
      <c r="AK26" s="74">
        <v>86.748326774000006</v>
      </c>
      <c r="AL26" s="74">
        <v>34.948034595999985</v>
      </c>
      <c r="AM26" s="74">
        <v>54.586348873000034</v>
      </c>
      <c r="AN26" s="74">
        <v>65.83590741399999</v>
      </c>
      <c r="AO26" s="74">
        <v>86.949428190000006</v>
      </c>
      <c r="AP26" s="74">
        <v>150.58288036900001</v>
      </c>
      <c r="AQ26" s="74">
        <v>68.531992698000067</v>
      </c>
      <c r="AR26" s="74">
        <v>45.266577889999951</v>
      </c>
      <c r="AS26" s="74">
        <v>103.49311538399999</v>
      </c>
      <c r="AT26" s="74">
        <v>280.37011713700008</v>
      </c>
      <c r="AU26" s="74">
        <v>127.78125581399985</v>
      </c>
      <c r="AV26" s="74">
        <v>168.58582633800017</v>
      </c>
      <c r="AW26" s="74">
        <v>70.591361418000005</v>
      </c>
      <c r="AX26" s="74">
        <v>47.57352359799998</v>
      </c>
      <c r="AY26" s="74">
        <v>61.092004867</v>
      </c>
      <c r="AZ26" s="74">
        <v>162.35396652699995</v>
      </c>
      <c r="BA26" s="74">
        <v>92.840136227999992</v>
      </c>
      <c r="BB26" s="74">
        <v>211.65073686900001</v>
      </c>
      <c r="BC26" s="74">
        <v>90.647348614999999</v>
      </c>
      <c r="BD26" s="74">
        <v>217.35534646199994</v>
      </c>
      <c r="BE26" s="74">
        <v>178.47411088199999</v>
      </c>
      <c r="BF26" s="74">
        <v>285.12975444899996</v>
      </c>
    </row>
    <row r="27" spans="1:69" s="36" customFormat="1" ht="20.25" customHeight="1">
      <c r="A27" s="416"/>
      <c r="B27" s="419" t="s">
        <v>197</v>
      </c>
      <c r="C27" s="11"/>
      <c r="D27" s="15"/>
      <c r="E27" s="75" t="s">
        <v>1440</v>
      </c>
      <c r="F27" s="75"/>
      <c r="G27" s="75"/>
      <c r="H27" s="75"/>
      <c r="I27" s="67">
        <v>828.22671139199997</v>
      </c>
      <c r="J27" s="67">
        <v>972.12499177099994</v>
      </c>
      <c r="K27" s="67">
        <v>592.22213015099987</v>
      </c>
      <c r="L27" s="67">
        <v>262.37176886400039</v>
      </c>
      <c r="M27" s="67">
        <v>847.13568184466453</v>
      </c>
      <c r="N27" s="67">
        <v>495.27536936713159</v>
      </c>
      <c r="O27" s="67">
        <v>470.1774695252227</v>
      </c>
      <c r="P27" s="67">
        <v>276.60269818763072</v>
      </c>
      <c r="Q27" s="67">
        <v>424.26830514699998</v>
      </c>
      <c r="R27" s="67">
        <v>454.30800477800005</v>
      </c>
      <c r="S27" s="67">
        <v>533.88496971199993</v>
      </c>
      <c r="T27" s="67">
        <v>315.55232062100004</v>
      </c>
      <c r="U27" s="67">
        <v>540.75624732000006</v>
      </c>
      <c r="V27" s="67">
        <v>522.15597707100005</v>
      </c>
      <c r="W27" s="67">
        <v>557.8911638699999</v>
      </c>
      <c r="X27" s="67">
        <v>214.99321049600007</v>
      </c>
      <c r="Y27" s="67">
        <v>501.052267642</v>
      </c>
      <c r="Z27" s="67">
        <v>509.52264010300001</v>
      </c>
      <c r="AA27" s="67">
        <v>557.98069447600005</v>
      </c>
      <c r="AB27" s="67">
        <v>306.51441838799997</v>
      </c>
      <c r="AC27" s="67">
        <v>444.36788136299998</v>
      </c>
      <c r="AD27" s="67">
        <v>566.52041899300002</v>
      </c>
      <c r="AE27" s="67">
        <v>632.82707669599995</v>
      </c>
      <c r="AF27" s="67">
        <v>385.00909914500016</v>
      </c>
      <c r="AG27" s="67">
        <v>672.40810118399997</v>
      </c>
      <c r="AH27" s="67">
        <v>749.78558575199997</v>
      </c>
      <c r="AI27" s="67">
        <v>760.18733770699987</v>
      </c>
      <c r="AJ27" s="67">
        <v>-23.282081202999962</v>
      </c>
      <c r="AK27" s="67">
        <v>812.87149227899999</v>
      </c>
      <c r="AL27" s="67">
        <v>906.151930214</v>
      </c>
      <c r="AM27" s="67">
        <v>862.97247696600016</v>
      </c>
      <c r="AN27" s="67">
        <v>564.40896836299999</v>
      </c>
      <c r="AO27" s="67">
        <v>847.78627447600002</v>
      </c>
      <c r="AP27" s="67">
        <v>840.63367897500007</v>
      </c>
      <c r="AQ27" s="67">
        <v>918.51540410699977</v>
      </c>
      <c r="AR27" s="67">
        <v>469.97443599100006</v>
      </c>
      <c r="AS27" s="67">
        <v>828.89945885700001</v>
      </c>
      <c r="AT27" s="67">
        <v>700.78878150200001</v>
      </c>
      <c r="AU27" s="67">
        <v>831.66605074499989</v>
      </c>
      <c r="AV27" s="67">
        <v>422.08716368500018</v>
      </c>
      <c r="AW27" s="67">
        <v>877.60646917700001</v>
      </c>
      <c r="AX27" s="67">
        <v>954.1586545130001</v>
      </c>
      <c r="AY27" s="67">
        <v>1019.241611208</v>
      </c>
      <c r="AZ27" s="67">
        <v>496.88828012499971</v>
      </c>
      <c r="BA27" s="67">
        <v>1177.4673068869999</v>
      </c>
      <c r="BB27" s="67">
        <v>1098.9224776500002</v>
      </c>
      <c r="BC27" s="67">
        <v>1235.4037956359998</v>
      </c>
      <c r="BD27" s="67">
        <v>595.83225456299988</v>
      </c>
      <c r="BE27" s="67">
        <v>1239.8310743090001</v>
      </c>
      <c r="BF27" s="67">
        <v>1018.6910081649999</v>
      </c>
    </row>
    <row r="28" spans="1:69" s="36" customFormat="1" ht="20.25" customHeight="1">
      <c r="A28" s="416"/>
      <c r="B28" s="419"/>
      <c r="C28" s="11"/>
      <c r="D28" s="15"/>
      <c r="E28" s="73" t="s">
        <v>403</v>
      </c>
      <c r="F28" s="73"/>
      <c r="G28" s="73"/>
      <c r="H28" s="73"/>
      <c r="I28" s="74">
        <v>180.288937855</v>
      </c>
      <c r="J28" s="74">
        <v>186.53009772700003</v>
      </c>
      <c r="K28" s="74">
        <v>134.79302573699999</v>
      </c>
      <c r="L28" s="74">
        <v>34.418478199999925</v>
      </c>
      <c r="M28" s="74">
        <v>187.19104009568284</v>
      </c>
      <c r="N28" s="74">
        <v>104.30560729771585</v>
      </c>
      <c r="O28" s="74">
        <v>77.810154362469859</v>
      </c>
      <c r="P28" s="74">
        <v>57.166651883214627</v>
      </c>
      <c r="Q28" s="74">
        <v>86.273282035692006</v>
      </c>
      <c r="R28" s="74">
        <v>93.291650151308005</v>
      </c>
      <c r="S28" s="74">
        <v>143.02615500100001</v>
      </c>
      <c r="T28" s="74">
        <v>32.245542935000003</v>
      </c>
      <c r="U28" s="74">
        <v>115.59867571300001</v>
      </c>
      <c r="V28" s="74">
        <v>105.20238390200001</v>
      </c>
      <c r="W28" s="74">
        <v>127.69880692199999</v>
      </c>
      <c r="X28" s="74">
        <v>31.64273956400001</v>
      </c>
      <c r="Y28" s="74">
        <v>111.03044436499999</v>
      </c>
      <c r="Z28" s="74">
        <v>109.00431964700002</v>
      </c>
      <c r="AA28" s="74">
        <v>95.503368789999996</v>
      </c>
      <c r="AB28" s="74">
        <v>69.543917014999977</v>
      </c>
      <c r="AC28" s="74">
        <v>-130.33166872499999</v>
      </c>
      <c r="AD28" s="74">
        <v>114.58719487799999</v>
      </c>
      <c r="AE28" s="74">
        <v>147.73801237199999</v>
      </c>
      <c r="AF28" s="74">
        <v>-43.890305920999992</v>
      </c>
      <c r="AG28" s="74">
        <v>137.829383944</v>
      </c>
      <c r="AH28" s="74">
        <v>179.96278434199999</v>
      </c>
      <c r="AI28" s="74">
        <v>168.52525140800003</v>
      </c>
      <c r="AJ28" s="74">
        <v>-39.532919830000026</v>
      </c>
      <c r="AK28" s="74">
        <v>212.27481162999999</v>
      </c>
      <c r="AL28" s="74">
        <v>234.84161919400003</v>
      </c>
      <c r="AM28" s="74">
        <v>218.16809429999995</v>
      </c>
      <c r="AN28" s="74">
        <v>201.75797334100002</v>
      </c>
      <c r="AO28" s="74">
        <v>229.606730234</v>
      </c>
      <c r="AP28" s="74">
        <v>176.81494932599998</v>
      </c>
      <c r="AQ28" s="74">
        <v>224.02536439300007</v>
      </c>
      <c r="AR28" s="74">
        <v>117.19473516799997</v>
      </c>
      <c r="AS28" s="74">
        <v>202.29244385600001</v>
      </c>
      <c r="AT28" s="74">
        <v>186.513643702</v>
      </c>
      <c r="AU28" s="74">
        <v>207.21218506700001</v>
      </c>
      <c r="AV28" s="74">
        <v>109.190745365</v>
      </c>
      <c r="AW28" s="74">
        <v>221.03881929400001</v>
      </c>
      <c r="AX28" s="74">
        <v>239.64307688700001</v>
      </c>
      <c r="AY28" s="74">
        <v>259.77934596999995</v>
      </c>
      <c r="AZ28" s="74">
        <v>132.54022102600004</v>
      </c>
      <c r="BA28" s="74">
        <v>314.17215180199997</v>
      </c>
      <c r="BB28" s="74">
        <v>278.78613177400001</v>
      </c>
      <c r="BC28" s="74">
        <v>325.79286837400002</v>
      </c>
      <c r="BD28" s="74">
        <v>143.14264507199994</v>
      </c>
      <c r="BE28" s="74">
        <v>308.19779267400003</v>
      </c>
      <c r="BF28" s="74">
        <v>269.62726209599992</v>
      </c>
    </row>
    <row r="29" spans="1:69" s="36" customFormat="1" ht="20.25" customHeight="1">
      <c r="A29" s="416"/>
      <c r="B29" s="419"/>
      <c r="C29" s="11"/>
      <c r="D29" s="15"/>
      <c r="E29" s="251" t="s">
        <v>404</v>
      </c>
      <c r="F29" s="251"/>
      <c r="G29" s="251"/>
      <c r="H29" s="251"/>
      <c r="I29" s="252">
        <v>647.937773537</v>
      </c>
      <c r="J29" s="252">
        <v>785.59489404399994</v>
      </c>
      <c r="K29" s="252">
        <v>457.42910441399999</v>
      </c>
      <c r="L29" s="252">
        <v>227.95329066399995</v>
      </c>
      <c r="M29" s="252">
        <v>659.94464174898167</v>
      </c>
      <c r="N29" s="252">
        <v>390.96976206941576</v>
      </c>
      <c r="O29" s="252">
        <v>392.3673151627529</v>
      </c>
      <c r="P29" s="252">
        <v>219.43604630441587</v>
      </c>
      <c r="Q29" s="252">
        <v>337.995023111308</v>
      </c>
      <c r="R29" s="252">
        <v>361.01635462669196</v>
      </c>
      <c r="S29" s="252">
        <v>390.85881471099992</v>
      </c>
      <c r="T29" s="252">
        <v>283.30677768600003</v>
      </c>
      <c r="U29" s="252">
        <v>425.15757160700002</v>
      </c>
      <c r="V29" s="252">
        <v>416.95359316899999</v>
      </c>
      <c r="W29" s="252">
        <v>430.19235694799988</v>
      </c>
      <c r="X29" s="252">
        <v>183.35047093200001</v>
      </c>
      <c r="Y29" s="252">
        <v>390.02182327700001</v>
      </c>
      <c r="Z29" s="252">
        <v>400.51832045600003</v>
      </c>
      <c r="AA29" s="252">
        <v>462.47732568599997</v>
      </c>
      <c r="AB29" s="252">
        <v>236.97050137299993</v>
      </c>
      <c r="AC29" s="252">
        <v>574.69955008800002</v>
      </c>
      <c r="AD29" s="252">
        <v>451.93322411500003</v>
      </c>
      <c r="AE29" s="252">
        <v>485.08906432399999</v>
      </c>
      <c r="AF29" s="252">
        <v>428.89940506599987</v>
      </c>
      <c r="AG29" s="252">
        <v>534.57871723999995</v>
      </c>
      <c r="AH29" s="252">
        <v>569.82280141000012</v>
      </c>
      <c r="AI29" s="252">
        <v>591.66208629899984</v>
      </c>
      <c r="AJ29" s="252">
        <v>16.250838627000121</v>
      </c>
      <c r="AK29" s="252">
        <v>600.59668064899995</v>
      </c>
      <c r="AL29" s="252">
        <v>671.31031102000009</v>
      </c>
      <c r="AM29" s="252">
        <v>644.80438266600004</v>
      </c>
      <c r="AN29" s="252">
        <v>362.65099502199973</v>
      </c>
      <c r="AO29" s="252">
        <v>618.17954424200002</v>
      </c>
      <c r="AP29" s="252">
        <v>663.81872964900003</v>
      </c>
      <c r="AQ29" s="252">
        <v>694.49003971399998</v>
      </c>
      <c r="AR29" s="252">
        <v>352.77970082299976</v>
      </c>
      <c r="AS29" s="252">
        <v>626.60701500100004</v>
      </c>
      <c r="AT29" s="252">
        <v>514.27513780000004</v>
      </c>
      <c r="AU29" s="252">
        <v>624.45386567799983</v>
      </c>
      <c r="AV29" s="252">
        <v>312.89641832000007</v>
      </c>
      <c r="AW29" s="252">
        <v>656.56764988299994</v>
      </c>
      <c r="AX29" s="252">
        <v>714.51557762599998</v>
      </c>
      <c r="AY29" s="252">
        <v>759.4622652380001</v>
      </c>
      <c r="AZ29" s="252">
        <v>364.34805909899978</v>
      </c>
      <c r="BA29" s="252">
        <v>863.29515508500003</v>
      </c>
      <c r="BB29" s="252">
        <v>820.13634587599995</v>
      </c>
      <c r="BC29" s="252">
        <v>909.61092726200013</v>
      </c>
      <c r="BD29" s="67">
        <v>452.68960949099983</v>
      </c>
      <c r="BE29" s="67">
        <v>931.633281635</v>
      </c>
      <c r="BF29" s="67">
        <v>749.06374606899999</v>
      </c>
    </row>
    <row r="30" spans="1:69" s="36" customFormat="1" ht="20.25" customHeight="1">
      <c r="A30" s="39"/>
      <c r="B30" s="419"/>
      <c r="C30" s="11"/>
      <c r="D30" s="15"/>
      <c r="E30" s="72" t="s">
        <v>198</v>
      </c>
      <c r="F30" s="72"/>
      <c r="G30" s="72"/>
      <c r="H30" s="72"/>
      <c r="I30" s="67">
        <v>647.128438297</v>
      </c>
      <c r="J30" s="67">
        <v>785.54978969800004</v>
      </c>
      <c r="K30" s="67">
        <v>457.96351462200005</v>
      </c>
      <c r="L30" s="67">
        <v>227.77898615799995</v>
      </c>
      <c r="M30" s="67">
        <v>659.89594357998169</v>
      </c>
      <c r="N30" s="67">
        <v>390.92649402641575</v>
      </c>
      <c r="O30" s="67">
        <v>392.31482402975303</v>
      </c>
      <c r="P30" s="67">
        <v>219.40725060941577</v>
      </c>
      <c r="Q30" s="67">
        <v>337.949848178308</v>
      </c>
      <c r="R30" s="67">
        <v>360.97258887969201</v>
      </c>
      <c r="S30" s="67">
        <v>390.80046090199994</v>
      </c>
      <c r="T30" s="67">
        <v>283.29459907499995</v>
      </c>
      <c r="U30" s="67">
        <v>425.08858798099999</v>
      </c>
      <c r="V30" s="67">
        <v>416.78367672999997</v>
      </c>
      <c r="W30" s="67">
        <v>430.09635176300014</v>
      </c>
      <c r="X30" s="67">
        <v>183.2560286769999</v>
      </c>
      <c r="Y30" s="67">
        <v>389.91844944500002</v>
      </c>
      <c r="Z30" s="67">
        <v>400.41042878000002</v>
      </c>
      <c r="AA30" s="67">
        <v>462.48192224299999</v>
      </c>
      <c r="AB30" s="67">
        <v>236.84287780399995</v>
      </c>
      <c r="AC30" s="67">
        <v>574.88039865400003</v>
      </c>
      <c r="AD30" s="67">
        <v>451.80950192299986</v>
      </c>
      <c r="AE30" s="67">
        <v>484.99661712600005</v>
      </c>
      <c r="AF30" s="67">
        <v>428.56923380900002</v>
      </c>
      <c r="AG30" s="67">
        <v>534.55645712499995</v>
      </c>
      <c r="AH30" s="67">
        <v>569.76543963099994</v>
      </c>
      <c r="AI30" s="67">
        <v>591.57997631900002</v>
      </c>
      <c r="AJ30" s="67">
        <v>16.172013688000106</v>
      </c>
      <c r="AK30" s="67">
        <v>600.51979588400002</v>
      </c>
      <c r="AL30" s="67">
        <v>671.26641260999997</v>
      </c>
      <c r="AM30" s="67">
        <v>644.68233814600012</v>
      </c>
      <c r="AN30" s="67">
        <v>362.58091698699991</v>
      </c>
      <c r="AO30" s="67">
        <v>618.10715132200005</v>
      </c>
      <c r="AP30" s="67">
        <v>663.73880776499993</v>
      </c>
      <c r="AQ30" s="67">
        <v>694.42799481800012</v>
      </c>
      <c r="AR30" s="67">
        <v>352.91836145399998</v>
      </c>
      <c r="AS30" s="67">
        <v>626.53092623800001</v>
      </c>
      <c r="AT30" s="67">
        <v>514.16272608599991</v>
      </c>
      <c r="AU30" s="67">
        <v>624.35036451200017</v>
      </c>
      <c r="AV30" s="67">
        <v>312.74902312199993</v>
      </c>
      <c r="AW30" s="67">
        <v>656.43704483299996</v>
      </c>
      <c r="AX30" s="67">
        <v>714.44546845399998</v>
      </c>
      <c r="AY30" s="67">
        <v>759.26656691099993</v>
      </c>
      <c r="AZ30" s="67">
        <v>364.22604687900002</v>
      </c>
      <c r="BA30" s="67">
        <v>863.09154235200003</v>
      </c>
      <c r="BB30" s="67">
        <v>819.95323078299998</v>
      </c>
      <c r="BC30" s="67">
        <v>909.43790312400006</v>
      </c>
      <c r="BD30" s="67">
        <v>452.53017667099994</v>
      </c>
      <c r="BE30" s="67">
        <v>931.54821052299997</v>
      </c>
      <c r="BF30" s="67">
        <v>748.99955025800011</v>
      </c>
    </row>
    <row r="31" spans="1:69" s="36" customFormat="1" ht="20.25" customHeight="1" thickBot="1">
      <c r="A31" s="39"/>
      <c r="B31" s="419"/>
      <c r="C31" s="11"/>
      <c r="D31" s="15"/>
      <c r="E31" s="101" t="s">
        <v>1441</v>
      </c>
      <c r="F31" s="101"/>
      <c r="G31" s="101"/>
      <c r="H31" s="101"/>
      <c r="I31" s="253">
        <v>0.80933524000000001</v>
      </c>
      <c r="J31" s="253">
        <v>4.5104346000000017E-2</v>
      </c>
      <c r="K31" s="253">
        <v>-0.53441020800000005</v>
      </c>
      <c r="L31" s="253">
        <v>0.17430450600000003</v>
      </c>
      <c r="M31" s="253">
        <v>4.8698168999999999E-2</v>
      </c>
      <c r="N31" s="253">
        <v>4.3268043000000006E-2</v>
      </c>
      <c r="O31" s="253">
        <v>5.2491132999999982E-2</v>
      </c>
      <c r="P31" s="253">
        <v>2.879569500000001E-2</v>
      </c>
      <c r="Q31" s="253">
        <v>4.5174933E-2</v>
      </c>
      <c r="R31" s="253">
        <v>4.3765746999999994E-2</v>
      </c>
      <c r="S31" s="253">
        <v>5.8353809000000006E-2</v>
      </c>
      <c r="T31" s="253">
        <v>1.2178611000000006E-2</v>
      </c>
      <c r="U31" s="253">
        <v>6.8983626000000006E-2</v>
      </c>
      <c r="V31" s="253">
        <v>0.16991643899999997</v>
      </c>
      <c r="W31" s="253">
        <v>9.6005184999999993E-2</v>
      </c>
      <c r="X31" s="253">
        <v>9.444225500000003E-2</v>
      </c>
      <c r="Y31" s="253">
        <v>0.103373832</v>
      </c>
      <c r="Z31" s="253">
        <v>0.10789167599999999</v>
      </c>
      <c r="AA31" s="253">
        <v>-4.5965570000000011E-3</v>
      </c>
      <c r="AB31" s="253">
        <v>0.12762356899999999</v>
      </c>
      <c r="AC31" s="253">
        <v>-0.18084856599999999</v>
      </c>
      <c r="AD31" s="253">
        <v>0.12372219199999998</v>
      </c>
      <c r="AE31" s="253">
        <v>9.2447198000000008E-2</v>
      </c>
      <c r="AF31" s="253">
        <v>0.33017125700000005</v>
      </c>
      <c r="AG31" s="253">
        <v>2.2260115E-2</v>
      </c>
      <c r="AH31" s="253">
        <v>5.7361779000000002E-2</v>
      </c>
      <c r="AI31" s="253">
        <v>8.2109979999999999E-2</v>
      </c>
      <c r="AJ31" s="253">
        <v>7.8824939000000011E-2</v>
      </c>
      <c r="AK31" s="253">
        <v>7.6884764999999994E-2</v>
      </c>
      <c r="AL31" s="253">
        <v>4.3898410000000013E-2</v>
      </c>
      <c r="AM31" s="253">
        <v>0.12204452</v>
      </c>
      <c r="AN31" s="253">
        <v>7.0078034999999983E-2</v>
      </c>
      <c r="AO31" s="253">
        <v>7.2392919999999999E-2</v>
      </c>
      <c r="AP31" s="253">
        <v>7.9921883999999999E-2</v>
      </c>
      <c r="AQ31" s="253">
        <v>6.2044895999999988E-2</v>
      </c>
      <c r="AR31" s="253">
        <v>-0.13866063099999998</v>
      </c>
      <c r="AS31" s="253">
        <v>7.6088763000000004E-2</v>
      </c>
      <c r="AT31" s="253">
        <v>0.11241171400016148</v>
      </c>
      <c r="AU31" s="253">
        <v>0.1035011659998385</v>
      </c>
      <c r="AV31" s="253">
        <v>0.14739519800000001</v>
      </c>
      <c r="AW31" s="253">
        <v>0.13060505</v>
      </c>
      <c r="AX31" s="253">
        <v>7.0109171999999997E-2</v>
      </c>
      <c r="AY31" s="253">
        <v>0.19569832700000001</v>
      </c>
      <c r="AZ31" s="253">
        <v>0.12201222</v>
      </c>
      <c r="BA31" s="253">
        <v>0.20361273299999999</v>
      </c>
      <c r="BB31" s="253">
        <v>0.18311509300000001</v>
      </c>
      <c r="BC31" s="253">
        <v>0.17302413800000005</v>
      </c>
      <c r="BD31" s="253">
        <v>0.15943281999999992</v>
      </c>
      <c r="BE31" s="253">
        <v>8.5071112000000004E-2</v>
      </c>
      <c r="BF31" s="253">
        <v>6.4195810999999992E-2</v>
      </c>
    </row>
    <row r="32" spans="1:69" s="36" customFormat="1" ht="20.25" customHeight="1" thickTop="1">
      <c r="A32" s="39"/>
      <c r="B32" s="11"/>
      <c r="C32" s="11"/>
      <c r="D32" s="35"/>
      <c r="E32" s="37"/>
      <c r="F32" s="37"/>
      <c r="G32" s="37"/>
      <c r="H32" s="37"/>
      <c r="AO32" s="36">
        <f t="shared" ref="AO32:BE32" si="2">+AO30*10</f>
        <v>6181.0715132200003</v>
      </c>
      <c r="AP32" s="36">
        <f t="shared" si="2"/>
        <v>6637.3880776499991</v>
      </c>
      <c r="AQ32" s="36">
        <f t="shared" si="2"/>
        <v>6944.2799481800012</v>
      </c>
      <c r="AR32" s="36">
        <f t="shared" si="2"/>
        <v>3529.1836145399998</v>
      </c>
      <c r="AS32" s="36">
        <f t="shared" si="2"/>
        <v>6265.3092623800003</v>
      </c>
      <c r="AT32" s="36">
        <f t="shared" si="2"/>
        <v>5141.6272608599993</v>
      </c>
      <c r="AU32" s="36">
        <f t="shared" si="2"/>
        <v>6243.5036451200012</v>
      </c>
      <c r="AV32" s="36">
        <f t="shared" si="2"/>
        <v>3127.4902312199993</v>
      </c>
      <c r="AW32" s="36">
        <f t="shared" si="2"/>
        <v>6564.3704483299998</v>
      </c>
      <c r="AX32" s="36">
        <f t="shared" si="2"/>
        <v>7144.45468454</v>
      </c>
      <c r="AY32" s="36">
        <f t="shared" si="2"/>
        <v>7592.6656691099997</v>
      </c>
      <c r="AZ32" s="36">
        <f t="shared" si="2"/>
        <v>3642.2604687900002</v>
      </c>
      <c r="BA32" s="36">
        <f t="shared" si="2"/>
        <v>8630.9154235200003</v>
      </c>
      <c r="BB32" s="36">
        <f t="shared" si="2"/>
        <v>8199.5323078299989</v>
      </c>
      <c r="BC32" s="36">
        <f t="shared" si="2"/>
        <v>9094.3790312400015</v>
      </c>
      <c r="BD32" s="36">
        <f t="shared" si="2"/>
        <v>4525.3017667099994</v>
      </c>
      <c r="BE32" s="36">
        <f t="shared" si="2"/>
        <v>9315.4821052299994</v>
      </c>
      <c r="BF32" s="36">
        <f>+BF30*10</f>
        <v>7489.9955025800009</v>
      </c>
    </row>
    <row r="33" spans="1:46" s="36" customFormat="1" ht="20.25" customHeight="1">
      <c r="A33" s="39"/>
      <c r="B33" s="11"/>
      <c r="C33" s="11"/>
      <c r="D33" s="35"/>
      <c r="E33" s="38"/>
      <c r="F33" s="38"/>
      <c r="G33" s="38"/>
      <c r="H33" s="38"/>
    </row>
    <row r="34" spans="1:46" s="36" customFormat="1" ht="20.25" customHeight="1">
      <c r="A34" s="39"/>
      <c r="B34" s="11"/>
      <c r="C34" s="11"/>
      <c r="D34" s="35"/>
      <c r="E34" s="37"/>
      <c r="F34" s="37"/>
      <c r="G34" s="37"/>
      <c r="H34" s="37"/>
    </row>
    <row r="35" spans="1:46" s="36" customFormat="1" ht="20.25" customHeight="1">
      <c r="A35" s="39"/>
      <c r="B35" s="11"/>
      <c r="C35" s="11"/>
      <c r="D35" s="35"/>
      <c r="E35" s="38"/>
      <c r="F35" s="38"/>
      <c r="G35" s="38"/>
      <c r="H35" s="38"/>
    </row>
    <row r="36" spans="1:46" s="36" customFormat="1" ht="20.25" customHeight="1">
      <c r="A36" s="39"/>
      <c r="B36" s="11"/>
      <c r="C36" s="11"/>
      <c r="D36" s="35"/>
      <c r="E36" s="1"/>
      <c r="F36" s="1"/>
      <c r="G36" s="1"/>
      <c r="H36" s="1"/>
    </row>
    <row r="37" spans="1:46" s="36" customFormat="1" ht="20.25" customHeight="1">
      <c r="A37" s="39"/>
      <c r="B37" s="41"/>
      <c r="C37" s="11"/>
      <c r="D37" s="35"/>
      <c r="E37" s="1"/>
      <c r="F37" s="1"/>
      <c r="G37" s="1"/>
      <c r="H37" s="1"/>
    </row>
    <row r="38" spans="1:46" s="36" customFormat="1" ht="20.25" customHeight="1">
      <c r="A38" s="39"/>
      <c r="B38" s="41"/>
      <c r="C38" s="11"/>
      <c r="D38" s="35"/>
      <c r="E38" s="1"/>
      <c r="F38" s="1"/>
      <c r="G38" s="1"/>
      <c r="H38" s="1"/>
    </row>
    <row r="39" spans="1:46" s="36" customFormat="1" ht="20.25" customHeight="1">
      <c r="A39" s="39"/>
      <c r="B39" s="41"/>
      <c r="C39" s="11"/>
      <c r="D39" s="35"/>
      <c r="E39" s="1"/>
      <c r="F39" s="1"/>
      <c r="G39" s="1"/>
      <c r="H39" s="1"/>
    </row>
    <row r="40" spans="1:46" s="36" customFormat="1" ht="20.25" customHeight="1">
      <c r="A40" s="39"/>
      <c r="B40" s="41"/>
      <c r="C40" s="11"/>
      <c r="D40" s="35"/>
      <c r="E40" s="1"/>
      <c r="F40" s="1"/>
      <c r="G40" s="1"/>
      <c r="H40" s="1"/>
    </row>
    <row r="41" spans="1:46" s="36" customFormat="1" ht="20.25" customHeight="1">
      <c r="A41" s="39"/>
      <c r="B41" s="41"/>
      <c r="C41" s="11"/>
      <c r="D41" s="35"/>
      <c r="E41" s="1"/>
      <c r="F41" s="1"/>
      <c r="G41" s="1"/>
      <c r="H41" s="1"/>
    </row>
    <row r="42" spans="1:46" s="36" customFormat="1" ht="20.25" customHeight="1">
      <c r="A42" s="39"/>
      <c r="B42" s="41"/>
      <c r="C42" s="11"/>
      <c r="D42" s="35"/>
      <c r="E42" s="1"/>
      <c r="F42" s="1"/>
      <c r="G42" s="1"/>
      <c r="H42" s="1"/>
    </row>
    <row r="43" spans="1:46" s="36" customFormat="1" ht="20.25" customHeight="1">
      <c r="A43" s="39"/>
      <c r="B43" s="41"/>
      <c r="C43" s="11"/>
      <c r="D43" s="35"/>
      <c r="E43" s="1"/>
      <c r="F43" s="1"/>
      <c r="G43" s="1"/>
      <c r="H43" s="1"/>
    </row>
    <row r="44" spans="1:46" s="36" customFormat="1" ht="20.25" customHeight="1">
      <c r="A44" s="39"/>
      <c r="B44" s="41"/>
      <c r="C44" s="11"/>
      <c r="D44" s="35"/>
      <c r="E44" s="1"/>
      <c r="F44" s="1"/>
      <c r="G44" s="1"/>
      <c r="H44" s="1"/>
    </row>
    <row r="45" spans="1:46" s="39" customFormat="1" ht="20.25" customHeight="1">
      <c r="B45" s="41"/>
      <c r="C45" s="11"/>
      <c r="D45" s="35"/>
      <c r="E45" s="1"/>
      <c r="F45" s="1"/>
      <c r="G45" s="1"/>
      <c r="H45" s="1"/>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row>
    <row r="46" spans="1:46" s="39" customFormat="1" ht="20.25" customHeight="1">
      <c r="B46" s="41"/>
      <c r="C46" s="11"/>
      <c r="D46" s="35"/>
      <c r="E46" s="1"/>
      <c r="F46" s="1"/>
      <c r="G46" s="1"/>
      <c r="H46" s="1"/>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row>
    <row r="47" spans="1:46" s="39" customFormat="1" ht="20.25" customHeight="1">
      <c r="B47" s="41"/>
      <c r="C47" s="11"/>
      <c r="D47" s="35"/>
      <c r="E47" s="1"/>
      <c r="F47" s="1"/>
      <c r="G47" s="1"/>
      <c r="H47" s="1"/>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row>
    <row r="48" spans="1:46" s="39" customFormat="1" ht="20.25" customHeight="1">
      <c r="B48" s="41"/>
      <c r="C48" s="11"/>
      <c r="D48" s="35"/>
      <c r="E48" s="1"/>
      <c r="F48" s="1"/>
      <c r="G48" s="1"/>
      <c r="H48" s="1"/>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row>
    <row r="49" spans="2:46" s="39" customFormat="1" ht="20.25" customHeight="1">
      <c r="B49" s="41"/>
      <c r="C49" s="11"/>
      <c r="D49" s="35"/>
      <c r="E49" s="1"/>
      <c r="F49" s="1"/>
      <c r="G49" s="1"/>
      <c r="H49" s="1"/>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row>
    <row r="50" spans="2:46" s="39" customFormat="1" ht="20.25" customHeight="1">
      <c r="B50" s="41"/>
      <c r="C50" s="11"/>
      <c r="D50" s="35"/>
      <c r="E50" s="1"/>
      <c r="F50" s="1"/>
      <c r="G50" s="1"/>
      <c r="H50" s="1"/>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row>
    <row r="51" spans="2:46" s="39" customFormat="1" ht="20.25" customHeight="1">
      <c r="B51" s="41"/>
      <c r="C51" s="11"/>
      <c r="D51" s="35"/>
      <c r="E51" s="1"/>
      <c r="F51" s="1"/>
      <c r="G51" s="1"/>
      <c r="H51" s="1"/>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row>
    <row r="52" spans="2:46" s="39" customFormat="1" ht="20.25" customHeight="1">
      <c r="B52" s="41"/>
      <c r="C52" s="11"/>
      <c r="D52" s="35"/>
      <c r="E52" s="1"/>
      <c r="F52" s="1"/>
      <c r="G52" s="1"/>
      <c r="H52" s="1"/>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row>
    <row r="53" spans="2:46" s="39" customFormat="1" ht="20.25" customHeight="1">
      <c r="B53" s="41"/>
      <c r="C53" s="11"/>
      <c r="D53" s="35"/>
      <c r="E53" s="1"/>
      <c r="F53" s="1"/>
      <c r="G53" s="1"/>
      <c r="H53" s="1"/>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row>
    <row r="54" spans="2:46" s="39" customFormat="1" ht="20.25" customHeight="1">
      <c r="B54" s="41"/>
      <c r="C54" s="11"/>
      <c r="D54" s="35"/>
      <c r="E54" s="1"/>
      <c r="F54" s="1"/>
      <c r="G54" s="1"/>
      <c r="H54" s="1"/>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row>
    <row r="55" spans="2:46" s="39" customFormat="1" ht="20.25" customHeight="1">
      <c r="B55" s="41"/>
      <c r="C55" s="11"/>
      <c r="D55" s="35"/>
      <c r="E55" s="1"/>
      <c r="F55" s="1"/>
      <c r="G55" s="1"/>
      <c r="H55" s="1"/>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row>
    <row r="56" spans="2:46" s="39" customFormat="1" ht="20.25" customHeight="1">
      <c r="B56" s="41"/>
      <c r="C56" s="11"/>
      <c r="D56" s="35"/>
      <c r="E56" s="1"/>
      <c r="F56" s="1"/>
      <c r="G56" s="1"/>
      <c r="H56" s="1"/>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row>
    <row r="57" spans="2:46" s="39" customFormat="1" ht="20.25" customHeight="1">
      <c r="B57" s="41"/>
      <c r="C57" s="11"/>
      <c r="D57" s="35"/>
      <c r="E57" s="1"/>
      <c r="F57" s="1"/>
      <c r="G57" s="1"/>
      <c r="H57" s="1"/>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row>
    <row r="58" spans="2:46" s="39" customFormat="1" ht="20.25" customHeight="1">
      <c r="B58" s="41"/>
      <c r="C58" s="11"/>
      <c r="D58" s="35"/>
      <c r="E58" s="1"/>
      <c r="F58" s="1"/>
      <c r="G58" s="1"/>
      <c r="H58" s="1"/>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row>
    <row r="59" spans="2:46" s="39" customFormat="1" ht="20.25" customHeight="1">
      <c r="B59" s="41"/>
      <c r="C59" s="11"/>
      <c r="D59" s="35"/>
      <c r="E59" s="1"/>
      <c r="F59" s="1"/>
      <c r="G59" s="1"/>
      <c r="H59" s="1"/>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row>
    <row r="60" spans="2:46" s="39" customFormat="1" ht="20.25" customHeight="1">
      <c r="B60" s="41"/>
      <c r="C60" s="11"/>
      <c r="D60" s="35"/>
      <c r="E60" s="1"/>
      <c r="F60" s="1"/>
      <c r="G60" s="1"/>
      <c r="H60" s="1"/>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row>
    <row r="61" spans="2:46" s="39" customFormat="1" ht="20.25" customHeight="1">
      <c r="B61" s="41"/>
      <c r="C61" s="11"/>
      <c r="D61" s="35"/>
      <c r="E61" s="1"/>
      <c r="F61" s="1"/>
      <c r="G61" s="1"/>
      <c r="H61" s="1"/>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row>
    <row r="62" spans="2:46" s="39" customFormat="1" ht="20.25" customHeight="1">
      <c r="B62" s="41"/>
      <c r="C62" s="11"/>
      <c r="D62" s="35"/>
      <c r="E62" s="1"/>
      <c r="F62" s="1"/>
      <c r="G62" s="1"/>
      <c r="H62" s="1"/>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row>
    <row r="63" spans="2:46" s="39" customFormat="1" ht="20.25" customHeight="1">
      <c r="B63" s="41"/>
      <c r="C63" s="11"/>
      <c r="D63" s="35"/>
      <c r="E63" s="1"/>
      <c r="F63" s="1"/>
      <c r="G63" s="1"/>
      <c r="H63" s="1"/>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row>
    <row r="64" spans="2:46" s="39" customFormat="1" ht="20.25" customHeight="1">
      <c r="B64" s="41"/>
      <c r="C64" s="11"/>
      <c r="D64" s="35"/>
      <c r="E64" s="1"/>
      <c r="F64" s="1"/>
      <c r="G64" s="1"/>
      <c r="H64" s="1"/>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row>
    <row r="65" spans="2:46" s="39" customFormat="1" ht="20.25" customHeight="1">
      <c r="B65" s="41"/>
      <c r="C65" s="11"/>
      <c r="D65" s="35"/>
      <c r="E65" s="1"/>
      <c r="F65" s="1"/>
      <c r="G65" s="1"/>
      <c r="H65" s="1"/>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row>
    <row r="66" spans="2:46" s="39" customFormat="1" ht="20.25" customHeight="1">
      <c r="B66" s="41"/>
      <c r="C66" s="11"/>
      <c r="D66" s="35"/>
      <c r="E66" s="1"/>
      <c r="F66" s="1"/>
      <c r="G66" s="1"/>
      <c r="H66" s="1"/>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row>
    <row r="67" spans="2:46" s="39" customFormat="1" ht="20.25" customHeight="1">
      <c r="B67" s="41"/>
      <c r="C67" s="11"/>
      <c r="D67" s="35"/>
      <c r="E67" s="1"/>
      <c r="F67" s="1"/>
      <c r="G67" s="1"/>
      <c r="H67" s="1"/>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row>
    <row r="68" spans="2:46" s="39" customFormat="1" ht="20.25" customHeight="1">
      <c r="B68" s="41"/>
      <c r="C68" s="11"/>
      <c r="D68" s="35"/>
      <c r="E68" s="1"/>
      <c r="F68" s="1"/>
      <c r="G68" s="1"/>
      <c r="H68" s="1"/>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row>
    <row r="69" spans="2:46" s="39" customFormat="1" ht="20.25" customHeight="1">
      <c r="B69" s="41"/>
      <c r="C69" s="11"/>
      <c r="D69" s="35"/>
      <c r="E69" s="1"/>
      <c r="F69" s="1"/>
      <c r="G69" s="1"/>
      <c r="H69" s="1"/>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row>
    <row r="70" spans="2:46" s="39" customFormat="1" ht="20.25" customHeight="1">
      <c r="B70" s="41"/>
      <c r="C70" s="11"/>
      <c r="D70" s="35"/>
      <c r="E70" s="1"/>
      <c r="F70" s="1"/>
      <c r="G70" s="1"/>
      <c r="H70" s="1"/>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row>
    <row r="71" spans="2:46" s="39" customFormat="1" ht="20.25" customHeight="1">
      <c r="B71" s="41"/>
      <c r="C71" s="11"/>
      <c r="D71" s="35"/>
      <c r="E71" s="1"/>
      <c r="F71" s="1"/>
      <c r="G71" s="1"/>
      <c r="H71" s="1"/>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row>
    <row r="72" spans="2:46" s="39" customFormat="1" ht="20.25" customHeight="1">
      <c r="B72" s="41"/>
      <c r="C72" s="11"/>
      <c r="D72" s="35"/>
      <c r="E72" s="1"/>
      <c r="F72" s="1"/>
      <c r="G72" s="1"/>
      <c r="H72" s="1"/>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row>
    <row r="73" spans="2:46" s="39" customFormat="1" ht="20.25" customHeight="1">
      <c r="B73" s="41"/>
      <c r="C73" s="11"/>
      <c r="D73" s="35"/>
      <c r="E73" s="1"/>
      <c r="F73" s="1"/>
      <c r="G73" s="1"/>
      <c r="H73" s="1"/>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row>
    <row r="74" spans="2:46" s="39" customFormat="1" ht="20.25" customHeight="1">
      <c r="B74" s="41"/>
      <c r="C74" s="11"/>
      <c r="D74" s="35"/>
      <c r="E74" s="1"/>
      <c r="F74" s="1"/>
      <c r="G74" s="1"/>
      <c r="H74" s="1"/>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row>
    <row r="75" spans="2:46" s="39" customFormat="1" ht="20.25" customHeight="1">
      <c r="B75" s="41"/>
      <c r="C75" s="11"/>
      <c r="D75" s="35"/>
      <c r="E75" s="1"/>
      <c r="F75" s="1"/>
      <c r="G75" s="1"/>
      <c r="H75" s="1"/>
      <c r="I75" s="36"/>
      <c r="J75" s="36"/>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c r="AT75" s="36"/>
    </row>
    <row r="76" spans="2:46" s="39" customFormat="1" ht="20.25" customHeight="1">
      <c r="B76" s="41"/>
      <c r="C76" s="11"/>
      <c r="D76" s="35"/>
      <c r="E76" s="1"/>
      <c r="F76" s="1"/>
      <c r="G76" s="1"/>
      <c r="H76" s="1"/>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c r="AT76" s="36"/>
    </row>
    <row r="77" spans="2:46" s="39" customFormat="1" ht="20.25" customHeight="1">
      <c r="B77" s="41"/>
      <c r="C77" s="11"/>
      <c r="D77" s="35"/>
      <c r="E77" s="1"/>
      <c r="F77" s="1"/>
      <c r="G77" s="1"/>
      <c r="H77" s="1"/>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row>
    <row r="78" spans="2:46" s="39" customFormat="1" ht="20.25" customHeight="1">
      <c r="B78" s="41"/>
      <c r="C78" s="11"/>
      <c r="D78" s="35"/>
      <c r="E78" s="1"/>
      <c r="F78" s="1"/>
      <c r="G78" s="1"/>
      <c r="H78" s="1"/>
      <c r="I78" s="36"/>
      <c r="J78" s="36"/>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c r="AT78" s="36"/>
    </row>
    <row r="79" spans="2:46" s="39" customFormat="1" ht="20.25" customHeight="1">
      <c r="B79" s="41"/>
      <c r="C79" s="11"/>
      <c r="D79" s="35"/>
      <c r="E79" s="1"/>
      <c r="F79" s="1"/>
      <c r="G79" s="1"/>
      <c r="H79" s="1"/>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row>
    <row r="80" spans="2:46" s="39" customFormat="1" ht="20.25" customHeight="1">
      <c r="B80" s="41"/>
      <c r="C80" s="11"/>
      <c r="D80" s="35"/>
      <c r="E80" s="1"/>
      <c r="F80" s="1"/>
      <c r="G80" s="1"/>
      <c r="H80" s="1"/>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row>
    <row r="81" spans="2:46" s="39" customFormat="1" ht="20.25" customHeight="1">
      <c r="B81" s="41"/>
      <c r="C81" s="11"/>
      <c r="D81" s="35"/>
      <c r="E81" s="1"/>
      <c r="F81" s="1"/>
      <c r="G81" s="1"/>
      <c r="H81" s="1"/>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row>
    <row r="82" spans="2:46" s="39" customFormat="1" ht="20.25" customHeight="1">
      <c r="B82" s="41"/>
      <c r="C82" s="11"/>
      <c r="D82" s="35"/>
      <c r="E82" s="1"/>
      <c r="F82" s="1"/>
      <c r="G82" s="1"/>
      <c r="H82" s="1"/>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c r="AT82" s="36"/>
    </row>
    <row r="83" spans="2:46" s="39" customFormat="1" ht="20.25" customHeight="1">
      <c r="B83" s="41"/>
      <c r="C83" s="11"/>
      <c r="D83" s="35"/>
      <c r="E83" s="1"/>
      <c r="F83" s="1"/>
      <c r="G83" s="1"/>
      <c r="H83" s="1"/>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row>
    <row r="84" spans="2:46" s="39" customFormat="1" ht="20.25" customHeight="1">
      <c r="B84" s="41"/>
      <c r="C84" s="11"/>
      <c r="D84" s="35"/>
      <c r="E84" s="1"/>
      <c r="F84" s="1"/>
      <c r="G84" s="1"/>
      <c r="H84" s="1"/>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row>
    <row r="85" spans="2:46" s="39" customFormat="1" ht="20.25" customHeight="1">
      <c r="B85" s="41"/>
      <c r="C85" s="11"/>
      <c r="D85" s="35"/>
      <c r="E85" s="1"/>
      <c r="F85" s="1"/>
      <c r="G85" s="1"/>
      <c r="H85" s="1"/>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row>
    <row r="86" spans="2:46" s="39" customFormat="1" ht="20.25" customHeight="1">
      <c r="B86" s="41"/>
      <c r="C86" s="11"/>
      <c r="D86" s="35"/>
      <c r="E86" s="1"/>
      <c r="F86" s="1"/>
      <c r="G86" s="1"/>
      <c r="H86" s="1"/>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row>
    <row r="87" spans="2:46" s="39" customFormat="1" ht="20.25" customHeight="1">
      <c r="B87" s="41"/>
      <c r="C87" s="11"/>
      <c r="D87" s="35"/>
      <c r="E87" s="1"/>
      <c r="F87" s="1"/>
      <c r="G87" s="1"/>
      <c r="H87" s="1"/>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row>
    <row r="88" spans="2:46" s="39" customFormat="1" ht="20.25" customHeight="1">
      <c r="B88" s="41"/>
      <c r="C88" s="11"/>
      <c r="D88" s="35"/>
      <c r="E88" s="1"/>
      <c r="F88" s="1"/>
      <c r="G88" s="1"/>
      <c r="H88" s="1"/>
      <c r="I88" s="36"/>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c r="AT88" s="36"/>
    </row>
    <row r="89" spans="2:46" s="39" customFormat="1" ht="20.25" customHeight="1">
      <c r="B89" s="41"/>
      <c r="C89" s="11"/>
      <c r="D89" s="35"/>
      <c r="E89" s="1"/>
      <c r="F89" s="1"/>
      <c r="G89" s="1"/>
      <c r="H89" s="1"/>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row>
    <row r="90" spans="2:46" s="39" customFormat="1" ht="20.25" customHeight="1">
      <c r="B90" s="41"/>
      <c r="C90" s="11"/>
      <c r="D90" s="35"/>
      <c r="E90" s="1"/>
      <c r="F90" s="1"/>
      <c r="G90" s="1"/>
      <c r="H90" s="1"/>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row>
    <row r="91" spans="2:46" s="39" customFormat="1" ht="20.25" customHeight="1">
      <c r="B91" s="41"/>
      <c r="C91" s="11"/>
      <c r="D91" s="35"/>
      <c r="E91" s="1"/>
      <c r="F91" s="1"/>
      <c r="G91" s="1"/>
      <c r="H91" s="1"/>
      <c r="I91" s="36"/>
      <c r="J91" s="36"/>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6"/>
      <c r="AM91" s="36"/>
      <c r="AN91" s="36"/>
      <c r="AO91" s="36"/>
      <c r="AP91" s="36"/>
      <c r="AQ91" s="36"/>
      <c r="AR91" s="36"/>
      <c r="AS91" s="36"/>
      <c r="AT91" s="36"/>
    </row>
    <row r="92" spans="2:46" s="39" customFormat="1" ht="20.25" customHeight="1">
      <c r="B92" s="41"/>
      <c r="C92" s="11"/>
      <c r="D92" s="35"/>
      <c r="E92" s="1"/>
      <c r="F92" s="1"/>
      <c r="G92" s="1"/>
      <c r="H92" s="1"/>
      <c r="I92" s="36"/>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c r="AT92" s="36"/>
    </row>
    <row r="93" spans="2:46" s="39" customFormat="1" ht="20.25" customHeight="1">
      <c r="B93" s="41"/>
      <c r="C93" s="11"/>
      <c r="D93" s="35"/>
      <c r="E93" s="1"/>
      <c r="F93" s="1"/>
      <c r="G93" s="1"/>
      <c r="H93" s="1"/>
      <c r="I93" s="36"/>
      <c r="J93" s="36"/>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c r="AT93" s="36"/>
    </row>
    <row r="94" spans="2:46" s="39" customFormat="1" ht="20.25" customHeight="1">
      <c r="B94" s="41"/>
      <c r="C94" s="11"/>
      <c r="D94" s="35"/>
      <c r="E94" s="1"/>
      <c r="F94" s="1"/>
      <c r="G94" s="1"/>
      <c r="H94" s="1"/>
      <c r="I94" s="36"/>
      <c r="J94" s="36"/>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6"/>
      <c r="AM94" s="36"/>
      <c r="AN94" s="36"/>
      <c r="AO94" s="36"/>
      <c r="AP94" s="36"/>
      <c r="AQ94" s="36"/>
      <c r="AR94" s="36"/>
      <c r="AS94" s="36"/>
      <c r="AT94" s="36"/>
    </row>
    <row r="95" spans="2:46" s="39" customFormat="1" ht="20.25" customHeight="1">
      <c r="B95" s="41"/>
      <c r="C95" s="11"/>
      <c r="D95" s="35"/>
      <c r="E95" s="1"/>
      <c r="F95" s="1"/>
      <c r="G95" s="1"/>
      <c r="H95" s="1"/>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c r="AT95" s="36"/>
    </row>
    <row r="96" spans="2:46" s="39" customFormat="1" ht="20.25" customHeight="1">
      <c r="B96" s="41"/>
      <c r="C96" s="11"/>
      <c r="D96" s="35"/>
      <c r="E96" s="1"/>
      <c r="F96" s="1"/>
      <c r="G96" s="1"/>
      <c r="H96" s="1"/>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c r="AT96" s="36"/>
    </row>
    <row r="97" spans="2:46" s="39" customFormat="1" ht="20.25" customHeight="1">
      <c r="B97" s="41"/>
      <c r="C97" s="11"/>
      <c r="D97" s="35"/>
      <c r="E97" s="1"/>
      <c r="F97" s="1"/>
      <c r="G97" s="1"/>
      <c r="H97" s="1"/>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c r="AT97" s="36"/>
    </row>
    <row r="98" spans="2:46" s="39" customFormat="1" ht="20.25" customHeight="1">
      <c r="B98" s="41"/>
      <c r="C98" s="11"/>
      <c r="D98" s="35"/>
      <c r="E98" s="1"/>
      <c r="F98" s="1"/>
      <c r="G98" s="1"/>
      <c r="H98" s="1"/>
      <c r="I98" s="36"/>
      <c r="J98" s="36"/>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6"/>
      <c r="AM98" s="36"/>
      <c r="AN98" s="36"/>
      <c r="AO98" s="36"/>
      <c r="AP98" s="36"/>
      <c r="AQ98" s="36"/>
      <c r="AR98" s="36"/>
      <c r="AS98" s="36"/>
      <c r="AT98" s="36"/>
    </row>
    <row r="99" spans="2:46" s="39" customFormat="1" ht="20.25" customHeight="1">
      <c r="B99" s="41"/>
      <c r="C99" s="11"/>
      <c r="D99" s="35"/>
      <c r="E99" s="1"/>
      <c r="F99" s="1"/>
      <c r="G99" s="1"/>
      <c r="H99" s="1"/>
      <c r="I99" s="36"/>
      <c r="J99" s="36"/>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c r="AT99" s="36"/>
    </row>
    <row r="100" spans="2:46" s="39" customFormat="1" ht="20.25" customHeight="1">
      <c r="B100" s="41"/>
      <c r="C100" s="11"/>
      <c r="D100" s="35"/>
      <c r="E100" s="1"/>
      <c r="F100" s="1"/>
      <c r="G100" s="1"/>
      <c r="H100" s="1"/>
      <c r="I100" s="36"/>
      <c r="J100" s="36"/>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6"/>
      <c r="AM100" s="36"/>
      <c r="AN100" s="36"/>
      <c r="AO100" s="36"/>
      <c r="AP100" s="36"/>
      <c r="AQ100" s="36"/>
      <c r="AR100" s="36"/>
      <c r="AS100" s="36"/>
      <c r="AT100" s="36"/>
    </row>
    <row r="101" spans="2:46" s="39" customFormat="1" ht="20.25" customHeight="1">
      <c r="B101" s="41"/>
      <c r="C101" s="11"/>
      <c r="D101" s="35"/>
      <c r="E101" s="1"/>
      <c r="F101" s="1"/>
      <c r="G101" s="1"/>
      <c r="H101" s="1"/>
      <c r="I101" s="36"/>
      <c r="J101" s="36"/>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6"/>
      <c r="AM101" s="36"/>
      <c r="AN101" s="36"/>
      <c r="AO101" s="36"/>
      <c r="AP101" s="36"/>
      <c r="AQ101" s="36"/>
      <c r="AR101" s="36"/>
      <c r="AS101" s="36"/>
      <c r="AT101" s="36"/>
    </row>
    <row r="102" spans="2:46" s="39" customFormat="1" ht="20.25" customHeight="1">
      <c r="B102" s="41"/>
      <c r="C102" s="11"/>
      <c r="D102" s="35"/>
      <c r="E102" s="1"/>
      <c r="F102" s="1"/>
      <c r="G102" s="1"/>
      <c r="H102" s="1"/>
      <c r="I102" s="36"/>
      <c r="J102" s="36"/>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c r="AT102" s="36"/>
    </row>
    <row r="103" spans="2:46" s="39" customFormat="1" ht="20.25" customHeight="1">
      <c r="B103" s="41"/>
      <c r="C103" s="11"/>
      <c r="D103" s="35"/>
      <c r="E103" s="1"/>
      <c r="F103" s="1"/>
      <c r="G103" s="1"/>
      <c r="H103" s="1"/>
      <c r="I103" s="36"/>
      <c r="J103" s="36"/>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c r="AT103" s="36"/>
    </row>
    <row r="104" spans="2:46" s="39" customFormat="1" ht="20.25" customHeight="1">
      <c r="B104" s="41"/>
      <c r="C104" s="11"/>
      <c r="D104" s="35"/>
      <c r="E104" s="1"/>
      <c r="F104" s="1"/>
      <c r="G104" s="1"/>
      <c r="H104" s="1"/>
      <c r="I104" s="36"/>
      <c r="J104" s="36"/>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c r="AT104" s="36"/>
    </row>
    <row r="105" spans="2:46" s="39" customFormat="1" ht="20.25" customHeight="1">
      <c r="B105" s="41"/>
      <c r="C105" s="11"/>
      <c r="D105" s="35"/>
      <c r="E105" s="1"/>
      <c r="F105" s="1"/>
      <c r="G105" s="1"/>
      <c r="H105" s="1"/>
      <c r="I105" s="36"/>
      <c r="J105" s="36"/>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6"/>
      <c r="AM105" s="36"/>
      <c r="AN105" s="36"/>
      <c r="AO105" s="36"/>
      <c r="AP105" s="36"/>
      <c r="AQ105" s="36"/>
      <c r="AR105" s="36"/>
      <c r="AS105" s="36"/>
      <c r="AT105" s="36"/>
    </row>
    <row r="106" spans="2:46" s="39" customFormat="1" ht="20.25" customHeight="1">
      <c r="B106" s="41"/>
      <c r="C106" s="11"/>
      <c r="D106" s="35"/>
      <c r="E106" s="1"/>
      <c r="F106" s="1"/>
      <c r="G106" s="1"/>
      <c r="H106" s="1"/>
      <c r="I106" s="36"/>
      <c r="J106" s="36"/>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6"/>
      <c r="AM106" s="36"/>
      <c r="AN106" s="36"/>
      <c r="AO106" s="36"/>
      <c r="AP106" s="36"/>
      <c r="AQ106" s="36"/>
      <c r="AR106" s="36"/>
      <c r="AS106" s="36"/>
      <c r="AT106" s="36"/>
    </row>
    <row r="107" spans="2:46" s="39" customFormat="1" ht="20.25" customHeight="1">
      <c r="B107" s="41"/>
      <c r="C107" s="11"/>
      <c r="D107" s="35"/>
      <c r="E107" s="1"/>
      <c r="F107" s="1"/>
      <c r="G107" s="1"/>
      <c r="H107" s="1"/>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c r="AT107" s="36"/>
    </row>
    <row r="108" spans="2:46" s="39" customFormat="1" ht="20.25" customHeight="1">
      <c r="B108" s="41"/>
      <c r="C108" s="11"/>
      <c r="D108" s="35"/>
      <c r="E108" s="1"/>
      <c r="F108" s="1"/>
      <c r="G108" s="1"/>
      <c r="H108" s="1"/>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36"/>
      <c r="AH108" s="36"/>
      <c r="AI108" s="36"/>
      <c r="AJ108" s="36"/>
      <c r="AK108" s="36"/>
      <c r="AL108" s="36"/>
      <c r="AM108" s="36"/>
      <c r="AN108" s="36"/>
      <c r="AO108" s="36"/>
      <c r="AP108" s="36"/>
      <c r="AQ108" s="36"/>
      <c r="AR108" s="36"/>
      <c r="AS108" s="36"/>
      <c r="AT108" s="36"/>
    </row>
    <row r="109" spans="2:46" s="39" customFormat="1" ht="20.25" customHeight="1">
      <c r="B109" s="41"/>
      <c r="C109" s="11"/>
      <c r="D109" s="35"/>
      <c r="E109" s="1"/>
      <c r="F109" s="1"/>
      <c r="G109" s="1"/>
      <c r="H109" s="1"/>
      <c r="I109" s="36"/>
      <c r="J109" s="36"/>
      <c r="K109" s="36"/>
      <c r="L109" s="36"/>
      <c r="M109" s="36"/>
      <c r="N109" s="36"/>
      <c r="O109" s="36"/>
      <c r="P109" s="36"/>
      <c r="Q109" s="36"/>
      <c r="R109" s="36"/>
      <c r="S109" s="36"/>
      <c r="T109" s="36"/>
      <c r="U109" s="36"/>
      <c r="V109" s="36"/>
      <c r="W109" s="36"/>
      <c r="X109" s="36"/>
      <c r="Y109" s="36"/>
      <c r="Z109" s="36"/>
      <c r="AA109" s="36"/>
      <c r="AB109" s="36"/>
      <c r="AC109" s="36"/>
      <c r="AD109" s="36"/>
      <c r="AE109" s="36"/>
      <c r="AF109" s="36"/>
      <c r="AG109" s="36"/>
      <c r="AH109" s="36"/>
      <c r="AI109" s="36"/>
      <c r="AJ109" s="36"/>
      <c r="AK109" s="36"/>
      <c r="AL109" s="36"/>
      <c r="AM109" s="36"/>
      <c r="AN109" s="36"/>
      <c r="AO109" s="36"/>
      <c r="AP109" s="36"/>
      <c r="AQ109" s="36"/>
      <c r="AR109" s="36"/>
      <c r="AS109" s="36"/>
      <c r="AT109" s="36"/>
    </row>
    <row r="110" spans="2:46" s="39" customFormat="1" ht="20.25" customHeight="1">
      <c r="B110" s="41"/>
      <c r="C110" s="11"/>
      <c r="D110" s="35"/>
      <c r="E110" s="1"/>
      <c r="F110" s="1"/>
      <c r="G110" s="1"/>
      <c r="H110" s="1"/>
      <c r="I110" s="36"/>
      <c r="J110" s="36"/>
      <c r="K110" s="36"/>
      <c r="L110" s="36"/>
      <c r="M110" s="36"/>
      <c r="N110" s="36"/>
      <c r="O110" s="36"/>
      <c r="P110" s="36"/>
      <c r="Q110" s="36"/>
      <c r="R110" s="36"/>
      <c r="S110" s="36"/>
      <c r="T110" s="36"/>
      <c r="U110" s="36"/>
      <c r="V110" s="36"/>
      <c r="W110" s="36"/>
      <c r="X110" s="36"/>
      <c r="Y110" s="36"/>
      <c r="Z110" s="36"/>
      <c r="AA110" s="36"/>
      <c r="AB110" s="36"/>
      <c r="AC110" s="36"/>
      <c r="AD110" s="36"/>
      <c r="AE110" s="36"/>
      <c r="AF110" s="36"/>
      <c r="AG110" s="36"/>
      <c r="AH110" s="36"/>
      <c r="AI110" s="36"/>
      <c r="AJ110" s="36"/>
      <c r="AK110" s="36"/>
      <c r="AL110" s="36"/>
      <c r="AM110" s="36"/>
      <c r="AN110" s="36"/>
      <c r="AO110" s="36"/>
      <c r="AP110" s="36"/>
      <c r="AQ110" s="36"/>
      <c r="AR110" s="36"/>
      <c r="AS110" s="36"/>
      <c r="AT110" s="36"/>
    </row>
    <row r="111" spans="2:46" s="39" customFormat="1" ht="20.25" customHeight="1">
      <c r="B111" s="41"/>
      <c r="C111" s="11"/>
      <c r="D111" s="35"/>
      <c r="E111" s="1"/>
      <c r="F111" s="1"/>
      <c r="G111" s="1"/>
      <c r="H111" s="1"/>
      <c r="I111" s="36"/>
      <c r="J111" s="36"/>
      <c r="K111" s="36"/>
      <c r="L111" s="36"/>
      <c r="M111" s="36"/>
      <c r="N111" s="36"/>
      <c r="O111" s="36"/>
      <c r="P111" s="36"/>
      <c r="Q111" s="36"/>
      <c r="R111" s="36"/>
      <c r="S111" s="36"/>
      <c r="T111" s="36"/>
      <c r="U111" s="36"/>
      <c r="V111" s="36"/>
      <c r="W111" s="36"/>
      <c r="X111" s="36"/>
      <c r="Y111" s="36"/>
      <c r="Z111" s="36"/>
      <c r="AA111" s="36"/>
      <c r="AB111" s="36"/>
      <c r="AC111" s="36"/>
      <c r="AD111" s="36"/>
      <c r="AE111" s="36"/>
      <c r="AF111" s="36"/>
      <c r="AG111" s="36"/>
      <c r="AH111" s="36"/>
      <c r="AI111" s="36"/>
      <c r="AJ111" s="36"/>
      <c r="AK111" s="36"/>
      <c r="AL111" s="36"/>
      <c r="AM111" s="36"/>
      <c r="AN111" s="36"/>
      <c r="AO111" s="36"/>
      <c r="AP111" s="36"/>
      <c r="AQ111" s="36"/>
      <c r="AR111" s="36"/>
      <c r="AS111" s="36"/>
      <c r="AT111" s="36"/>
    </row>
    <row r="112" spans="2:46" s="39" customFormat="1" ht="20.25" customHeight="1">
      <c r="B112" s="41"/>
      <c r="C112" s="11"/>
      <c r="D112" s="35"/>
      <c r="E112" s="1"/>
      <c r="F112" s="1"/>
      <c r="G112" s="1"/>
      <c r="H112" s="1"/>
      <c r="I112" s="36"/>
      <c r="J112" s="36"/>
      <c r="K112" s="36"/>
      <c r="L112" s="36"/>
      <c r="M112" s="36"/>
      <c r="N112" s="36"/>
      <c r="O112" s="36"/>
      <c r="P112" s="36"/>
      <c r="Q112" s="36"/>
      <c r="R112" s="36"/>
      <c r="S112" s="36"/>
      <c r="T112" s="36"/>
      <c r="U112" s="36"/>
      <c r="V112" s="36"/>
      <c r="W112" s="36"/>
      <c r="X112" s="36"/>
      <c r="Y112" s="36"/>
      <c r="Z112" s="36"/>
      <c r="AA112" s="36"/>
      <c r="AB112" s="36"/>
      <c r="AC112" s="36"/>
      <c r="AD112" s="36"/>
      <c r="AE112" s="36"/>
      <c r="AF112" s="36"/>
      <c r="AG112" s="36"/>
      <c r="AH112" s="36"/>
      <c r="AI112" s="36"/>
      <c r="AJ112" s="36"/>
      <c r="AK112" s="36"/>
      <c r="AL112" s="36"/>
      <c r="AM112" s="36"/>
      <c r="AN112" s="36"/>
      <c r="AO112" s="36"/>
      <c r="AP112" s="36"/>
      <c r="AQ112" s="36"/>
      <c r="AR112" s="36"/>
      <c r="AS112" s="36"/>
      <c r="AT112" s="36"/>
    </row>
    <row r="113" spans="2:46" s="39" customFormat="1" ht="20.25" customHeight="1">
      <c r="B113" s="41"/>
      <c r="C113" s="11"/>
      <c r="D113" s="35"/>
      <c r="E113" s="1"/>
      <c r="F113" s="1"/>
      <c r="G113" s="1"/>
      <c r="H113" s="1"/>
      <c r="I113" s="36"/>
      <c r="J113" s="36"/>
      <c r="K113" s="36"/>
      <c r="L113" s="36"/>
      <c r="M113" s="36"/>
      <c r="N113" s="36"/>
      <c r="O113" s="36"/>
      <c r="P113" s="36"/>
      <c r="Q113" s="36"/>
      <c r="R113" s="36"/>
      <c r="S113" s="36"/>
      <c r="T113" s="36"/>
      <c r="U113" s="36"/>
      <c r="V113" s="36"/>
      <c r="W113" s="36"/>
      <c r="X113" s="36"/>
      <c r="Y113" s="36"/>
      <c r="Z113" s="36"/>
      <c r="AA113" s="36"/>
      <c r="AB113" s="36"/>
      <c r="AC113" s="36"/>
      <c r="AD113" s="36"/>
      <c r="AE113" s="36"/>
      <c r="AF113" s="36"/>
      <c r="AG113" s="36"/>
      <c r="AH113" s="36"/>
      <c r="AI113" s="36"/>
      <c r="AJ113" s="36"/>
      <c r="AK113" s="36"/>
      <c r="AL113" s="36"/>
      <c r="AM113" s="36"/>
      <c r="AN113" s="36"/>
      <c r="AO113" s="36"/>
      <c r="AP113" s="36"/>
      <c r="AQ113" s="36"/>
      <c r="AR113" s="36"/>
      <c r="AS113" s="36"/>
      <c r="AT113" s="36"/>
    </row>
    <row r="114" spans="2:46" s="39" customFormat="1" ht="20.25" customHeight="1">
      <c r="B114" s="41"/>
      <c r="C114" s="11"/>
      <c r="D114" s="35"/>
      <c r="E114" s="1"/>
      <c r="F114" s="1"/>
      <c r="G114" s="1"/>
      <c r="H114" s="1"/>
      <c r="I114" s="36"/>
      <c r="J114" s="36"/>
      <c r="K114" s="36"/>
      <c r="L114" s="36"/>
      <c r="M114" s="36"/>
      <c r="N114" s="36"/>
      <c r="O114" s="36"/>
      <c r="P114" s="36"/>
      <c r="Q114" s="36"/>
      <c r="R114" s="36"/>
      <c r="S114" s="36"/>
      <c r="T114" s="36"/>
      <c r="U114" s="36"/>
      <c r="V114" s="36"/>
      <c r="W114" s="36"/>
      <c r="X114" s="36"/>
      <c r="Y114" s="36"/>
      <c r="Z114" s="36"/>
      <c r="AA114" s="36"/>
      <c r="AB114" s="36"/>
      <c r="AC114" s="36"/>
      <c r="AD114" s="36"/>
      <c r="AE114" s="36"/>
      <c r="AF114" s="36"/>
      <c r="AG114" s="36"/>
      <c r="AH114" s="36"/>
      <c r="AI114" s="36"/>
      <c r="AJ114" s="36"/>
      <c r="AK114" s="36"/>
      <c r="AL114" s="36"/>
      <c r="AM114" s="36"/>
      <c r="AN114" s="36"/>
      <c r="AO114" s="36"/>
      <c r="AP114" s="36"/>
      <c r="AQ114" s="36"/>
      <c r="AR114" s="36"/>
      <c r="AS114" s="36"/>
      <c r="AT114" s="36"/>
    </row>
    <row r="115" spans="2:46" s="39" customFormat="1" ht="20.25" customHeight="1">
      <c r="B115" s="41"/>
      <c r="C115" s="11"/>
      <c r="D115" s="35"/>
      <c r="E115" s="1"/>
      <c r="F115" s="1"/>
      <c r="G115" s="1"/>
      <c r="H115" s="1"/>
      <c r="I115" s="36"/>
      <c r="J115" s="36"/>
      <c r="K115" s="36"/>
      <c r="L115" s="36"/>
      <c r="M115" s="36"/>
      <c r="N115" s="36"/>
      <c r="O115" s="36"/>
      <c r="P115" s="36"/>
      <c r="Q115" s="36"/>
      <c r="R115" s="36"/>
      <c r="S115" s="36"/>
      <c r="T115" s="36"/>
      <c r="U115" s="36"/>
      <c r="V115" s="36"/>
      <c r="W115" s="36"/>
      <c r="X115" s="36"/>
      <c r="Y115" s="36"/>
      <c r="Z115" s="36"/>
      <c r="AA115" s="36"/>
      <c r="AB115" s="36"/>
      <c r="AC115" s="36"/>
      <c r="AD115" s="36"/>
      <c r="AE115" s="36"/>
      <c r="AF115" s="36"/>
      <c r="AG115" s="36"/>
      <c r="AH115" s="36"/>
      <c r="AI115" s="36"/>
      <c r="AJ115" s="36"/>
      <c r="AK115" s="36"/>
      <c r="AL115" s="36"/>
      <c r="AM115" s="36"/>
      <c r="AN115" s="36"/>
      <c r="AO115" s="36"/>
      <c r="AP115" s="36"/>
      <c r="AQ115" s="36"/>
      <c r="AR115" s="36"/>
      <c r="AS115" s="36"/>
      <c r="AT115" s="36"/>
    </row>
    <row r="116" spans="2:46" s="39" customFormat="1" ht="20.25" customHeight="1">
      <c r="B116" s="41"/>
      <c r="C116" s="11"/>
      <c r="D116" s="35"/>
      <c r="E116" s="1"/>
      <c r="F116" s="1"/>
      <c r="G116" s="1"/>
      <c r="H116" s="1"/>
      <c r="I116" s="36"/>
      <c r="J116" s="36"/>
      <c r="K116" s="36"/>
      <c r="L116" s="36"/>
      <c r="M116" s="36"/>
      <c r="N116" s="36"/>
      <c r="O116" s="36"/>
      <c r="P116" s="36"/>
      <c r="Q116" s="36"/>
      <c r="R116" s="36"/>
      <c r="S116" s="36"/>
      <c r="T116" s="36"/>
      <c r="U116" s="36"/>
      <c r="V116" s="36"/>
      <c r="W116" s="36"/>
      <c r="X116" s="36"/>
      <c r="Y116" s="36"/>
      <c r="Z116" s="36"/>
      <c r="AA116" s="36"/>
      <c r="AB116" s="36"/>
      <c r="AC116" s="36"/>
      <c r="AD116" s="36"/>
      <c r="AE116" s="36"/>
      <c r="AF116" s="36"/>
      <c r="AG116" s="36"/>
      <c r="AH116" s="36"/>
      <c r="AI116" s="36"/>
      <c r="AJ116" s="36"/>
      <c r="AK116" s="36"/>
      <c r="AL116" s="36"/>
      <c r="AM116" s="36"/>
      <c r="AN116" s="36"/>
      <c r="AO116" s="36"/>
      <c r="AP116" s="36"/>
      <c r="AQ116" s="36"/>
      <c r="AR116" s="36"/>
      <c r="AS116" s="36"/>
      <c r="AT116" s="36"/>
    </row>
    <row r="117" spans="2:46" s="39" customFormat="1" ht="20.25" customHeight="1">
      <c r="B117" s="41"/>
      <c r="C117" s="11"/>
      <c r="D117" s="35"/>
      <c r="E117" s="1"/>
      <c r="F117" s="1"/>
      <c r="G117" s="1"/>
      <c r="H117" s="1"/>
      <c r="I117" s="36"/>
      <c r="J117" s="36"/>
      <c r="K117" s="36"/>
      <c r="L117" s="36"/>
      <c r="M117" s="36"/>
      <c r="N117" s="36"/>
      <c r="O117" s="36"/>
      <c r="P117" s="36"/>
      <c r="Q117" s="36"/>
      <c r="R117" s="36"/>
      <c r="S117" s="36"/>
      <c r="T117" s="36"/>
      <c r="U117" s="36"/>
      <c r="V117" s="36"/>
      <c r="W117" s="36"/>
      <c r="X117" s="36"/>
      <c r="Y117" s="36"/>
      <c r="Z117" s="36"/>
      <c r="AA117" s="36"/>
      <c r="AB117" s="36"/>
      <c r="AC117" s="36"/>
      <c r="AD117" s="36"/>
      <c r="AE117" s="36"/>
      <c r="AF117" s="36"/>
      <c r="AG117" s="36"/>
      <c r="AH117" s="36"/>
      <c r="AI117" s="36"/>
      <c r="AJ117" s="36"/>
      <c r="AK117" s="36"/>
      <c r="AL117" s="36"/>
      <c r="AM117" s="36"/>
      <c r="AN117" s="36"/>
      <c r="AO117" s="36"/>
      <c r="AP117" s="36"/>
      <c r="AQ117" s="36"/>
      <c r="AR117" s="36"/>
      <c r="AS117" s="36"/>
      <c r="AT117" s="36"/>
    </row>
    <row r="118" spans="2:46" s="39" customFormat="1" ht="20.25" customHeight="1">
      <c r="B118" s="41"/>
      <c r="C118" s="11"/>
      <c r="D118" s="35"/>
      <c r="E118" s="1"/>
      <c r="F118" s="1"/>
      <c r="G118" s="1"/>
      <c r="H118" s="1"/>
      <c r="I118" s="36"/>
      <c r="J118" s="36"/>
      <c r="K118" s="36"/>
      <c r="L118" s="36"/>
      <c r="M118" s="36"/>
      <c r="N118" s="36"/>
      <c r="O118" s="36"/>
      <c r="P118" s="36"/>
      <c r="Q118" s="36"/>
      <c r="R118" s="36"/>
      <c r="S118" s="36"/>
      <c r="T118" s="36"/>
      <c r="U118" s="36"/>
      <c r="V118" s="36"/>
      <c r="W118" s="36"/>
      <c r="X118" s="36"/>
      <c r="Y118" s="36"/>
      <c r="Z118" s="36"/>
      <c r="AA118" s="36"/>
      <c r="AB118" s="36"/>
      <c r="AC118" s="36"/>
      <c r="AD118" s="36"/>
      <c r="AE118" s="36"/>
      <c r="AF118" s="36"/>
      <c r="AG118" s="36"/>
      <c r="AH118" s="36"/>
      <c r="AI118" s="36"/>
      <c r="AJ118" s="36"/>
      <c r="AK118" s="36"/>
      <c r="AL118" s="36"/>
      <c r="AM118" s="36"/>
      <c r="AN118" s="36"/>
      <c r="AO118" s="36"/>
      <c r="AP118" s="36"/>
      <c r="AQ118" s="36"/>
      <c r="AR118" s="36"/>
      <c r="AS118" s="36"/>
      <c r="AT118" s="36"/>
    </row>
    <row r="119" spans="2:46" ht="20.25" customHeight="1"/>
    <row r="120" spans="2:46" ht="20.25" customHeight="1"/>
    <row r="121" spans="2:46" ht="20.25" customHeight="1"/>
    <row r="122" spans="2:46" ht="20.25" customHeight="1"/>
    <row r="123" spans="2:46" ht="20.25" customHeight="1"/>
    <row r="124" spans="2:46" ht="20.25" customHeight="1"/>
    <row r="125" spans="2:46" ht="20.25" customHeight="1"/>
    <row r="126" spans="2:46" ht="20.25" customHeight="1"/>
    <row r="127" spans="2:46" ht="20.25" customHeight="1"/>
    <row r="128" spans="2:46"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row r="164" ht="20.25" customHeight="1"/>
    <row r="165" ht="20.25" customHeight="1"/>
    <row r="166" ht="20.25" customHeight="1"/>
    <row r="167" ht="20.25" customHeight="1"/>
    <row r="168" ht="20.25" customHeight="1"/>
    <row r="169" ht="20.25" customHeight="1"/>
    <row r="170" ht="20.25" customHeight="1"/>
    <row r="171" ht="20.25" customHeight="1"/>
    <row r="172" ht="20.25" customHeight="1"/>
    <row r="173" ht="20.25" customHeight="1"/>
    <row r="174" ht="20.25" customHeight="1"/>
  </sheetData>
  <mergeCells count="2">
    <mergeCell ref="D3:H3"/>
    <mergeCell ref="D18:H18"/>
  </mergeCells>
  <phoneticPr fontId="3" type="noConversion"/>
  <hyperlinks>
    <hyperlink ref="B4" location="Disclaimer!A1" display="Disclaimer"/>
    <hyperlink ref="B6" location="'Financial Highlights'!A1" display="Financial Highlights"/>
    <hyperlink ref="B8" location="IS!A1" display="Shinhan Financial Group"/>
    <hyperlink ref="B10" location="IS_SHB!A1" display="Shinhan Bank"/>
    <hyperlink ref="B11" location="IS_SHB!A1" display="Condensed IS"/>
    <hyperlink ref="B12" location="BS_SHB!A1" display="Condensed BS"/>
    <hyperlink ref="B14" location="'G&amp;A_SHB'!A1" display="G&amp;A Expenses"/>
    <hyperlink ref="B15" location="'Loan&amp;Depos_SHB'!A1" display="Summary of Loans and Deposits"/>
    <hyperlink ref="B16" location="'Asset Quality_SHB'!A1" display="Asset Quality"/>
    <hyperlink ref="B17" location="DelinquencyⅠ_SHB!A1" display="Delinquency Ratio by Sector"/>
    <hyperlink ref="B18" location="DelinquencyⅡ_SHB!A1" display="Delinquency Ratio by Industry"/>
    <hyperlink ref="B19" location="'Capital Adequacy_SHB'!A1" display="Capital Adequacy"/>
    <hyperlink ref="B21" location="IS_Card!A1" display="Shinhan Card"/>
    <hyperlink ref="B25" location="'Fin Indicator'!A1" display="Key Financials and Other Information"/>
    <hyperlink ref="B27" location="Contact!A1" display="Contact Information"/>
    <hyperlink ref="B13" location="'Interest Income &amp; NIM_SHB'!A1" display="Interest Income and NIM"/>
    <hyperlink ref="B23" location="'Shinhan Life'!Print_Area" display="Orange Life"/>
  </hyperlinks>
  <printOptions horizontalCentered="1"/>
  <pageMargins left="0.39370078740157483" right="0.39370078740157483" top="0.59055118110236227" bottom="0.39370078740157483" header="0.31496062992125984" footer="0.31496062992125984"/>
  <pageSetup paperSize="9" scale="24"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58ED5"/>
    <pageSetUpPr fitToPage="1"/>
  </sheetPr>
  <dimension ref="A1:BF174"/>
  <sheetViews>
    <sheetView showGridLines="0" view="pageBreakPreview" zoomScale="80" zoomScaleNormal="80" zoomScaleSheetLayoutView="80" workbookViewId="0">
      <pane xSplit="12" ySplit="3" topLeftCell="AS4" activePane="bottomRight" state="frozen"/>
      <selection activeCell="AY24" sqref="AY24"/>
      <selection pane="topRight" activeCell="AY24" sqref="AY24"/>
      <selection pane="bottomLeft" activeCell="AY24" sqref="AY24"/>
      <selection pane="bottomRight" activeCell="B11" sqref="B11"/>
    </sheetView>
  </sheetViews>
  <sheetFormatPr defaultColWidth="9.140625" defaultRowHeight="16.5"/>
  <cols>
    <col min="1" max="1" width="2.140625" style="39" customWidth="1"/>
    <col min="2" max="2" width="45.85546875" style="41" customWidth="1"/>
    <col min="3" max="3" width="2.140625" style="11" customWidth="1"/>
    <col min="4" max="4" width="1.42578125" style="15" customWidth="1"/>
    <col min="5" max="7" width="1.42578125" style="1" customWidth="1"/>
    <col min="8" max="8" width="55.5703125" style="1" customWidth="1"/>
    <col min="9" max="45" width="12.140625" style="36" customWidth="1"/>
    <col min="46" max="46" width="12.140625" style="36" bestFit="1" customWidth="1"/>
    <col min="47" max="58" width="11.42578125" style="1" customWidth="1"/>
    <col min="59" max="16384" width="9.140625" style="9"/>
  </cols>
  <sheetData>
    <row r="1" spans="1:58" s="6" customFormat="1" ht="35.25" customHeight="1">
      <c r="A1" s="414"/>
      <c r="B1" s="415"/>
      <c r="C1" s="5"/>
      <c r="D1" s="589"/>
      <c r="E1" s="590" t="s">
        <v>409</v>
      </c>
      <c r="F1" s="590"/>
      <c r="G1" s="590"/>
      <c r="H1" s="590"/>
      <c r="I1" s="590"/>
      <c r="J1" s="590"/>
      <c r="K1" s="590"/>
      <c r="L1" s="590"/>
      <c r="M1" s="590"/>
      <c r="N1" s="590"/>
      <c r="O1" s="590"/>
      <c r="P1" s="590"/>
      <c r="Q1" s="590"/>
      <c r="R1" s="590"/>
      <c r="S1" s="590"/>
      <c r="T1" s="590"/>
      <c r="U1" s="590"/>
      <c r="V1" s="590"/>
      <c r="W1" s="590"/>
      <c r="X1" s="590"/>
      <c r="Y1" s="590"/>
      <c r="Z1" s="590"/>
      <c r="AA1" s="590"/>
      <c r="AB1" s="590"/>
      <c r="AC1" s="590"/>
      <c r="AD1" s="590"/>
      <c r="AE1" s="590"/>
      <c r="AF1" s="590"/>
      <c r="AG1" s="590"/>
      <c r="AH1" s="590"/>
      <c r="AI1" s="590"/>
      <c r="AJ1" s="590"/>
      <c r="AK1" s="590"/>
      <c r="AL1" s="590"/>
      <c r="AM1" s="590"/>
      <c r="AN1" s="590"/>
      <c r="AO1" s="590"/>
      <c r="AP1" s="590"/>
      <c r="AQ1" s="590"/>
      <c r="AR1" s="590"/>
      <c r="AS1" s="590"/>
      <c r="AT1" s="590"/>
      <c r="AU1" s="590"/>
      <c r="AV1" s="590"/>
      <c r="AW1" s="590"/>
      <c r="AX1" s="590"/>
      <c r="AY1" s="590"/>
      <c r="AZ1" s="590"/>
      <c r="BA1" s="590"/>
      <c r="BB1" s="590"/>
      <c r="BC1" s="590"/>
      <c r="BD1" s="590"/>
      <c r="BE1" s="590"/>
      <c r="BF1" s="590"/>
    </row>
    <row r="2" spans="1:58" ht="6.75" customHeight="1">
      <c r="A2" s="416"/>
      <c r="B2" s="417"/>
      <c r="C2" s="7"/>
      <c r="D2" s="31"/>
      <c r="E2" s="9"/>
      <c r="F2" s="9"/>
      <c r="G2" s="9"/>
      <c r="H2" s="9"/>
      <c r="I2" s="10"/>
      <c r="J2" s="10"/>
      <c r="K2" s="10"/>
      <c r="L2" s="10"/>
      <c r="M2" s="10"/>
      <c r="N2" s="10"/>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f t="shared" ref="AO2:BE2" si="0">+AO4*10</f>
        <v>3678501.8558211396</v>
      </c>
      <c r="AP2" s="42">
        <f t="shared" si="0"/>
        <v>3778462.1717034099</v>
      </c>
      <c r="AQ2" s="42">
        <f t="shared" si="0"/>
        <v>3901305.7131817001</v>
      </c>
      <c r="AR2" s="42">
        <f t="shared" si="0"/>
        <v>3927230.43699532</v>
      </c>
      <c r="AS2" s="42">
        <f t="shared" si="0"/>
        <v>4114227.8668075101</v>
      </c>
      <c r="AT2" s="42">
        <f t="shared" si="0"/>
        <v>4078005.7338182498</v>
      </c>
      <c r="AU2" s="42">
        <f t="shared" si="0"/>
        <v>4159774.9368603202</v>
      </c>
      <c r="AV2" s="42">
        <f t="shared" si="0"/>
        <v>4276751.0291175302</v>
      </c>
      <c r="AW2" s="42">
        <f t="shared" si="0"/>
        <v>4393498.1836836496</v>
      </c>
      <c r="AX2" s="42">
        <f t="shared" si="0"/>
        <v>4458709.8062576801</v>
      </c>
      <c r="AY2" s="42">
        <f t="shared" si="0"/>
        <v>4555096.7440544404</v>
      </c>
      <c r="AZ2" s="42">
        <f t="shared" si="0"/>
        <v>4674352.1242788304</v>
      </c>
      <c r="BA2" s="42">
        <f t="shared" si="0"/>
        <v>4772566.1235273499</v>
      </c>
      <c r="BB2" s="42">
        <f t="shared" si="0"/>
        <v>4946179.9556225995</v>
      </c>
      <c r="BC2" s="42">
        <f t="shared" si="0"/>
        <v>5043150.0126051297</v>
      </c>
      <c r="BD2" s="42">
        <f t="shared" si="0"/>
        <v>4919813.92059296</v>
      </c>
      <c r="BE2" s="42">
        <f t="shared" si="0"/>
        <v>4943292.4278421104</v>
      </c>
      <c r="BF2" s="42">
        <f>+BF4*10</f>
        <v>4971643.2482866095</v>
      </c>
    </row>
    <row r="3" spans="1:58" ht="20.25" customHeight="1">
      <c r="A3" s="418"/>
      <c r="B3" s="419"/>
      <c r="D3" s="670" t="s">
        <v>410</v>
      </c>
      <c r="E3" s="670"/>
      <c r="F3" s="670"/>
      <c r="G3" s="670"/>
      <c r="H3" s="670"/>
      <c r="I3" s="432" t="s">
        <v>1273</v>
      </c>
      <c r="J3" s="432" t="s">
        <v>1274</v>
      </c>
      <c r="K3" s="432" t="s">
        <v>1275</v>
      </c>
      <c r="L3" s="432" t="s">
        <v>1276</v>
      </c>
      <c r="M3" s="432" t="s">
        <v>110</v>
      </c>
      <c r="N3" s="432" t="s">
        <v>111</v>
      </c>
      <c r="O3" s="432" t="s">
        <v>112</v>
      </c>
      <c r="P3" s="432" t="s">
        <v>113</v>
      </c>
      <c r="Q3" s="432" t="s">
        <v>114</v>
      </c>
      <c r="R3" s="432" t="s">
        <v>115</v>
      </c>
      <c r="S3" s="432" t="s">
        <v>116</v>
      </c>
      <c r="T3" s="432" t="s">
        <v>117</v>
      </c>
      <c r="U3" s="432" t="s">
        <v>118</v>
      </c>
      <c r="V3" s="432" t="s">
        <v>119</v>
      </c>
      <c r="W3" s="432" t="s">
        <v>120</v>
      </c>
      <c r="X3" s="432" t="s">
        <v>121</v>
      </c>
      <c r="Y3" s="432" t="s">
        <v>122</v>
      </c>
      <c r="Z3" s="432" t="s">
        <v>1277</v>
      </c>
      <c r="AA3" s="440" t="s">
        <v>1278</v>
      </c>
      <c r="AB3" s="442" t="s">
        <v>1279</v>
      </c>
      <c r="AC3" s="438" t="s">
        <v>1280</v>
      </c>
      <c r="AD3" s="453" t="s">
        <v>1281</v>
      </c>
      <c r="AE3" s="457" t="s">
        <v>1282</v>
      </c>
      <c r="AF3" s="458" t="s">
        <v>1283</v>
      </c>
      <c r="AG3" s="434" t="s">
        <v>908</v>
      </c>
      <c r="AH3" s="434" t="s">
        <v>915</v>
      </c>
      <c r="AI3" s="434" t="s">
        <v>919</v>
      </c>
      <c r="AJ3" s="434" t="s">
        <v>922</v>
      </c>
      <c r="AK3" s="434" t="s">
        <v>976</v>
      </c>
      <c r="AL3" s="434" t="s">
        <v>977</v>
      </c>
      <c r="AM3" s="434" t="s">
        <v>978</v>
      </c>
      <c r="AN3" s="434" t="s">
        <v>973</v>
      </c>
      <c r="AO3" s="434" t="s">
        <v>982</v>
      </c>
      <c r="AP3" s="434" t="s">
        <v>1001</v>
      </c>
      <c r="AQ3" s="434" t="s">
        <v>1009</v>
      </c>
      <c r="AR3" s="434" t="s">
        <v>1021</v>
      </c>
      <c r="AS3" s="434" t="s">
        <v>1044</v>
      </c>
      <c r="AT3" s="434" t="s">
        <v>1066</v>
      </c>
      <c r="AU3" s="434" t="s">
        <v>1085</v>
      </c>
      <c r="AV3" s="434" t="s">
        <v>1129</v>
      </c>
      <c r="AW3" s="434" t="s">
        <v>1163</v>
      </c>
      <c r="AX3" s="434" t="s">
        <v>1202</v>
      </c>
      <c r="AY3" s="434" t="s">
        <v>1226</v>
      </c>
      <c r="AZ3" s="434" t="s">
        <v>1248</v>
      </c>
      <c r="BA3" s="434" t="s">
        <v>1285</v>
      </c>
      <c r="BB3" s="434" t="s">
        <v>1375</v>
      </c>
      <c r="BC3" s="434" t="s">
        <v>1383</v>
      </c>
      <c r="BD3" s="434" t="s">
        <v>1425</v>
      </c>
      <c r="BE3" s="434" t="s">
        <v>1454</v>
      </c>
      <c r="BF3" s="434" t="s">
        <v>1557</v>
      </c>
    </row>
    <row r="4" spans="1:58" ht="20.25" customHeight="1">
      <c r="A4" s="418"/>
      <c r="B4" s="419" t="s">
        <v>0</v>
      </c>
      <c r="C4" s="14"/>
      <c r="D4" s="83" t="s">
        <v>123</v>
      </c>
      <c r="E4" s="84"/>
      <c r="F4" s="84"/>
      <c r="G4" s="84"/>
      <c r="H4" s="84"/>
      <c r="I4" s="85">
        <v>222764.65092982701</v>
      </c>
      <c r="J4" s="85">
        <v>226606.08661733501</v>
      </c>
      <c r="K4" s="85">
        <v>231925.824224754</v>
      </c>
      <c r="L4" s="85">
        <v>232283.252808438</v>
      </c>
      <c r="M4" s="85">
        <v>237410.03139935699</v>
      </c>
      <c r="N4" s="85">
        <v>236669.41174247101</v>
      </c>
      <c r="O4" s="85">
        <v>245766.68908689701</v>
      </c>
      <c r="P4" s="85">
        <v>237395.78375492699</v>
      </c>
      <c r="Q4" s="85">
        <v>243328.617900652</v>
      </c>
      <c r="R4" s="85">
        <v>247984.13764624801</v>
      </c>
      <c r="S4" s="85">
        <v>245126.899337635</v>
      </c>
      <c r="T4" s="85">
        <v>238045.693590526</v>
      </c>
      <c r="U4" s="85">
        <v>242430.99201091001</v>
      </c>
      <c r="V4" s="85">
        <v>245860.460346234</v>
      </c>
      <c r="W4" s="85">
        <v>252411.67368536099</v>
      </c>
      <c r="X4" s="85">
        <v>255646.327426601</v>
      </c>
      <c r="Y4" s="85">
        <v>260858.31108644899</v>
      </c>
      <c r="Z4" s="85">
        <v>273091.03879173403</v>
      </c>
      <c r="AA4" s="85">
        <v>278616.30598417303</v>
      </c>
      <c r="AB4" s="85">
        <v>285015.81806815299</v>
      </c>
      <c r="AC4" s="85">
        <v>287511.53631505201</v>
      </c>
      <c r="AD4" s="85">
        <v>298944.81134977099</v>
      </c>
      <c r="AE4" s="85">
        <v>305291.68105989299</v>
      </c>
      <c r="AF4" s="85">
        <v>302854.62290244899</v>
      </c>
      <c r="AG4" s="85">
        <v>308475.68467331602</v>
      </c>
      <c r="AH4" s="85">
        <v>314375.646753843</v>
      </c>
      <c r="AI4" s="85">
        <v>327895.46247946302</v>
      </c>
      <c r="AJ4" s="85">
        <v>324280.12159353797</v>
      </c>
      <c r="AK4" s="85">
        <v>330359.08986450802</v>
      </c>
      <c r="AL4" s="85">
        <v>346404.01716898702</v>
      </c>
      <c r="AM4" s="85">
        <v>347704.03324495401</v>
      </c>
      <c r="AN4" s="85">
        <v>348523.61537970998</v>
      </c>
      <c r="AO4" s="85">
        <v>367850.18558211398</v>
      </c>
      <c r="AP4" s="85">
        <v>377846.217170341</v>
      </c>
      <c r="AQ4" s="85">
        <v>390130.57131817</v>
      </c>
      <c r="AR4" s="85">
        <v>392723.04369953199</v>
      </c>
      <c r="AS4" s="85">
        <v>411422.78668075101</v>
      </c>
      <c r="AT4" s="85">
        <v>407800.573381825</v>
      </c>
      <c r="AU4" s="85">
        <v>415977.49368603202</v>
      </c>
      <c r="AV4" s="85">
        <v>427675.102911753</v>
      </c>
      <c r="AW4" s="85">
        <v>439349.818368365</v>
      </c>
      <c r="AX4" s="85">
        <v>445870.98062576802</v>
      </c>
      <c r="AY4" s="85">
        <v>455509.67440544401</v>
      </c>
      <c r="AZ4" s="85">
        <v>467435.212427883</v>
      </c>
      <c r="BA4" s="85">
        <v>477256.61235273501</v>
      </c>
      <c r="BB4" s="85">
        <v>494617.99556225998</v>
      </c>
      <c r="BC4" s="85">
        <v>504315.00126051297</v>
      </c>
      <c r="BD4" s="85">
        <v>491981.39205929602</v>
      </c>
      <c r="BE4" s="85">
        <v>494329.242784211</v>
      </c>
      <c r="BF4" s="85">
        <v>497164.32482866099</v>
      </c>
    </row>
    <row r="5" spans="1:58" ht="20.25" customHeight="1">
      <c r="A5" s="418"/>
      <c r="B5" s="419"/>
      <c r="C5" s="18"/>
      <c r="D5" s="47"/>
      <c r="E5" s="69" t="s">
        <v>994</v>
      </c>
      <c r="F5" s="69"/>
      <c r="G5" s="69"/>
      <c r="H5" s="69"/>
      <c r="I5" s="45">
        <v>11212.021840439</v>
      </c>
      <c r="J5" s="45">
        <v>8054.174517855</v>
      </c>
      <c r="K5" s="45">
        <v>11264.314219964001</v>
      </c>
      <c r="L5" s="45">
        <v>10838.202857569</v>
      </c>
      <c r="M5" s="45">
        <v>13561.134624384</v>
      </c>
      <c r="N5" s="45">
        <v>11428.229247943</v>
      </c>
      <c r="O5" s="45">
        <v>11318.669720215001</v>
      </c>
      <c r="P5" s="45">
        <v>9347.3474478290009</v>
      </c>
      <c r="Q5" s="45">
        <v>12297.946536796</v>
      </c>
      <c r="R5" s="45">
        <v>13124.885518891</v>
      </c>
      <c r="S5" s="45">
        <v>16106.997242582</v>
      </c>
      <c r="T5" s="45">
        <v>12429.963125195</v>
      </c>
      <c r="U5" s="45">
        <v>16221.864956826001</v>
      </c>
      <c r="V5" s="45">
        <v>14660.605478791</v>
      </c>
      <c r="W5" s="45">
        <v>16703.422207325999</v>
      </c>
      <c r="X5" s="45">
        <v>15860.076689567</v>
      </c>
      <c r="Y5" s="45">
        <v>15351.732201654</v>
      </c>
      <c r="Z5" s="45">
        <v>15907.700201748999</v>
      </c>
      <c r="AA5" s="45">
        <v>18852.328782995999</v>
      </c>
      <c r="AB5" s="45">
        <v>16891.385550020001</v>
      </c>
      <c r="AC5" s="45">
        <v>15476.822283673</v>
      </c>
      <c r="AD5" s="45">
        <v>17191.083378931002</v>
      </c>
      <c r="AE5" s="45">
        <v>14445.452638538</v>
      </c>
      <c r="AF5" s="45">
        <v>14469.387067993999</v>
      </c>
      <c r="AG5" s="45">
        <v>17999.842749128999</v>
      </c>
      <c r="AH5" s="45">
        <v>16300.743746845001</v>
      </c>
      <c r="AI5" s="45">
        <v>18321.111370565999</v>
      </c>
      <c r="AJ5" s="45">
        <v>18662.322068949001</v>
      </c>
      <c r="AK5" s="45">
        <v>15101.999207581001</v>
      </c>
      <c r="AL5" s="45">
        <v>17976.703423989999</v>
      </c>
      <c r="AM5" s="45">
        <v>14341.636890362</v>
      </c>
      <c r="AN5" s="45">
        <v>13150.276731733</v>
      </c>
      <c r="AO5" s="45">
        <v>17192.977768728</v>
      </c>
      <c r="AP5" s="45">
        <v>19909.201374779001</v>
      </c>
      <c r="AQ5" s="45">
        <v>19740.259861080998</v>
      </c>
      <c r="AR5" s="45">
        <v>24049.831833658001</v>
      </c>
      <c r="AS5" s="45">
        <v>25225.528920798999</v>
      </c>
      <c r="AT5" s="45">
        <v>25406.266330471</v>
      </c>
      <c r="AU5" s="45">
        <v>22176.665177226001</v>
      </c>
      <c r="AV5" s="45">
        <v>27575.74760445</v>
      </c>
      <c r="AW5" s="45">
        <v>25117.228641472</v>
      </c>
      <c r="AX5" s="45">
        <v>21410.152820159001</v>
      </c>
      <c r="AY5" s="45">
        <v>26813.679089975001</v>
      </c>
      <c r="AZ5" s="45">
        <v>22780.127208978</v>
      </c>
      <c r="BA5" s="45">
        <v>22934.048089881999</v>
      </c>
      <c r="BB5" s="45">
        <v>23896.277362704001</v>
      </c>
      <c r="BC5" s="45">
        <v>30167.994073368998</v>
      </c>
      <c r="BD5" s="45">
        <v>22569.881960633</v>
      </c>
      <c r="BE5" s="45">
        <v>28207.962773279</v>
      </c>
      <c r="BF5" s="45">
        <v>30455.006663931999</v>
      </c>
    </row>
    <row r="6" spans="1:58" ht="20.25" customHeight="1">
      <c r="A6" s="416"/>
      <c r="B6" s="419" t="s">
        <v>1</v>
      </c>
      <c r="C6" s="14"/>
      <c r="D6" s="47"/>
      <c r="E6" s="69" t="s">
        <v>996</v>
      </c>
      <c r="F6" s="69"/>
      <c r="G6" s="69"/>
      <c r="H6" s="69"/>
      <c r="I6" s="178"/>
      <c r="J6" s="178"/>
      <c r="K6" s="178"/>
      <c r="L6" s="178"/>
      <c r="M6" s="178"/>
      <c r="N6" s="178"/>
      <c r="O6" s="178"/>
      <c r="P6" s="178"/>
      <c r="Q6" s="178"/>
      <c r="R6" s="178"/>
      <c r="S6" s="178"/>
      <c r="T6" s="178"/>
      <c r="U6" s="178"/>
      <c r="V6" s="178"/>
      <c r="W6" s="178"/>
      <c r="X6" s="178"/>
      <c r="Y6" s="178"/>
      <c r="Z6" s="178"/>
      <c r="AA6" s="178"/>
      <c r="AB6" s="178"/>
      <c r="AC6" s="178"/>
      <c r="AD6" s="178"/>
      <c r="AE6" s="178"/>
      <c r="AF6" s="178"/>
      <c r="AG6" s="178"/>
      <c r="AH6" s="178"/>
      <c r="AI6" s="178"/>
      <c r="AJ6" s="178"/>
      <c r="AK6" s="45">
        <v>14416.010702767</v>
      </c>
      <c r="AL6" s="45">
        <v>15277.498285944999</v>
      </c>
      <c r="AM6" s="45">
        <v>14642.455346070001</v>
      </c>
      <c r="AN6" s="45">
        <v>15612.433048037001</v>
      </c>
      <c r="AO6" s="45">
        <v>17297.152808872001</v>
      </c>
      <c r="AP6" s="45">
        <v>17647.799835045</v>
      </c>
      <c r="AQ6" s="45">
        <v>17201.391719093001</v>
      </c>
      <c r="AR6" s="45">
        <v>18716.146697945998</v>
      </c>
      <c r="AS6" s="45">
        <v>18551.179357319001</v>
      </c>
      <c r="AT6" s="45">
        <v>21310.603125243</v>
      </c>
      <c r="AU6" s="45">
        <v>21384.221169820001</v>
      </c>
      <c r="AV6" s="45">
        <v>21819.280150039001</v>
      </c>
      <c r="AW6" s="45">
        <v>24337.282098719999</v>
      </c>
      <c r="AX6" s="45">
        <v>22778.039625781999</v>
      </c>
      <c r="AY6" s="45">
        <v>23323.359234056999</v>
      </c>
      <c r="AZ6" s="45">
        <v>24173.996218326</v>
      </c>
      <c r="BA6" s="45">
        <v>24519.521073368</v>
      </c>
      <c r="BB6" s="45">
        <v>22801.720869075001</v>
      </c>
      <c r="BC6" s="45">
        <v>21856.152619035998</v>
      </c>
      <c r="BD6" s="45">
        <v>21201.704308233999</v>
      </c>
      <c r="BE6" s="45">
        <v>18555.506767813</v>
      </c>
      <c r="BF6" s="45">
        <v>19062.034997285999</v>
      </c>
    </row>
    <row r="7" spans="1:58" ht="20.25" customHeight="1">
      <c r="A7" s="416"/>
      <c r="B7" s="421"/>
      <c r="C7" s="18"/>
      <c r="D7" s="47"/>
      <c r="E7" s="69" t="s">
        <v>411</v>
      </c>
      <c r="F7" s="69"/>
      <c r="G7" s="69"/>
      <c r="H7" s="69"/>
      <c r="I7" s="45">
        <v>4503.9621942029999</v>
      </c>
      <c r="J7" s="45">
        <v>5442.6439060470002</v>
      </c>
      <c r="K7" s="45">
        <v>5140.5899142119997</v>
      </c>
      <c r="L7" s="45">
        <v>9330.8587281429991</v>
      </c>
      <c r="M7" s="45">
        <v>8602.0653926970008</v>
      </c>
      <c r="N7" s="45">
        <v>9578.1601179749996</v>
      </c>
      <c r="O7" s="45">
        <v>9130.681456499</v>
      </c>
      <c r="P7" s="45">
        <v>7994.8713693250002</v>
      </c>
      <c r="Q7" s="45">
        <v>8031.6460253650002</v>
      </c>
      <c r="R7" s="45">
        <v>6162.2387859370001</v>
      </c>
      <c r="S7" s="45">
        <v>7991.9122576540003</v>
      </c>
      <c r="T7" s="45">
        <v>7519.7645335990001</v>
      </c>
      <c r="U7" s="45">
        <v>8306.9767170319992</v>
      </c>
      <c r="V7" s="45">
        <v>8361.0899492400004</v>
      </c>
      <c r="W7" s="45">
        <v>7893.7918377340002</v>
      </c>
      <c r="X7" s="45">
        <v>8316.3409281690001</v>
      </c>
      <c r="Y7" s="45">
        <v>8867.1706301699996</v>
      </c>
      <c r="Z7" s="45">
        <v>9611.1014193449992</v>
      </c>
      <c r="AA7" s="45">
        <v>9879.9535687139996</v>
      </c>
      <c r="AB7" s="45">
        <v>9056.8115265029992</v>
      </c>
      <c r="AC7" s="45">
        <v>11694.996067960999</v>
      </c>
      <c r="AD7" s="45">
        <v>11864.559025639001</v>
      </c>
      <c r="AE7" s="45">
        <v>12214.870978516999</v>
      </c>
      <c r="AF7" s="45">
        <v>11270.758285316</v>
      </c>
      <c r="AG7" s="45">
        <v>13224.722766949</v>
      </c>
      <c r="AH7" s="45">
        <v>13692.673098253999</v>
      </c>
      <c r="AI7" s="45">
        <v>12801.354925354</v>
      </c>
      <c r="AJ7" s="45">
        <v>11216.398108865</v>
      </c>
      <c r="AK7" s="178"/>
      <c r="AL7" s="178"/>
      <c r="AM7" s="178"/>
      <c r="AN7" s="178"/>
      <c r="AO7" s="178"/>
      <c r="AP7" s="178"/>
      <c r="AQ7" s="178"/>
      <c r="AR7" s="178"/>
      <c r="AS7" s="178"/>
      <c r="AT7" s="178"/>
      <c r="AU7" s="178"/>
      <c r="AV7" s="178"/>
      <c r="AW7" s="178"/>
      <c r="AX7" s="178"/>
      <c r="AY7" s="178"/>
      <c r="AZ7" s="178"/>
      <c r="BA7" s="178"/>
      <c r="BB7" s="178"/>
      <c r="BC7" s="178"/>
      <c r="BD7" s="178"/>
      <c r="BE7" s="178"/>
      <c r="BF7" s="178"/>
    </row>
    <row r="8" spans="1:58" s="23" customFormat="1" ht="20.25" customHeight="1">
      <c r="A8" s="416"/>
      <c r="B8" s="419" t="s">
        <v>2</v>
      </c>
      <c r="C8" s="14"/>
      <c r="D8" s="47"/>
      <c r="E8" s="69" t="s">
        <v>412</v>
      </c>
      <c r="F8" s="69"/>
      <c r="G8" s="69"/>
      <c r="H8" s="69"/>
      <c r="I8" s="45">
        <v>30.431391999999999</v>
      </c>
      <c r="J8" s="45">
        <v>30.350671200000001</v>
      </c>
      <c r="K8" s="45">
        <v>0</v>
      </c>
      <c r="L8" s="45">
        <v>0</v>
      </c>
      <c r="M8" s="45">
        <v>0</v>
      </c>
      <c r="N8" s="45">
        <v>0</v>
      </c>
      <c r="O8" s="45">
        <v>0</v>
      </c>
      <c r="P8" s="45">
        <v>0</v>
      </c>
      <c r="Q8" s="45">
        <v>0</v>
      </c>
      <c r="R8" s="45">
        <v>0</v>
      </c>
      <c r="S8" s="45">
        <v>0</v>
      </c>
      <c r="T8" s="45">
        <v>0</v>
      </c>
      <c r="U8" s="45">
        <v>0</v>
      </c>
      <c r="V8" s="45">
        <v>0</v>
      </c>
      <c r="W8" s="45">
        <v>0</v>
      </c>
      <c r="X8" s="45">
        <v>0</v>
      </c>
      <c r="Y8" s="45">
        <v>0</v>
      </c>
      <c r="Z8" s="45">
        <v>0</v>
      </c>
      <c r="AA8" s="45">
        <v>0</v>
      </c>
      <c r="AB8" s="45">
        <v>0</v>
      </c>
      <c r="AC8" s="45">
        <v>0</v>
      </c>
      <c r="AD8" s="45">
        <v>0</v>
      </c>
      <c r="AE8" s="45">
        <v>0</v>
      </c>
      <c r="AF8" s="45">
        <v>0</v>
      </c>
      <c r="AG8" s="45">
        <v>0</v>
      </c>
      <c r="AH8" s="45">
        <v>0</v>
      </c>
      <c r="AI8" s="45">
        <v>0</v>
      </c>
      <c r="AJ8" s="45">
        <v>0</v>
      </c>
      <c r="AK8" s="178"/>
      <c r="AL8" s="178"/>
      <c r="AM8" s="178"/>
      <c r="AN8" s="178"/>
      <c r="AO8" s="178"/>
      <c r="AP8" s="178">
        <v>0</v>
      </c>
      <c r="AQ8" s="178">
        <v>0</v>
      </c>
      <c r="AR8" s="178">
        <v>0</v>
      </c>
      <c r="AS8" s="178">
        <v>0</v>
      </c>
      <c r="AT8" s="178"/>
      <c r="AU8" s="178"/>
      <c r="AV8" s="178"/>
      <c r="AW8" s="178"/>
      <c r="AX8" s="178"/>
      <c r="AY8" s="178"/>
      <c r="AZ8" s="178"/>
      <c r="BA8" s="178"/>
      <c r="BB8" s="178"/>
      <c r="BC8" s="178"/>
      <c r="BD8" s="178"/>
      <c r="BE8" s="178"/>
      <c r="BF8" s="178"/>
    </row>
    <row r="9" spans="1:58" s="23" customFormat="1" ht="20.25" customHeight="1">
      <c r="A9" s="416"/>
      <c r="B9" s="419"/>
      <c r="C9" s="24"/>
      <c r="D9" s="47"/>
      <c r="E9" s="69" t="s">
        <v>128</v>
      </c>
      <c r="F9" s="69"/>
      <c r="G9" s="69"/>
      <c r="H9" s="69"/>
      <c r="I9" s="45">
        <v>3031.164309751</v>
      </c>
      <c r="J9" s="45">
        <v>2569.1541255860002</v>
      </c>
      <c r="K9" s="45">
        <v>3062.3501871660001</v>
      </c>
      <c r="L9" s="45">
        <v>2153.8239344170001</v>
      </c>
      <c r="M9" s="45">
        <v>1704.7284021779999</v>
      </c>
      <c r="N9" s="45">
        <v>1799.64568652</v>
      </c>
      <c r="O9" s="45">
        <v>1905.3831869200001</v>
      </c>
      <c r="P9" s="45">
        <v>1843.713534946</v>
      </c>
      <c r="Q9" s="45">
        <v>1585.627365954</v>
      </c>
      <c r="R9" s="45">
        <v>1583.6723913440001</v>
      </c>
      <c r="S9" s="45">
        <v>1542.6615372839999</v>
      </c>
      <c r="T9" s="45">
        <v>1457.994345261</v>
      </c>
      <c r="U9" s="45">
        <v>1157.590524706</v>
      </c>
      <c r="V9" s="45">
        <v>1601.368575122</v>
      </c>
      <c r="W9" s="45">
        <v>1328.4902685899999</v>
      </c>
      <c r="X9" s="45">
        <v>1309.0939036689999</v>
      </c>
      <c r="Y9" s="45">
        <v>1314.291009585</v>
      </c>
      <c r="Z9" s="45">
        <v>1330.9661938950001</v>
      </c>
      <c r="AA9" s="45">
        <v>2156.852312255</v>
      </c>
      <c r="AB9" s="45">
        <v>1617.5180060370001</v>
      </c>
      <c r="AC9" s="45">
        <v>1810.445626962</v>
      </c>
      <c r="AD9" s="45">
        <v>1539.40525484</v>
      </c>
      <c r="AE9" s="45">
        <v>2144.0745166870001</v>
      </c>
      <c r="AF9" s="45">
        <v>2579.1210047939999</v>
      </c>
      <c r="AG9" s="45">
        <v>1819.5949873750001</v>
      </c>
      <c r="AH9" s="45">
        <v>1224.8960918400001</v>
      </c>
      <c r="AI9" s="45">
        <v>1301.387781245</v>
      </c>
      <c r="AJ9" s="45">
        <v>2604.089589915</v>
      </c>
      <c r="AK9" s="45">
        <v>1979.105882437</v>
      </c>
      <c r="AL9" s="45">
        <v>2449.0335225859999</v>
      </c>
      <c r="AM9" s="45">
        <v>1508.7446125670001</v>
      </c>
      <c r="AN9" s="45">
        <v>1484.458155861</v>
      </c>
      <c r="AO9" s="45">
        <v>1806.5782718</v>
      </c>
      <c r="AP9" s="45">
        <v>2389.9861923240001</v>
      </c>
      <c r="AQ9" s="45">
        <v>3094.2887865020002</v>
      </c>
      <c r="AR9" s="45">
        <v>2101.9925876269999</v>
      </c>
      <c r="AS9" s="45">
        <v>3923.4620324389998</v>
      </c>
      <c r="AT9" s="45">
        <v>2777.9760510860001</v>
      </c>
      <c r="AU9" s="45">
        <v>2437.8849346709999</v>
      </c>
      <c r="AV9" s="45">
        <v>4575.5595549039999</v>
      </c>
      <c r="AW9" s="45">
        <v>3001.7358988750002</v>
      </c>
      <c r="AX9" s="45">
        <v>2455.5691638560002</v>
      </c>
      <c r="AY9" s="45">
        <v>3984.9759649980001</v>
      </c>
      <c r="AZ9" s="45">
        <v>3001.4401626160002</v>
      </c>
      <c r="BA9" s="45">
        <v>3194.9627462140002</v>
      </c>
      <c r="BB9" s="45">
        <v>5229.0329312690001</v>
      </c>
      <c r="BC9" s="45">
        <v>9069.4847297960005</v>
      </c>
      <c r="BD9" s="45">
        <v>4904.0959679300004</v>
      </c>
      <c r="BE9" s="45">
        <v>4232.8440005350003</v>
      </c>
      <c r="BF9" s="45">
        <v>3812.8795556179998</v>
      </c>
    </row>
    <row r="10" spans="1:58" ht="20.25" customHeight="1">
      <c r="A10" s="416"/>
      <c r="B10" s="419" t="s">
        <v>3</v>
      </c>
      <c r="C10" s="14"/>
      <c r="D10" s="47"/>
      <c r="E10" s="69" t="s">
        <v>130</v>
      </c>
      <c r="F10" s="69"/>
      <c r="G10" s="69"/>
      <c r="H10" s="69"/>
      <c r="I10" s="45">
        <v>156014.46761438501</v>
      </c>
      <c r="J10" s="45">
        <v>160009.13603905099</v>
      </c>
      <c r="K10" s="45">
        <v>162709.86172936499</v>
      </c>
      <c r="L10" s="45">
        <v>164202.49651493799</v>
      </c>
      <c r="M10" s="45">
        <v>164486.83679290899</v>
      </c>
      <c r="N10" s="45">
        <v>164060.714177218</v>
      </c>
      <c r="O10" s="45">
        <v>171457.75787781301</v>
      </c>
      <c r="P10" s="45">
        <v>169699.19931642801</v>
      </c>
      <c r="Q10" s="45">
        <v>170829.49025512801</v>
      </c>
      <c r="R10" s="45">
        <v>174767.32663211401</v>
      </c>
      <c r="S10" s="45">
        <v>174696.98317291599</v>
      </c>
      <c r="T10" s="45">
        <v>174689.344383677</v>
      </c>
      <c r="U10" s="45">
        <v>175278.372880604</v>
      </c>
      <c r="V10" s="45">
        <v>180270.936271121</v>
      </c>
      <c r="W10" s="45">
        <v>183340.934458537</v>
      </c>
      <c r="X10" s="45">
        <v>188325.464728133</v>
      </c>
      <c r="Y10" s="45">
        <v>191945.827275869</v>
      </c>
      <c r="Z10" s="45">
        <v>197200.08625981401</v>
      </c>
      <c r="AA10" s="45">
        <v>201686.02677996899</v>
      </c>
      <c r="AB10" s="45">
        <v>209651.48264808799</v>
      </c>
      <c r="AC10" s="45">
        <v>209196.65919185299</v>
      </c>
      <c r="AD10" s="45">
        <v>212228.42309429799</v>
      </c>
      <c r="AE10" s="45">
        <v>220652.34899369499</v>
      </c>
      <c r="AF10" s="45">
        <v>219438.68106398301</v>
      </c>
      <c r="AG10" s="45">
        <v>218499.44266405501</v>
      </c>
      <c r="AH10" s="45">
        <v>220802.01549072101</v>
      </c>
      <c r="AI10" s="45">
        <v>231372.78767459199</v>
      </c>
      <c r="AJ10" s="45">
        <v>231732.155668716</v>
      </c>
      <c r="AK10" s="45">
        <v>234439.03853091502</v>
      </c>
      <c r="AL10" s="45">
        <v>242877.14388877398</v>
      </c>
      <c r="AM10" s="45">
        <v>245977.467179133</v>
      </c>
      <c r="AN10" s="45">
        <v>251879.04313172499</v>
      </c>
      <c r="AO10" s="45">
        <v>257511.93908415601</v>
      </c>
      <c r="AP10" s="45">
        <v>259529.96448055399</v>
      </c>
      <c r="AQ10" s="45">
        <v>264656.54547684803</v>
      </c>
      <c r="AR10" s="45">
        <v>269041.255727601</v>
      </c>
      <c r="AS10" s="45">
        <v>280269.11374009203</v>
      </c>
      <c r="AT10" s="45">
        <v>283896.36667821702</v>
      </c>
      <c r="AU10" s="45">
        <v>295521.82610190503</v>
      </c>
      <c r="AV10" s="45">
        <v>298749.20097030897</v>
      </c>
      <c r="AW10" s="45">
        <v>308707.94023522199</v>
      </c>
      <c r="AX10" s="45">
        <v>316133.93489950703</v>
      </c>
      <c r="AY10" s="45">
        <v>317773.59342452401</v>
      </c>
      <c r="AZ10" s="45">
        <v>326827.65558864397</v>
      </c>
      <c r="BA10" s="45">
        <v>329604.900252997</v>
      </c>
      <c r="BB10" s="45">
        <v>338454.98885109602</v>
      </c>
      <c r="BC10" s="45">
        <v>344952.44190602301</v>
      </c>
      <c r="BD10" s="45">
        <v>345271.49164569302</v>
      </c>
      <c r="BE10" s="45">
        <v>343248.43284947495</v>
      </c>
      <c r="BF10" s="45">
        <v>342169.982144351</v>
      </c>
    </row>
    <row r="11" spans="1:58" ht="20.25" customHeight="1">
      <c r="A11" s="416"/>
      <c r="B11" s="422" t="s">
        <v>414</v>
      </c>
      <c r="C11" s="24"/>
      <c r="D11" s="47"/>
      <c r="E11" s="69" t="s">
        <v>997</v>
      </c>
      <c r="F11" s="69"/>
      <c r="G11" s="69"/>
      <c r="H11" s="69"/>
      <c r="I11" s="178"/>
      <c r="J11" s="178"/>
      <c r="K11" s="178"/>
      <c r="L11" s="178"/>
      <c r="M11" s="178"/>
      <c r="N11" s="178"/>
      <c r="O11" s="178"/>
      <c r="P11" s="178"/>
      <c r="Q11" s="178"/>
      <c r="R11" s="178"/>
      <c r="S11" s="178"/>
      <c r="T11" s="178"/>
      <c r="U11" s="178"/>
      <c r="V11" s="178"/>
      <c r="W11" s="178"/>
      <c r="X11" s="178"/>
      <c r="Y11" s="178"/>
      <c r="Z11" s="178"/>
      <c r="AA11" s="178"/>
      <c r="AB11" s="178"/>
      <c r="AC11" s="178"/>
      <c r="AD11" s="178"/>
      <c r="AE11" s="178"/>
      <c r="AF11" s="178"/>
      <c r="AG11" s="178"/>
      <c r="AH11" s="178"/>
      <c r="AI11" s="178"/>
      <c r="AJ11" s="178"/>
      <c r="AK11" s="45">
        <v>29761.802075693999</v>
      </c>
      <c r="AL11" s="45">
        <v>30559.969713985</v>
      </c>
      <c r="AM11" s="45">
        <v>32175.219429623001</v>
      </c>
      <c r="AN11" s="45">
        <v>31878.348213338999</v>
      </c>
      <c r="AO11" s="45">
        <v>33502.394246172</v>
      </c>
      <c r="AP11" s="45">
        <v>35043.554807294997</v>
      </c>
      <c r="AQ11" s="45">
        <v>37674.919444596002</v>
      </c>
      <c r="AR11" s="45">
        <v>40655.905503053</v>
      </c>
      <c r="AS11" s="45">
        <v>41712.748213461004</v>
      </c>
      <c r="AT11" s="45">
        <v>38031.224523302</v>
      </c>
      <c r="AU11" s="45">
        <v>37380.170873408002</v>
      </c>
      <c r="AV11" s="45">
        <v>39359.665727963999</v>
      </c>
      <c r="AW11" s="45">
        <v>40919.045872276998</v>
      </c>
      <c r="AX11" s="45">
        <v>42120.080947592003</v>
      </c>
      <c r="AY11" s="45">
        <v>45728.871244634</v>
      </c>
      <c r="AZ11" s="45">
        <v>48300.820295455</v>
      </c>
      <c r="BA11" s="45">
        <v>51300.670961409996</v>
      </c>
      <c r="BB11" s="45">
        <v>51338.492061265999</v>
      </c>
      <c r="BC11" s="45">
        <v>50328.462344642998</v>
      </c>
      <c r="BD11" s="45">
        <v>48770.784173931999</v>
      </c>
      <c r="BE11" s="45">
        <v>48452.557939687002</v>
      </c>
      <c r="BF11" s="45">
        <v>48020.658046306002</v>
      </c>
    </row>
    <row r="12" spans="1:58" ht="20.25" customHeight="1">
      <c r="A12" s="416"/>
      <c r="B12" s="427" t="s">
        <v>415</v>
      </c>
      <c r="C12" s="14"/>
      <c r="D12" s="47"/>
      <c r="E12" s="69" t="s">
        <v>413</v>
      </c>
      <c r="F12" s="69"/>
      <c r="G12" s="69"/>
      <c r="H12" s="69"/>
      <c r="I12" s="45">
        <v>26286.868673665002</v>
      </c>
      <c r="J12" s="45">
        <v>24032.94342114</v>
      </c>
      <c r="K12" s="45">
        <v>27223.169030606001</v>
      </c>
      <c r="L12" s="45">
        <v>26725.682891895001</v>
      </c>
      <c r="M12" s="45">
        <v>28024.364725078001</v>
      </c>
      <c r="N12" s="45">
        <v>27044.515221867001</v>
      </c>
      <c r="O12" s="45">
        <v>28624.664120614001</v>
      </c>
      <c r="P12" s="45">
        <v>28316.748056208002</v>
      </c>
      <c r="Q12" s="45">
        <v>26788.038506123001</v>
      </c>
      <c r="R12" s="45">
        <v>26349.595481783999</v>
      </c>
      <c r="S12" s="45">
        <v>25142.040298443</v>
      </c>
      <c r="T12" s="45">
        <v>24093.085963949001</v>
      </c>
      <c r="U12" s="45">
        <v>23109.939496802999</v>
      </c>
      <c r="V12" s="45">
        <v>21571.617783008001</v>
      </c>
      <c r="W12" s="45">
        <v>21136.701320104999</v>
      </c>
      <c r="X12" s="45">
        <v>22363.61229447</v>
      </c>
      <c r="Y12" s="45">
        <v>21630.883049921002</v>
      </c>
      <c r="Z12" s="45">
        <v>22123.452482870998</v>
      </c>
      <c r="AA12" s="45">
        <v>22449.868995397999</v>
      </c>
      <c r="AB12" s="45">
        <v>24460.599162194001</v>
      </c>
      <c r="AC12" s="45">
        <v>25097.268716416998</v>
      </c>
      <c r="AD12" s="45">
        <v>25932.514112892</v>
      </c>
      <c r="AE12" s="45">
        <v>26656.027166535001</v>
      </c>
      <c r="AF12" s="45">
        <v>27814.583003536001</v>
      </c>
      <c r="AG12" s="45">
        <v>27924.540164717</v>
      </c>
      <c r="AH12" s="45">
        <v>30808.057432368001</v>
      </c>
      <c r="AI12" s="45">
        <v>31201.317866809</v>
      </c>
      <c r="AJ12" s="45">
        <v>32495.541011988</v>
      </c>
      <c r="AK12" s="178"/>
      <c r="AL12" s="178"/>
      <c r="AM12" s="178"/>
      <c r="AN12" s="178"/>
      <c r="AO12" s="178"/>
      <c r="AP12" s="178"/>
      <c r="AQ12" s="178"/>
      <c r="AR12" s="178"/>
      <c r="AS12" s="178"/>
      <c r="AT12" s="178"/>
      <c r="AU12" s="178"/>
      <c r="AV12" s="178"/>
      <c r="AW12" s="178"/>
      <c r="AX12" s="178"/>
      <c r="AY12" s="178"/>
      <c r="AZ12" s="178"/>
      <c r="BA12" s="178"/>
      <c r="BB12" s="178"/>
      <c r="BC12" s="178"/>
      <c r="BD12" s="178"/>
      <c r="BE12" s="178"/>
      <c r="BF12" s="178"/>
    </row>
    <row r="13" spans="1:58" ht="20.25" customHeight="1">
      <c r="A13" s="416"/>
      <c r="B13" s="422" t="s">
        <v>402</v>
      </c>
      <c r="C13" s="26"/>
      <c r="D13" s="47"/>
      <c r="E13" s="69" t="s">
        <v>998</v>
      </c>
      <c r="F13" s="69"/>
      <c r="G13" s="69"/>
      <c r="H13" s="69"/>
      <c r="I13" s="178"/>
      <c r="J13" s="178"/>
      <c r="K13" s="178"/>
      <c r="L13" s="178"/>
      <c r="M13" s="178"/>
      <c r="N13" s="178"/>
      <c r="O13" s="178"/>
      <c r="P13" s="178"/>
      <c r="Q13" s="178"/>
      <c r="R13" s="178"/>
      <c r="S13" s="178"/>
      <c r="T13" s="178"/>
      <c r="U13" s="178"/>
      <c r="V13" s="178"/>
      <c r="W13" s="178"/>
      <c r="X13" s="178"/>
      <c r="Y13" s="178"/>
      <c r="Z13" s="178"/>
      <c r="AA13" s="178"/>
      <c r="AB13" s="178"/>
      <c r="AC13" s="178"/>
      <c r="AD13" s="178"/>
      <c r="AE13" s="178"/>
      <c r="AF13" s="178"/>
      <c r="AG13" s="178"/>
      <c r="AH13" s="178"/>
      <c r="AI13" s="178"/>
      <c r="AJ13" s="178"/>
      <c r="AK13" s="45">
        <v>14941.926141311</v>
      </c>
      <c r="AL13" s="45">
        <v>15418.238287038999</v>
      </c>
      <c r="AM13" s="45">
        <v>15946.265037719</v>
      </c>
      <c r="AN13" s="45">
        <v>16824.399692978001</v>
      </c>
      <c r="AO13" s="45">
        <v>18698.498903839001</v>
      </c>
      <c r="AP13" s="45">
        <v>20955.621023047999</v>
      </c>
      <c r="AQ13" s="45">
        <v>21069.210547983999</v>
      </c>
      <c r="AR13" s="45">
        <v>20251.887553060998</v>
      </c>
      <c r="AS13" s="45">
        <v>20265.006033460999</v>
      </c>
      <c r="AT13" s="45">
        <v>19609.271384970001</v>
      </c>
      <c r="AU13" s="45">
        <v>20359.144080685001</v>
      </c>
      <c r="AV13" s="45">
        <v>20178.44328146</v>
      </c>
      <c r="AW13" s="45">
        <v>20605.965879944</v>
      </c>
      <c r="AX13" s="45">
        <v>20455.971332034002</v>
      </c>
      <c r="AY13" s="45">
        <v>21268.303588971001</v>
      </c>
      <c r="AZ13" s="45">
        <v>21325.243102576998</v>
      </c>
      <c r="BA13" s="45">
        <v>21467.398516886002</v>
      </c>
      <c r="BB13" s="45">
        <v>23160.077334788999</v>
      </c>
      <c r="BC13" s="45">
        <v>26231.616457216998</v>
      </c>
      <c r="BD13" s="45">
        <v>28379.985811179002</v>
      </c>
      <c r="BE13" s="45">
        <v>29084.919720241</v>
      </c>
      <c r="BF13" s="45">
        <v>30059.169010008001</v>
      </c>
    </row>
    <row r="14" spans="1:58" ht="20.25" customHeight="1">
      <c r="A14" s="416"/>
      <c r="B14" s="422" t="s">
        <v>84</v>
      </c>
      <c r="C14" s="7"/>
      <c r="D14" s="47"/>
      <c r="E14" s="69" t="s">
        <v>134</v>
      </c>
      <c r="F14" s="69"/>
      <c r="G14" s="69"/>
      <c r="H14" s="69"/>
      <c r="I14" s="45">
        <v>10632.586652444999</v>
      </c>
      <c r="J14" s="45">
        <v>10496.520487394</v>
      </c>
      <c r="K14" s="45">
        <v>10079.895053392</v>
      </c>
      <c r="L14" s="45">
        <v>9902.4221029780001</v>
      </c>
      <c r="M14" s="45">
        <v>9765.2019046080004</v>
      </c>
      <c r="N14" s="45">
        <v>9592.0215083799994</v>
      </c>
      <c r="O14" s="45">
        <v>9521.55106032</v>
      </c>
      <c r="P14" s="45">
        <v>9224.3277342889996</v>
      </c>
      <c r="Q14" s="45">
        <v>8750.5138454589996</v>
      </c>
      <c r="R14" s="45">
        <v>8376.7517030090003</v>
      </c>
      <c r="S14" s="45">
        <v>7514.7745251750002</v>
      </c>
      <c r="T14" s="45">
        <v>7433.620116133</v>
      </c>
      <c r="U14" s="45">
        <v>7558.3642798769997</v>
      </c>
      <c r="V14" s="45">
        <v>7818.9989517559998</v>
      </c>
      <c r="W14" s="45">
        <v>7986.2896485880001</v>
      </c>
      <c r="X14" s="45">
        <v>8012.1170216159999</v>
      </c>
      <c r="Y14" s="45">
        <v>8041.9841084250002</v>
      </c>
      <c r="Z14" s="45">
        <v>9933.7300590779996</v>
      </c>
      <c r="AA14" s="45">
        <v>10186.089815517</v>
      </c>
      <c r="AB14" s="45">
        <v>10105.050836816001</v>
      </c>
      <c r="AC14" s="45">
        <v>10148.841167776</v>
      </c>
      <c r="AD14" s="45">
        <v>10105.561575041</v>
      </c>
      <c r="AE14" s="45">
        <v>10468.96085428</v>
      </c>
      <c r="AF14" s="45">
        <v>11630.269907751001</v>
      </c>
      <c r="AG14" s="45">
        <v>11917.634493385</v>
      </c>
      <c r="AH14" s="45">
        <v>12461.358360209</v>
      </c>
      <c r="AI14" s="45">
        <v>13876.957501278999</v>
      </c>
      <c r="AJ14" s="45">
        <v>14822.898100381</v>
      </c>
      <c r="AK14" s="178"/>
      <c r="AL14" s="178"/>
      <c r="AM14" s="178"/>
      <c r="AN14" s="178"/>
      <c r="AO14" s="178"/>
      <c r="AP14" s="178"/>
      <c r="AQ14" s="178"/>
      <c r="AR14" s="178"/>
      <c r="AS14" s="178"/>
      <c r="AT14" s="178"/>
      <c r="AU14" s="178"/>
      <c r="AV14" s="178"/>
      <c r="AW14" s="178"/>
      <c r="AX14" s="178"/>
      <c r="AY14" s="178"/>
      <c r="AZ14" s="178"/>
      <c r="BA14" s="178"/>
      <c r="BB14" s="178"/>
      <c r="BC14" s="178"/>
      <c r="BD14" s="178"/>
      <c r="BE14" s="178"/>
      <c r="BF14" s="178"/>
    </row>
    <row r="15" spans="1:58" ht="20.25" customHeight="1">
      <c r="A15" s="416"/>
      <c r="B15" s="422" t="s">
        <v>405</v>
      </c>
      <c r="C15" s="7"/>
      <c r="D15" s="47"/>
      <c r="E15" s="69" t="s">
        <v>136</v>
      </c>
      <c r="F15" s="69"/>
      <c r="G15" s="69"/>
      <c r="H15" s="69"/>
      <c r="I15" s="45">
        <v>2136.6802328610001</v>
      </c>
      <c r="J15" s="45">
        <v>2126.58131138</v>
      </c>
      <c r="K15" s="45">
        <v>2135.0012733369999</v>
      </c>
      <c r="L15" s="45">
        <v>2166.0866883069998</v>
      </c>
      <c r="M15" s="45">
        <v>2178.6479492540002</v>
      </c>
      <c r="N15" s="45">
        <v>2184.2142197160001</v>
      </c>
      <c r="O15" s="45">
        <v>2183.2559532390001</v>
      </c>
      <c r="P15" s="45">
        <v>2215.048332289</v>
      </c>
      <c r="Q15" s="45">
        <v>2225.457015986</v>
      </c>
      <c r="R15" s="45">
        <v>2276.9276048779998</v>
      </c>
      <c r="S15" s="45">
        <v>2224.6081083250001</v>
      </c>
      <c r="T15" s="45">
        <v>2201.0328095780001</v>
      </c>
      <c r="U15" s="45">
        <v>2190.8059117449998</v>
      </c>
      <c r="V15" s="45">
        <v>2174.8604682660002</v>
      </c>
      <c r="W15" s="45">
        <v>2090.1796001910002</v>
      </c>
      <c r="X15" s="45">
        <v>2036.1194985940001</v>
      </c>
      <c r="Y15" s="45">
        <v>1999.6882706020001</v>
      </c>
      <c r="Z15" s="45">
        <v>1970.5764380850001</v>
      </c>
      <c r="AA15" s="45">
        <v>1984.405459841</v>
      </c>
      <c r="AB15" s="45">
        <v>2003.4859946300001</v>
      </c>
      <c r="AC15" s="45">
        <v>1974.762788284</v>
      </c>
      <c r="AD15" s="45">
        <v>1990.36483737</v>
      </c>
      <c r="AE15" s="45">
        <v>2016.2618514799999</v>
      </c>
      <c r="AF15" s="45">
        <v>2043.559262235</v>
      </c>
      <c r="AG15" s="45">
        <v>2068.5799499640002</v>
      </c>
      <c r="AH15" s="45">
        <v>2054.4296558629999</v>
      </c>
      <c r="AI15" s="45">
        <v>2049.7552739799999</v>
      </c>
      <c r="AJ15" s="45">
        <v>2055.8752709400001</v>
      </c>
      <c r="AK15" s="45">
        <v>2067.4640053580001</v>
      </c>
      <c r="AL15" s="45">
        <v>2020.8813951499999</v>
      </c>
      <c r="AM15" s="45">
        <v>2006.773522988</v>
      </c>
      <c r="AN15" s="45">
        <v>2014.412059491</v>
      </c>
      <c r="AO15" s="45">
        <v>2521.9503285189999</v>
      </c>
      <c r="AP15" s="45">
        <v>2495.776273509</v>
      </c>
      <c r="AQ15" s="45">
        <v>2533.9742668019999</v>
      </c>
      <c r="AR15" s="45">
        <v>2465.2889334410002</v>
      </c>
      <c r="AS15" s="45">
        <v>2525.847299477</v>
      </c>
      <c r="AT15" s="45">
        <v>2499.8672484079998</v>
      </c>
      <c r="AU15" s="45">
        <v>2466.8537936490002</v>
      </c>
      <c r="AV15" s="45">
        <v>2449.8652200810002</v>
      </c>
      <c r="AW15" s="45">
        <v>2454.7967115770002</v>
      </c>
      <c r="AX15" s="45">
        <v>2428.7012527920001</v>
      </c>
      <c r="AY15" s="45">
        <v>2426.9830722269999</v>
      </c>
      <c r="AZ15" s="45">
        <v>2487.3849326879999</v>
      </c>
      <c r="BA15" s="45">
        <v>2538.416121538</v>
      </c>
      <c r="BB15" s="45">
        <v>2541.4497301749998</v>
      </c>
      <c r="BC15" s="45">
        <v>2507.0480005129998</v>
      </c>
      <c r="BD15" s="45">
        <v>2537.4810194229999</v>
      </c>
      <c r="BE15" s="45">
        <v>2561.5224767119998</v>
      </c>
      <c r="BF15" s="45">
        <v>2526.3655117899998</v>
      </c>
    </row>
    <row r="16" spans="1:58" ht="20.25" customHeight="1">
      <c r="A16" s="416"/>
      <c r="B16" s="422" t="s">
        <v>406</v>
      </c>
      <c r="D16" s="47"/>
      <c r="E16" s="69" t="s">
        <v>137</v>
      </c>
      <c r="F16" s="69"/>
      <c r="G16" s="69"/>
      <c r="H16" s="69"/>
      <c r="I16" s="45">
        <v>202.060165654</v>
      </c>
      <c r="J16" s="45">
        <v>199.36106705700001</v>
      </c>
      <c r="K16" s="45">
        <v>197.16799011099999</v>
      </c>
      <c r="L16" s="45">
        <v>259.933173565</v>
      </c>
      <c r="M16" s="45">
        <v>261.87651990900002</v>
      </c>
      <c r="N16" s="45">
        <v>261.86008278999998</v>
      </c>
      <c r="O16" s="45">
        <v>253.784151533</v>
      </c>
      <c r="P16" s="45">
        <v>180.563231333</v>
      </c>
      <c r="Q16" s="45">
        <v>239.40188502000001</v>
      </c>
      <c r="R16" s="45">
        <v>238.51232238099999</v>
      </c>
      <c r="S16" s="45">
        <v>226.05132302800001</v>
      </c>
      <c r="T16" s="45">
        <v>225.844801574</v>
      </c>
      <c r="U16" s="45">
        <v>214.870834266</v>
      </c>
      <c r="V16" s="45">
        <v>198.249384134</v>
      </c>
      <c r="W16" s="45">
        <v>190.497393002</v>
      </c>
      <c r="X16" s="45">
        <v>180.26716933700001</v>
      </c>
      <c r="Y16" s="45">
        <v>279.27806885199999</v>
      </c>
      <c r="Z16" s="45">
        <v>264.29183571599998</v>
      </c>
      <c r="AA16" s="45">
        <v>264.86969819900003</v>
      </c>
      <c r="AB16" s="45">
        <v>306.66559093500001</v>
      </c>
      <c r="AC16" s="45">
        <v>306.49659793900003</v>
      </c>
      <c r="AD16" s="45">
        <v>282.15682442799999</v>
      </c>
      <c r="AE16" s="45">
        <v>273.98734649400001</v>
      </c>
      <c r="AF16" s="45">
        <v>260.56621831000001</v>
      </c>
      <c r="AG16" s="45">
        <v>276.91178896600002</v>
      </c>
      <c r="AH16" s="45">
        <v>270.14312678300001</v>
      </c>
      <c r="AI16" s="45">
        <v>254.13261443799999</v>
      </c>
      <c r="AJ16" s="45">
        <v>299.579213471</v>
      </c>
      <c r="AK16" s="45">
        <v>313.76128468000002</v>
      </c>
      <c r="AL16" s="45">
        <v>322.64511579999999</v>
      </c>
      <c r="AM16" s="45">
        <v>307.94512962699997</v>
      </c>
      <c r="AN16" s="45">
        <v>316.22943865399998</v>
      </c>
      <c r="AO16" s="45">
        <v>861.46789763599998</v>
      </c>
      <c r="AP16" s="45">
        <v>819.68405681900003</v>
      </c>
      <c r="AQ16" s="45">
        <v>770.167299824</v>
      </c>
      <c r="AR16" s="45">
        <v>656.34857044199998</v>
      </c>
      <c r="AS16" s="45">
        <v>654.30527847999997</v>
      </c>
      <c r="AT16" s="45">
        <v>629.29526805600005</v>
      </c>
      <c r="AU16" s="45">
        <v>607.69628417599995</v>
      </c>
      <c r="AV16" s="45">
        <v>539.84056407100002</v>
      </c>
      <c r="AW16" s="45">
        <v>565.37605663600004</v>
      </c>
      <c r="AX16" s="45">
        <v>544.837602339</v>
      </c>
      <c r="AY16" s="45">
        <v>536.630167863</v>
      </c>
      <c r="AZ16" s="45">
        <v>543.12588897399996</v>
      </c>
      <c r="BA16" s="45">
        <v>569.79437438900004</v>
      </c>
      <c r="BB16" s="45">
        <v>564.62216365500001</v>
      </c>
      <c r="BC16" s="45">
        <v>549.25432631900003</v>
      </c>
      <c r="BD16" s="45">
        <v>636.48703198199996</v>
      </c>
      <c r="BE16" s="45">
        <v>1114.042651252</v>
      </c>
      <c r="BF16" s="45">
        <v>1086.4730072699999</v>
      </c>
    </row>
    <row r="17" spans="1:58" ht="20.25" customHeight="1">
      <c r="A17" s="416"/>
      <c r="B17" s="422" t="s">
        <v>407</v>
      </c>
      <c r="D17" s="47"/>
      <c r="E17" s="69" t="s">
        <v>138</v>
      </c>
      <c r="F17" s="69"/>
      <c r="G17" s="69"/>
      <c r="H17" s="69"/>
      <c r="I17" s="45">
        <v>206.82566044399999</v>
      </c>
      <c r="J17" s="45">
        <v>215.22075847599999</v>
      </c>
      <c r="K17" s="45">
        <v>228.86397644600001</v>
      </c>
      <c r="L17" s="45">
        <v>171.944599517</v>
      </c>
      <c r="M17" s="45">
        <v>178.151046605</v>
      </c>
      <c r="N17" s="45">
        <v>179.89313393800001</v>
      </c>
      <c r="O17" s="45">
        <v>184.544546094</v>
      </c>
      <c r="P17" s="45">
        <v>197.223756455</v>
      </c>
      <c r="Q17" s="45">
        <v>198.029242165</v>
      </c>
      <c r="R17" s="45">
        <v>207.03015018599999</v>
      </c>
      <c r="S17" s="45">
        <v>205.83003207499999</v>
      </c>
      <c r="T17" s="45">
        <v>222.340010229</v>
      </c>
      <c r="U17" s="45">
        <v>188.84868312699999</v>
      </c>
      <c r="V17" s="45">
        <v>193.830997228</v>
      </c>
      <c r="W17" s="45">
        <v>207.76023322399999</v>
      </c>
      <c r="X17" s="45">
        <v>211.271576896</v>
      </c>
      <c r="Y17" s="45">
        <v>213.187074362</v>
      </c>
      <c r="Z17" s="45">
        <v>222.98089269100001</v>
      </c>
      <c r="AA17" s="45">
        <v>253.021254247</v>
      </c>
      <c r="AB17" s="45">
        <v>232.52233256599999</v>
      </c>
      <c r="AC17" s="45">
        <v>206.518870596</v>
      </c>
      <c r="AD17" s="45">
        <v>111.459936552</v>
      </c>
      <c r="AE17" s="45">
        <v>119.314169092</v>
      </c>
      <c r="AF17" s="45">
        <v>130.892822438</v>
      </c>
      <c r="AG17" s="45">
        <v>126.233943504</v>
      </c>
      <c r="AH17" s="45">
        <v>92.426592646000003</v>
      </c>
      <c r="AI17" s="45">
        <v>98.509698932000006</v>
      </c>
      <c r="AJ17" s="45">
        <v>100.336459057</v>
      </c>
      <c r="AK17" s="45">
        <v>100.696087209</v>
      </c>
      <c r="AL17" s="45">
        <v>105.311443635</v>
      </c>
      <c r="AM17" s="45">
        <v>110.349278365</v>
      </c>
      <c r="AN17" s="45">
        <v>109.74196889300001</v>
      </c>
      <c r="AO17" s="45">
        <v>113.207109206</v>
      </c>
      <c r="AP17" s="45">
        <v>113.411136584</v>
      </c>
      <c r="AQ17" s="45">
        <v>115.588801612</v>
      </c>
      <c r="AR17" s="45">
        <v>128.17900757500001</v>
      </c>
      <c r="AS17" s="45">
        <v>126.65669716799999</v>
      </c>
      <c r="AT17" s="45">
        <v>130.02447384300001</v>
      </c>
      <c r="AU17" s="45">
        <v>130.431586452</v>
      </c>
      <c r="AV17" s="45">
        <v>123.233848434</v>
      </c>
      <c r="AW17" s="45">
        <v>142.68568084099999</v>
      </c>
      <c r="AX17" s="45">
        <v>194.16227496400001</v>
      </c>
      <c r="AY17" s="45">
        <v>197.774820318</v>
      </c>
      <c r="AZ17" s="45">
        <v>211.91394041500001</v>
      </c>
      <c r="BA17" s="45">
        <v>219.433995103</v>
      </c>
      <c r="BB17" s="45">
        <v>238.990475863</v>
      </c>
      <c r="BC17" s="45">
        <v>254.17210168599999</v>
      </c>
      <c r="BD17" s="45">
        <v>266.89332906099997</v>
      </c>
      <c r="BE17" s="45">
        <v>280.24693720400001</v>
      </c>
      <c r="BF17" s="45">
        <v>302.74534492200002</v>
      </c>
    </row>
    <row r="18" spans="1:58" ht="20.25" customHeight="1">
      <c r="A18" s="416"/>
      <c r="B18" s="422" t="s">
        <v>408</v>
      </c>
      <c r="C18" s="34"/>
      <c r="D18" s="47"/>
      <c r="E18" s="69" t="s">
        <v>1365</v>
      </c>
      <c r="F18" s="69"/>
      <c r="G18" s="69"/>
      <c r="H18" s="69"/>
      <c r="I18" s="178"/>
      <c r="J18" s="178"/>
      <c r="K18" s="178"/>
      <c r="L18" s="178"/>
      <c r="M18" s="178"/>
      <c r="N18" s="178"/>
      <c r="O18" s="178"/>
      <c r="P18" s="178"/>
      <c r="Q18" s="178"/>
      <c r="R18" s="178"/>
      <c r="S18" s="178"/>
      <c r="T18" s="178"/>
      <c r="U18" s="178"/>
      <c r="V18" s="178"/>
      <c r="W18" s="178"/>
      <c r="X18" s="178"/>
      <c r="Y18" s="178"/>
      <c r="Z18" s="178"/>
      <c r="AA18" s="178"/>
      <c r="AB18" s="178"/>
      <c r="AC18" s="178"/>
      <c r="AD18" s="178"/>
      <c r="AE18" s="178"/>
      <c r="AF18" s="178"/>
      <c r="AG18" s="178"/>
      <c r="AH18" s="178"/>
      <c r="AI18" s="178"/>
      <c r="AJ18" s="178"/>
      <c r="AK18" s="178"/>
      <c r="AL18" s="178"/>
      <c r="AM18" s="178"/>
      <c r="AN18" s="178"/>
      <c r="AO18" s="178"/>
      <c r="AP18" s="178"/>
      <c r="AQ18" s="178"/>
      <c r="AR18" s="178"/>
      <c r="AS18" s="178"/>
      <c r="AT18" s="178"/>
      <c r="AU18" s="178"/>
      <c r="AV18" s="45">
        <v>7.8434476980000003</v>
      </c>
      <c r="AW18" s="45">
        <v>17.278313065999999</v>
      </c>
      <c r="AX18" s="45">
        <v>54.278853077999997</v>
      </c>
      <c r="AY18" s="45">
        <v>35.175628652</v>
      </c>
      <c r="AZ18" s="45">
        <v>108.59056792299999</v>
      </c>
      <c r="BA18" s="45">
        <v>157.27317525699999</v>
      </c>
      <c r="BB18" s="45">
        <v>423.19002259400003</v>
      </c>
      <c r="BC18" s="45">
        <v>401.59768467200001</v>
      </c>
      <c r="BD18" s="45">
        <v>530.174141706</v>
      </c>
      <c r="BE18" s="45">
        <v>512.39512514099999</v>
      </c>
      <c r="BF18" s="45">
        <v>451.349052427</v>
      </c>
    </row>
    <row r="19" spans="1:58" ht="20.25" customHeight="1">
      <c r="A19" s="416"/>
      <c r="B19" s="422" t="s">
        <v>102</v>
      </c>
      <c r="C19" s="34"/>
      <c r="D19" s="47"/>
      <c r="E19" s="69" t="s">
        <v>416</v>
      </c>
      <c r="F19" s="69"/>
      <c r="G19" s="69"/>
      <c r="H19" s="69"/>
      <c r="I19" s="45">
        <v>15.989438441000001</v>
      </c>
      <c r="J19" s="45">
        <v>22.916759231</v>
      </c>
      <c r="K19" s="45">
        <v>22.959941360999998</v>
      </c>
      <c r="L19" s="45">
        <v>6.8553302450000002</v>
      </c>
      <c r="M19" s="45">
        <v>7.0279650059999996</v>
      </c>
      <c r="N19" s="45">
        <v>12.485826190999999</v>
      </c>
      <c r="O19" s="45">
        <v>29.330573511000001</v>
      </c>
      <c r="P19" s="45">
        <v>17.339727461999999</v>
      </c>
      <c r="Q19" s="45">
        <v>14.152491735</v>
      </c>
      <c r="R19" s="45">
        <v>15.068445390999999</v>
      </c>
      <c r="S19" s="45">
        <v>16.652532483000002</v>
      </c>
      <c r="T19" s="45">
        <v>49.335235717000003</v>
      </c>
      <c r="U19" s="45">
        <v>71.585620057</v>
      </c>
      <c r="V19" s="45">
        <v>31.322763884</v>
      </c>
      <c r="W19" s="45">
        <v>32.526910375999996</v>
      </c>
      <c r="X19" s="45">
        <v>90.575294619000005</v>
      </c>
      <c r="Y19" s="45">
        <v>83.809877146000005</v>
      </c>
      <c r="Z19" s="45">
        <v>94.214200774999995</v>
      </c>
      <c r="AA19" s="45">
        <v>99.131703293000001</v>
      </c>
      <c r="AB19" s="45">
        <v>77.727709851</v>
      </c>
      <c r="AC19" s="45">
        <v>234.22712478899999</v>
      </c>
      <c r="AD19" s="45">
        <v>321.61459947999998</v>
      </c>
      <c r="AE19" s="45">
        <v>290.54871875399999</v>
      </c>
      <c r="AF19" s="45">
        <v>447.514374965</v>
      </c>
      <c r="AG19" s="45">
        <v>412.97856625600002</v>
      </c>
      <c r="AH19" s="45">
        <v>344.678485545</v>
      </c>
      <c r="AI19" s="45">
        <v>350.94737008599998</v>
      </c>
      <c r="AJ19" s="45">
        <v>407.34334069599998</v>
      </c>
      <c r="AK19" s="45">
        <v>338.350871971</v>
      </c>
      <c r="AL19" s="45">
        <v>236.94924086200001</v>
      </c>
      <c r="AM19" s="45">
        <v>206.185138843</v>
      </c>
      <c r="AN19" s="45">
        <v>222.765954986</v>
      </c>
      <c r="AO19" s="45">
        <v>92.331030311000006</v>
      </c>
      <c r="AP19" s="45">
        <v>63.393945055000003</v>
      </c>
      <c r="AQ19" s="45">
        <v>112.653605251</v>
      </c>
      <c r="AR19" s="45">
        <v>243.10451634099999</v>
      </c>
      <c r="AS19" s="45">
        <v>184.87538253899999</v>
      </c>
      <c r="AT19" s="45">
        <v>161.11584773199999</v>
      </c>
      <c r="AU19" s="45">
        <v>179.396623229</v>
      </c>
      <c r="AV19" s="45">
        <v>248.23672775700001</v>
      </c>
      <c r="AW19" s="45">
        <v>175.57828411400001</v>
      </c>
      <c r="AX19" s="45">
        <v>173.99395347000001</v>
      </c>
      <c r="AY19" s="45">
        <v>178.135350023</v>
      </c>
      <c r="AZ19" s="45">
        <v>252.982991519</v>
      </c>
      <c r="BA19" s="45">
        <v>277.92289761000001</v>
      </c>
      <c r="BB19" s="45">
        <v>399.256400047</v>
      </c>
      <c r="BC19" s="45">
        <v>470.418080444</v>
      </c>
      <c r="BD19" s="45">
        <v>437.89552430600003</v>
      </c>
      <c r="BE19" s="45">
        <v>103.125917469</v>
      </c>
      <c r="BF19" s="45">
        <v>179.60085463600001</v>
      </c>
    </row>
    <row r="20" spans="1:58" ht="20.25" customHeight="1">
      <c r="A20" s="416"/>
      <c r="B20" s="417"/>
      <c r="C20" s="34"/>
      <c r="D20" s="47"/>
      <c r="E20" s="69" t="s">
        <v>417</v>
      </c>
      <c r="F20" s="69"/>
      <c r="G20" s="69"/>
      <c r="H20" s="69"/>
      <c r="I20" s="45">
        <v>8.9304035370000001</v>
      </c>
      <c r="J20" s="45">
        <v>8.4866352749999994</v>
      </c>
      <c r="K20" s="45">
        <v>10.208708976</v>
      </c>
      <c r="L20" s="45">
        <v>8.8191597870000003</v>
      </c>
      <c r="M20" s="45">
        <v>8.5492490980000007</v>
      </c>
      <c r="N20" s="45">
        <v>8.4490227289999993</v>
      </c>
      <c r="O20" s="45">
        <v>38.714173469000002</v>
      </c>
      <c r="P20" s="45">
        <v>13.673273653000001</v>
      </c>
      <c r="Q20" s="45">
        <v>8.7071683780000004</v>
      </c>
      <c r="R20" s="45">
        <v>5.473352319</v>
      </c>
      <c r="S20" s="45">
        <v>5.3758608199999998</v>
      </c>
      <c r="T20" s="45">
        <v>5.2235813029999996</v>
      </c>
      <c r="U20" s="45">
        <v>5.0847585779999998</v>
      </c>
      <c r="V20" s="45">
        <v>32.783403393</v>
      </c>
      <c r="W20" s="45">
        <v>6.5760712520000002</v>
      </c>
      <c r="X20" s="45">
        <v>7.0327524129999999</v>
      </c>
      <c r="Y20" s="45">
        <v>7.4878693380000003</v>
      </c>
      <c r="Z20" s="45">
        <v>4.2855569750000004</v>
      </c>
      <c r="AA20" s="45">
        <v>11.160086778</v>
      </c>
      <c r="AB20" s="45">
        <v>7.4089637860000002</v>
      </c>
      <c r="AC20" s="45">
        <v>15.643074499000001</v>
      </c>
      <c r="AD20" s="45">
        <v>10.626731821</v>
      </c>
      <c r="AE20" s="45">
        <v>13.83680996</v>
      </c>
      <c r="AF20" s="45">
        <v>11.768971618</v>
      </c>
      <c r="AG20" s="45">
        <v>11.201556728</v>
      </c>
      <c r="AH20" s="45">
        <v>15.940700839</v>
      </c>
      <c r="AI20" s="45">
        <v>16.911138147999999</v>
      </c>
      <c r="AJ20" s="45">
        <v>24.674059208999999</v>
      </c>
      <c r="AK20" s="45">
        <v>48.454983900000002</v>
      </c>
      <c r="AL20" s="45">
        <v>26.358202658</v>
      </c>
      <c r="AM20" s="45">
        <v>26.24783107</v>
      </c>
      <c r="AN20" s="45">
        <v>43.025601616000003</v>
      </c>
      <c r="AO20" s="45">
        <v>29.655937838</v>
      </c>
      <c r="AP20" s="45">
        <v>30.727016288000002</v>
      </c>
      <c r="AQ20" s="45">
        <v>36.462381485000002</v>
      </c>
      <c r="AR20" s="45">
        <v>31.312169032</v>
      </c>
      <c r="AS20" s="45">
        <v>15.27375662</v>
      </c>
      <c r="AT20" s="45">
        <v>19.294720570999999</v>
      </c>
      <c r="AU20" s="45">
        <v>16.829076316999998</v>
      </c>
      <c r="AV20" s="45">
        <v>15.605181104</v>
      </c>
      <c r="AW20" s="45">
        <v>21.764770599999999</v>
      </c>
      <c r="AX20" s="45">
        <v>34.702771517999999</v>
      </c>
      <c r="AY20" s="45">
        <v>26.632462183000001</v>
      </c>
      <c r="AZ20" s="45">
        <v>27.018465088999999</v>
      </c>
      <c r="BA20" s="45">
        <v>25.839812272</v>
      </c>
      <c r="BB20" s="45">
        <v>33.823211041</v>
      </c>
      <c r="BC20" s="45">
        <v>34.794456666999999</v>
      </c>
      <c r="BD20" s="45">
        <v>31.780419526999999</v>
      </c>
      <c r="BE20" s="45">
        <v>72.617699142999996</v>
      </c>
      <c r="BF20" s="45">
        <v>40.473854926000001</v>
      </c>
    </row>
    <row r="21" spans="1:58" ht="20.25" customHeight="1">
      <c r="A21" s="416"/>
      <c r="B21" s="419" t="s">
        <v>4</v>
      </c>
      <c r="C21" s="34"/>
      <c r="D21" s="47"/>
      <c r="E21" s="69" t="s">
        <v>141</v>
      </c>
      <c r="F21" s="69"/>
      <c r="G21" s="69"/>
      <c r="H21" s="69"/>
      <c r="I21" s="45">
        <v>547.31210812500001</v>
      </c>
      <c r="J21" s="45">
        <v>554.27865966800005</v>
      </c>
      <c r="K21" s="45">
        <v>556.39232359599998</v>
      </c>
      <c r="L21" s="45">
        <v>553.31160630700003</v>
      </c>
      <c r="M21" s="45">
        <v>531.38662492599997</v>
      </c>
      <c r="N21" s="45">
        <v>530.03500243200006</v>
      </c>
      <c r="O21" s="45">
        <v>545.70598309399998</v>
      </c>
      <c r="P21" s="45">
        <v>545.43231658000002</v>
      </c>
      <c r="Q21" s="45">
        <v>536.54570990000002</v>
      </c>
      <c r="R21" s="45">
        <v>535.75059998799998</v>
      </c>
      <c r="S21" s="45">
        <v>597.26186761899999</v>
      </c>
      <c r="T21" s="45">
        <v>596.95400830799997</v>
      </c>
      <c r="U21" s="45">
        <v>597.633161395</v>
      </c>
      <c r="V21" s="45">
        <v>608.649020769</v>
      </c>
      <c r="W21" s="45">
        <v>685.10266604200001</v>
      </c>
      <c r="X21" s="45">
        <v>738.61399541200001</v>
      </c>
      <c r="Y21" s="45">
        <v>757.43052764599997</v>
      </c>
      <c r="Z21" s="45">
        <v>778.07508924000001</v>
      </c>
      <c r="AA21" s="45">
        <v>762.990128884</v>
      </c>
      <c r="AB21" s="45">
        <v>765.60584971000003</v>
      </c>
      <c r="AC21" s="45">
        <v>753.69379566099997</v>
      </c>
      <c r="AD21" s="45">
        <v>736.25226861099998</v>
      </c>
      <c r="AE21" s="45">
        <v>705.93928266199998</v>
      </c>
      <c r="AF21" s="45">
        <v>675.14629756099998</v>
      </c>
      <c r="AG21" s="45">
        <v>625.15910338100002</v>
      </c>
      <c r="AH21" s="45">
        <v>625.23962319500004</v>
      </c>
      <c r="AI21" s="45">
        <v>608.16434203400001</v>
      </c>
      <c r="AJ21" s="45">
        <v>598.29633176899995</v>
      </c>
      <c r="AK21" s="45">
        <v>558.97890284300001</v>
      </c>
      <c r="AL21" s="45">
        <v>576.83854063199999</v>
      </c>
      <c r="AM21" s="45">
        <v>572.98716466500002</v>
      </c>
      <c r="AN21" s="45">
        <v>571.29314627600002</v>
      </c>
      <c r="AO21" s="45">
        <v>568.87127771999997</v>
      </c>
      <c r="AP21" s="45">
        <v>567.25684528299996</v>
      </c>
      <c r="AQ21" s="45">
        <v>596.52339420400006</v>
      </c>
      <c r="AR21" s="45">
        <v>635.52003445800005</v>
      </c>
      <c r="AS21" s="45">
        <v>589.24033819700003</v>
      </c>
      <c r="AT21" s="45">
        <v>585.71151768100003</v>
      </c>
      <c r="AU21" s="45">
        <v>610.72443596100004</v>
      </c>
      <c r="AV21" s="45">
        <v>610.23906314500005</v>
      </c>
      <c r="AW21" s="45">
        <v>605.83262256399996</v>
      </c>
      <c r="AX21" s="45">
        <v>604.80182470099999</v>
      </c>
      <c r="AY21" s="45">
        <v>603.58459770800005</v>
      </c>
      <c r="AZ21" s="45">
        <v>606.27719617800005</v>
      </c>
      <c r="BA21" s="45">
        <v>572.38073909399998</v>
      </c>
      <c r="BB21" s="45">
        <v>585.33048169200003</v>
      </c>
      <c r="BC21" s="45">
        <v>603.71873195199998</v>
      </c>
      <c r="BD21" s="45">
        <v>604.94029899899999</v>
      </c>
      <c r="BE21" s="45">
        <v>599.462886282</v>
      </c>
      <c r="BF21" s="45">
        <v>641.00635312600002</v>
      </c>
    </row>
    <row r="22" spans="1:58" ht="20.25" customHeight="1">
      <c r="A22" s="416"/>
      <c r="B22" s="419"/>
      <c r="C22" s="34"/>
      <c r="D22" s="47"/>
      <c r="E22" s="69" t="s">
        <v>142</v>
      </c>
      <c r="F22" s="69"/>
      <c r="G22" s="69"/>
      <c r="H22" s="69"/>
      <c r="I22" s="45">
        <v>7916.7746753649999</v>
      </c>
      <c r="J22" s="45">
        <v>12829.665732052001</v>
      </c>
      <c r="K22" s="45">
        <v>9281.0508436079999</v>
      </c>
      <c r="L22" s="45">
        <v>5947.037680081</v>
      </c>
      <c r="M22" s="45">
        <v>8085.7395049500001</v>
      </c>
      <c r="N22" s="45">
        <v>9975.7127729759995</v>
      </c>
      <c r="O22" s="45">
        <v>10560.087028030999</v>
      </c>
      <c r="P22" s="45">
        <v>7790.2256664340002</v>
      </c>
      <c r="Q22" s="45">
        <v>11813.659130638</v>
      </c>
      <c r="R22" s="45">
        <v>14322.103919540999</v>
      </c>
      <c r="S22" s="45">
        <v>8839.4293102749998</v>
      </c>
      <c r="T22" s="45">
        <v>7107.4947356530001</v>
      </c>
      <c r="U22" s="45">
        <v>7516.6106793210001</v>
      </c>
      <c r="V22" s="45">
        <v>8330.0932821949991</v>
      </c>
      <c r="W22" s="45">
        <v>10803.438819622999</v>
      </c>
      <c r="X22" s="45">
        <v>8190.2696124490003</v>
      </c>
      <c r="Y22" s="45">
        <v>10360.759758243999</v>
      </c>
      <c r="Z22" s="45">
        <v>13645.351719737</v>
      </c>
      <c r="AA22" s="45">
        <v>10025.619468457</v>
      </c>
      <c r="AB22" s="45">
        <v>9835.9240153070004</v>
      </c>
      <c r="AC22" s="45">
        <v>10593.212006541</v>
      </c>
      <c r="AD22" s="45">
        <v>16624.023548739999</v>
      </c>
      <c r="AE22" s="45">
        <v>15287.220455975999</v>
      </c>
      <c r="AF22" s="45">
        <v>12077.451368177</v>
      </c>
      <c r="AG22" s="45">
        <v>13567.718780199</v>
      </c>
      <c r="AH22" s="45">
        <v>15634.989026226</v>
      </c>
      <c r="AI22" s="45">
        <v>15627.223691154</v>
      </c>
      <c r="AJ22" s="45">
        <v>9253.0780915089999</v>
      </c>
      <c r="AK22" s="45">
        <v>16271.629027257</v>
      </c>
      <c r="AL22" s="45">
        <v>18540.798053702001</v>
      </c>
      <c r="AM22" s="45">
        <v>19874.529507346</v>
      </c>
      <c r="AN22" s="45">
        <v>14409.626989058999</v>
      </c>
      <c r="AO22" s="45">
        <v>17645.244627209999</v>
      </c>
      <c r="AP22" s="45">
        <v>18271.091197762998</v>
      </c>
      <c r="AQ22" s="45">
        <v>22516.849165329</v>
      </c>
      <c r="AR22" s="45">
        <v>13734.417970999</v>
      </c>
      <c r="AS22" s="45">
        <v>17337.303048458001</v>
      </c>
      <c r="AT22" s="45">
        <v>12701.468374628001</v>
      </c>
      <c r="AU22" s="45">
        <v>12664.153618185001</v>
      </c>
      <c r="AV22" s="45">
        <v>11381.258261228</v>
      </c>
      <c r="AW22" s="45">
        <v>12639.122666200999</v>
      </c>
      <c r="AX22" s="45">
        <v>16450.270141738001</v>
      </c>
      <c r="AY22" s="45">
        <v>12580.101467387</v>
      </c>
      <c r="AZ22" s="45">
        <v>16757.930207342</v>
      </c>
      <c r="BA22" s="45">
        <v>19842.938431535</v>
      </c>
      <c r="BB22" s="45">
        <v>24916.916800367999</v>
      </c>
      <c r="BC22" s="45">
        <v>16853.681603361001</v>
      </c>
      <c r="BD22" s="45">
        <v>15808.585317136</v>
      </c>
      <c r="BE22" s="45">
        <v>17272.344162488</v>
      </c>
      <c r="BF22" s="45">
        <v>18325.751567392999</v>
      </c>
    </row>
    <row r="23" spans="1:58" ht="20.25" customHeight="1" thickBot="1">
      <c r="A23" s="416"/>
      <c r="B23" s="419" t="s">
        <v>1297</v>
      </c>
      <c r="C23" s="34"/>
      <c r="D23" s="47"/>
      <c r="E23" s="92" t="s">
        <v>144</v>
      </c>
      <c r="F23" s="92"/>
      <c r="G23" s="92"/>
      <c r="H23" s="92"/>
      <c r="I23" s="56">
        <v>18.575568512</v>
      </c>
      <c r="J23" s="56">
        <v>14.652525923000001</v>
      </c>
      <c r="K23" s="56">
        <v>13.999032614000001</v>
      </c>
      <c r="L23" s="56">
        <v>15.777540689</v>
      </c>
      <c r="M23" s="56">
        <v>14.320697754999999</v>
      </c>
      <c r="N23" s="56">
        <v>13.475721796</v>
      </c>
      <c r="O23" s="56">
        <v>12.559255544999999</v>
      </c>
      <c r="P23" s="56">
        <v>10.069991696000001</v>
      </c>
      <c r="Q23" s="56">
        <v>9.4027220049999993</v>
      </c>
      <c r="R23" s="56">
        <v>18.800738485</v>
      </c>
      <c r="S23" s="56">
        <v>16.321268956000001</v>
      </c>
      <c r="T23" s="56">
        <v>13.695940350000001</v>
      </c>
      <c r="U23" s="56">
        <v>12.443506573000001</v>
      </c>
      <c r="V23" s="56">
        <v>6.0540173270000004</v>
      </c>
      <c r="W23" s="56">
        <v>5.9622507709999999</v>
      </c>
      <c r="X23" s="56">
        <v>5.4719612570000002</v>
      </c>
      <c r="Y23" s="56">
        <v>4.7813646350000001</v>
      </c>
      <c r="Z23" s="56">
        <v>4.2264417630000004</v>
      </c>
      <c r="AA23" s="56">
        <v>3.987929625</v>
      </c>
      <c r="AB23" s="56">
        <v>3.6298817099999998</v>
      </c>
      <c r="AC23" s="56">
        <v>1.949002101</v>
      </c>
      <c r="AD23" s="56">
        <v>6.7661611280000002</v>
      </c>
      <c r="AE23" s="56">
        <v>2.8372772230000001</v>
      </c>
      <c r="AF23" s="56">
        <v>4.9232537709999997</v>
      </c>
      <c r="AG23" s="56">
        <v>1.1231587080000001</v>
      </c>
      <c r="AH23" s="56">
        <v>48.055322509</v>
      </c>
      <c r="AI23" s="56">
        <v>14.901230846000001</v>
      </c>
      <c r="AJ23" s="56">
        <v>7.5342780730000003</v>
      </c>
      <c r="AK23" s="56">
        <v>19.872160585</v>
      </c>
      <c r="AL23" s="56">
        <v>15.648054229</v>
      </c>
      <c r="AM23" s="56">
        <v>7.2271765759999997</v>
      </c>
      <c r="AN23" s="56">
        <v>7.5612470619999996</v>
      </c>
      <c r="AO23" s="56">
        <v>7.916290107</v>
      </c>
      <c r="AP23" s="56">
        <v>8.748985995</v>
      </c>
      <c r="AQ23" s="56">
        <v>11.736567558999999</v>
      </c>
      <c r="AR23" s="56">
        <v>11.852594298</v>
      </c>
      <c r="AS23" s="56">
        <v>42.246582240999999</v>
      </c>
      <c r="AT23" s="56">
        <v>42.087837616999998</v>
      </c>
      <c r="AU23" s="56">
        <v>41.495930348000002</v>
      </c>
      <c r="AV23" s="56">
        <v>41.083309108999998</v>
      </c>
      <c r="AW23" s="56">
        <v>38.184636255999997</v>
      </c>
      <c r="AX23" s="56">
        <v>31.483162237999998</v>
      </c>
      <c r="AY23" s="56">
        <v>31.874291924000001</v>
      </c>
      <c r="AZ23" s="56">
        <v>30.705661159000002</v>
      </c>
      <c r="BA23" s="56">
        <v>31.11116518</v>
      </c>
      <c r="BB23" s="56">
        <v>33.826866625999997</v>
      </c>
      <c r="BC23" s="56">
        <v>34.164144815</v>
      </c>
      <c r="BD23" s="56">
        <v>29.211109555</v>
      </c>
      <c r="BE23" s="56">
        <v>31.260877489999999</v>
      </c>
      <c r="BF23" s="56">
        <v>30.828864670000002</v>
      </c>
    </row>
    <row r="24" spans="1:58" ht="20.25" customHeight="1" thickTop="1">
      <c r="A24" s="416"/>
      <c r="B24" s="419"/>
      <c r="C24" s="34"/>
      <c r="D24" s="93" t="s">
        <v>145</v>
      </c>
      <c r="E24" s="94"/>
      <c r="F24" s="94"/>
      <c r="G24" s="94"/>
      <c r="H24" s="94"/>
      <c r="I24" s="95">
        <v>203970.36590720899</v>
      </c>
      <c r="J24" s="95">
        <v>207379.65644986299</v>
      </c>
      <c r="K24" s="95">
        <v>212401.03452080701</v>
      </c>
      <c r="L24" s="95">
        <v>212993.43242877</v>
      </c>
      <c r="M24" s="95">
        <v>217849.40540337397</v>
      </c>
      <c r="N24" s="95">
        <v>216867.04698359256</v>
      </c>
      <c r="O24" s="95">
        <v>225497.57772118217</v>
      </c>
      <c r="P24" s="95">
        <v>217058.92328142995</v>
      </c>
      <c r="Q24" s="95">
        <v>223634.78580148838</v>
      </c>
      <c r="R24" s="95">
        <v>227907.897789696</v>
      </c>
      <c r="S24" s="95">
        <v>224776.870166084</v>
      </c>
      <c r="T24" s="95">
        <v>217509.614390451</v>
      </c>
      <c r="U24" s="95">
        <v>221865.697836176</v>
      </c>
      <c r="V24" s="95">
        <v>225967.16239500901</v>
      </c>
      <c r="W24" s="95">
        <v>232010.048522495</v>
      </c>
      <c r="X24" s="95">
        <v>235169.42976301801</v>
      </c>
      <c r="Y24" s="95">
        <v>240763.51751389701</v>
      </c>
      <c r="Z24" s="95">
        <v>252712.98533101301</v>
      </c>
      <c r="AA24" s="95">
        <v>257815.84743584201</v>
      </c>
      <c r="AB24" s="95">
        <v>264173.04514453397</v>
      </c>
      <c r="AC24" s="95">
        <v>266636.71601497201</v>
      </c>
      <c r="AD24" s="95">
        <v>277809.38121599198</v>
      </c>
      <c r="AE24" s="95">
        <v>284239.32551464002</v>
      </c>
      <c r="AF24" s="95">
        <v>281387.65017293999</v>
      </c>
      <c r="AG24" s="95">
        <v>287073.72740670497</v>
      </c>
      <c r="AH24" s="95">
        <v>292168.67543280701</v>
      </c>
      <c r="AI24" s="95">
        <v>305182.66607459902</v>
      </c>
      <c r="AJ24" s="95">
        <v>301626.17749961698</v>
      </c>
      <c r="AK24" s="95">
        <v>308023.56041648297</v>
      </c>
      <c r="AL24" s="95">
        <v>323358.63218512601</v>
      </c>
      <c r="AM24" s="95">
        <v>324079.79888054403</v>
      </c>
      <c r="AN24" s="95">
        <v>324331.07630741998</v>
      </c>
      <c r="AO24" s="95">
        <v>343477.61755829398</v>
      </c>
      <c r="AP24" s="95">
        <v>352733.651015729</v>
      </c>
      <c r="AQ24" s="95">
        <v>364257.22682320798</v>
      </c>
      <c r="AR24" s="95">
        <v>366629.92924027902</v>
      </c>
      <c r="AS24" s="95">
        <v>385320.78182910598</v>
      </c>
      <c r="AT24" s="95">
        <v>381081.27733806602</v>
      </c>
      <c r="AU24" s="95">
        <v>388729.03624584799</v>
      </c>
      <c r="AV24" s="95">
        <v>400009.58938627702</v>
      </c>
      <c r="AW24" s="95">
        <v>411849.85133361898</v>
      </c>
      <c r="AX24" s="95">
        <v>417736.240808954</v>
      </c>
      <c r="AY24" s="95">
        <v>426548.62062097603</v>
      </c>
      <c r="AZ24" s="95">
        <v>438199.57475589297</v>
      </c>
      <c r="BA24" s="95">
        <v>448431.88355991698</v>
      </c>
      <c r="BB24" s="95">
        <v>465060.51706269901</v>
      </c>
      <c r="BC24" s="95">
        <v>473810.34675843199</v>
      </c>
      <c r="BD24" s="95">
        <v>460814.132200183</v>
      </c>
      <c r="BE24" s="95">
        <v>462495.145974493</v>
      </c>
      <c r="BF24" s="95">
        <v>465052.12739975803</v>
      </c>
    </row>
    <row r="25" spans="1:58" ht="20.25" customHeight="1">
      <c r="A25" s="416"/>
      <c r="B25" s="419" t="s">
        <v>6</v>
      </c>
      <c r="D25" s="47"/>
      <c r="E25" s="69" t="s">
        <v>146</v>
      </c>
      <c r="F25" s="69"/>
      <c r="G25" s="69"/>
      <c r="H25" s="69"/>
      <c r="I25" s="45">
        <v>151773.35054053401</v>
      </c>
      <c r="J25" s="45">
        <v>150827.68219073999</v>
      </c>
      <c r="K25" s="45">
        <v>159567.14868982599</v>
      </c>
      <c r="L25" s="45">
        <v>165798.267368083</v>
      </c>
      <c r="M25" s="45">
        <v>167613.12735088699</v>
      </c>
      <c r="N25" s="45">
        <v>166666.534537389</v>
      </c>
      <c r="O25" s="45">
        <v>170507.23915043499</v>
      </c>
      <c r="P25" s="45">
        <v>170009.005444501</v>
      </c>
      <c r="Q25" s="45">
        <v>171775.01117330699</v>
      </c>
      <c r="R25" s="45">
        <v>174270.70573739399</v>
      </c>
      <c r="S25" s="45">
        <v>174805.71192817701</v>
      </c>
      <c r="T25" s="45">
        <v>175020.43220243501</v>
      </c>
      <c r="U25" s="45">
        <v>176446.40109589399</v>
      </c>
      <c r="V25" s="45">
        <v>182645.97011886101</v>
      </c>
      <c r="W25" s="45">
        <v>184791.61126733199</v>
      </c>
      <c r="X25" s="45">
        <v>189639.87152021</v>
      </c>
      <c r="Y25" s="45">
        <v>191755.56624271101</v>
      </c>
      <c r="Z25" s="45">
        <v>196597.86864701001</v>
      </c>
      <c r="AA25" s="45">
        <v>203667.243027722</v>
      </c>
      <c r="AB25" s="45">
        <v>212975.192118999</v>
      </c>
      <c r="AC25" s="45">
        <v>214227.44880233699</v>
      </c>
      <c r="AD25" s="45">
        <v>221046.55493578</v>
      </c>
      <c r="AE25" s="45">
        <v>227126.03313561599</v>
      </c>
      <c r="AF25" s="45">
        <v>228910.092448379</v>
      </c>
      <c r="AG25" s="45">
        <v>227763.37271999801</v>
      </c>
      <c r="AH25" s="45">
        <v>231529.819076171</v>
      </c>
      <c r="AI25" s="45">
        <v>241814.99427927699</v>
      </c>
      <c r="AJ25" s="45">
        <v>242653.744067294</v>
      </c>
      <c r="AK25" s="45">
        <v>244167.02344876999</v>
      </c>
      <c r="AL25" s="45">
        <v>253110.84916493599</v>
      </c>
      <c r="AM25" s="45">
        <v>253546.69896423499</v>
      </c>
      <c r="AN25" s="45">
        <v>257892.72376505099</v>
      </c>
      <c r="AO25" s="45">
        <v>266265.07280220097</v>
      </c>
      <c r="AP25" s="45">
        <v>272719.41772443202</v>
      </c>
      <c r="AQ25" s="45">
        <v>276822.12826416601</v>
      </c>
      <c r="AR25" s="45">
        <v>287615.26891783701</v>
      </c>
      <c r="AS25" s="45">
        <v>302227.523413488</v>
      </c>
      <c r="AT25" s="45">
        <v>302451.00073938398</v>
      </c>
      <c r="AU25" s="45">
        <v>310788.93058552803</v>
      </c>
      <c r="AV25" s="45">
        <v>317555.59138071199</v>
      </c>
      <c r="AW25" s="45">
        <v>327512.90248709999</v>
      </c>
      <c r="AX25" s="45">
        <v>335742.00088743499</v>
      </c>
      <c r="AY25" s="45">
        <v>338726.68651983299</v>
      </c>
      <c r="AZ25" s="45">
        <v>354937.62414827099</v>
      </c>
      <c r="BA25" s="45">
        <v>356188.67622426798</v>
      </c>
      <c r="BB25" s="45">
        <v>363345.22382265702</v>
      </c>
      <c r="BC25" s="45">
        <v>368201.06969615299</v>
      </c>
      <c r="BD25" s="45">
        <v>373104.18954507</v>
      </c>
      <c r="BE25" s="45">
        <v>367759.541766026</v>
      </c>
      <c r="BF25" s="45">
        <v>374577.703899391</v>
      </c>
    </row>
    <row r="26" spans="1:58" ht="20.25" customHeight="1">
      <c r="A26" s="416"/>
      <c r="B26" s="419"/>
      <c r="D26" s="47"/>
      <c r="E26" s="69" t="s">
        <v>147</v>
      </c>
      <c r="F26" s="69"/>
      <c r="G26" s="69"/>
      <c r="H26" s="69"/>
      <c r="I26" s="45">
        <v>638.51950752300002</v>
      </c>
      <c r="J26" s="45">
        <v>460.61723294500001</v>
      </c>
      <c r="K26" s="45">
        <v>700.98667133699996</v>
      </c>
      <c r="L26" s="45">
        <v>602.59156789099995</v>
      </c>
      <c r="M26" s="45">
        <v>652.40749057799997</v>
      </c>
      <c r="N26" s="45">
        <v>642.89031292599998</v>
      </c>
      <c r="O26" s="45">
        <v>499.64042573799998</v>
      </c>
      <c r="P26" s="45">
        <v>484.06069434900002</v>
      </c>
      <c r="Q26" s="45">
        <v>510.74074797200001</v>
      </c>
      <c r="R26" s="45">
        <v>507.06553431899999</v>
      </c>
      <c r="S26" s="45">
        <v>441.586077741</v>
      </c>
      <c r="T26" s="45">
        <v>398.59601985299997</v>
      </c>
      <c r="U26" s="45">
        <v>430.13934846900003</v>
      </c>
      <c r="V26" s="45">
        <v>423.89152548599998</v>
      </c>
      <c r="W26" s="45">
        <v>411.171697526</v>
      </c>
      <c r="X26" s="45">
        <v>428.936309666</v>
      </c>
      <c r="Y26" s="45">
        <v>432.27025780500003</v>
      </c>
      <c r="Z26" s="45">
        <v>449.44089847999999</v>
      </c>
      <c r="AA26" s="45">
        <v>455.87508498</v>
      </c>
      <c r="AB26" s="45">
        <v>463.76566452200001</v>
      </c>
      <c r="AC26" s="45">
        <v>461.12117552299998</v>
      </c>
      <c r="AD26" s="45">
        <v>473.23068733899999</v>
      </c>
      <c r="AE26" s="45">
        <v>446.52792707499998</v>
      </c>
      <c r="AF26" s="45">
        <v>485.99525951800001</v>
      </c>
      <c r="AG26" s="45">
        <v>625.09469945900003</v>
      </c>
      <c r="AH26" s="45">
        <v>647.13772511800005</v>
      </c>
      <c r="AI26" s="45">
        <v>454.61654105100001</v>
      </c>
      <c r="AJ26" s="45">
        <v>434.58604731100002</v>
      </c>
      <c r="AK26" s="45">
        <v>426.13569690100002</v>
      </c>
      <c r="AL26" s="45">
        <v>417.77266291400002</v>
      </c>
      <c r="AM26" s="45">
        <v>469.44490304700003</v>
      </c>
      <c r="AN26" s="45">
        <v>479.558990532</v>
      </c>
      <c r="AO26" s="45">
        <v>421.56577173599999</v>
      </c>
      <c r="AP26" s="45">
        <v>451.23140649300001</v>
      </c>
      <c r="AQ26" s="45">
        <v>498.924417651</v>
      </c>
      <c r="AR26" s="45">
        <v>508.08131252499999</v>
      </c>
      <c r="AS26" s="45">
        <v>455.99026312799998</v>
      </c>
      <c r="AT26" s="45">
        <v>478.81732187199998</v>
      </c>
      <c r="AU26" s="45">
        <v>554.53413323100006</v>
      </c>
      <c r="AV26" s="45">
        <v>539.56426935900004</v>
      </c>
      <c r="AW26" s="45">
        <v>538.85111495299998</v>
      </c>
      <c r="AX26" s="45">
        <v>555.27647438899999</v>
      </c>
      <c r="AY26" s="45">
        <v>567.37666005899996</v>
      </c>
      <c r="AZ26" s="45">
        <v>583.66165522699998</v>
      </c>
      <c r="BA26" s="45">
        <v>542.64091628200003</v>
      </c>
      <c r="BB26" s="45">
        <v>524.27141765900001</v>
      </c>
      <c r="BC26" s="45">
        <v>455.16192127400001</v>
      </c>
      <c r="BD26" s="45">
        <v>424.96362756600001</v>
      </c>
      <c r="BE26" s="45">
        <v>433.271268545</v>
      </c>
      <c r="BF26" s="45">
        <v>404.189616382</v>
      </c>
    </row>
    <row r="27" spans="1:58" ht="20.25" customHeight="1">
      <c r="A27" s="416"/>
      <c r="B27" s="419" t="s">
        <v>7</v>
      </c>
      <c r="D27" s="47"/>
      <c r="E27" s="69" t="s">
        <v>148</v>
      </c>
      <c r="F27" s="69"/>
      <c r="G27" s="69"/>
      <c r="H27" s="69"/>
      <c r="I27" s="45">
        <v>0</v>
      </c>
      <c r="J27" s="45">
        <v>0</v>
      </c>
      <c r="K27" s="45">
        <v>0</v>
      </c>
      <c r="L27" s="45">
        <v>0</v>
      </c>
      <c r="M27" s="45">
        <v>0</v>
      </c>
      <c r="N27" s="45">
        <v>0</v>
      </c>
      <c r="O27" s="45">
        <v>0</v>
      </c>
      <c r="P27" s="45">
        <v>0</v>
      </c>
      <c r="Q27" s="45">
        <v>0</v>
      </c>
      <c r="R27" s="45">
        <v>0</v>
      </c>
      <c r="S27" s="45">
        <v>0</v>
      </c>
      <c r="T27" s="45">
        <v>0</v>
      </c>
      <c r="U27" s="45">
        <v>0</v>
      </c>
      <c r="V27" s="45">
        <v>3.5031233180000001</v>
      </c>
      <c r="W27" s="45">
        <v>3.3454130630000001</v>
      </c>
      <c r="X27" s="45">
        <v>6.1392630449999999</v>
      </c>
      <c r="Y27" s="45">
        <v>11.974909194</v>
      </c>
      <c r="Z27" s="45">
        <v>11.481341154000001</v>
      </c>
      <c r="AA27" s="45">
        <v>13.378703292000001</v>
      </c>
      <c r="AB27" s="45">
        <v>13.508719113</v>
      </c>
      <c r="AC27" s="45">
        <v>11.806250426</v>
      </c>
      <c r="AD27" s="45">
        <v>11.141345812999999</v>
      </c>
      <c r="AE27" s="45">
        <v>7.2291008229999996</v>
      </c>
      <c r="AF27" s="45">
        <v>6.2820420610000003</v>
      </c>
      <c r="AG27" s="45">
        <v>3.8274002239999998</v>
      </c>
      <c r="AH27" s="45">
        <v>8.4134740999999999E-2</v>
      </c>
      <c r="AI27" s="45">
        <v>8.6317783999999995E-2</v>
      </c>
      <c r="AJ27" s="45">
        <v>0</v>
      </c>
      <c r="AK27" s="45">
        <v>0</v>
      </c>
      <c r="AL27" s="45">
        <v>0</v>
      </c>
      <c r="AM27" s="45">
        <v>0</v>
      </c>
      <c r="AN27" s="45">
        <v>0</v>
      </c>
      <c r="AO27" s="45">
        <v>0</v>
      </c>
      <c r="AP27" s="45">
        <v>0</v>
      </c>
      <c r="AQ27" s="45">
        <v>0</v>
      </c>
      <c r="AR27" s="45">
        <v>0</v>
      </c>
      <c r="AS27" s="45">
        <v>0</v>
      </c>
      <c r="AT27" s="45">
        <v>0</v>
      </c>
      <c r="AU27" s="45">
        <v>0</v>
      </c>
      <c r="AV27" s="45">
        <v>0</v>
      </c>
      <c r="AW27" s="45">
        <v>0</v>
      </c>
      <c r="AX27" s="45">
        <v>0</v>
      </c>
      <c r="AY27" s="45">
        <v>0</v>
      </c>
      <c r="AZ27" s="45">
        <v>0</v>
      </c>
      <c r="BA27" s="45">
        <v>0</v>
      </c>
      <c r="BB27" s="45">
        <v>48.594047273000001</v>
      </c>
      <c r="BC27" s="45">
        <v>43.973638280999999</v>
      </c>
      <c r="BD27" s="45">
        <v>47.326899312999998</v>
      </c>
      <c r="BE27" s="45">
        <v>98.600271456000002</v>
      </c>
      <c r="BF27" s="45">
        <v>243.89327244899999</v>
      </c>
    </row>
    <row r="28" spans="1:58" s="36" customFormat="1" ht="20.25" customHeight="1">
      <c r="A28" s="416"/>
      <c r="B28" s="422"/>
      <c r="C28" s="11"/>
      <c r="D28" s="96"/>
      <c r="E28" s="69" t="s">
        <v>149</v>
      </c>
      <c r="F28" s="69"/>
      <c r="G28" s="69"/>
      <c r="H28" s="69"/>
      <c r="I28" s="45">
        <v>2753.5776467609999</v>
      </c>
      <c r="J28" s="45">
        <v>2135.3143122689999</v>
      </c>
      <c r="K28" s="45">
        <v>2563.7221281460002</v>
      </c>
      <c r="L28" s="45">
        <v>1726.7187151430001</v>
      </c>
      <c r="M28" s="45">
        <v>1413.0828245820001</v>
      </c>
      <c r="N28" s="45">
        <v>1417.5466907509999</v>
      </c>
      <c r="O28" s="45">
        <v>1494.1692335299999</v>
      </c>
      <c r="P28" s="45">
        <v>1537.8222575259999</v>
      </c>
      <c r="Q28" s="45">
        <v>1258.706158318</v>
      </c>
      <c r="R28" s="45">
        <v>1496.702155486</v>
      </c>
      <c r="S28" s="45">
        <v>1370.724000426</v>
      </c>
      <c r="T28" s="45">
        <v>1478.1785421340001</v>
      </c>
      <c r="U28" s="45">
        <v>1093.9803851409999</v>
      </c>
      <c r="V28" s="45">
        <v>1475.1291051589999</v>
      </c>
      <c r="W28" s="45">
        <v>1295.5657298210001</v>
      </c>
      <c r="X28" s="45">
        <v>1256.437602793</v>
      </c>
      <c r="Y28" s="45">
        <v>1241.241618345</v>
      </c>
      <c r="Z28" s="45">
        <v>1328.352903361</v>
      </c>
      <c r="AA28" s="45">
        <v>2169.388559731</v>
      </c>
      <c r="AB28" s="45">
        <v>1573.4324125129999</v>
      </c>
      <c r="AC28" s="45">
        <v>1661.706414191</v>
      </c>
      <c r="AD28" s="45">
        <v>1423.505760774</v>
      </c>
      <c r="AE28" s="45">
        <v>2160.6475778489998</v>
      </c>
      <c r="AF28" s="45">
        <v>2785.3915061940002</v>
      </c>
      <c r="AG28" s="45">
        <v>2126.579912268</v>
      </c>
      <c r="AH28" s="45">
        <v>1461.3952953600001</v>
      </c>
      <c r="AI28" s="45">
        <v>1585.3267690160001</v>
      </c>
      <c r="AJ28" s="45">
        <v>2992.9361533050001</v>
      </c>
      <c r="AK28" s="45">
        <v>2535.5955151570001</v>
      </c>
      <c r="AL28" s="45">
        <v>2876.285172244</v>
      </c>
      <c r="AM28" s="45">
        <v>2046.2874361649999</v>
      </c>
      <c r="AN28" s="45">
        <v>1771.5854579669999</v>
      </c>
      <c r="AO28" s="45">
        <v>1820.124318289</v>
      </c>
      <c r="AP28" s="45">
        <v>2121.0785469809998</v>
      </c>
      <c r="AQ28" s="45">
        <v>2772.3074443800001</v>
      </c>
      <c r="AR28" s="45">
        <v>1893.8324167610001</v>
      </c>
      <c r="AS28" s="45">
        <v>3287.420437367</v>
      </c>
      <c r="AT28" s="45">
        <v>2115.4644978880001</v>
      </c>
      <c r="AU28" s="45">
        <v>1817.7409285870001</v>
      </c>
      <c r="AV28" s="45">
        <v>4194.6937414739996</v>
      </c>
      <c r="AW28" s="45">
        <v>2549.6024041730002</v>
      </c>
      <c r="AX28" s="45">
        <v>2062.473414822</v>
      </c>
      <c r="AY28" s="45">
        <v>3672.862500321</v>
      </c>
      <c r="AZ28" s="45">
        <v>2852.5130098660002</v>
      </c>
      <c r="BA28" s="45">
        <v>3403.2942851329999</v>
      </c>
      <c r="BB28" s="45">
        <v>5874.0343411889999</v>
      </c>
      <c r="BC28" s="45">
        <v>10030.405303199999</v>
      </c>
      <c r="BD28" s="45">
        <v>5779.6257630440005</v>
      </c>
      <c r="BE28" s="45">
        <v>4524.4646187210001</v>
      </c>
      <c r="BF28" s="45">
        <v>4406.0655295140004</v>
      </c>
    </row>
    <row r="29" spans="1:58" s="36" customFormat="1" ht="20.25" customHeight="1">
      <c r="A29" s="416"/>
      <c r="B29" s="419"/>
      <c r="C29" s="11"/>
      <c r="D29" s="47"/>
      <c r="E29" s="69" t="s">
        <v>150</v>
      </c>
      <c r="F29" s="69"/>
      <c r="G29" s="69"/>
      <c r="H29" s="69"/>
      <c r="I29" s="45">
        <v>12463.688889040999</v>
      </c>
      <c r="J29" s="45">
        <v>12826.70195171</v>
      </c>
      <c r="K29" s="45">
        <v>13784.396545633001</v>
      </c>
      <c r="L29" s="45">
        <v>13428.414628996001</v>
      </c>
      <c r="M29" s="45">
        <v>12637.876835614001</v>
      </c>
      <c r="N29" s="45">
        <v>13531.393040452</v>
      </c>
      <c r="O29" s="45">
        <v>13183.412420844999</v>
      </c>
      <c r="P29" s="45">
        <v>10865.095908951</v>
      </c>
      <c r="Q29" s="45">
        <v>12608.723500534001</v>
      </c>
      <c r="R29" s="45">
        <v>13897.195203604</v>
      </c>
      <c r="S29" s="45">
        <v>11902.400860164</v>
      </c>
      <c r="T29" s="45">
        <v>10069.338670007999</v>
      </c>
      <c r="U29" s="45">
        <v>12664.929749798999</v>
      </c>
      <c r="V29" s="45">
        <v>11028.014416010999</v>
      </c>
      <c r="W29" s="45">
        <v>11779.278554314</v>
      </c>
      <c r="X29" s="45">
        <v>12802.820681572999</v>
      </c>
      <c r="Y29" s="45">
        <v>13319.146581998</v>
      </c>
      <c r="Z29" s="45">
        <v>15517.394222241999</v>
      </c>
      <c r="AA29" s="45">
        <v>16111.915278514</v>
      </c>
      <c r="AB29" s="45">
        <v>12998.479074594999</v>
      </c>
      <c r="AC29" s="45">
        <v>12916.184971069</v>
      </c>
      <c r="AD29" s="45">
        <v>13689.791146644</v>
      </c>
      <c r="AE29" s="45">
        <v>12805.605078952</v>
      </c>
      <c r="AF29" s="45">
        <v>14314.328829974</v>
      </c>
      <c r="AG29" s="45">
        <v>14475.583183715</v>
      </c>
      <c r="AH29" s="45">
        <v>15584.628257480001</v>
      </c>
      <c r="AI29" s="45">
        <v>16260.778059754</v>
      </c>
      <c r="AJ29" s="45">
        <v>14617.561637299999</v>
      </c>
      <c r="AK29" s="45">
        <v>15968.210939582999</v>
      </c>
      <c r="AL29" s="45">
        <v>16639.317051128</v>
      </c>
      <c r="AM29" s="45">
        <v>17172.153051592999</v>
      </c>
      <c r="AN29" s="45">
        <v>16154.821029991001</v>
      </c>
      <c r="AO29" s="45">
        <v>16402.306632527001</v>
      </c>
      <c r="AP29" s="45">
        <v>17385.849063271999</v>
      </c>
      <c r="AQ29" s="45">
        <v>17698.690640051002</v>
      </c>
      <c r="AR29" s="45">
        <v>17325.883619740998</v>
      </c>
      <c r="AS29" s="45">
        <v>18024.356650721998</v>
      </c>
      <c r="AT29" s="45">
        <v>19221.155723831002</v>
      </c>
      <c r="AU29" s="45">
        <v>18406.015466878998</v>
      </c>
      <c r="AV29" s="45">
        <v>20554.98202372</v>
      </c>
      <c r="AW29" s="45">
        <v>19896.203731073001</v>
      </c>
      <c r="AX29" s="45">
        <v>20834.420426510002</v>
      </c>
      <c r="AY29" s="45">
        <v>20506.712600908999</v>
      </c>
      <c r="AZ29" s="45">
        <v>20962.238866444</v>
      </c>
      <c r="BA29" s="45">
        <v>22048.129013222999</v>
      </c>
      <c r="BB29" s="45">
        <v>24782.997960264998</v>
      </c>
      <c r="BC29" s="45">
        <v>26483.044394396002</v>
      </c>
      <c r="BD29" s="45">
        <v>24212.793046801002</v>
      </c>
      <c r="BE29" s="45">
        <v>27069.538265361</v>
      </c>
      <c r="BF29" s="45">
        <v>23092.778448543999</v>
      </c>
    </row>
    <row r="30" spans="1:58" s="36" customFormat="1" ht="20.25" customHeight="1">
      <c r="A30" s="416"/>
      <c r="B30" s="419"/>
      <c r="C30" s="11"/>
      <c r="D30" s="97"/>
      <c r="E30" s="69" t="s">
        <v>151</v>
      </c>
      <c r="F30" s="69"/>
      <c r="G30" s="69"/>
      <c r="H30" s="69"/>
      <c r="I30" s="45">
        <v>19258.774637874001</v>
      </c>
      <c r="J30" s="45">
        <v>19529.820238766999</v>
      </c>
      <c r="K30" s="45">
        <v>18516.461347266999</v>
      </c>
      <c r="L30" s="45">
        <v>19054.607282443001</v>
      </c>
      <c r="M30" s="45">
        <v>20427.216873589001</v>
      </c>
      <c r="N30" s="45">
        <v>19202.529929811</v>
      </c>
      <c r="O30" s="45">
        <v>20395.126616841</v>
      </c>
      <c r="P30" s="45">
        <v>18500.639320877999</v>
      </c>
      <c r="Q30" s="45">
        <v>18563.409914845</v>
      </c>
      <c r="R30" s="45">
        <v>18295.298638511998</v>
      </c>
      <c r="S30" s="45">
        <v>18522.094659891001</v>
      </c>
      <c r="T30" s="45">
        <v>17739.655875880999</v>
      </c>
      <c r="U30" s="45">
        <v>16886.460008735001</v>
      </c>
      <c r="V30" s="45">
        <v>16425.610137263</v>
      </c>
      <c r="W30" s="45">
        <v>15916.032179553</v>
      </c>
      <c r="X30" s="45">
        <v>16581.408413042001</v>
      </c>
      <c r="Y30" s="45">
        <v>17291.426111907</v>
      </c>
      <c r="Z30" s="45">
        <v>18637.307209396</v>
      </c>
      <c r="AA30" s="45">
        <v>19223.572882297001</v>
      </c>
      <c r="AB30" s="45">
        <v>20020.550903646999</v>
      </c>
      <c r="AC30" s="45">
        <v>20092.478724826</v>
      </c>
      <c r="AD30" s="45">
        <v>20509.599923253001</v>
      </c>
      <c r="AE30" s="45">
        <v>22125.142788550002</v>
      </c>
      <c r="AF30" s="45">
        <v>21578.430686262</v>
      </c>
      <c r="AG30" s="45">
        <v>21918.146281747999</v>
      </c>
      <c r="AH30" s="45">
        <v>22886.944061274</v>
      </c>
      <c r="AI30" s="45">
        <v>23831.370179600999</v>
      </c>
      <c r="AJ30" s="45">
        <v>25460.426959920998</v>
      </c>
      <c r="AK30" s="45">
        <v>24900.107850458</v>
      </c>
      <c r="AL30" s="45">
        <v>26912.072583964</v>
      </c>
      <c r="AM30" s="45">
        <v>28698.812890277</v>
      </c>
      <c r="AN30" s="45">
        <v>31899.266015658999</v>
      </c>
      <c r="AO30" s="45">
        <v>34635.383559374</v>
      </c>
      <c r="AP30" s="45">
        <v>36649.796813989</v>
      </c>
      <c r="AQ30" s="45">
        <v>37264.809818756003</v>
      </c>
      <c r="AR30" s="45">
        <v>38029.867618894001</v>
      </c>
      <c r="AS30" s="45">
        <v>37724.490925250997</v>
      </c>
      <c r="AT30" s="45">
        <v>34726.055763481003</v>
      </c>
      <c r="AU30" s="45">
        <v>33310.999214418996</v>
      </c>
      <c r="AV30" s="45">
        <v>34516.305061646002</v>
      </c>
      <c r="AW30" s="45">
        <v>33646.967908783001</v>
      </c>
      <c r="AX30" s="45">
        <v>35166.560943288001</v>
      </c>
      <c r="AY30" s="45">
        <v>34798.966675167998</v>
      </c>
      <c r="AZ30" s="45">
        <v>37625.738598475</v>
      </c>
      <c r="BA30" s="45">
        <v>34285.755987832003</v>
      </c>
      <c r="BB30" s="45">
        <v>35174.277764589999</v>
      </c>
      <c r="BC30" s="45">
        <v>38827.080752779002</v>
      </c>
      <c r="BD30" s="45">
        <v>33186.180145778002</v>
      </c>
      <c r="BE30" s="45">
        <v>29825.035848669999</v>
      </c>
      <c r="BF30" s="45">
        <v>30607.274544417</v>
      </c>
    </row>
    <row r="31" spans="1:58" s="36" customFormat="1" ht="20.25" customHeight="1">
      <c r="A31" s="416"/>
      <c r="B31" s="419"/>
      <c r="C31" s="11"/>
      <c r="D31" s="97"/>
      <c r="E31" s="69" t="s">
        <v>1408</v>
      </c>
      <c r="F31" s="69"/>
      <c r="G31" s="69"/>
      <c r="H31" s="69"/>
      <c r="I31" s="45">
        <v>125.90765833</v>
      </c>
      <c r="J31" s="45">
        <v>111.13818564499999</v>
      </c>
      <c r="K31" s="45">
        <v>105.84316069800001</v>
      </c>
      <c r="L31" s="45">
        <v>199.00828497500001</v>
      </c>
      <c r="M31" s="45">
        <v>193.00665099433539</v>
      </c>
      <c r="N31" s="45">
        <v>207.60682663620392</v>
      </c>
      <c r="O31" s="45">
        <v>317.45848730498119</v>
      </c>
      <c r="P31" s="45">
        <v>164.66770878099999</v>
      </c>
      <c r="Q31" s="45">
        <v>191.343364694</v>
      </c>
      <c r="R31" s="45">
        <v>175.839413342</v>
      </c>
      <c r="S31" s="45">
        <v>186.65686662499999</v>
      </c>
      <c r="T31" s="45">
        <v>67.438338938000001</v>
      </c>
      <c r="U31" s="45">
        <v>61.707590498000002</v>
      </c>
      <c r="V31" s="45">
        <v>142.21141636300001</v>
      </c>
      <c r="W31" s="45">
        <v>166.77083371000001</v>
      </c>
      <c r="X31" s="45">
        <v>245.975053839</v>
      </c>
      <c r="Y31" s="45">
        <v>237.92338043800001</v>
      </c>
      <c r="Z31" s="45">
        <v>263.74544764699999</v>
      </c>
      <c r="AA31" s="45">
        <v>243.454007469</v>
      </c>
      <c r="AB31" s="45">
        <v>154.76931495299999</v>
      </c>
      <c r="AC31" s="45">
        <v>99.244030486</v>
      </c>
      <c r="AD31" s="45">
        <v>117.215725691</v>
      </c>
      <c r="AE31" s="45">
        <v>150.108378488</v>
      </c>
      <c r="AF31" s="45">
        <v>50.102507357</v>
      </c>
      <c r="AG31" s="45">
        <v>47.169751288</v>
      </c>
      <c r="AH31" s="45">
        <v>43.546789937</v>
      </c>
      <c r="AI31" s="45">
        <v>48.981566899000001</v>
      </c>
      <c r="AJ31" s="45">
        <v>-30.314729609</v>
      </c>
      <c r="AK31" s="45">
        <v>-3.021289452</v>
      </c>
      <c r="AL31" s="45">
        <v>49.255770847999997</v>
      </c>
      <c r="AM31" s="45">
        <v>26.277408063999999</v>
      </c>
      <c r="AN31" s="45">
        <v>70.648778953999994</v>
      </c>
      <c r="AO31" s="45">
        <v>73.397417051999994</v>
      </c>
      <c r="AP31" s="45">
        <v>107.998447501</v>
      </c>
      <c r="AQ31" s="45">
        <v>109.86094438400001</v>
      </c>
      <c r="AR31" s="45">
        <v>56.168061901999998</v>
      </c>
      <c r="AS31" s="45">
        <v>58.694666699000003</v>
      </c>
      <c r="AT31" s="45">
        <v>65.695430665000004</v>
      </c>
      <c r="AU31" s="45">
        <v>96.719937337000005</v>
      </c>
      <c r="AV31" s="45">
        <v>0</v>
      </c>
      <c r="AW31" s="45">
        <v>0</v>
      </c>
      <c r="AX31" s="45">
        <v>0</v>
      </c>
      <c r="AY31" s="45">
        <v>0</v>
      </c>
      <c r="AZ31" s="45">
        <v>0</v>
      </c>
      <c r="BA31" s="45">
        <v>0</v>
      </c>
      <c r="BB31" s="45">
        <v>0</v>
      </c>
      <c r="BC31" s="45">
        <v>7.4220321919999996</v>
      </c>
      <c r="BD31" s="45">
        <v>7.0198911180000003</v>
      </c>
      <c r="BE31" s="45">
        <v>6.8871162339999996</v>
      </c>
      <c r="BF31" s="45">
        <v>7.1395631420000001</v>
      </c>
    </row>
    <row r="32" spans="1:58" s="36" customFormat="1" ht="20.25" customHeight="1">
      <c r="A32" s="416"/>
      <c r="B32" s="419"/>
      <c r="C32" s="11"/>
      <c r="D32" s="96"/>
      <c r="E32" s="69" t="s">
        <v>153</v>
      </c>
      <c r="F32" s="69"/>
      <c r="G32" s="69"/>
      <c r="H32" s="69"/>
      <c r="I32" s="67">
        <v>377.51349257700002</v>
      </c>
      <c r="J32" s="67">
        <v>428.818421941</v>
      </c>
      <c r="K32" s="67">
        <v>424.88660601300001</v>
      </c>
      <c r="L32" s="67">
        <v>440.36379450499999</v>
      </c>
      <c r="M32" s="67">
        <v>434.94319600699998</v>
      </c>
      <c r="N32" s="67">
        <v>310.367400933</v>
      </c>
      <c r="O32" s="67">
        <v>315.08992350400001</v>
      </c>
      <c r="P32" s="67">
        <v>331.62703579599997</v>
      </c>
      <c r="Q32" s="67">
        <v>324.21936078900001</v>
      </c>
      <c r="R32" s="67">
        <v>338.87050384100002</v>
      </c>
      <c r="S32" s="67">
        <v>381.08957442399998</v>
      </c>
      <c r="T32" s="67">
        <v>364.01574282000001</v>
      </c>
      <c r="U32" s="67">
        <v>332.68962204500002</v>
      </c>
      <c r="V32" s="67">
        <v>332.07192056000002</v>
      </c>
      <c r="W32" s="67">
        <v>298.57112270699997</v>
      </c>
      <c r="X32" s="67">
        <v>298.72803345599999</v>
      </c>
      <c r="Y32" s="67">
        <v>255.97608884600001</v>
      </c>
      <c r="Z32" s="67">
        <v>290.63432603799998</v>
      </c>
      <c r="AA32" s="67">
        <v>279.28986547599999</v>
      </c>
      <c r="AB32" s="67">
        <v>296.088462123</v>
      </c>
      <c r="AC32" s="67">
        <v>306.187349778</v>
      </c>
      <c r="AD32" s="67">
        <v>328.63101814100003</v>
      </c>
      <c r="AE32" s="67">
        <v>300.09050902299998</v>
      </c>
      <c r="AF32" s="67">
        <v>306.93100382</v>
      </c>
      <c r="AG32" s="67">
        <v>299.04368756000002</v>
      </c>
      <c r="AH32" s="67">
        <v>295.227638818</v>
      </c>
      <c r="AI32" s="67">
        <v>299.71199099699999</v>
      </c>
      <c r="AJ32" s="67">
        <v>259.32328834399999</v>
      </c>
      <c r="AK32" s="67">
        <v>248.18619537199999</v>
      </c>
      <c r="AL32" s="67">
        <v>253.97189959900001</v>
      </c>
      <c r="AM32" s="67">
        <v>240.99781236499999</v>
      </c>
      <c r="AN32" s="67">
        <v>284.71645035500001</v>
      </c>
      <c r="AO32" s="67">
        <v>285.397027874</v>
      </c>
      <c r="AP32" s="67">
        <v>290.52918177599997</v>
      </c>
      <c r="AQ32" s="67">
        <v>274.18487976300003</v>
      </c>
      <c r="AR32" s="67">
        <v>266.60735993499998</v>
      </c>
      <c r="AS32" s="67">
        <v>262.36747354900001</v>
      </c>
      <c r="AT32" s="67">
        <v>277.86924253000001</v>
      </c>
      <c r="AU32" s="67">
        <v>272.63923688199998</v>
      </c>
      <c r="AV32" s="67">
        <v>343.00440798</v>
      </c>
      <c r="AW32" s="67">
        <v>403.43248818000001</v>
      </c>
      <c r="AX32" s="67">
        <v>388.78877039899999</v>
      </c>
      <c r="AY32" s="67">
        <v>355.113010755</v>
      </c>
      <c r="AZ32" s="67">
        <v>405.04065702999998</v>
      </c>
      <c r="BA32" s="67">
        <v>375.61372603299998</v>
      </c>
      <c r="BB32" s="67">
        <v>369.96994337299998</v>
      </c>
      <c r="BC32" s="67">
        <v>385.16737491499998</v>
      </c>
      <c r="BD32" s="67">
        <v>369.200535371</v>
      </c>
      <c r="BE32" s="67">
        <v>376.99322298999999</v>
      </c>
      <c r="BF32" s="67">
        <v>399.38354497300003</v>
      </c>
    </row>
    <row r="33" spans="1:58" s="36" customFormat="1" ht="20.25" customHeight="1">
      <c r="A33" s="416"/>
      <c r="B33" s="419"/>
      <c r="C33" s="11"/>
      <c r="D33" s="96"/>
      <c r="E33" s="69" t="s">
        <v>154</v>
      </c>
      <c r="F33" s="69"/>
      <c r="G33" s="69"/>
      <c r="H33" s="69"/>
      <c r="I33" s="45">
        <v>364.23851751799998</v>
      </c>
      <c r="J33" s="45">
        <v>315.50366385699999</v>
      </c>
      <c r="K33" s="45">
        <v>221.09473419400001</v>
      </c>
      <c r="L33" s="45">
        <v>187.59054415700001</v>
      </c>
      <c r="M33" s="45">
        <v>156.25521622262684</v>
      </c>
      <c r="N33" s="45">
        <v>120.65327423034265</v>
      </c>
      <c r="O33" s="45">
        <v>198.52163275719255</v>
      </c>
      <c r="P33" s="45">
        <v>97.485270906943995</v>
      </c>
      <c r="Q33" s="45">
        <v>160.19817159438199</v>
      </c>
      <c r="R33" s="45">
        <v>36.635958502000001</v>
      </c>
      <c r="S33" s="45">
        <v>47.065383676000003</v>
      </c>
      <c r="T33" s="45">
        <v>10.472637691999999</v>
      </c>
      <c r="U33" s="45">
        <v>8.1487188659999994</v>
      </c>
      <c r="V33" s="45">
        <v>38.507722715</v>
      </c>
      <c r="W33" s="45">
        <v>70.218438958999997</v>
      </c>
      <c r="X33" s="45">
        <v>9.3347077239999994</v>
      </c>
      <c r="Y33" s="45">
        <v>9.3378434230000007</v>
      </c>
      <c r="Z33" s="45">
        <v>9.2063297389999992</v>
      </c>
      <c r="AA33" s="45">
        <v>9.4878531400000004</v>
      </c>
      <c r="AB33" s="45">
        <v>14.878530016999999</v>
      </c>
      <c r="AC33" s="45">
        <v>9.3342760909999996</v>
      </c>
      <c r="AD33" s="45">
        <v>6.8468320069999997</v>
      </c>
      <c r="AE33" s="45">
        <v>10.094366086999999</v>
      </c>
      <c r="AF33" s="45">
        <v>9.4813034680000001</v>
      </c>
      <c r="AG33" s="45">
        <v>9.4592050420000007</v>
      </c>
      <c r="AH33" s="45">
        <v>10.808992708</v>
      </c>
      <c r="AI33" s="45">
        <v>11.693586748</v>
      </c>
      <c r="AJ33" s="45">
        <v>11.993530507999999</v>
      </c>
      <c r="AK33" s="45">
        <v>14.925401135</v>
      </c>
      <c r="AL33" s="45">
        <v>11.232012147000001</v>
      </c>
      <c r="AM33" s="45">
        <v>10.684784045000001</v>
      </c>
      <c r="AN33" s="45">
        <v>23.47974615</v>
      </c>
      <c r="AO33" s="45">
        <v>25.677926099</v>
      </c>
      <c r="AP33" s="45">
        <v>31.543467752000002</v>
      </c>
      <c r="AQ33" s="45">
        <v>28.690442911000002</v>
      </c>
      <c r="AR33" s="45">
        <v>30.069350112999999</v>
      </c>
      <c r="AS33" s="45">
        <v>30.774008341999998</v>
      </c>
      <c r="AT33" s="45">
        <v>19.029376901999999</v>
      </c>
      <c r="AU33" s="45">
        <v>20.686505154999999</v>
      </c>
      <c r="AV33" s="45">
        <v>18.876278872</v>
      </c>
      <c r="AW33" s="45">
        <v>18.687147852999999</v>
      </c>
      <c r="AX33" s="45">
        <v>14.198241491999999</v>
      </c>
      <c r="AY33" s="45">
        <v>17.153880398999998</v>
      </c>
      <c r="AZ33" s="45">
        <v>18.217171087000001</v>
      </c>
      <c r="BA33" s="45">
        <v>18.451341974999998</v>
      </c>
      <c r="BB33" s="45">
        <v>17.342811620999999</v>
      </c>
      <c r="BC33" s="45">
        <v>16.107009691999998</v>
      </c>
      <c r="BD33" s="45">
        <v>14.246638596</v>
      </c>
      <c r="BE33" s="45">
        <v>46.960091198999997</v>
      </c>
      <c r="BF33" s="45">
        <v>14.240208592</v>
      </c>
    </row>
    <row r="34" spans="1:58" s="36" customFormat="1" ht="20.25" customHeight="1">
      <c r="A34" s="416"/>
      <c r="B34" s="419"/>
      <c r="C34" s="11"/>
      <c r="D34" s="96"/>
      <c r="E34" s="69" t="s">
        <v>155</v>
      </c>
      <c r="F34" s="69"/>
      <c r="G34" s="69"/>
      <c r="H34" s="69"/>
      <c r="I34" s="45">
        <v>16.608129685000002</v>
      </c>
      <c r="J34" s="45">
        <v>5.6694812240000001</v>
      </c>
      <c r="K34" s="45">
        <v>328.64749128599999</v>
      </c>
      <c r="L34" s="45">
        <v>372.50812740100002</v>
      </c>
      <c r="M34" s="45">
        <v>523.05146192799998</v>
      </c>
      <c r="N34" s="45">
        <v>166.62802512900001</v>
      </c>
      <c r="O34" s="45">
        <v>91.198563174</v>
      </c>
      <c r="P34" s="45">
        <v>150.60328692499999</v>
      </c>
      <c r="Q34" s="45">
        <v>116.715714738</v>
      </c>
      <c r="R34" s="45">
        <v>93.442031345999993</v>
      </c>
      <c r="S34" s="45">
        <v>91.189673525000003</v>
      </c>
      <c r="T34" s="45">
        <v>148.285156126</v>
      </c>
      <c r="U34" s="45">
        <v>235.87443068900001</v>
      </c>
      <c r="V34" s="45">
        <v>141.635205848</v>
      </c>
      <c r="W34" s="45">
        <v>109.767977098</v>
      </c>
      <c r="X34" s="45">
        <v>170.69903535700001</v>
      </c>
      <c r="Y34" s="45">
        <v>234.13818557600001</v>
      </c>
      <c r="Z34" s="45">
        <v>117.91070227</v>
      </c>
      <c r="AA34" s="45">
        <v>75.722276526000002</v>
      </c>
      <c r="AB34" s="45">
        <v>40.028876738000001</v>
      </c>
      <c r="AC34" s="45">
        <v>71.531727067000006</v>
      </c>
      <c r="AD34" s="45">
        <v>95.093080009999994</v>
      </c>
      <c r="AE34" s="45">
        <v>110.39014132</v>
      </c>
      <c r="AF34" s="45">
        <v>137.72211402799999</v>
      </c>
      <c r="AG34" s="45">
        <v>270.66102900200002</v>
      </c>
      <c r="AH34" s="45">
        <v>196.34683681300001</v>
      </c>
      <c r="AI34" s="45">
        <v>260.22882885600001</v>
      </c>
      <c r="AJ34" s="45">
        <v>210.94397739499999</v>
      </c>
      <c r="AK34" s="45">
        <v>229.86344922999999</v>
      </c>
      <c r="AL34" s="45">
        <v>91.328204166999996</v>
      </c>
      <c r="AM34" s="45">
        <v>219.75101126499999</v>
      </c>
      <c r="AN34" s="45">
        <v>319.428167444</v>
      </c>
      <c r="AO34" s="45">
        <v>362.54691059700002</v>
      </c>
      <c r="AP34" s="45">
        <v>214.277317732</v>
      </c>
      <c r="AQ34" s="45">
        <v>330.829317339</v>
      </c>
      <c r="AR34" s="45">
        <v>398.629402282</v>
      </c>
      <c r="AS34" s="45">
        <v>427.29840599200003</v>
      </c>
      <c r="AT34" s="45">
        <v>204.953025631</v>
      </c>
      <c r="AU34" s="45">
        <v>257.04105412000001</v>
      </c>
      <c r="AV34" s="45">
        <v>255.28579632700001</v>
      </c>
      <c r="AW34" s="45">
        <v>314.20836116800001</v>
      </c>
      <c r="AX34" s="45">
        <v>226.196239402</v>
      </c>
      <c r="AY34" s="45">
        <v>226.26630818000001</v>
      </c>
      <c r="AZ34" s="45">
        <v>311.54384407100002</v>
      </c>
      <c r="BA34" s="45">
        <v>431.22021885999999</v>
      </c>
      <c r="BB34" s="45">
        <v>336.93146401299998</v>
      </c>
      <c r="BC34" s="45">
        <v>373.96468181300003</v>
      </c>
      <c r="BD34" s="45">
        <v>478.72377652400002</v>
      </c>
      <c r="BE34" s="45">
        <v>486.61872797000001</v>
      </c>
      <c r="BF34" s="45">
        <v>241.97835439599999</v>
      </c>
    </row>
    <row r="35" spans="1:58" s="36" customFormat="1" ht="20.25" customHeight="1">
      <c r="A35" s="416"/>
      <c r="B35" s="419"/>
      <c r="C35" s="11"/>
      <c r="D35" s="96"/>
      <c r="E35" s="69" t="s">
        <v>156</v>
      </c>
      <c r="F35" s="69"/>
      <c r="G35" s="69"/>
      <c r="H35" s="69"/>
      <c r="I35" s="45">
        <v>0</v>
      </c>
      <c r="J35" s="45">
        <v>0</v>
      </c>
      <c r="K35" s="45">
        <v>0</v>
      </c>
      <c r="L35" s="45">
        <v>0</v>
      </c>
      <c r="M35" s="45">
        <v>0</v>
      </c>
      <c r="N35" s="45">
        <v>0</v>
      </c>
      <c r="O35" s="45">
        <v>0</v>
      </c>
      <c r="P35" s="45">
        <v>0</v>
      </c>
      <c r="Q35" s="45">
        <v>0</v>
      </c>
      <c r="R35" s="45">
        <v>0</v>
      </c>
      <c r="S35" s="45">
        <v>0</v>
      </c>
      <c r="T35" s="45">
        <v>0</v>
      </c>
      <c r="U35" s="45">
        <v>0</v>
      </c>
      <c r="V35" s="45">
        <v>0</v>
      </c>
      <c r="W35" s="45">
        <v>0</v>
      </c>
      <c r="X35" s="45">
        <v>0</v>
      </c>
      <c r="Y35" s="45">
        <v>0</v>
      </c>
      <c r="Z35" s="45">
        <v>0</v>
      </c>
      <c r="AA35" s="45">
        <v>0</v>
      </c>
      <c r="AB35" s="45">
        <v>0</v>
      </c>
      <c r="AC35" s="45">
        <v>0</v>
      </c>
      <c r="AD35" s="45">
        <v>0</v>
      </c>
      <c r="AE35" s="45">
        <v>0</v>
      </c>
      <c r="AF35" s="45">
        <v>0</v>
      </c>
      <c r="AG35" s="45">
        <v>0</v>
      </c>
      <c r="AH35" s="45">
        <v>0</v>
      </c>
      <c r="AI35" s="45">
        <v>0</v>
      </c>
      <c r="AJ35" s="45">
        <v>0</v>
      </c>
      <c r="AK35" s="45">
        <v>0</v>
      </c>
      <c r="AL35" s="45">
        <v>0</v>
      </c>
      <c r="AM35" s="45">
        <v>0</v>
      </c>
      <c r="AN35" s="45">
        <v>0</v>
      </c>
      <c r="AO35" s="45">
        <v>0</v>
      </c>
      <c r="AP35" s="45">
        <v>0</v>
      </c>
      <c r="AQ35" s="45">
        <v>0</v>
      </c>
      <c r="AR35" s="45">
        <v>0</v>
      </c>
      <c r="AS35" s="45">
        <v>0</v>
      </c>
      <c r="AT35" s="45">
        <v>0</v>
      </c>
      <c r="AU35" s="45">
        <v>0</v>
      </c>
      <c r="AV35" s="45">
        <v>0</v>
      </c>
      <c r="AW35" s="45">
        <v>0</v>
      </c>
      <c r="AX35" s="45">
        <v>0</v>
      </c>
      <c r="AY35" s="45">
        <v>0</v>
      </c>
      <c r="AZ35" s="45">
        <v>0</v>
      </c>
      <c r="BA35" s="45">
        <v>0</v>
      </c>
      <c r="BB35" s="45">
        <v>0</v>
      </c>
      <c r="BC35" s="45">
        <v>0</v>
      </c>
      <c r="BD35" s="45">
        <v>0</v>
      </c>
      <c r="BE35" s="45">
        <v>0</v>
      </c>
      <c r="BF35" s="45">
        <v>0</v>
      </c>
    </row>
    <row r="36" spans="1:58" s="36" customFormat="1" ht="20.25" customHeight="1">
      <c r="A36" s="416"/>
      <c r="B36" s="419"/>
      <c r="C36" s="11"/>
      <c r="D36" s="96"/>
      <c r="E36" s="69" t="s">
        <v>157</v>
      </c>
      <c r="F36" s="69"/>
      <c r="G36" s="69"/>
      <c r="H36" s="69"/>
      <c r="I36" s="45">
        <v>16198.186887366001</v>
      </c>
      <c r="J36" s="45">
        <v>20738.390770765</v>
      </c>
      <c r="K36" s="45">
        <v>16187.847146407001</v>
      </c>
      <c r="L36" s="45">
        <v>11183.362115176</v>
      </c>
      <c r="M36" s="45">
        <v>13798.437502971999</v>
      </c>
      <c r="N36" s="45">
        <v>14600.896945335</v>
      </c>
      <c r="O36" s="45">
        <v>18495.721267052999</v>
      </c>
      <c r="P36" s="45">
        <v>14917.916352816001</v>
      </c>
      <c r="Q36" s="45">
        <v>18125.717694696999</v>
      </c>
      <c r="R36" s="45">
        <v>18796.142613349999</v>
      </c>
      <c r="S36" s="45">
        <v>17028.351141435</v>
      </c>
      <c r="T36" s="45">
        <v>12213.201204564</v>
      </c>
      <c r="U36" s="45">
        <v>13705.366886039999</v>
      </c>
      <c r="V36" s="45">
        <v>13310.617703424999</v>
      </c>
      <c r="W36" s="45">
        <v>17167.715308412</v>
      </c>
      <c r="X36" s="45">
        <v>13729.079142312999</v>
      </c>
      <c r="Y36" s="45">
        <v>15974.516293654</v>
      </c>
      <c r="Z36" s="45">
        <v>19489.643303675999</v>
      </c>
      <c r="AA36" s="45">
        <v>15566.519896694999</v>
      </c>
      <c r="AB36" s="45">
        <v>15622.351067314001</v>
      </c>
      <c r="AC36" s="45">
        <v>16779.672293177999</v>
      </c>
      <c r="AD36" s="45">
        <v>20107.770760539999</v>
      </c>
      <c r="AE36" s="45">
        <v>18997.456510856999</v>
      </c>
      <c r="AF36" s="45">
        <v>12802.892471879</v>
      </c>
      <c r="AG36" s="45">
        <v>19534.789536401</v>
      </c>
      <c r="AH36" s="45">
        <v>19512.736624386998</v>
      </c>
      <c r="AI36" s="45">
        <v>20614.877954616</v>
      </c>
      <c r="AJ36" s="45">
        <v>15014.976567848</v>
      </c>
      <c r="AK36" s="45">
        <v>19536.533209329002</v>
      </c>
      <c r="AL36" s="45">
        <v>22996.547663179001</v>
      </c>
      <c r="AM36" s="45">
        <v>21648.690619487999</v>
      </c>
      <c r="AN36" s="45">
        <v>15434.847905316999</v>
      </c>
      <c r="AO36" s="45">
        <v>23186.145192544998</v>
      </c>
      <c r="AP36" s="45">
        <v>22761.929045801</v>
      </c>
      <c r="AQ36" s="45">
        <v>28456.800653807</v>
      </c>
      <c r="AR36" s="45">
        <v>20505.521180289001</v>
      </c>
      <c r="AS36" s="45">
        <v>22821.865584568</v>
      </c>
      <c r="AT36" s="45">
        <v>21521.236215882</v>
      </c>
      <c r="AU36" s="45">
        <v>23203.729183709998</v>
      </c>
      <c r="AV36" s="45">
        <v>22031.286426187002</v>
      </c>
      <c r="AW36" s="45">
        <v>26968.995690336</v>
      </c>
      <c r="AX36" s="45">
        <v>22746.325411217</v>
      </c>
      <c r="AY36" s="45">
        <v>27677.482465352001</v>
      </c>
      <c r="AZ36" s="45">
        <v>20502.996805422001</v>
      </c>
      <c r="BA36" s="45">
        <v>31138.101846311001</v>
      </c>
      <c r="BB36" s="45">
        <v>34586.873490058999</v>
      </c>
      <c r="BC36" s="45">
        <v>28986.949953736999</v>
      </c>
      <c r="BD36" s="45">
        <v>23189.862331002001</v>
      </c>
      <c r="BE36" s="45">
        <v>31867.234777320999</v>
      </c>
      <c r="BF36" s="45">
        <v>31057.480417957999</v>
      </c>
    </row>
    <row r="37" spans="1:58" s="36" customFormat="1" ht="20.25" customHeight="1">
      <c r="A37" s="416"/>
      <c r="B37" s="419"/>
      <c r="C37" s="11"/>
      <c r="D37" s="254"/>
      <c r="E37" s="255" t="s">
        <v>158</v>
      </c>
      <c r="F37" s="255"/>
      <c r="G37" s="255"/>
      <c r="H37" s="255"/>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c r="AG37" s="131">
        <v>0</v>
      </c>
      <c r="AH37" s="131">
        <v>0</v>
      </c>
      <c r="AI37" s="131">
        <v>0</v>
      </c>
      <c r="AJ37" s="131">
        <v>0</v>
      </c>
      <c r="AK37" s="131">
        <v>0</v>
      </c>
      <c r="AL37" s="131">
        <v>0</v>
      </c>
      <c r="AM37" s="131">
        <v>0</v>
      </c>
      <c r="AN37" s="131">
        <v>0</v>
      </c>
      <c r="AO37" s="131">
        <v>0</v>
      </c>
      <c r="AP37" s="131">
        <v>0</v>
      </c>
      <c r="AQ37" s="131">
        <v>0</v>
      </c>
      <c r="AR37" s="131">
        <v>0</v>
      </c>
      <c r="AS37" s="131">
        <v>0</v>
      </c>
      <c r="AT37" s="131">
        <v>0</v>
      </c>
      <c r="AU37" s="131">
        <v>0</v>
      </c>
      <c r="AV37" s="131">
        <v>0</v>
      </c>
      <c r="AW37" s="131">
        <v>0</v>
      </c>
      <c r="AX37" s="131">
        <v>0</v>
      </c>
      <c r="AY37" s="131">
        <v>0</v>
      </c>
      <c r="AZ37" s="131">
        <v>0</v>
      </c>
      <c r="BA37" s="131">
        <v>0</v>
      </c>
      <c r="BB37" s="131">
        <v>0</v>
      </c>
      <c r="BC37" s="131">
        <v>0</v>
      </c>
      <c r="BD37" s="131">
        <v>0</v>
      </c>
      <c r="BE37" s="131">
        <v>0</v>
      </c>
      <c r="BF37" s="131">
        <v>0</v>
      </c>
    </row>
    <row r="38" spans="1:58" s="36" customFormat="1" ht="20.25" customHeight="1">
      <c r="A38" s="416"/>
      <c r="B38" s="419"/>
      <c r="C38" s="11"/>
      <c r="D38" s="98" t="s">
        <v>159</v>
      </c>
      <c r="E38" s="98"/>
      <c r="F38" s="98"/>
      <c r="G38" s="98"/>
      <c r="H38" s="98"/>
      <c r="I38" s="99">
        <v>18794.285022618002</v>
      </c>
      <c r="J38" s="99">
        <v>19226.430167472001</v>
      </c>
      <c r="K38" s="99">
        <v>19524.789703947001</v>
      </c>
      <c r="L38" s="99">
        <v>19289.820379667999</v>
      </c>
      <c r="M38" s="99">
        <v>19560.625995984039</v>
      </c>
      <c r="N38" s="99">
        <v>19802.364758878452</v>
      </c>
      <c r="O38" s="99">
        <v>20269.111365714823</v>
      </c>
      <c r="P38" s="99">
        <v>20336.860473497054</v>
      </c>
      <c r="Q38" s="99">
        <v>19693.832099163617</v>
      </c>
      <c r="R38" s="99">
        <v>20076.239856552002</v>
      </c>
      <c r="S38" s="99">
        <v>20350.029171550999</v>
      </c>
      <c r="T38" s="99">
        <v>20536.079200075001</v>
      </c>
      <c r="U38" s="99">
        <v>20565.294174734001</v>
      </c>
      <c r="V38" s="99">
        <v>19893.297951224999</v>
      </c>
      <c r="W38" s="99">
        <v>20401.625162865999</v>
      </c>
      <c r="X38" s="99">
        <v>20476.897663583</v>
      </c>
      <c r="Y38" s="99">
        <v>20094.793572552</v>
      </c>
      <c r="Z38" s="99">
        <v>20378.053460720999</v>
      </c>
      <c r="AA38" s="99">
        <v>20800.458548331</v>
      </c>
      <c r="AB38" s="99">
        <v>20842.772923618999</v>
      </c>
      <c r="AC38" s="99">
        <v>20874.820300079999</v>
      </c>
      <c r="AD38" s="99">
        <v>21135.430133778998</v>
      </c>
      <c r="AE38" s="99">
        <v>21052.355545253002</v>
      </c>
      <c r="AF38" s="99">
        <v>21466.972729509002</v>
      </c>
      <c r="AG38" s="99">
        <v>21401.957266611</v>
      </c>
      <c r="AH38" s="99">
        <v>22206.971321035999</v>
      </c>
      <c r="AI38" s="99">
        <v>22712.796404863999</v>
      </c>
      <c r="AJ38" s="99">
        <v>22653.944093921</v>
      </c>
      <c r="AK38" s="99">
        <v>22335.529448025001</v>
      </c>
      <c r="AL38" s="99">
        <v>23045.384983861</v>
      </c>
      <c r="AM38" s="99">
        <v>23624.23436441</v>
      </c>
      <c r="AN38" s="99">
        <v>24192.539072290001</v>
      </c>
      <c r="AO38" s="99">
        <v>24372.56802382</v>
      </c>
      <c r="AP38" s="99">
        <v>25112.566154611999</v>
      </c>
      <c r="AQ38" s="99">
        <v>25873.344494961999</v>
      </c>
      <c r="AR38" s="99">
        <v>26093.114459253</v>
      </c>
      <c r="AS38" s="99">
        <v>26102.004851645001</v>
      </c>
      <c r="AT38" s="99">
        <v>26719.296043759001</v>
      </c>
      <c r="AU38" s="99">
        <v>27248.457440184</v>
      </c>
      <c r="AV38" s="99">
        <v>27665.513525475999</v>
      </c>
      <c r="AW38" s="99">
        <v>27499.967034746001</v>
      </c>
      <c r="AX38" s="99">
        <v>28134.739816813999</v>
      </c>
      <c r="AY38" s="99">
        <v>28961.053784468</v>
      </c>
      <c r="AZ38" s="99">
        <v>29235.63767199</v>
      </c>
      <c r="BA38" s="99">
        <v>28824.728792818001</v>
      </c>
      <c r="BB38" s="99">
        <v>29557.478499560999</v>
      </c>
      <c r="BC38" s="99">
        <v>30504.654502081001</v>
      </c>
      <c r="BD38" s="99">
        <v>31167.259859113001</v>
      </c>
      <c r="BE38" s="99">
        <v>31834.096809718001</v>
      </c>
      <c r="BF38" s="99">
        <v>32112.197428903</v>
      </c>
    </row>
    <row r="39" spans="1:58" s="36" customFormat="1" ht="20.25" customHeight="1">
      <c r="A39" s="416"/>
      <c r="B39" s="419"/>
      <c r="C39" s="11"/>
      <c r="D39" s="96"/>
      <c r="E39" s="72" t="s">
        <v>160</v>
      </c>
      <c r="F39" s="72"/>
      <c r="G39" s="72"/>
      <c r="H39" s="72"/>
      <c r="I39" s="45">
        <v>18789.384974386998</v>
      </c>
      <c r="J39" s="45">
        <v>19221.550427904</v>
      </c>
      <c r="K39" s="45">
        <v>19519.647904392998</v>
      </c>
      <c r="L39" s="45">
        <v>19287.128074740998</v>
      </c>
      <c r="M39" s="45">
        <v>19557.909258838037</v>
      </c>
      <c r="N39" s="45">
        <v>19799.565556551453</v>
      </c>
      <c r="O39" s="45">
        <v>20266.345920807824</v>
      </c>
      <c r="P39" s="45">
        <v>20334.232614733053</v>
      </c>
      <c r="Q39" s="45">
        <v>19691.059903115616</v>
      </c>
      <c r="R39" s="45">
        <v>20073.330283877</v>
      </c>
      <c r="S39" s="45">
        <v>20347.265239548</v>
      </c>
      <c r="T39" s="45">
        <v>20533.361440496999</v>
      </c>
      <c r="U39" s="45">
        <v>20562.474291063001</v>
      </c>
      <c r="V39" s="45">
        <v>19890.454962921001</v>
      </c>
      <c r="W39" s="45">
        <v>20398.582793891001</v>
      </c>
      <c r="X39" s="45">
        <v>20473.621105343002</v>
      </c>
      <c r="Y39" s="45">
        <v>20091.395979491001</v>
      </c>
      <c r="Z39" s="45">
        <v>20374.486727716998</v>
      </c>
      <c r="AA39" s="45">
        <v>20796.677969110002</v>
      </c>
      <c r="AB39" s="45">
        <v>20830.421460937003</v>
      </c>
      <c r="AC39" s="45">
        <v>20865.925430807001</v>
      </c>
      <c r="AD39" s="45">
        <v>21122.855899647999</v>
      </c>
      <c r="AE39" s="45">
        <v>21040.153013499999</v>
      </c>
      <c r="AF39" s="45">
        <v>21460.410864518002</v>
      </c>
      <c r="AG39" s="45">
        <v>21396.003986936001</v>
      </c>
      <c r="AH39" s="45">
        <v>22199.142889934999</v>
      </c>
      <c r="AI39" s="45">
        <v>22706.407870293999</v>
      </c>
      <c r="AJ39" s="45">
        <v>22648.646032763998</v>
      </c>
      <c r="AK39" s="45">
        <v>22330.651350142998</v>
      </c>
      <c r="AL39" s="45">
        <v>23039.583644270999</v>
      </c>
      <c r="AM39" s="45">
        <v>23618.479695181999</v>
      </c>
      <c r="AN39" s="45">
        <v>24186.602200005</v>
      </c>
      <c r="AO39" s="45">
        <v>24366.364550827999</v>
      </c>
      <c r="AP39" s="45">
        <v>25106.146142947</v>
      </c>
      <c r="AQ39" s="45">
        <v>25866.606686316001</v>
      </c>
      <c r="AR39" s="45">
        <v>26086.712523309998</v>
      </c>
      <c r="AS39" s="45">
        <v>26095.730054805001</v>
      </c>
      <c r="AT39" s="45">
        <v>26712.539478635998</v>
      </c>
      <c r="AU39" s="45">
        <v>27241.898393142001</v>
      </c>
      <c r="AV39" s="45">
        <v>27659.124439815998</v>
      </c>
      <c r="AW39" s="45">
        <v>27493.294550780003</v>
      </c>
      <c r="AX39" s="45">
        <v>28128.009832726999</v>
      </c>
      <c r="AY39" s="45">
        <v>28953.719159846998</v>
      </c>
      <c r="AZ39" s="45">
        <v>29228.165460662996</v>
      </c>
      <c r="BA39" s="45">
        <v>28816.893401383997</v>
      </c>
      <c r="BB39" s="45">
        <v>29549.050965144997</v>
      </c>
      <c r="BC39" s="45">
        <v>30495.2230595</v>
      </c>
      <c r="BD39" s="45">
        <v>31158.908468861002</v>
      </c>
      <c r="BE39" s="45">
        <v>31821.989385850997</v>
      </c>
      <c r="BF39" s="45">
        <v>32099.912378556</v>
      </c>
    </row>
    <row r="40" spans="1:58" s="36" customFormat="1" ht="20.25" customHeight="1">
      <c r="A40" s="416"/>
      <c r="B40" s="419"/>
      <c r="C40" s="11"/>
      <c r="D40" s="96"/>
      <c r="E40" s="68" t="s">
        <v>161</v>
      </c>
      <c r="F40" s="68"/>
      <c r="G40" s="68"/>
      <c r="H40" s="68"/>
      <c r="I40" s="45">
        <v>7928.0775299999996</v>
      </c>
      <c r="J40" s="45">
        <v>7928.0775299999996</v>
      </c>
      <c r="K40" s="45">
        <v>7928.0775299999996</v>
      </c>
      <c r="L40" s="45">
        <v>7928.0775299999996</v>
      </c>
      <c r="M40" s="45">
        <v>7928.0775299999996</v>
      </c>
      <c r="N40" s="45">
        <v>7928.0775299999996</v>
      </c>
      <c r="O40" s="45">
        <v>7928.0775299999996</v>
      </c>
      <c r="P40" s="45">
        <v>7928.0775299999996</v>
      </c>
      <c r="Q40" s="45">
        <v>7928.0775299999996</v>
      </c>
      <c r="R40" s="45">
        <v>7928.0775299999996</v>
      </c>
      <c r="S40" s="45">
        <v>7928.0775299999996</v>
      </c>
      <c r="T40" s="45">
        <v>7928.0775299999996</v>
      </c>
      <c r="U40" s="45">
        <v>7928.0775299999996</v>
      </c>
      <c r="V40" s="45">
        <v>7928.0775299999996</v>
      </c>
      <c r="W40" s="45">
        <v>7928.0775299999996</v>
      </c>
      <c r="X40" s="45">
        <v>7928.0775299999996</v>
      </c>
      <c r="Y40" s="45">
        <v>7928.0775299999996</v>
      </c>
      <c r="Z40" s="45">
        <v>7928.0775299999996</v>
      </c>
      <c r="AA40" s="45">
        <v>7928.0775299999996</v>
      </c>
      <c r="AB40" s="45">
        <v>7928.0775299999996</v>
      </c>
      <c r="AC40" s="45">
        <v>7928.0775299999996</v>
      </c>
      <c r="AD40" s="45">
        <v>7928.0775299999996</v>
      </c>
      <c r="AE40" s="45">
        <v>7928.0775299999996</v>
      </c>
      <c r="AF40" s="45">
        <v>7928.0775299999996</v>
      </c>
      <c r="AG40" s="45">
        <v>7928.0775299999996</v>
      </c>
      <c r="AH40" s="45">
        <v>7928.0775299999996</v>
      </c>
      <c r="AI40" s="45">
        <v>7928.0775299999996</v>
      </c>
      <c r="AJ40" s="45">
        <v>7928.0775299999996</v>
      </c>
      <c r="AK40" s="45">
        <v>7928.0775299999996</v>
      </c>
      <c r="AL40" s="45">
        <v>7928.0775299999996</v>
      </c>
      <c r="AM40" s="45">
        <v>7928.0775299999996</v>
      </c>
      <c r="AN40" s="45">
        <v>7928.0775299999996</v>
      </c>
      <c r="AO40" s="45">
        <v>7928.0775299999996</v>
      </c>
      <c r="AP40" s="45">
        <v>7928.0775299999996</v>
      </c>
      <c r="AQ40" s="45">
        <v>7928.0775299999996</v>
      </c>
      <c r="AR40" s="45">
        <v>7928.0775299999996</v>
      </c>
      <c r="AS40" s="45">
        <v>7928.0775299999996</v>
      </c>
      <c r="AT40" s="45">
        <v>7928.0775299999996</v>
      </c>
      <c r="AU40" s="45">
        <v>7928.0775299999996</v>
      </c>
      <c r="AV40" s="45">
        <v>7928.0775299999996</v>
      </c>
      <c r="AW40" s="45">
        <v>7928.0775299999996</v>
      </c>
      <c r="AX40" s="45">
        <v>7928.0775299999996</v>
      </c>
      <c r="AY40" s="45">
        <v>7928.0775299999996</v>
      </c>
      <c r="AZ40" s="45">
        <v>7928.0775299999996</v>
      </c>
      <c r="BA40" s="45">
        <v>7928.0775299999996</v>
      </c>
      <c r="BB40" s="45">
        <v>7928.0775299999996</v>
      </c>
      <c r="BC40" s="45">
        <v>7928.0775299999996</v>
      </c>
      <c r="BD40" s="45">
        <v>7928.0775299999996</v>
      </c>
      <c r="BE40" s="45">
        <v>7928.0775299999996</v>
      </c>
      <c r="BF40" s="45">
        <v>7928.0775299999996</v>
      </c>
    </row>
    <row r="41" spans="1:58" s="36" customFormat="1" ht="20.25" customHeight="1">
      <c r="A41" s="39"/>
      <c r="B41" s="419"/>
      <c r="C41" s="11"/>
      <c r="D41" s="96"/>
      <c r="E41" s="68" t="s">
        <v>162</v>
      </c>
      <c r="F41" s="68"/>
      <c r="G41" s="68"/>
      <c r="H41" s="68"/>
      <c r="I41" s="45">
        <v>2329.7603528</v>
      </c>
      <c r="J41" s="45">
        <v>2329.7603528</v>
      </c>
      <c r="K41" s="45">
        <v>2329.7603528</v>
      </c>
      <c r="L41" s="45">
        <v>2329.7603528</v>
      </c>
      <c r="M41" s="45">
        <v>2329.7603528</v>
      </c>
      <c r="N41" s="45">
        <v>2329.7603528</v>
      </c>
      <c r="O41" s="45">
        <v>2329.7603528</v>
      </c>
      <c r="P41" s="45">
        <v>2329.7603528</v>
      </c>
      <c r="Q41" s="45">
        <v>1799.7822527999999</v>
      </c>
      <c r="R41" s="45">
        <v>2099.3496528000001</v>
      </c>
      <c r="S41" s="45">
        <v>2099.3496528000001</v>
      </c>
      <c r="T41" s="45">
        <v>2099.3496528000001</v>
      </c>
      <c r="U41" s="45">
        <v>2099.3496528000001</v>
      </c>
      <c r="V41" s="45">
        <v>1100.2496527999999</v>
      </c>
      <c r="W41" s="45">
        <v>1100.2496527999999</v>
      </c>
      <c r="X41" s="45">
        <v>1100.2496527999999</v>
      </c>
      <c r="Y41" s="45">
        <v>801.29804000000001</v>
      </c>
      <c r="Z41" s="45">
        <v>801.29804000000001</v>
      </c>
      <c r="AA41" s="45">
        <v>801.29804000000001</v>
      </c>
      <c r="AB41" s="45">
        <v>801.29804000000001</v>
      </c>
      <c r="AC41" s="45">
        <v>801.29804000000001</v>
      </c>
      <c r="AD41" s="45">
        <v>801.29804000000001</v>
      </c>
      <c r="AE41" s="45">
        <v>469.39249999999998</v>
      </c>
      <c r="AF41" s="45">
        <v>469.39249999999998</v>
      </c>
      <c r="AG41" s="45">
        <v>469.39249999999998</v>
      </c>
      <c r="AH41" s="45">
        <v>668.93755999999996</v>
      </c>
      <c r="AI41" s="45">
        <v>668.93755999999996</v>
      </c>
      <c r="AJ41" s="45">
        <v>668.93755999999996</v>
      </c>
      <c r="AK41" s="45">
        <v>499.11246</v>
      </c>
      <c r="AL41" s="45">
        <v>499.11246</v>
      </c>
      <c r="AM41" s="45">
        <v>499.11246</v>
      </c>
      <c r="AN41" s="45">
        <v>698.65984000000003</v>
      </c>
      <c r="AO41" s="45">
        <v>997.98721999999998</v>
      </c>
      <c r="AP41" s="45">
        <v>997.98721999999998</v>
      </c>
      <c r="AQ41" s="45">
        <v>997.98721999999998</v>
      </c>
      <c r="AR41" s="45">
        <v>997.98721999999998</v>
      </c>
      <c r="AS41" s="45">
        <v>1287.3341800000001</v>
      </c>
      <c r="AT41" s="45">
        <v>1287.3341800000001</v>
      </c>
      <c r="AU41" s="45">
        <v>1287.3341800000001</v>
      </c>
      <c r="AV41" s="45">
        <v>1586.66156</v>
      </c>
      <c r="AW41" s="45">
        <v>1586.66156</v>
      </c>
      <c r="AX41" s="45">
        <v>1586.66156</v>
      </c>
      <c r="AY41" s="45">
        <v>1586.66156</v>
      </c>
      <c r="AZ41" s="45">
        <v>1586.66156</v>
      </c>
      <c r="BA41" s="45">
        <v>1586.66156</v>
      </c>
      <c r="BB41" s="45">
        <v>1779.23686</v>
      </c>
      <c r="BC41" s="45">
        <v>1779.23686</v>
      </c>
      <c r="BD41" s="45">
        <v>2088.5422400000002</v>
      </c>
      <c r="BE41" s="45">
        <v>2487.6496200000001</v>
      </c>
      <c r="BF41" s="45">
        <v>2188.0822199999998</v>
      </c>
    </row>
    <row r="42" spans="1:58" s="36" customFormat="1" ht="20.25" customHeight="1">
      <c r="A42" s="39"/>
      <c r="B42" s="419"/>
      <c r="C42" s="11"/>
      <c r="D42" s="96"/>
      <c r="E42" s="68" t="s">
        <v>163</v>
      </c>
      <c r="F42" s="68"/>
      <c r="G42" s="68"/>
      <c r="H42" s="68"/>
      <c r="I42" s="45">
        <v>404.96440071500001</v>
      </c>
      <c r="J42" s="45">
        <v>404.96440071500001</v>
      </c>
      <c r="K42" s="45">
        <v>404.96440071500001</v>
      </c>
      <c r="L42" s="45">
        <v>403.16371726900002</v>
      </c>
      <c r="M42" s="45">
        <v>403.16371726900002</v>
      </c>
      <c r="N42" s="45">
        <v>403.16371726900002</v>
      </c>
      <c r="O42" s="45">
        <v>403.16371726900002</v>
      </c>
      <c r="P42" s="45">
        <v>403.16371726900002</v>
      </c>
      <c r="Q42" s="45">
        <v>403.16371726900002</v>
      </c>
      <c r="R42" s="45">
        <v>403.16371726900002</v>
      </c>
      <c r="S42" s="45">
        <v>403.16371726900002</v>
      </c>
      <c r="T42" s="45">
        <v>403.16371726900002</v>
      </c>
      <c r="U42" s="45">
        <v>403.16371726900002</v>
      </c>
      <c r="V42" s="45">
        <v>403.16371726900002</v>
      </c>
      <c r="W42" s="45">
        <v>403.16371726900002</v>
      </c>
      <c r="X42" s="45">
        <v>403.16371726900002</v>
      </c>
      <c r="Y42" s="45">
        <v>403.16371726900002</v>
      </c>
      <c r="Z42" s="45">
        <v>403.16371726900002</v>
      </c>
      <c r="AA42" s="45">
        <v>403.16371726900002</v>
      </c>
      <c r="AB42" s="45">
        <v>403.16371726900002</v>
      </c>
      <c r="AC42" s="45">
        <v>403.16371726900002</v>
      </c>
      <c r="AD42" s="45">
        <v>403.16371726900002</v>
      </c>
      <c r="AE42" s="45">
        <v>403.16371726900002</v>
      </c>
      <c r="AF42" s="45">
        <v>403.16371726900002</v>
      </c>
      <c r="AG42" s="45">
        <v>403.16371726900002</v>
      </c>
      <c r="AH42" s="45">
        <v>403.16371726900002</v>
      </c>
      <c r="AI42" s="45">
        <v>403.16371726900002</v>
      </c>
      <c r="AJ42" s="45">
        <v>403.16371726599999</v>
      </c>
      <c r="AK42" s="45">
        <v>403.16371726699998</v>
      </c>
      <c r="AL42" s="45">
        <v>403.16371726699998</v>
      </c>
      <c r="AM42" s="45">
        <v>403.16371726699998</v>
      </c>
      <c r="AN42" s="45">
        <v>403.16371726699998</v>
      </c>
      <c r="AO42" s="45">
        <v>403.16371726699998</v>
      </c>
      <c r="AP42" s="45">
        <v>403.16371726699998</v>
      </c>
      <c r="AQ42" s="45">
        <v>403.16371726699998</v>
      </c>
      <c r="AR42" s="45">
        <v>403.16371726699998</v>
      </c>
      <c r="AS42" s="45">
        <v>403.16371726699998</v>
      </c>
      <c r="AT42" s="45">
        <v>403.16371726699998</v>
      </c>
      <c r="AU42" s="45">
        <v>403.16371726699998</v>
      </c>
      <c r="AV42" s="45">
        <v>403.16371726699998</v>
      </c>
      <c r="AW42" s="45">
        <v>403.16371726699998</v>
      </c>
      <c r="AX42" s="45">
        <v>403.16371726699998</v>
      </c>
      <c r="AY42" s="45">
        <v>403.16371726699998</v>
      </c>
      <c r="AZ42" s="45">
        <v>403.16371726699998</v>
      </c>
      <c r="BA42" s="45">
        <v>403.16371726699998</v>
      </c>
      <c r="BB42" s="45">
        <v>403.16371726699998</v>
      </c>
      <c r="BC42" s="45">
        <v>403.16371726699998</v>
      </c>
      <c r="BD42" s="45">
        <v>403.16371726699998</v>
      </c>
      <c r="BE42" s="45">
        <v>403.16371726699998</v>
      </c>
      <c r="BF42" s="45">
        <v>403.16371726699998</v>
      </c>
    </row>
    <row r="43" spans="1:58" s="36" customFormat="1" ht="20.25" customHeight="1">
      <c r="A43" s="39"/>
      <c r="B43" s="11"/>
      <c r="C43" s="11"/>
      <c r="D43" s="96"/>
      <c r="E43" s="68" t="s">
        <v>164</v>
      </c>
      <c r="F43" s="68"/>
      <c r="G43" s="68"/>
      <c r="H43" s="68"/>
      <c r="I43" s="45">
        <v>2.6445449999999999E-2</v>
      </c>
      <c r="J43" s="45">
        <v>0.1290058</v>
      </c>
      <c r="K43" s="45">
        <v>0.58160391899999997</v>
      </c>
      <c r="L43" s="45">
        <v>1.0344090509999999</v>
      </c>
      <c r="M43" s="45">
        <v>0.74894769100000003</v>
      </c>
      <c r="N43" s="45">
        <v>1.4542643420000001</v>
      </c>
      <c r="O43" s="45">
        <v>1.9940991690000001</v>
      </c>
      <c r="P43" s="45">
        <v>2.0109782749999998</v>
      </c>
      <c r="Q43" s="45">
        <v>1.9283751870000001</v>
      </c>
      <c r="R43" s="45">
        <v>2.4695327250000001</v>
      </c>
      <c r="S43" s="45">
        <v>0.91434560300000001</v>
      </c>
      <c r="T43" s="45">
        <v>2.4755869E-2</v>
      </c>
      <c r="U43" s="45">
        <v>-0.159227799</v>
      </c>
      <c r="V43" s="45">
        <v>-1.081864596</v>
      </c>
      <c r="W43" s="45">
        <v>-1.58605978</v>
      </c>
      <c r="X43" s="45">
        <v>-0.84197855499999996</v>
      </c>
      <c r="Y43" s="45">
        <v>-30.159698639999998</v>
      </c>
      <c r="Z43" s="45">
        <v>-30.065634479</v>
      </c>
      <c r="AA43" s="45">
        <v>-30.140073526999998</v>
      </c>
      <c r="AB43" s="45">
        <v>-29.340033261999999</v>
      </c>
      <c r="AC43" s="45">
        <v>1.2001197370000001</v>
      </c>
      <c r="AD43" s="45">
        <v>2.1593097750000001</v>
      </c>
      <c r="AE43" s="45">
        <v>-58.397486147999999</v>
      </c>
      <c r="AF43" s="45">
        <v>-64.614458820999999</v>
      </c>
      <c r="AG43" s="45">
        <v>-3.1703652139999998</v>
      </c>
      <c r="AH43" s="45">
        <v>-2.8229392880000002</v>
      </c>
      <c r="AI43" s="45">
        <v>-4.933645748</v>
      </c>
      <c r="AJ43" s="45">
        <v>-3.3066537349999998</v>
      </c>
      <c r="AK43" s="45">
        <v>-1.976538254</v>
      </c>
      <c r="AL43" s="45">
        <v>-0.84126293200000002</v>
      </c>
      <c r="AM43" s="45">
        <v>-1.5149457420000001</v>
      </c>
      <c r="AN43" s="45">
        <v>0.64674034400000002</v>
      </c>
      <c r="AO43" s="45">
        <v>-1.1663874270000001</v>
      </c>
      <c r="AP43" s="45">
        <v>-3.0058030329999998</v>
      </c>
      <c r="AQ43" s="45">
        <v>-1.3554748029999999</v>
      </c>
      <c r="AR43" s="45">
        <v>-2.4801571679999999</v>
      </c>
      <c r="AS43" s="45">
        <v>4.9642440959999998</v>
      </c>
      <c r="AT43" s="45">
        <v>5.0350337190000003</v>
      </c>
      <c r="AU43" s="45">
        <v>6.3553089979999999</v>
      </c>
      <c r="AV43" s="45">
        <v>4.1988148689999996</v>
      </c>
      <c r="AW43" s="45">
        <v>2.6084843270000002</v>
      </c>
      <c r="AX43" s="45">
        <v>1.424675943</v>
      </c>
      <c r="AY43" s="45">
        <v>1.50274793</v>
      </c>
      <c r="AZ43" s="45">
        <v>2.7420220149999999</v>
      </c>
      <c r="BA43" s="45">
        <v>1.9885014860000001</v>
      </c>
      <c r="BB43" s="45">
        <v>2.3568538860000001</v>
      </c>
      <c r="BC43" s="45">
        <v>3.0435193659999999</v>
      </c>
      <c r="BD43" s="45">
        <v>2.5152462560000002</v>
      </c>
      <c r="BE43" s="45">
        <v>2.830814642</v>
      </c>
      <c r="BF43" s="45">
        <v>2.3982146420000001</v>
      </c>
    </row>
    <row r="44" spans="1:58" s="36" customFormat="1" ht="20.25" customHeight="1">
      <c r="A44" s="39"/>
      <c r="B44" s="11"/>
      <c r="C44" s="11"/>
      <c r="D44" s="96"/>
      <c r="E44" s="68" t="s">
        <v>165</v>
      </c>
      <c r="F44" s="68"/>
      <c r="G44" s="68"/>
      <c r="H44" s="68"/>
      <c r="I44" s="45">
        <v>1419.7467900260001</v>
      </c>
      <c r="J44" s="45">
        <v>1104.1906899200001</v>
      </c>
      <c r="K44" s="45">
        <v>982.803405548</v>
      </c>
      <c r="L44" s="45">
        <v>790.63740603574593</v>
      </c>
      <c r="M44" s="45">
        <v>766.53394807374593</v>
      </c>
      <c r="N44" s="45">
        <v>655.35703314374598</v>
      </c>
      <c r="O44" s="45">
        <v>767.67681082336594</v>
      </c>
      <c r="P44" s="45">
        <v>654.6034378181796</v>
      </c>
      <c r="Q44" s="45">
        <v>691.90421363099995</v>
      </c>
      <c r="R44" s="45">
        <v>443.60986455199998</v>
      </c>
      <c r="S44" s="45">
        <v>360.22782738799998</v>
      </c>
      <c r="T44" s="45">
        <v>296.40170956100002</v>
      </c>
      <c r="U44" s="45">
        <v>293.04920487300001</v>
      </c>
      <c r="V44" s="45">
        <v>232.742105759</v>
      </c>
      <c r="W44" s="45">
        <v>328.667536326</v>
      </c>
      <c r="X44" s="45">
        <v>237.398548396</v>
      </c>
      <c r="Y44" s="45">
        <v>260.87878652299997</v>
      </c>
      <c r="Z44" s="45">
        <v>156.68958633400001</v>
      </c>
      <c r="AA44" s="45">
        <v>130.32834807500001</v>
      </c>
      <c r="AB44" s="45">
        <v>-59.947349139000004</v>
      </c>
      <c r="AC44" s="45">
        <v>64.447154006999995</v>
      </c>
      <c r="AD44" s="45">
        <v>-117.93004071999999</v>
      </c>
      <c r="AE44" s="45">
        <v>-281.01243408900001</v>
      </c>
      <c r="AF44" s="45">
        <v>-276.44527033600002</v>
      </c>
      <c r="AG44" s="45">
        <v>-390.21156956700003</v>
      </c>
      <c r="AH44" s="45">
        <v>-350.18903777899999</v>
      </c>
      <c r="AI44" s="45">
        <v>-423.64169790800003</v>
      </c>
      <c r="AJ44" s="45">
        <v>-490.77210682499998</v>
      </c>
      <c r="AK44" s="45">
        <v>-600.65635712999995</v>
      </c>
      <c r="AL44" s="45">
        <v>-557.79710985099996</v>
      </c>
      <c r="AM44" s="45">
        <v>-617.25598301599996</v>
      </c>
      <c r="AN44" s="45">
        <v>-606.69651765599997</v>
      </c>
      <c r="AO44" s="45">
        <v>-442.69041543999998</v>
      </c>
      <c r="AP44" s="45">
        <v>-355.13747584999999</v>
      </c>
      <c r="AQ44" s="45">
        <v>-277.45634449099998</v>
      </c>
      <c r="AR44" s="45">
        <v>-403.03103350999999</v>
      </c>
      <c r="AS44" s="45">
        <v>-414.02541847399999</v>
      </c>
      <c r="AT44" s="45">
        <v>-299.88456336199999</v>
      </c>
      <c r="AU44" s="45">
        <v>-369.49657132999999</v>
      </c>
      <c r="AV44" s="45">
        <v>-541.41130837100002</v>
      </c>
      <c r="AW44" s="45">
        <v>-564.97784638799999</v>
      </c>
      <c r="AX44" s="45">
        <v>-615.87855104499999</v>
      </c>
      <c r="AY44" s="45">
        <v>-529.806282732</v>
      </c>
      <c r="AZ44" s="45">
        <v>-607.03980682199995</v>
      </c>
      <c r="BA44" s="45">
        <v>-967.116593502</v>
      </c>
      <c r="BB44" s="45">
        <v>-1235.675461605</v>
      </c>
      <c r="BC44" s="45">
        <v>-1183.2644358540001</v>
      </c>
      <c r="BD44" s="45">
        <v>-1260.828087673</v>
      </c>
      <c r="BE44" s="45">
        <v>-749.29513260399995</v>
      </c>
      <c r="BF44" s="45">
        <v>-895.90344701499998</v>
      </c>
    </row>
    <row r="45" spans="1:58" s="36" customFormat="1" ht="20.25" customHeight="1">
      <c r="A45" s="39"/>
      <c r="B45" s="11"/>
      <c r="C45" s="11"/>
      <c r="D45" s="96"/>
      <c r="E45" s="68" t="s">
        <v>166</v>
      </c>
      <c r="F45" s="68"/>
      <c r="G45" s="68"/>
      <c r="H45" s="68"/>
      <c r="I45" s="45">
        <v>6706.809455396</v>
      </c>
      <c r="J45" s="45">
        <v>7454.4284486690003</v>
      </c>
      <c r="K45" s="45">
        <v>7873.4606114110002</v>
      </c>
      <c r="L45" s="45">
        <v>7834.4546595852535</v>
      </c>
      <c r="M45" s="45">
        <v>8129.6247630042908</v>
      </c>
      <c r="N45" s="45">
        <v>8481.7526589967074</v>
      </c>
      <c r="O45" s="45">
        <v>8835.6734107464581</v>
      </c>
      <c r="P45" s="45">
        <v>9016.6165985708758</v>
      </c>
      <c r="Q45" s="45">
        <v>8866.2038142286165</v>
      </c>
      <c r="R45" s="45">
        <v>9196.659986531</v>
      </c>
      <c r="S45" s="45">
        <v>9555.5321664879993</v>
      </c>
      <c r="T45" s="45">
        <v>9806.344074998</v>
      </c>
      <c r="U45" s="45">
        <v>9838.9934139199995</v>
      </c>
      <c r="V45" s="45">
        <v>10227.303821689</v>
      </c>
      <c r="W45" s="45">
        <v>10640.010417276</v>
      </c>
      <c r="X45" s="45">
        <v>10805.573635433</v>
      </c>
      <c r="Y45" s="45">
        <v>10728.137604338999</v>
      </c>
      <c r="Z45" s="45">
        <v>11115.323488593</v>
      </c>
      <c r="AA45" s="45">
        <v>11563.950407292999</v>
      </c>
      <c r="AB45" s="45">
        <v>11787.169556069</v>
      </c>
      <c r="AC45" s="45">
        <v>11667.738869794</v>
      </c>
      <c r="AD45" s="45">
        <v>12106.087343323999</v>
      </c>
      <c r="AE45" s="45">
        <v>12578.929186468</v>
      </c>
      <c r="AF45" s="45">
        <v>13000.836846406</v>
      </c>
      <c r="AG45" s="45">
        <v>12988.752174448</v>
      </c>
      <c r="AH45" s="45">
        <v>13551.976059733001</v>
      </c>
      <c r="AI45" s="45">
        <v>14134.804406681</v>
      </c>
      <c r="AJ45" s="45">
        <v>14142.545986057999</v>
      </c>
      <c r="AK45" s="45">
        <v>14102.93053826</v>
      </c>
      <c r="AL45" s="45">
        <v>14767.868309787</v>
      </c>
      <c r="AM45" s="45">
        <v>15406.896916673</v>
      </c>
      <c r="AN45" s="45">
        <v>15762.75089005</v>
      </c>
      <c r="AO45" s="45">
        <v>15480.992886427999</v>
      </c>
      <c r="AP45" s="45">
        <v>16135.060954563</v>
      </c>
      <c r="AQ45" s="45">
        <v>16816.190038343</v>
      </c>
      <c r="AR45" s="45">
        <v>17162.995246720999</v>
      </c>
      <c r="AS45" s="45">
        <v>16886.215801916002</v>
      </c>
      <c r="AT45" s="45">
        <v>17388.813581012</v>
      </c>
      <c r="AU45" s="45">
        <v>17986.464228207002</v>
      </c>
      <c r="AV45" s="45">
        <v>18278.434126051001</v>
      </c>
      <c r="AW45" s="45">
        <v>18137.761105574002</v>
      </c>
      <c r="AX45" s="45">
        <v>18824.560900561999</v>
      </c>
      <c r="AY45" s="45">
        <v>19564.119887381999</v>
      </c>
      <c r="AZ45" s="45">
        <v>19914.560438203</v>
      </c>
      <c r="BA45" s="45">
        <v>19864.118686132999</v>
      </c>
      <c r="BB45" s="45">
        <v>20671.891465597</v>
      </c>
      <c r="BC45" s="45">
        <v>21564.965868720999</v>
      </c>
      <c r="BD45" s="45">
        <v>21997.437823011001</v>
      </c>
      <c r="BE45" s="45">
        <v>21749.562836546</v>
      </c>
      <c r="BF45" s="45">
        <v>22474.094143662001</v>
      </c>
    </row>
    <row r="46" spans="1:58" s="36" customFormat="1" ht="20.25" customHeight="1" thickBot="1">
      <c r="A46" s="39"/>
      <c r="B46" s="11"/>
      <c r="C46" s="11"/>
      <c r="D46" s="100"/>
      <c r="E46" s="101" t="s">
        <v>167</v>
      </c>
      <c r="F46" s="101"/>
      <c r="G46" s="101"/>
      <c r="H46" s="101"/>
      <c r="I46" s="56">
        <v>4.9000482310000004</v>
      </c>
      <c r="J46" s="56">
        <v>4.8797395679999997</v>
      </c>
      <c r="K46" s="56">
        <v>5.1417995540000003</v>
      </c>
      <c r="L46" s="56">
        <v>2.6923049269999999</v>
      </c>
      <c r="M46" s="56">
        <v>2.7167371459999998</v>
      </c>
      <c r="N46" s="56">
        <v>2.7992023270000002</v>
      </c>
      <c r="O46" s="56">
        <v>2.765444907</v>
      </c>
      <c r="P46" s="56">
        <v>2.627858764</v>
      </c>
      <c r="Q46" s="56">
        <v>2.7721960480000001</v>
      </c>
      <c r="R46" s="56">
        <v>2.9095726750000002</v>
      </c>
      <c r="S46" s="56">
        <v>2.7639320029999999</v>
      </c>
      <c r="T46" s="56">
        <v>2.7177595779999999</v>
      </c>
      <c r="U46" s="56">
        <v>2.8198836709999999</v>
      </c>
      <c r="V46" s="56">
        <v>2.8429883039999999</v>
      </c>
      <c r="W46" s="56">
        <v>3.042368975</v>
      </c>
      <c r="X46" s="56">
        <v>3.27655824</v>
      </c>
      <c r="Y46" s="56">
        <v>3.3975930609999998</v>
      </c>
      <c r="Z46" s="56">
        <v>3.566733004</v>
      </c>
      <c r="AA46" s="56">
        <v>3.780579221</v>
      </c>
      <c r="AB46" s="56">
        <v>12.351462681999999</v>
      </c>
      <c r="AC46" s="56">
        <v>8.8948692729999994</v>
      </c>
      <c r="AD46" s="56">
        <v>12.574234131000001</v>
      </c>
      <c r="AE46" s="56">
        <v>12.202531753000001</v>
      </c>
      <c r="AF46" s="56">
        <v>6.5618649910000002</v>
      </c>
      <c r="AG46" s="56">
        <v>5.9532796750000001</v>
      </c>
      <c r="AH46" s="56">
        <v>7.8284311009999996</v>
      </c>
      <c r="AI46" s="56">
        <v>6.38853457</v>
      </c>
      <c r="AJ46" s="56">
        <v>5.2980611570000002</v>
      </c>
      <c r="AK46" s="56">
        <v>4.8780978819999996</v>
      </c>
      <c r="AL46" s="56">
        <v>5.8013395900000004</v>
      </c>
      <c r="AM46" s="56">
        <v>5.754669228</v>
      </c>
      <c r="AN46" s="56">
        <v>5.9368722849999997</v>
      </c>
      <c r="AO46" s="56">
        <v>6.203472992</v>
      </c>
      <c r="AP46" s="56">
        <v>6.4200116649999996</v>
      </c>
      <c r="AQ46" s="56">
        <v>6.7378086460000004</v>
      </c>
      <c r="AR46" s="56">
        <v>6.4019359429999998</v>
      </c>
      <c r="AS46" s="56">
        <v>6.2747968399999996</v>
      </c>
      <c r="AT46" s="56">
        <v>6.7565651229999997</v>
      </c>
      <c r="AU46" s="56">
        <v>6.5590470420000004</v>
      </c>
      <c r="AV46" s="56">
        <v>6.3890856600000001</v>
      </c>
      <c r="AW46" s="56">
        <v>6.6724839659999997</v>
      </c>
      <c r="AX46" s="56">
        <v>6.7299840870000001</v>
      </c>
      <c r="AY46" s="56">
        <v>7.3346246209999997</v>
      </c>
      <c r="AZ46" s="56">
        <v>7.4722113270000001</v>
      </c>
      <c r="BA46" s="56">
        <v>7.8353914339999999</v>
      </c>
      <c r="BB46" s="56">
        <v>8.4275344160000003</v>
      </c>
      <c r="BC46" s="56">
        <v>9.4314425810000007</v>
      </c>
      <c r="BD46" s="56">
        <v>8.3513902519999998</v>
      </c>
      <c r="BE46" s="56">
        <v>12.107423867</v>
      </c>
      <c r="BF46" s="56">
        <v>12.285050347</v>
      </c>
    </row>
    <row r="47" spans="1:58" s="36" customFormat="1" ht="20.25" customHeight="1" thickTop="1">
      <c r="A47" s="39"/>
      <c r="B47" s="11"/>
      <c r="C47" s="11"/>
      <c r="D47" s="15"/>
      <c r="E47" s="1"/>
      <c r="F47" s="1"/>
      <c r="G47" s="1"/>
      <c r="H47" s="1"/>
    </row>
    <row r="48" spans="1:58" s="36" customFormat="1" ht="20.25" customHeight="1">
      <c r="A48" s="39"/>
      <c r="B48" s="11"/>
      <c r="C48" s="11"/>
      <c r="D48" s="626" t="s">
        <v>1388</v>
      </c>
      <c r="E48" s="1"/>
      <c r="F48" s="627"/>
      <c r="G48" s="1"/>
      <c r="H48" s="1"/>
    </row>
    <row r="49" spans="2:58" s="39" customFormat="1" ht="20.25" customHeight="1">
      <c r="B49" s="11"/>
      <c r="C49" s="11"/>
      <c r="D49" s="15"/>
      <c r="E49" s="1"/>
      <c r="F49" s="1"/>
      <c r="G49" s="1"/>
      <c r="H49" s="1"/>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row>
    <row r="50" spans="2:58" s="39" customFormat="1" ht="20.25" customHeight="1">
      <c r="B50" s="11"/>
      <c r="C50" s="11"/>
      <c r="D50" s="15"/>
      <c r="E50" s="1"/>
      <c r="F50" s="1"/>
      <c r="G50" s="1"/>
      <c r="H50" s="1"/>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row>
    <row r="51" spans="2:58" s="39" customFormat="1" ht="20.25" customHeight="1">
      <c r="B51" s="11"/>
      <c r="C51" s="11"/>
      <c r="D51" s="15"/>
      <c r="E51" s="1"/>
      <c r="F51" s="1"/>
      <c r="G51" s="1"/>
      <c r="H51" s="1"/>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row>
    <row r="52" spans="2:58" s="39" customFormat="1" ht="20.25" customHeight="1">
      <c r="B52" s="11"/>
      <c r="C52" s="11"/>
      <c r="D52" s="15"/>
      <c r="E52" s="1"/>
      <c r="F52" s="1"/>
      <c r="G52" s="1"/>
      <c r="H52" s="1"/>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row>
    <row r="53" spans="2:58" s="39" customFormat="1" ht="20.25" customHeight="1">
      <c r="B53" s="11"/>
      <c r="C53" s="11"/>
      <c r="D53" s="15"/>
      <c r="E53" s="1"/>
      <c r="F53" s="1"/>
      <c r="G53" s="1"/>
      <c r="H53" s="1"/>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row>
    <row r="54" spans="2:58" s="39" customFormat="1" ht="20.25" customHeight="1">
      <c r="B54" s="11"/>
      <c r="C54" s="11"/>
      <c r="D54" s="15"/>
      <c r="E54" s="1"/>
      <c r="F54" s="1"/>
      <c r="G54" s="1"/>
      <c r="H54" s="1"/>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row>
    <row r="55" spans="2:58" s="39" customFormat="1" ht="20.25" customHeight="1">
      <c r="B55" s="11"/>
      <c r="C55" s="11"/>
      <c r="D55" s="15"/>
      <c r="E55" s="1"/>
      <c r="F55" s="1"/>
      <c r="G55" s="1"/>
      <c r="H55" s="1"/>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row>
    <row r="56" spans="2:58" s="39" customFormat="1" ht="20.25" customHeight="1">
      <c r="B56" s="11"/>
      <c r="C56" s="11"/>
      <c r="D56" s="15"/>
      <c r="E56" s="1"/>
      <c r="F56" s="1"/>
      <c r="G56" s="1"/>
      <c r="H56" s="1"/>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row>
    <row r="57" spans="2:58" s="39" customFormat="1" ht="20.25" customHeight="1">
      <c r="B57" s="11"/>
      <c r="C57" s="11"/>
      <c r="D57" s="15"/>
      <c r="E57" s="1"/>
      <c r="F57" s="1"/>
      <c r="G57" s="1"/>
      <c r="H57" s="1"/>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row>
    <row r="58" spans="2:58" s="39" customFormat="1" ht="20.25" customHeight="1">
      <c r="B58" s="11"/>
      <c r="C58" s="11"/>
      <c r="D58" s="15"/>
      <c r="E58" s="1"/>
      <c r="F58" s="1"/>
      <c r="G58" s="1"/>
      <c r="H58" s="1"/>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row>
    <row r="59" spans="2:58" s="39" customFormat="1" ht="20.25" customHeight="1">
      <c r="B59" s="11"/>
      <c r="C59" s="11"/>
      <c r="D59" s="15"/>
      <c r="E59" s="1"/>
      <c r="F59" s="1"/>
      <c r="G59" s="1"/>
      <c r="H59" s="1"/>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row>
    <row r="60" spans="2:58" s="39" customFormat="1" ht="20.25" customHeight="1">
      <c r="B60" s="11"/>
      <c r="C60" s="11"/>
      <c r="D60" s="15"/>
      <c r="E60" s="1"/>
      <c r="F60" s="1"/>
      <c r="G60" s="1"/>
      <c r="H60" s="1"/>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row>
    <row r="61" spans="2:58" s="39" customFormat="1" ht="20.25" customHeight="1">
      <c r="B61" s="11"/>
      <c r="C61" s="11"/>
      <c r="D61" s="15"/>
      <c r="E61" s="1"/>
      <c r="F61" s="1"/>
      <c r="G61" s="1"/>
      <c r="H61" s="1"/>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row>
    <row r="62" spans="2:58" s="39" customFormat="1" ht="20.25" customHeight="1">
      <c r="B62" s="11"/>
      <c r="C62" s="11"/>
      <c r="D62" s="15"/>
      <c r="E62" s="1"/>
      <c r="F62" s="1"/>
      <c r="G62" s="1"/>
      <c r="H62" s="1"/>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row>
    <row r="63" spans="2:58" s="39" customFormat="1" ht="20.25" customHeight="1">
      <c r="B63" s="11"/>
      <c r="C63" s="11"/>
      <c r="D63" s="15"/>
      <c r="E63" s="1"/>
      <c r="F63" s="1"/>
      <c r="G63" s="1"/>
      <c r="H63" s="1"/>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row>
    <row r="64" spans="2:58" s="39" customFormat="1" ht="20.25" customHeight="1">
      <c r="B64" s="11"/>
      <c r="C64" s="11"/>
      <c r="D64" s="15"/>
      <c r="E64" s="1"/>
      <c r="F64" s="1"/>
      <c r="G64" s="1"/>
      <c r="H64" s="1"/>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row>
    <row r="65" spans="2:46" s="39" customFormat="1" ht="20.25" customHeight="1">
      <c r="B65" s="41"/>
      <c r="C65" s="11"/>
      <c r="D65" s="15"/>
      <c r="E65" s="1"/>
      <c r="F65" s="1"/>
      <c r="G65" s="1"/>
      <c r="H65" s="1"/>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row>
    <row r="66" spans="2:46" s="39" customFormat="1" ht="20.25" customHeight="1">
      <c r="B66" s="41"/>
      <c r="C66" s="11"/>
      <c r="D66" s="15"/>
      <c r="E66" s="1"/>
      <c r="F66" s="1"/>
      <c r="G66" s="1"/>
      <c r="H66" s="1"/>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row>
    <row r="67" spans="2:46" s="39" customFormat="1" ht="20.25" customHeight="1">
      <c r="B67" s="41"/>
      <c r="C67" s="11"/>
      <c r="D67" s="15"/>
      <c r="E67" s="1"/>
      <c r="F67" s="1"/>
      <c r="G67" s="1"/>
      <c r="H67" s="1"/>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row>
    <row r="68" spans="2:46" s="39" customFormat="1" ht="20.25" customHeight="1">
      <c r="B68" s="41"/>
      <c r="C68" s="11"/>
      <c r="D68" s="15"/>
      <c r="E68" s="1"/>
      <c r="F68" s="1"/>
      <c r="G68" s="1"/>
      <c r="H68" s="1"/>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row>
    <row r="69" spans="2:46" s="39" customFormat="1" ht="20.25" customHeight="1">
      <c r="B69" s="41"/>
      <c r="C69" s="11"/>
      <c r="D69" s="15"/>
      <c r="E69" s="1"/>
      <c r="F69" s="1"/>
      <c r="G69" s="1"/>
      <c r="H69" s="1"/>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row>
    <row r="70" spans="2:46" s="39" customFormat="1" ht="20.25" customHeight="1">
      <c r="B70" s="41"/>
      <c r="C70" s="11"/>
      <c r="D70" s="15"/>
      <c r="E70" s="1"/>
      <c r="F70" s="1"/>
      <c r="G70" s="1"/>
      <c r="H70" s="1"/>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row>
    <row r="71" spans="2:46" s="39" customFormat="1" ht="20.25" customHeight="1">
      <c r="B71" s="41"/>
      <c r="C71" s="11"/>
      <c r="D71" s="15"/>
      <c r="E71" s="1"/>
      <c r="F71" s="1"/>
      <c r="G71" s="1"/>
      <c r="H71" s="1"/>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row>
    <row r="72" spans="2:46" s="39" customFormat="1" ht="20.25" customHeight="1">
      <c r="B72" s="41"/>
      <c r="C72" s="11"/>
      <c r="D72" s="15"/>
      <c r="E72" s="1"/>
      <c r="F72" s="1"/>
      <c r="G72" s="1"/>
      <c r="H72" s="1"/>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row>
    <row r="73" spans="2:46" s="39" customFormat="1" ht="20.25" customHeight="1">
      <c r="B73" s="41"/>
      <c r="C73" s="11"/>
      <c r="D73" s="15"/>
      <c r="E73" s="1"/>
      <c r="F73" s="1"/>
      <c r="G73" s="1"/>
      <c r="H73" s="1"/>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row>
    <row r="74" spans="2:46" s="39" customFormat="1" ht="20.25" customHeight="1">
      <c r="B74" s="41"/>
      <c r="C74" s="11"/>
      <c r="D74" s="15"/>
      <c r="E74" s="1"/>
      <c r="F74" s="1"/>
      <c r="G74" s="1"/>
      <c r="H74" s="1"/>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row>
    <row r="75" spans="2:46" s="39" customFormat="1" ht="20.25" customHeight="1">
      <c r="B75" s="41"/>
      <c r="C75" s="11"/>
      <c r="D75" s="15"/>
      <c r="E75" s="1"/>
      <c r="F75" s="1"/>
      <c r="G75" s="1"/>
      <c r="H75" s="1"/>
      <c r="I75" s="36"/>
      <c r="J75" s="36"/>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c r="AT75" s="36"/>
    </row>
    <row r="76" spans="2:46" s="39" customFormat="1" ht="20.25" customHeight="1">
      <c r="B76" s="41"/>
      <c r="C76" s="11"/>
      <c r="D76" s="15"/>
      <c r="E76" s="1"/>
      <c r="F76" s="1"/>
      <c r="G76" s="1"/>
      <c r="H76" s="1"/>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c r="AT76" s="36"/>
    </row>
    <row r="77" spans="2:46" s="39" customFormat="1" ht="20.25" customHeight="1">
      <c r="B77" s="41"/>
      <c r="C77" s="11"/>
      <c r="D77" s="15"/>
      <c r="E77" s="1"/>
      <c r="F77" s="1"/>
      <c r="G77" s="1"/>
      <c r="H77" s="1"/>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row>
    <row r="78" spans="2:46" s="39" customFormat="1" ht="20.25" customHeight="1">
      <c r="B78" s="41"/>
      <c r="C78" s="11"/>
      <c r="D78" s="15"/>
      <c r="E78" s="1"/>
      <c r="F78" s="1"/>
      <c r="G78" s="1"/>
      <c r="H78" s="1"/>
      <c r="I78" s="36"/>
      <c r="J78" s="36"/>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c r="AT78" s="36"/>
    </row>
    <row r="79" spans="2:46" s="39" customFormat="1" ht="20.25" customHeight="1">
      <c r="B79" s="41"/>
      <c r="C79" s="11"/>
      <c r="D79" s="15"/>
      <c r="E79" s="1"/>
      <c r="F79" s="1"/>
      <c r="G79" s="1"/>
      <c r="H79" s="1"/>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row>
    <row r="80" spans="2:46" s="39" customFormat="1" ht="20.25" customHeight="1">
      <c r="B80" s="41"/>
      <c r="C80" s="11"/>
      <c r="D80" s="15"/>
      <c r="E80" s="1"/>
      <c r="F80" s="1"/>
      <c r="G80" s="1"/>
      <c r="H80" s="1"/>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row>
    <row r="81" spans="2:46" s="39" customFormat="1" ht="20.25" customHeight="1">
      <c r="B81" s="41"/>
      <c r="C81" s="11"/>
      <c r="D81" s="15"/>
      <c r="E81" s="1"/>
      <c r="F81" s="1"/>
      <c r="G81" s="1"/>
      <c r="H81" s="1"/>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row>
    <row r="82" spans="2:46" s="39" customFormat="1" ht="20.25" customHeight="1">
      <c r="B82" s="41"/>
      <c r="C82" s="11"/>
      <c r="D82" s="15"/>
      <c r="E82" s="1"/>
      <c r="F82" s="1"/>
      <c r="G82" s="1"/>
      <c r="H82" s="1"/>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c r="AT82" s="36"/>
    </row>
    <row r="83" spans="2:46" s="39" customFormat="1" ht="20.25" customHeight="1">
      <c r="B83" s="41"/>
      <c r="C83" s="11"/>
      <c r="D83" s="15"/>
      <c r="E83" s="1"/>
      <c r="F83" s="1"/>
      <c r="G83" s="1"/>
      <c r="H83" s="1"/>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row>
    <row r="84" spans="2:46" s="39" customFormat="1" ht="20.25" customHeight="1">
      <c r="B84" s="41"/>
      <c r="C84" s="11"/>
      <c r="D84" s="15"/>
      <c r="E84" s="1"/>
      <c r="F84" s="1"/>
      <c r="G84" s="1"/>
      <c r="H84" s="1"/>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row>
    <row r="85" spans="2:46" s="39" customFormat="1" ht="20.25" customHeight="1">
      <c r="B85" s="41"/>
      <c r="C85" s="11"/>
      <c r="D85" s="15"/>
      <c r="E85" s="1"/>
      <c r="F85" s="1"/>
      <c r="G85" s="1"/>
      <c r="H85" s="1"/>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row>
    <row r="86" spans="2:46" s="39" customFormat="1" ht="20.25" customHeight="1">
      <c r="B86" s="41"/>
      <c r="C86" s="11"/>
      <c r="D86" s="15"/>
      <c r="E86" s="1"/>
      <c r="F86" s="1"/>
      <c r="G86" s="1"/>
      <c r="H86" s="1"/>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row>
    <row r="87" spans="2:46" s="39" customFormat="1" ht="20.25" customHeight="1">
      <c r="B87" s="41"/>
      <c r="C87" s="11"/>
      <c r="D87" s="15"/>
      <c r="E87" s="1"/>
      <c r="F87" s="1"/>
      <c r="G87" s="1"/>
      <c r="H87" s="1"/>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row>
    <row r="88" spans="2:46" s="39" customFormat="1" ht="20.25" customHeight="1">
      <c r="B88" s="41"/>
      <c r="C88" s="11"/>
      <c r="D88" s="15"/>
      <c r="E88" s="1"/>
      <c r="F88" s="1"/>
      <c r="G88" s="1"/>
      <c r="H88" s="1"/>
      <c r="I88" s="36"/>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c r="AT88" s="36"/>
    </row>
    <row r="89" spans="2:46" s="39" customFormat="1" ht="20.25" customHeight="1">
      <c r="B89" s="41"/>
      <c r="C89" s="11"/>
      <c r="D89" s="15"/>
      <c r="E89" s="1"/>
      <c r="F89" s="1"/>
      <c r="G89" s="1"/>
      <c r="H89" s="1"/>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row>
    <row r="90" spans="2:46" s="39" customFormat="1" ht="20.25" customHeight="1">
      <c r="B90" s="41"/>
      <c r="C90" s="11"/>
      <c r="D90" s="15"/>
      <c r="E90" s="1"/>
      <c r="F90" s="1"/>
      <c r="G90" s="1"/>
      <c r="H90" s="1"/>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row>
    <row r="91" spans="2:46" s="39" customFormat="1" ht="20.25" customHeight="1">
      <c r="B91" s="41"/>
      <c r="C91" s="11"/>
      <c r="D91" s="15"/>
      <c r="E91" s="1"/>
      <c r="F91" s="1"/>
      <c r="G91" s="1"/>
      <c r="H91" s="1"/>
      <c r="I91" s="36"/>
      <c r="J91" s="36"/>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6"/>
      <c r="AM91" s="36"/>
      <c r="AN91" s="36"/>
      <c r="AO91" s="36"/>
      <c r="AP91" s="36"/>
      <c r="AQ91" s="36"/>
      <c r="AR91" s="36"/>
      <c r="AS91" s="36"/>
      <c r="AT91" s="36"/>
    </row>
    <row r="92" spans="2:46" s="39" customFormat="1" ht="20.25" customHeight="1">
      <c r="B92" s="41"/>
      <c r="C92" s="11"/>
      <c r="D92" s="15"/>
      <c r="E92" s="1"/>
      <c r="F92" s="1"/>
      <c r="G92" s="1"/>
      <c r="H92" s="1"/>
      <c r="I92" s="36"/>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c r="AT92" s="36"/>
    </row>
    <row r="93" spans="2:46" s="39" customFormat="1" ht="20.25" customHeight="1">
      <c r="B93" s="41"/>
      <c r="C93" s="11"/>
      <c r="D93" s="15"/>
      <c r="E93" s="1"/>
      <c r="F93" s="1"/>
      <c r="G93" s="1"/>
      <c r="H93" s="1"/>
      <c r="I93" s="36"/>
      <c r="J93" s="36"/>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c r="AT93" s="36"/>
    </row>
    <row r="94" spans="2:46" s="39" customFormat="1" ht="20.25" customHeight="1">
      <c r="B94" s="41"/>
      <c r="C94" s="11"/>
      <c r="D94" s="15"/>
      <c r="E94" s="1"/>
      <c r="F94" s="1"/>
      <c r="G94" s="1"/>
      <c r="H94" s="1"/>
      <c r="I94" s="36"/>
      <c r="J94" s="36"/>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6"/>
      <c r="AM94" s="36"/>
      <c r="AN94" s="36"/>
      <c r="AO94" s="36"/>
      <c r="AP94" s="36"/>
      <c r="AQ94" s="36"/>
      <c r="AR94" s="36"/>
      <c r="AS94" s="36"/>
      <c r="AT94" s="36"/>
    </row>
    <row r="95" spans="2:46" s="39" customFormat="1" ht="20.25" customHeight="1">
      <c r="B95" s="41"/>
      <c r="C95" s="11"/>
      <c r="D95" s="15"/>
      <c r="E95" s="1"/>
      <c r="F95" s="1"/>
      <c r="G95" s="1"/>
      <c r="H95" s="1"/>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c r="AT95" s="36"/>
    </row>
    <row r="96" spans="2:46" s="39" customFormat="1" ht="20.25" customHeight="1">
      <c r="B96" s="41"/>
      <c r="C96" s="11"/>
      <c r="D96" s="15"/>
      <c r="E96" s="1"/>
      <c r="F96" s="1"/>
      <c r="G96" s="1"/>
      <c r="H96" s="1"/>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c r="AT96" s="36"/>
    </row>
    <row r="97" spans="2:46" s="39" customFormat="1" ht="20.25" customHeight="1">
      <c r="B97" s="41"/>
      <c r="C97" s="11"/>
      <c r="D97" s="15"/>
      <c r="E97" s="1"/>
      <c r="F97" s="1"/>
      <c r="G97" s="1"/>
      <c r="H97" s="1"/>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c r="AT97" s="36"/>
    </row>
    <row r="98" spans="2:46" s="39" customFormat="1" ht="20.25" customHeight="1">
      <c r="B98" s="41"/>
      <c r="C98" s="11"/>
      <c r="D98" s="15"/>
      <c r="E98" s="1"/>
      <c r="F98" s="1"/>
      <c r="G98" s="1"/>
      <c r="H98" s="1"/>
      <c r="I98" s="36"/>
      <c r="J98" s="36"/>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6"/>
      <c r="AM98" s="36"/>
      <c r="AN98" s="36"/>
      <c r="AO98" s="36"/>
      <c r="AP98" s="36"/>
      <c r="AQ98" s="36"/>
      <c r="AR98" s="36"/>
      <c r="AS98" s="36"/>
      <c r="AT98" s="36"/>
    </row>
    <row r="99" spans="2:46" s="39" customFormat="1" ht="20.25" customHeight="1">
      <c r="B99" s="41"/>
      <c r="C99" s="11"/>
      <c r="D99" s="15"/>
      <c r="E99" s="1"/>
      <c r="F99" s="1"/>
      <c r="G99" s="1"/>
      <c r="H99" s="1"/>
      <c r="I99" s="36"/>
      <c r="J99" s="36"/>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c r="AT99" s="36"/>
    </row>
    <row r="100" spans="2:46" s="39" customFormat="1" ht="20.25" customHeight="1">
      <c r="B100" s="41"/>
      <c r="C100" s="11"/>
      <c r="D100" s="15"/>
      <c r="E100" s="1"/>
      <c r="F100" s="1"/>
      <c r="G100" s="1"/>
      <c r="H100" s="1"/>
      <c r="I100" s="36"/>
      <c r="J100" s="36"/>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6"/>
      <c r="AM100" s="36"/>
      <c r="AN100" s="36"/>
      <c r="AO100" s="36"/>
      <c r="AP100" s="36"/>
      <c r="AQ100" s="36"/>
      <c r="AR100" s="36"/>
      <c r="AS100" s="36"/>
      <c r="AT100" s="36"/>
    </row>
    <row r="101" spans="2:46" s="39" customFormat="1" ht="20.25" customHeight="1">
      <c r="B101" s="41"/>
      <c r="C101" s="11"/>
      <c r="D101" s="15"/>
      <c r="E101" s="1"/>
      <c r="F101" s="1"/>
      <c r="G101" s="1"/>
      <c r="H101" s="1"/>
      <c r="I101" s="36"/>
      <c r="J101" s="36"/>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6"/>
      <c r="AM101" s="36"/>
      <c r="AN101" s="36"/>
      <c r="AO101" s="36"/>
      <c r="AP101" s="36"/>
      <c r="AQ101" s="36"/>
      <c r="AR101" s="36"/>
      <c r="AS101" s="36"/>
      <c r="AT101" s="36"/>
    </row>
    <row r="102" spans="2:46" s="39" customFormat="1" ht="20.25" customHeight="1">
      <c r="B102" s="41"/>
      <c r="C102" s="11"/>
      <c r="D102" s="15"/>
      <c r="E102" s="1"/>
      <c r="F102" s="1"/>
      <c r="G102" s="1"/>
      <c r="H102" s="1"/>
      <c r="I102" s="36"/>
      <c r="J102" s="36"/>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c r="AT102" s="36"/>
    </row>
    <row r="103" spans="2:46" s="39" customFormat="1" ht="20.25" customHeight="1">
      <c r="B103" s="41"/>
      <c r="C103" s="11"/>
      <c r="D103" s="15"/>
      <c r="E103" s="1"/>
      <c r="F103" s="1"/>
      <c r="G103" s="1"/>
      <c r="H103" s="1"/>
      <c r="I103" s="36"/>
      <c r="J103" s="36"/>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c r="AT103" s="36"/>
    </row>
    <row r="104" spans="2:46" s="39" customFormat="1" ht="20.25" customHeight="1">
      <c r="B104" s="41"/>
      <c r="C104" s="11"/>
      <c r="D104" s="15"/>
      <c r="E104" s="1"/>
      <c r="F104" s="1"/>
      <c r="G104" s="1"/>
      <c r="H104" s="1"/>
      <c r="I104" s="36"/>
      <c r="J104" s="36"/>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c r="AT104" s="36"/>
    </row>
    <row r="105" spans="2:46" s="39" customFormat="1" ht="20.25" customHeight="1">
      <c r="B105" s="41"/>
      <c r="C105" s="11"/>
      <c r="D105" s="15"/>
      <c r="E105" s="1"/>
      <c r="F105" s="1"/>
      <c r="G105" s="1"/>
      <c r="H105" s="1"/>
      <c r="I105" s="36"/>
      <c r="J105" s="36"/>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6"/>
      <c r="AM105" s="36"/>
      <c r="AN105" s="36"/>
      <c r="AO105" s="36"/>
      <c r="AP105" s="36"/>
      <c r="AQ105" s="36"/>
      <c r="AR105" s="36"/>
      <c r="AS105" s="36"/>
      <c r="AT105" s="36"/>
    </row>
    <row r="106" spans="2:46" s="39" customFormat="1" ht="20.25" customHeight="1">
      <c r="B106" s="41"/>
      <c r="C106" s="11"/>
      <c r="D106" s="15"/>
      <c r="E106" s="1"/>
      <c r="F106" s="1"/>
      <c r="G106" s="1"/>
      <c r="H106" s="1"/>
      <c r="I106" s="36"/>
      <c r="J106" s="36"/>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6"/>
      <c r="AM106" s="36"/>
      <c r="AN106" s="36"/>
      <c r="AO106" s="36"/>
      <c r="AP106" s="36"/>
      <c r="AQ106" s="36"/>
      <c r="AR106" s="36"/>
      <c r="AS106" s="36"/>
      <c r="AT106" s="36"/>
    </row>
    <row r="107" spans="2:46" s="39" customFormat="1" ht="20.25" customHeight="1">
      <c r="B107" s="41"/>
      <c r="C107" s="11"/>
      <c r="D107" s="15"/>
      <c r="E107" s="1"/>
      <c r="F107" s="1"/>
      <c r="G107" s="1"/>
      <c r="H107" s="1"/>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c r="AT107" s="36"/>
    </row>
    <row r="108" spans="2:46" s="39" customFormat="1" ht="20.25" customHeight="1">
      <c r="B108" s="41"/>
      <c r="C108" s="11"/>
      <c r="D108" s="15"/>
      <c r="E108" s="1"/>
      <c r="F108" s="1"/>
      <c r="G108" s="1"/>
      <c r="H108" s="1"/>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36"/>
      <c r="AH108" s="36"/>
      <c r="AI108" s="36"/>
      <c r="AJ108" s="36"/>
      <c r="AK108" s="36"/>
      <c r="AL108" s="36"/>
      <c r="AM108" s="36"/>
      <c r="AN108" s="36"/>
      <c r="AO108" s="36"/>
      <c r="AP108" s="36"/>
      <c r="AQ108" s="36"/>
      <c r="AR108" s="36"/>
      <c r="AS108" s="36"/>
      <c r="AT108" s="36"/>
    </row>
    <row r="109" spans="2:46" s="39" customFormat="1" ht="20.25" customHeight="1">
      <c r="B109" s="41"/>
      <c r="C109" s="11"/>
      <c r="D109" s="15"/>
      <c r="E109" s="1"/>
      <c r="F109" s="1"/>
      <c r="G109" s="1"/>
      <c r="H109" s="1"/>
      <c r="I109" s="36"/>
      <c r="J109" s="36"/>
      <c r="K109" s="36"/>
      <c r="L109" s="36"/>
      <c r="M109" s="36"/>
      <c r="N109" s="36"/>
      <c r="O109" s="36"/>
      <c r="P109" s="36"/>
      <c r="Q109" s="36"/>
      <c r="R109" s="36"/>
      <c r="S109" s="36"/>
      <c r="T109" s="36"/>
      <c r="U109" s="36"/>
      <c r="V109" s="36"/>
      <c r="W109" s="36"/>
      <c r="X109" s="36"/>
      <c r="Y109" s="36"/>
      <c r="Z109" s="36"/>
      <c r="AA109" s="36"/>
      <c r="AB109" s="36"/>
      <c r="AC109" s="36"/>
      <c r="AD109" s="36"/>
      <c r="AE109" s="36"/>
      <c r="AF109" s="36"/>
      <c r="AG109" s="36"/>
      <c r="AH109" s="36"/>
      <c r="AI109" s="36"/>
      <c r="AJ109" s="36"/>
      <c r="AK109" s="36"/>
      <c r="AL109" s="36"/>
      <c r="AM109" s="36"/>
      <c r="AN109" s="36"/>
      <c r="AO109" s="36"/>
      <c r="AP109" s="36"/>
      <c r="AQ109" s="36"/>
      <c r="AR109" s="36"/>
      <c r="AS109" s="36"/>
      <c r="AT109" s="36"/>
    </row>
    <row r="110" spans="2:46" s="39" customFormat="1" ht="20.25" customHeight="1">
      <c r="B110" s="41"/>
      <c r="C110" s="11"/>
      <c r="D110" s="15"/>
      <c r="E110" s="1"/>
      <c r="F110" s="1"/>
      <c r="G110" s="1"/>
      <c r="H110" s="1"/>
      <c r="I110" s="36"/>
      <c r="J110" s="36"/>
      <c r="K110" s="36"/>
      <c r="L110" s="36"/>
      <c r="M110" s="36"/>
      <c r="N110" s="36"/>
      <c r="O110" s="36"/>
      <c r="P110" s="36"/>
      <c r="Q110" s="36"/>
      <c r="R110" s="36"/>
      <c r="S110" s="36"/>
      <c r="T110" s="36"/>
      <c r="U110" s="36"/>
      <c r="V110" s="36"/>
      <c r="W110" s="36"/>
      <c r="X110" s="36"/>
      <c r="Y110" s="36"/>
      <c r="Z110" s="36"/>
      <c r="AA110" s="36"/>
      <c r="AB110" s="36"/>
      <c r="AC110" s="36"/>
      <c r="AD110" s="36"/>
      <c r="AE110" s="36"/>
      <c r="AF110" s="36"/>
      <c r="AG110" s="36"/>
      <c r="AH110" s="36"/>
      <c r="AI110" s="36"/>
      <c r="AJ110" s="36"/>
      <c r="AK110" s="36"/>
      <c r="AL110" s="36"/>
      <c r="AM110" s="36"/>
      <c r="AN110" s="36"/>
      <c r="AO110" s="36"/>
      <c r="AP110" s="36"/>
      <c r="AQ110" s="36"/>
      <c r="AR110" s="36"/>
      <c r="AS110" s="36"/>
      <c r="AT110" s="36"/>
    </row>
    <row r="111" spans="2:46" s="39" customFormat="1" ht="20.25" customHeight="1">
      <c r="B111" s="41"/>
      <c r="C111" s="11"/>
      <c r="D111" s="15"/>
      <c r="E111" s="1"/>
      <c r="F111" s="1"/>
      <c r="G111" s="1"/>
      <c r="H111" s="1"/>
      <c r="I111" s="36"/>
      <c r="J111" s="36"/>
      <c r="K111" s="36"/>
      <c r="L111" s="36"/>
      <c r="M111" s="36"/>
      <c r="N111" s="36"/>
      <c r="O111" s="36"/>
      <c r="P111" s="36"/>
      <c r="Q111" s="36"/>
      <c r="R111" s="36"/>
      <c r="S111" s="36"/>
      <c r="T111" s="36"/>
      <c r="U111" s="36"/>
      <c r="V111" s="36"/>
      <c r="W111" s="36"/>
      <c r="X111" s="36"/>
      <c r="Y111" s="36"/>
      <c r="Z111" s="36"/>
      <c r="AA111" s="36"/>
      <c r="AB111" s="36"/>
      <c r="AC111" s="36"/>
      <c r="AD111" s="36"/>
      <c r="AE111" s="36"/>
      <c r="AF111" s="36"/>
      <c r="AG111" s="36"/>
      <c r="AH111" s="36"/>
      <c r="AI111" s="36"/>
      <c r="AJ111" s="36"/>
      <c r="AK111" s="36"/>
      <c r="AL111" s="36"/>
      <c r="AM111" s="36"/>
      <c r="AN111" s="36"/>
      <c r="AO111" s="36"/>
      <c r="AP111" s="36"/>
      <c r="AQ111" s="36"/>
      <c r="AR111" s="36"/>
      <c r="AS111" s="36"/>
      <c r="AT111" s="36"/>
    </row>
    <row r="112" spans="2:46" s="39" customFormat="1" ht="20.25" customHeight="1">
      <c r="B112" s="41"/>
      <c r="C112" s="11"/>
      <c r="D112" s="15"/>
      <c r="E112" s="1"/>
      <c r="F112" s="1"/>
      <c r="G112" s="1"/>
      <c r="H112" s="1"/>
      <c r="I112" s="36"/>
      <c r="J112" s="36"/>
      <c r="K112" s="36"/>
      <c r="L112" s="36"/>
      <c r="M112" s="36"/>
      <c r="N112" s="36"/>
      <c r="O112" s="36"/>
      <c r="P112" s="36"/>
      <c r="Q112" s="36"/>
      <c r="R112" s="36"/>
      <c r="S112" s="36"/>
      <c r="T112" s="36"/>
      <c r="U112" s="36"/>
      <c r="V112" s="36"/>
      <c r="W112" s="36"/>
      <c r="X112" s="36"/>
      <c r="Y112" s="36"/>
      <c r="Z112" s="36"/>
      <c r="AA112" s="36"/>
      <c r="AB112" s="36"/>
      <c r="AC112" s="36"/>
      <c r="AD112" s="36"/>
      <c r="AE112" s="36"/>
      <c r="AF112" s="36"/>
      <c r="AG112" s="36"/>
      <c r="AH112" s="36"/>
      <c r="AI112" s="36"/>
      <c r="AJ112" s="36"/>
      <c r="AK112" s="36"/>
      <c r="AL112" s="36"/>
      <c r="AM112" s="36"/>
      <c r="AN112" s="36"/>
      <c r="AO112" s="36"/>
      <c r="AP112" s="36"/>
      <c r="AQ112" s="36"/>
      <c r="AR112" s="36"/>
      <c r="AS112" s="36"/>
      <c r="AT112" s="36"/>
    </row>
    <row r="113" spans="2:58" s="39" customFormat="1" ht="20.25" customHeight="1">
      <c r="B113" s="41"/>
      <c r="C113" s="11"/>
      <c r="D113" s="15"/>
      <c r="E113" s="1"/>
      <c r="F113" s="1"/>
      <c r="G113" s="1"/>
      <c r="H113" s="1"/>
      <c r="I113" s="36"/>
      <c r="J113" s="36"/>
      <c r="K113" s="36"/>
      <c r="L113" s="36"/>
      <c r="M113" s="36"/>
      <c r="N113" s="36"/>
      <c r="O113" s="36"/>
      <c r="P113" s="36"/>
      <c r="Q113" s="36"/>
      <c r="R113" s="36"/>
      <c r="S113" s="36"/>
      <c r="T113" s="36"/>
      <c r="U113" s="36"/>
      <c r="V113" s="36"/>
      <c r="W113" s="36"/>
      <c r="X113" s="36"/>
      <c r="Y113" s="36"/>
      <c r="Z113" s="36"/>
      <c r="AA113" s="36"/>
      <c r="AB113" s="36"/>
      <c r="AC113" s="36"/>
      <c r="AD113" s="36"/>
      <c r="AE113" s="36"/>
      <c r="AF113" s="36"/>
      <c r="AG113" s="36"/>
      <c r="AH113" s="36"/>
      <c r="AI113" s="36"/>
      <c r="AJ113" s="36"/>
      <c r="AK113" s="36"/>
      <c r="AL113" s="36"/>
      <c r="AM113" s="36"/>
      <c r="AN113" s="36"/>
      <c r="AO113" s="36"/>
      <c r="AP113" s="36"/>
      <c r="AQ113" s="36"/>
      <c r="AR113" s="36"/>
      <c r="AS113" s="36"/>
      <c r="AT113" s="36"/>
    </row>
    <row r="114" spans="2:58" s="39" customFormat="1" ht="20.25" customHeight="1">
      <c r="B114" s="41"/>
      <c r="C114" s="11"/>
      <c r="D114" s="15"/>
      <c r="E114" s="1"/>
      <c r="F114" s="1"/>
      <c r="G114" s="1"/>
      <c r="H114" s="1"/>
      <c r="I114" s="36"/>
      <c r="J114" s="36"/>
      <c r="K114" s="36"/>
      <c r="L114" s="36"/>
      <c r="M114" s="36"/>
      <c r="N114" s="36"/>
      <c r="O114" s="36"/>
      <c r="P114" s="36"/>
      <c r="Q114" s="36"/>
      <c r="R114" s="36"/>
      <c r="S114" s="36"/>
      <c r="T114" s="36"/>
      <c r="U114" s="36"/>
      <c r="V114" s="36"/>
      <c r="W114" s="36"/>
      <c r="X114" s="36"/>
      <c r="Y114" s="36"/>
      <c r="Z114" s="36"/>
      <c r="AA114" s="36"/>
      <c r="AB114" s="36"/>
      <c r="AC114" s="36"/>
      <c r="AD114" s="36"/>
      <c r="AE114" s="36"/>
      <c r="AF114" s="36"/>
      <c r="AG114" s="36"/>
      <c r="AH114" s="36"/>
      <c r="AI114" s="36"/>
      <c r="AJ114" s="36"/>
      <c r="AK114" s="36"/>
      <c r="AL114" s="36"/>
      <c r="AM114" s="36"/>
      <c r="AN114" s="36"/>
      <c r="AO114" s="36"/>
      <c r="AP114" s="36"/>
      <c r="AQ114" s="36"/>
      <c r="AR114" s="36"/>
      <c r="AS114" s="36"/>
      <c r="AT114" s="36"/>
    </row>
    <row r="115" spans="2:58" s="39" customFormat="1" ht="20.25" customHeight="1">
      <c r="B115" s="41"/>
      <c r="C115" s="11"/>
      <c r="D115" s="15"/>
      <c r="E115" s="1"/>
      <c r="F115" s="1"/>
      <c r="G115" s="1"/>
      <c r="H115" s="1"/>
      <c r="I115" s="36"/>
      <c r="J115" s="36"/>
      <c r="K115" s="36"/>
      <c r="L115" s="36"/>
      <c r="M115" s="36"/>
      <c r="N115" s="36"/>
      <c r="O115" s="36"/>
      <c r="P115" s="36"/>
      <c r="Q115" s="36"/>
      <c r="R115" s="36"/>
      <c r="S115" s="36"/>
      <c r="T115" s="36"/>
      <c r="U115" s="36"/>
      <c r="V115" s="36"/>
      <c r="W115" s="36"/>
      <c r="X115" s="36"/>
      <c r="Y115" s="36"/>
      <c r="Z115" s="36"/>
      <c r="AA115" s="36"/>
      <c r="AB115" s="36"/>
      <c r="AC115" s="36"/>
      <c r="AD115" s="36"/>
      <c r="AE115" s="36"/>
      <c r="AF115" s="36"/>
      <c r="AG115" s="36"/>
      <c r="AH115" s="36"/>
      <c r="AI115" s="36"/>
      <c r="AJ115" s="36"/>
      <c r="AK115" s="36"/>
      <c r="AL115" s="36"/>
      <c r="AM115" s="36"/>
      <c r="AN115" s="36"/>
      <c r="AO115" s="36"/>
      <c r="AP115" s="36"/>
      <c r="AQ115" s="36"/>
      <c r="AR115" s="36"/>
      <c r="AS115" s="36"/>
      <c r="AT115" s="36"/>
    </row>
    <row r="116" spans="2:58" s="39" customFormat="1" ht="20.25" customHeight="1">
      <c r="B116" s="41"/>
      <c r="C116" s="11"/>
      <c r="D116" s="15"/>
      <c r="E116" s="1"/>
      <c r="F116" s="1"/>
      <c r="G116" s="1"/>
      <c r="H116" s="1"/>
      <c r="I116" s="36"/>
      <c r="J116" s="36"/>
      <c r="K116" s="36"/>
      <c r="L116" s="36"/>
      <c r="M116" s="36"/>
      <c r="N116" s="36"/>
      <c r="O116" s="36"/>
      <c r="P116" s="36"/>
      <c r="Q116" s="36"/>
      <c r="R116" s="36"/>
      <c r="S116" s="36"/>
      <c r="T116" s="36"/>
      <c r="U116" s="36"/>
      <c r="V116" s="36"/>
      <c r="W116" s="36"/>
      <c r="X116" s="36"/>
      <c r="Y116" s="36"/>
      <c r="Z116" s="36"/>
      <c r="AA116" s="36"/>
      <c r="AB116" s="36"/>
      <c r="AC116" s="36"/>
      <c r="AD116" s="36"/>
      <c r="AE116" s="36"/>
      <c r="AF116" s="36"/>
      <c r="AG116" s="36"/>
      <c r="AH116" s="36"/>
      <c r="AI116" s="36"/>
      <c r="AJ116" s="36"/>
      <c r="AK116" s="36"/>
      <c r="AL116" s="36"/>
      <c r="AM116" s="36"/>
      <c r="AN116" s="36"/>
      <c r="AO116" s="36"/>
      <c r="AP116" s="36"/>
      <c r="AQ116" s="36"/>
      <c r="AR116" s="36"/>
      <c r="AS116" s="36"/>
      <c r="AT116" s="36"/>
    </row>
    <row r="117" spans="2:58" s="39" customFormat="1" ht="20.25" customHeight="1">
      <c r="B117" s="41"/>
      <c r="C117" s="11"/>
      <c r="D117" s="15"/>
      <c r="E117" s="1"/>
      <c r="F117" s="1"/>
      <c r="G117" s="1"/>
      <c r="H117" s="1"/>
      <c r="I117" s="36"/>
      <c r="J117" s="36"/>
      <c r="K117" s="36"/>
      <c r="L117" s="36"/>
      <c r="M117" s="36"/>
      <c r="N117" s="36"/>
      <c r="O117" s="36"/>
      <c r="P117" s="36"/>
      <c r="Q117" s="36"/>
      <c r="R117" s="36"/>
      <c r="S117" s="36"/>
      <c r="T117" s="36"/>
      <c r="U117" s="36"/>
      <c r="V117" s="36"/>
      <c r="W117" s="36"/>
      <c r="X117" s="36"/>
      <c r="Y117" s="36"/>
      <c r="Z117" s="36"/>
      <c r="AA117" s="36"/>
      <c r="AB117" s="36"/>
      <c r="AC117" s="36"/>
      <c r="AD117" s="36"/>
      <c r="AE117" s="36"/>
      <c r="AF117" s="36"/>
      <c r="AG117" s="36"/>
      <c r="AH117" s="36"/>
      <c r="AI117" s="36"/>
      <c r="AJ117" s="36"/>
      <c r="AK117" s="36"/>
      <c r="AL117" s="36"/>
      <c r="AM117" s="36"/>
      <c r="AN117" s="36"/>
      <c r="AO117" s="36"/>
      <c r="AP117" s="36"/>
      <c r="AQ117" s="36"/>
      <c r="AR117" s="36"/>
      <c r="AS117" s="36"/>
      <c r="AT117" s="36"/>
    </row>
    <row r="118" spans="2:58" s="39" customFormat="1" ht="20.25" customHeight="1">
      <c r="B118" s="41"/>
      <c r="C118" s="11"/>
      <c r="D118" s="15"/>
      <c r="E118" s="1"/>
      <c r="F118" s="1"/>
      <c r="G118" s="1"/>
      <c r="H118" s="1"/>
      <c r="I118" s="36"/>
      <c r="J118" s="36"/>
      <c r="K118" s="36"/>
      <c r="L118" s="36"/>
      <c r="M118" s="36"/>
      <c r="N118" s="36"/>
      <c r="O118" s="36"/>
      <c r="P118" s="36"/>
      <c r="Q118" s="36"/>
      <c r="R118" s="36"/>
      <c r="S118" s="36"/>
      <c r="T118" s="36"/>
      <c r="U118" s="36"/>
      <c r="V118" s="36"/>
      <c r="W118" s="36"/>
      <c r="X118" s="36"/>
      <c r="Y118" s="36"/>
      <c r="Z118" s="36"/>
      <c r="AA118" s="36"/>
      <c r="AB118" s="36"/>
      <c r="AC118" s="36"/>
      <c r="AD118" s="36"/>
      <c r="AE118" s="36"/>
      <c r="AF118" s="36"/>
      <c r="AG118" s="36"/>
      <c r="AH118" s="36"/>
      <c r="AI118" s="36"/>
      <c r="AJ118" s="36"/>
      <c r="AK118" s="36"/>
      <c r="AL118" s="36"/>
      <c r="AM118" s="36"/>
      <c r="AN118" s="36"/>
      <c r="AO118" s="36"/>
      <c r="AP118" s="36"/>
      <c r="AQ118" s="36"/>
      <c r="AR118" s="36"/>
      <c r="AS118" s="36"/>
      <c r="AT118" s="36"/>
    </row>
    <row r="119" spans="2:58" s="39" customFormat="1" ht="20.25" customHeight="1">
      <c r="B119" s="41"/>
      <c r="C119" s="11"/>
      <c r="D119" s="15"/>
      <c r="E119" s="1"/>
      <c r="F119" s="1"/>
      <c r="G119" s="1"/>
      <c r="H119" s="1"/>
      <c r="I119" s="36"/>
      <c r="J119" s="36"/>
      <c r="K119" s="36"/>
      <c r="L119" s="36"/>
      <c r="M119" s="36"/>
      <c r="N119" s="36"/>
      <c r="O119" s="36"/>
      <c r="P119" s="36"/>
      <c r="Q119" s="36"/>
      <c r="R119" s="36"/>
      <c r="S119" s="36"/>
      <c r="T119" s="36"/>
      <c r="U119" s="36"/>
      <c r="V119" s="36"/>
      <c r="W119" s="36"/>
      <c r="X119" s="36"/>
      <c r="Y119" s="36"/>
      <c r="Z119" s="36"/>
      <c r="AA119" s="36"/>
      <c r="AB119" s="36"/>
      <c r="AC119" s="36"/>
      <c r="AD119" s="36"/>
      <c r="AE119" s="36"/>
      <c r="AF119" s="36"/>
      <c r="AG119" s="36"/>
      <c r="AH119" s="36"/>
      <c r="AI119" s="36"/>
      <c r="AJ119" s="36"/>
      <c r="AK119" s="36"/>
      <c r="AL119" s="36"/>
      <c r="AM119" s="36"/>
      <c r="AN119" s="36"/>
      <c r="AO119" s="36"/>
      <c r="AP119" s="36"/>
      <c r="AQ119" s="36"/>
      <c r="AR119" s="36"/>
      <c r="AS119" s="36"/>
      <c r="AT119" s="36"/>
    </row>
    <row r="120" spans="2:58" s="39" customFormat="1" ht="20.25" customHeight="1">
      <c r="B120" s="41"/>
      <c r="C120" s="11"/>
      <c r="D120" s="15"/>
      <c r="E120" s="1"/>
      <c r="F120" s="1"/>
      <c r="G120" s="1"/>
      <c r="H120" s="1"/>
      <c r="I120" s="36"/>
      <c r="J120" s="36"/>
      <c r="K120" s="36"/>
      <c r="L120" s="36"/>
      <c r="M120" s="36"/>
      <c r="N120" s="36"/>
      <c r="O120" s="36"/>
      <c r="P120" s="36"/>
      <c r="Q120" s="36"/>
      <c r="R120" s="36"/>
      <c r="S120" s="36"/>
      <c r="T120" s="36"/>
      <c r="U120" s="36"/>
      <c r="V120" s="36"/>
      <c r="W120" s="36"/>
      <c r="X120" s="36"/>
      <c r="Y120" s="36"/>
      <c r="Z120" s="36"/>
      <c r="AA120" s="36"/>
      <c r="AB120" s="36"/>
      <c r="AC120" s="36"/>
      <c r="AD120" s="36"/>
      <c r="AE120" s="36"/>
      <c r="AF120" s="36"/>
      <c r="AG120" s="36"/>
      <c r="AH120" s="36"/>
      <c r="AI120" s="36"/>
      <c r="AJ120" s="36"/>
      <c r="AK120" s="36"/>
      <c r="AL120" s="36"/>
      <c r="AM120" s="36"/>
      <c r="AN120" s="36"/>
      <c r="AO120" s="36"/>
      <c r="AP120" s="36"/>
      <c r="AQ120" s="36"/>
      <c r="AR120" s="36"/>
      <c r="AS120" s="36"/>
      <c r="AT120" s="36"/>
    </row>
    <row r="121" spans="2:58" s="39" customFormat="1" ht="20.25" customHeight="1">
      <c r="B121" s="41"/>
      <c r="C121" s="11"/>
      <c r="D121" s="15"/>
      <c r="E121" s="1"/>
      <c r="F121" s="1"/>
      <c r="G121" s="1"/>
      <c r="H121" s="1"/>
      <c r="I121" s="36"/>
      <c r="J121" s="36"/>
      <c r="K121" s="36"/>
      <c r="L121" s="36"/>
      <c r="M121" s="36"/>
      <c r="N121" s="36"/>
      <c r="O121" s="36"/>
      <c r="P121" s="36"/>
      <c r="Q121" s="36"/>
      <c r="R121" s="36"/>
      <c r="S121" s="36"/>
      <c r="T121" s="36"/>
      <c r="U121" s="36"/>
      <c r="V121" s="36"/>
      <c r="W121" s="36"/>
      <c r="X121" s="36"/>
      <c r="Y121" s="36"/>
      <c r="Z121" s="36"/>
      <c r="AA121" s="36"/>
      <c r="AB121" s="36"/>
      <c r="AC121" s="36"/>
      <c r="AD121" s="36"/>
      <c r="AE121" s="36"/>
      <c r="AF121" s="36"/>
      <c r="AG121" s="36"/>
      <c r="AH121" s="36"/>
      <c r="AI121" s="36"/>
      <c r="AJ121" s="36"/>
      <c r="AK121" s="36"/>
      <c r="AL121" s="36"/>
      <c r="AM121" s="36"/>
      <c r="AN121" s="36"/>
      <c r="AO121" s="36"/>
      <c r="AP121" s="36"/>
      <c r="AQ121" s="36"/>
      <c r="AR121" s="36"/>
      <c r="AS121" s="36"/>
      <c r="AT121" s="36"/>
    </row>
    <row r="122" spans="2:58" s="39" customFormat="1" ht="20.25" customHeight="1">
      <c r="B122" s="41"/>
      <c r="C122" s="11"/>
      <c r="D122" s="15"/>
      <c r="E122" s="1"/>
      <c r="F122" s="1"/>
      <c r="G122" s="1"/>
      <c r="H122" s="1"/>
      <c r="I122" s="36"/>
      <c r="J122" s="36"/>
      <c r="K122" s="36"/>
      <c r="L122" s="36"/>
      <c r="M122" s="36"/>
      <c r="N122" s="36"/>
      <c r="O122" s="36"/>
      <c r="P122" s="36"/>
      <c r="Q122" s="36"/>
      <c r="R122" s="36"/>
      <c r="S122" s="36"/>
      <c r="T122" s="36"/>
      <c r="U122" s="36"/>
      <c r="V122" s="36"/>
      <c r="W122" s="36"/>
      <c r="X122" s="36"/>
      <c r="Y122" s="36"/>
      <c r="Z122" s="36"/>
      <c r="AA122" s="36"/>
      <c r="AB122" s="36"/>
      <c r="AC122" s="36"/>
      <c r="AD122" s="36"/>
      <c r="AE122" s="36"/>
      <c r="AF122" s="36"/>
      <c r="AG122" s="36"/>
      <c r="AH122" s="36"/>
      <c r="AI122" s="36"/>
      <c r="AJ122" s="36"/>
      <c r="AK122" s="36"/>
      <c r="AL122" s="36"/>
      <c r="AM122" s="36"/>
      <c r="AN122" s="36"/>
      <c r="AO122" s="36"/>
      <c r="AP122" s="36"/>
      <c r="AQ122" s="36"/>
      <c r="AR122" s="36"/>
      <c r="AS122" s="36"/>
      <c r="AT122" s="36"/>
    </row>
    <row r="123" spans="2:58" ht="20.25" customHeight="1">
      <c r="AU123" s="39"/>
      <c r="AV123" s="39"/>
      <c r="AW123" s="39"/>
      <c r="AX123" s="39"/>
      <c r="AY123" s="39"/>
      <c r="AZ123" s="39"/>
      <c r="BA123" s="39"/>
      <c r="BB123" s="39"/>
      <c r="BC123" s="39"/>
      <c r="BD123" s="39"/>
      <c r="BE123" s="39"/>
      <c r="BF123" s="39"/>
    </row>
    <row r="124" spans="2:58" ht="20.25" customHeight="1"/>
    <row r="125" spans="2:58" ht="20.25" customHeight="1"/>
    <row r="126" spans="2:58" ht="20.25" customHeight="1"/>
    <row r="127" spans="2:58" ht="20.25" customHeight="1"/>
    <row r="128" spans="2:58"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row r="164" ht="20.25" customHeight="1"/>
    <row r="165" ht="20.25" customHeight="1"/>
    <row r="166" ht="20.25" customHeight="1"/>
    <row r="167" ht="20.25" customHeight="1"/>
    <row r="168" ht="20.25" customHeight="1"/>
    <row r="169" ht="20.25" customHeight="1"/>
    <row r="170" ht="20.25" customHeight="1"/>
    <row r="171" ht="20.25" customHeight="1"/>
    <row r="172" ht="20.25" customHeight="1"/>
    <row r="173" ht="20.25" customHeight="1"/>
    <row r="174" ht="20.25" customHeight="1"/>
  </sheetData>
  <mergeCells count="1">
    <mergeCell ref="D3:H3"/>
  </mergeCells>
  <phoneticPr fontId="3" type="noConversion"/>
  <hyperlinks>
    <hyperlink ref="B4" location="Disclaimer!A1" display="Disclaimer"/>
    <hyperlink ref="B6" location="'Financial Highlights'!A1" display="Financial Highlights"/>
    <hyperlink ref="B8" location="IS!A1" display="Shinhan Financial Group"/>
    <hyperlink ref="B10" location="IS_SHB!A1" display="Shinhan Bank"/>
    <hyperlink ref="B11" location="IS_SHB!A1" display="Condensed IS"/>
    <hyperlink ref="B12" location="BS_SHB!A1" display="Condensed BS"/>
    <hyperlink ref="B14" location="'G&amp;A_SHB'!A1" display="G&amp;A Expenses"/>
    <hyperlink ref="B15" location="'Loan&amp;Depos_SHB'!A1" display="Summary of Loans and Deposits"/>
    <hyperlink ref="B16" location="'Asset Quality_SHB'!A1" display="Asset Quality"/>
    <hyperlink ref="B17" location="DelinquencyⅠ_SHB!A1" display="Delinquency Ratio by Sector"/>
    <hyperlink ref="B18" location="DelinquencyⅡ_SHB!A1" display="Delinquency Ratio by Industry"/>
    <hyperlink ref="B19" location="'Capital Adequacy_SHB'!A1" display="Capital Adequacy"/>
    <hyperlink ref="B21" location="IS_Card!A1" display="Shinhan Card"/>
    <hyperlink ref="B25" location="'Fin Indicator'!A1" display="Key Financials and Other Information"/>
    <hyperlink ref="B27" location="Contact!A1" display="Contact Information"/>
    <hyperlink ref="B13" location="'Interest Income &amp; NIM_SHB'!A1" display="Interest Income and NIM"/>
    <hyperlink ref="B23" location="'Shinhan Life'!Print_Area" display="Orange Life"/>
  </hyperlinks>
  <printOptions horizontalCentered="1"/>
  <pageMargins left="0.39370078740157483" right="0.39370078740157483" top="0.59055118110236227" bottom="0.39370078740157483" header="0.31496062992125984" footer="0.31496062992125984"/>
  <pageSetup paperSize="9" scale="21" orientation="landscape" r:id="rId1"/>
  <rowBreaks count="1" manualBreakCount="1">
    <brk id="37" min="3" max="57"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58ED5"/>
    <pageSetUpPr fitToPage="1"/>
  </sheetPr>
  <dimension ref="A1:BJ39"/>
  <sheetViews>
    <sheetView showGridLines="0" view="pageBreakPreview" zoomScale="80" zoomScaleNormal="85" zoomScaleSheetLayoutView="80" workbookViewId="0">
      <selection activeCell="V1" sqref="V1"/>
    </sheetView>
  </sheetViews>
  <sheetFormatPr defaultColWidth="9.140625" defaultRowHeight="13.5"/>
  <cols>
    <col min="1" max="20" width="9.140625" style="464"/>
    <col min="21" max="21" width="11.42578125" style="464" customWidth="1"/>
    <col min="22" max="22" width="2.28515625" style="464" customWidth="1"/>
    <col min="23" max="16384" width="9.140625" style="464"/>
  </cols>
  <sheetData>
    <row r="1" spans="1:62" s="2" customFormat="1" ht="23.25" customHeight="1">
      <c r="A1" s="1"/>
      <c r="B1" s="1"/>
      <c r="C1" s="1"/>
      <c r="D1" s="1"/>
      <c r="E1" s="1"/>
      <c r="F1" s="1"/>
      <c r="G1" s="1"/>
      <c r="H1" s="1"/>
      <c r="I1" s="1"/>
      <c r="J1" s="1"/>
      <c r="K1" s="1"/>
      <c r="L1" s="1"/>
      <c r="M1" s="1"/>
      <c r="N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row>
    <row r="2" spans="1:62" s="2" customFormat="1" ht="23.25" customHeight="1">
      <c r="A2" s="1"/>
      <c r="B2" s="1"/>
      <c r="C2" s="1"/>
      <c r="D2" s="1"/>
      <c r="E2" s="465"/>
      <c r="F2" s="465"/>
      <c r="G2" s="465"/>
      <c r="H2" s="465"/>
      <c r="I2" s="465"/>
      <c r="J2" s="465"/>
      <c r="K2" s="465"/>
      <c r="L2" s="465"/>
      <c r="M2" s="465"/>
      <c r="N2" s="465"/>
      <c r="O2" s="466"/>
      <c r="P2" s="466"/>
      <c r="Q2" s="466"/>
      <c r="R2" s="466"/>
      <c r="S2" s="466"/>
      <c r="T2" s="466"/>
      <c r="U2" s="466"/>
      <c r="V2" s="466"/>
      <c r="W2" s="466"/>
      <c r="X2" s="466"/>
      <c r="Y2" s="466"/>
      <c r="AL2" s="1"/>
      <c r="AM2" s="1"/>
      <c r="AN2" s="1"/>
      <c r="AO2" s="1"/>
      <c r="AP2" s="1"/>
      <c r="AQ2" s="1"/>
      <c r="AR2" s="1"/>
      <c r="AS2" s="1"/>
      <c r="AT2" s="1"/>
      <c r="AU2" s="1"/>
      <c r="AV2" s="1"/>
      <c r="AW2" s="1"/>
      <c r="AX2" s="1"/>
      <c r="AY2" s="1"/>
      <c r="AZ2" s="1"/>
      <c r="BA2" s="1"/>
      <c r="BB2" s="1"/>
      <c r="BC2" s="1"/>
      <c r="BD2" s="1"/>
      <c r="BE2" s="1"/>
      <c r="BF2" s="1"/>
      <c r="BG2" s="1"/>
      <c r="BH2" s="1"/>
      <c r="BI2" s="1"/>
      <c r="BJ2" s="1"/>
    </row>
    <row r="3" spans="1:62" s="2" customFormat="1" ht="24.75" customHeight="1">
      <c r="A3" s="1"/>
      <c r="B3" s="1"/>
      <c r="C3" s="1"/>
      <c r="D3" s="1"/>
      <c r="E3" s="465"/>
      <c r="F3" s="465"/>
      <c r="G3" s="465"/>
      <c r="H3" s="465"/>
      <c r="I3" s="465"/>
      <c r="J3" s="465"/>
      <c r="K3" s="465"/>
      <c r="L3" s="465"/>
      <c r="M3" s="465"/>
      <c r="N3" s="465"/>
      <c r="O3" s="466"/>
      <c r="P3" s="466"/>
      <c r="Q3" s="466"/>
      <c r="R3" s="466"/>
      <c r="S3" s="466"/>
      <c r="T3" s="466"/>
      <c r="U3" s="466"/>
      <c r="V3" s="466"/>
      <c r="W3" s="466"/>
      <c r="X3" s="466"/>
      <c r="Y3" s="466"/>
      <c r="AL3" s="1"/>
      <c r="AM3" s="1"/>
      <c r="AN3" s="1"/>
      <c r="AO3" s="1"/>
      <c r="AP3" s="1"/>
      <c r="AQ3" s="1"/>
      <c r="AR3" s="1"/>
      <c r="AS3" s="1"/>
      <c r="AT3" s="1"/>
      <c r="AU3" s="1"/>
      <c r="AV3" s="1"/>
      <c r="AW3" s="1"/>
      <c r="AX3" s="1"/>
      <c r="AY3" s="1"/>
      <c r="AZ3" s="1"/>
      <c r="BA3" s="1"/>
      <c r="BB3" s="1"/>
      <c r="BC3" s="1"/>
      <c r="BD3" s="1"/>
      <c r="BE3" s="1"/>
      <c r="BF3" s="1"/>
      <c r="BG3" s="1"/>
      <c r="BH3" s="1"/>
      <c r="BI3" s="1"/>
      <c r="BJ3" s="1"/>
    </row>
    <row r="4" spans="1:62" s="2" customFormat="1" ht="20.100000000000001" customHeight="1">
      <c r="A4" s="1"/>
      <c r="B4" s="1"/>
      <c r="C4" s="1"/>
      <c r="D4" s="1"/>
      <c r="E4" s="465"/>
      <c r="F4" s="465"/>
      <c r="G4" s="465"/>
      <c r="H4" s="465"/>
      <c r="I4" s="465"/>
      <c r="J4" s="465"/>
      <c r="K4" s="465"/>
      <c r="L4" s="465"/>
      <c r="M4" s="465"/>
      <c r="N4" s="465"/>
      <c r="O4" s="466"/>
      <c r="P4" s="466"/>
      <c r="Q4" s="466"/>
      <c r="R4" s="466"/>
      <c r="S4" s="466"/>
      <c r="T4" s="466"/>
      <c r="U4" s="466"/>
      <c r="V4" s="466"/>
      <c r="W4" s="466"/>
      <c r="X4" s="466"/>
      <c r="Y4" s="466"/>
      <c r="AL4" s="1"/>
      <c r="AM4" s="1"/>
      <c r="AN4" s="1"/>
      <c r="AO4" s="1"/>
      <c r="AP4" s="1"/>
      <c r="AQ4" s="1"/>
      <c r="AR4" s="1"/>
      <c r="AS4" s="1"/>
      <c r="AT4" s="1"/>
      <c r="AU4" s="1"/>
      <c r="AV4" s="1"/>
      <c r="AW4" s="1"/>
      <c r="AX4" s="1"/>
      <c r="AY4" s="1"/>
      <c r="AZ4" s="1"/>
      <c r="BA4" s="1"/>
      <c r="BB4" s="1"/>
      <c r="BC4" s="1"/>
      <c r="BD4" s="1"/>
      <c r="BE4" s="1"/>
      <c r="BF4" s="1"/>
      <c r="BG4" s="1"/>
      <c r="BH4" s="1"/>
      <c r="BI4" s="1"/>
      <c r="BJ4" s="1"/>
    </row>
    <row r="5" spans="1:62" s="2" customFormat="1" ht="20.100000000000001" customHeight="1">
      <c r="A5" s="1"/>
      <c r="B5" s="1"/>
      <c r="C5" s="1"/>
      <c r="D5" s="1"/>
      <c r="E5" s="465"/>
      <c r="F5" s="465"/>
      <c r="G5" s="465"/>
      <c r="H5" s="465"/>
      <c r="I5" s="465"/>
      <c r="J5" s="465"/>
      <c r="K5" s="465"/>
      <c r="L5" s="465"/>
      <c r="M5" s="465"/>
      <c r="N5" s="465"/>
      <c r="O5" s="466"/>
      <c r="P5" s="466"/>
      <c r="Q5" s="466"/>
      <c r="R5" s="466"/>
      <c r="S5" s="466"/>
      <c r="T5" s="466"/>
      <c r="U5" s="466"/>
      <c r="V5" s="466"/>
      <c r="W5" s="466"/>
      <c r="X5" s="466"/>
      <c r="Y5" s="466"/>
      <c r="AL5" s="1"/>
      <c r="AM5" s="1"/>
      <c r="AN5" s="1"/>
      <c r="AO5" s="1"/>
      <c r="AP5" s="1"/>
      <c r="AQ5" s="1"/>
      <c r="AR5" s="1"/>
      <c r="AS5" s="1"/>
      <c r="AT5" s="1"/>
      <c r="AU5" s="1"/>
      <c r="AV5" s="1"/>
      <c r="AW5" s="1"/>
      <c r="AX5" s="1"/>
      <c r="AY5" s="1"/>
      <c r="AZ5" s="1"/>
      <c r="BA5" s="1"/>
      <c r="BB5" s="1"/>
      <c r="BC5" s="1"/>
      <c r="BD5" s="1"/>
      <c r="BE5" s="1"/>
      <c r="BF5" s="1"/>
      <c r="BG5" s="1"/>
      <c r="BH5" s="1"/>
      <c r="BI5" s="1"/>
      <c r="BJ5" s="1"/>
    </row>
    <row r="6" spans="1:62" s="2" customFormat="1" ht="20.100000000000001" customHeight="1">
      <c r="A6" s="1"/>
      <c r="B6" s="1"/>
      <c r="C6" s="1"/>
      <c r="D6" s="1"/>
      <c r="E6" s="465"/>
      <c r="F6" s="465"/>
      <c r="G6" s="465"/>
      <c r="H6" s="465"/>
      <c r="I6" s="465"/>
      <c r="J6" s="465"/>
      <c r="K6" s="465"/>
      <c r="L6" s="465"/>
      <c r="M6" s="465"/>
      <c r="N6" s="465"/>
      <c r="O6" s="466"/>
      <c r="P6" s="466"/>
      <c r="Q6" s="466"/>
      <c r="R6" s="466"/>
      <c r="S6" s="466"/>
      <c r="T6" s="466"/>
      <c r="U6" s="466"/>
      <c r="V6" s="466"/>
      <c r="W6" s="466"/>
      <c r="X6" s="466"/>
      <c r="Y6" s="466"/>
      <c r="AL6" s="1"/>
      <c r="AM6" s="1"/>
      <c r="AN6" s="1"/>
      <c r="AO6" s="1"/>
      <c r="AP6" s="1"/>
      <c r="AQ6" s="1"/>
      <c r="AR6" s="1"/>
      <c r="AS6" s="1"/>
      <c r="AT6" s="1"/>
      <c r="AU6" s="1"/>
      <c r="AV6" s="1"/>
      <c r="AW6" s="1"/>
      <c r="AX6" s="1"/>
      <c r="AY6" s="1"/>
      <c r="AZ6" s="1"/>
      <c r="BA6" s="1"/>
      <c r="BB6" s="1"/>
      <c r="BC6" s="1"/>
      <c r="BD6" s="1"/>
      <c r="BE6" s="1"/>
      <c r="BF6" s="1"/>
      <c r="BG6" s="1"/>
      <c r="BH6" s="1"/>
      <c r="BI6" s="1"/>
      <c r="BJ6" s="1"/>
    </row>
    <row r="7" spans="1:62" s="2" customFormat="1" ht="20.100000000000001" customHeight="1">
      <c r="A7" s="1"/>
      <c r="B7" s="1"/>
      <c r="C7" s="1"/>
      <c r="D7" s="1"/>
      <c r="E7" s="465"/>
      <c r="F7" s="465"/>
      <c r="G7" s="465"/>
      <c r="H7" s="465"/>
      <c r="I7" s="465"/>
      <c r="J7" s="465"/>
      <c r="K7" s="465"/>
      <c r="L7" s="465"/>
      <c r="M7" s="465"/>
      <c r="N7" s="465"/>
      <c r="O7" s="466"/>
      <c r="P7" s="466"/>
      <c r="Q7" s="466"/>
      <c r="R7" s="466"/>
      <c r="S7" s="466"/>
      <c r="T7" s="466"/>
      <c r="U7" s="466"/>
      <c r="V7" s="466"/>
      <c r="W7" s="466"/>
      <c r="X7" s="466"/>
      <c r="Y7" s="466"/>
      <c r="AA7" s="3"/>
      <c r="AL7" s="1"/>
      <c r="AM7" s="1"/>
      <c r="AN7" s="1"/>
      <c r="AO7" s="1"/>
      <c r="AP7" s="1"/>
      <c r="AQ7" s="1"/>
      <c r="AR7" s="1"/>
      <c r="AS7" s="1"/>
      <c r="AT7" s="1"/>
      <c r="AU7" s="1"/>
      <c r="AV7" s="1"/>
      <c r="AW7" s="1"/>
      <c r="AX7" s="1"/>
      <c r="AY7" s="1"/>
      <c r="AZ7" s="1"/>
      <c r="BA7" s="1"/>
      <c r="BB7" s="1"/>
      <c r="BC7" s="1"/>
      <c r="BD7" s="1"/>
      <c r="BE7" s="1"/>
      <c r="BF7" s="1"/>
      <c r="BG7" s="1"/>
      <c r="BH7" s="1"/>
      <c r="BI7" s="1"/>
      <c r="BJ7" s="1"/>
    </row>
    <row r="8" spans="1:62" s="2" customFormat="1" ht="20.100000000000001" customHeight="1">
      <c r="A8" s="1"/>
      <c r="B8" s="1"/>
      <c r="C8" s="1"/>
      <c r="D8" s="1"/>
      <c r="E8" s="465"/>
      <c r="F8" s="465"/>
      <c r="G8" s="465"/>
      <c r="H8" s="465"/>
      <c r="I8" s="465"/>
      <c r="J8" s="465"/>
      <c r="K8" s="465"/>
      <c r="L8" s="465"/>
      <c r="M8" s="465"/>
      <c r="N8" s="465"/>
      <c r="O8" s="466"/>
      <c r="P8" s="466"/>
      <c r="Q8" s="466"/>
      <c r="R8" s="466"/>
      <c r="S8" s="466"/>
      <c r="T8" s="466"/>
      <c r="U8" s="466"/>
      <c r="V8" s="466"/>
      <c r="W8" s="466"/>
      <c r="X8" s="466"/>
      <c r="Y8" s="466"/>
      <c r="AA8" s="3"/>
      <c r="AL8" s="1"/>
      <c r="AM8" s="1"/>
      <c r="AN8" s="1"/>
      <c r="AO8" s="1"/>
      <c r="AP8" s="1"/>
      <c r="AQ8" s="1"/>
      <c r="AR8" s="1"/>
      <c r="AS8" s="1"/>
      <c r="AT8" s="1"/>
      <c r="AU8" s="1"/>
      <c r="AV8" s="1"/>
      <c r="AW8" s="1"/>
      <c r="AX8" s="1"/>
      <c r="AY8" s="1"/>
      <c r="AZ8" s="1"/>
      <c r="BA8" s="1"/>
      <c r="BB8" s="1"/>
      <c r="BC8" s="1"/>
      <c r="BD8" s="1"/>
      <c r="BE8" s="1"/>
      <c r="BF8" s="1"/>
      <c r="BG8" s="1"/>
      <c r="BH8" s="1"/>
      <c r="BI8" s="1"/>
      <c r="BJ8" s="1"/>
    </row>
    <row r="9" spans="1:62" s="2" customFormat="1" ht="20.100000000000001" customHeight="1">
      <c r="A9" s="1"/>
      <c r="B9" s="1"/>
      <c r="C9" s="1"/>
      <c r="D9" s="1"/>
      <c r="E9" s="465"/>
      <c r="F9" s="465"/>
      <c r="G9" s="465"/>
      <c r="H9" s="465"/>
      <c r="I9" s="465"/>
      <c r="J9" s="465"/>
      <c r="K9" s="465"/>
      <c r="L9" s="465"/>
      <c r="M9" s="465"/>
      <c r="N9" s="465"/>
      <c r="O9" s="466"/>
      <c r="P9" s="466"/>
      <c r="Q9" s="466"/>
      <c r="R9" s="466"/>
      <c r="S9" s="466"/>
      <c r="T9" s="466"/>
      <c r="U9" s="466"/>
      <c r="V9" s="466"/>
      <c r="W9" s="466"/>
      <c r="X9" s="466"/>
      <c r="Y9" s="466"/>
      <c r="AA9" s="3"/>
      <c r="AL9" s="1"/>
      <c r="AM9" s="1"/>
      <c r="AN9" s="1"/>
      <c r="AO9" s="1"/>
      <c r="AP9" s="1"/>
      <c r="AQ9" s="1"/>
      <c r="AR9" s="1"/>
      <c r="AS9" s="1"/>
      <c r="AT9" s="1"/>
      <c r="AU9" s="1"/>
      <c r="AV9" s="1"/>
      <c r="AW9" s="1"/>
      <c r="AX9" s="1"/>
      <c r="AY9" s="1"/>
      <c r="AZ9" s="1"/>
      <c r="BA9" s="1"/>
      <c r="BB9" s="1"/>
      <c r="BC9" s="1"/>
      <c r="BD9" s="1"/>
      <c r="BE9" s="1"/>
      <c r="BF9" s="1"/>
      <c r="BG9" s="1"/>
      <c r="BH9" s="1"/>
      <c r="BI9" s="1"/>
      <c r="BJ9" s="1"/>
    </row>
    <row r="10" spans="1:62" s="2" customFormat="1" ht="19.5" customHeight="1">
      <c r="A10" s="1"/>
      <c r="B10" s="1"/>
      <c r="C10" s="1"/>
      <c r="D10" s="1"/>
      <c r="E10" s="465"/>
      <c r="F10" s="465"/>
      <c r="G10" s="465"/>
      <c r="H10" s="465"/>
      <c r="I10" s="465"/>
      <c r="J10" s="465"/>
      <c r="K10" s="465"/>
      <c r="L10" s="465"/>
      <c r="M10" s="465"/>
      <c r="N10" s="465"/>
      <c r="O10" s="466"/>
      <c r="P10" s="466"/>
      <c r="Q10" s="466"/>
      <c r="R10" s="466"/>
      <c r="S10" s="466"/>
      <c r="T10" s="466"/>
      <c r="U10" s="466"/>
      <c r="V10" s="466"/>
      <c r="W10" s="466"/>
      <c r="X10" s="466"/>
      <c r="Y10" s="466"/>
      <c r="AA10" s="3"/>
      <c r="AL10" s="1"/>
      <c r="AM10" s="1"/>
      <c r="AN10" s="1"/>
      <c r="AO10" s="1"/>
      <c r="AP10" s="1"/>
      <c r="AQ10" s="1"/>
      <c r="AR10" s="1"/>
      <c r="AS10" s="1"/>
      <c r="AT10" s="1"/>
      <c r="AU10" s="1"/>
      <c r="AV10" s="1"/>
      <c r="AW10" s="1"/>
      <c r="AX10" s="1"/>
      <c r="AY10" s="1"/>
      <c r="AZ10" s="1"/>
      <c r="BA10" s="1"/>
      <c r="BB10" s="1"/>
      <c r="BC10" s="1"/>
      <c r="BD10" s="1"/>
      <c r="BE10" s="1"/>
      <c r="BF10" s="1"/>
      <c r="BG10" s="1"/>
      <c r="BH10" s="1"/>
      <c r="BI10" s="1"/>
      <c r="BJ10" s="1"/>
    </row>
    <row r="11" spans="1:62" s="2" customFormat="1" ht="13.5" customHeight="1">
      <c r="A11" s="1"/>
      <c r="B11" s="1"/>
      <c r="C11" s="1"/>
      <c r="D11" s="1"/>
      <c r="E11" s="465"/>
      <c r="F11" s="465"/>
      <c r="G11" s="465"/>
      <c r="H11" s="465"/>
      <c r="I11" s="465"/>
      <c r="J11" s="465"/>
      <c r="K11" s="465"/>
      <c r="L11" s="465"/>
      <c r="M11" s="465"/>
      <c r="N11" s="465"/>
      <c r="O11" s="466"/>
      <c r="P11" s="466"/>
      <c r="Q11" s="466"/>
      <c r="R11" s="466"/>
      <c r="S11" s="466"/>
      <c r="T11" s="466"/>
      <c r="U11" s="466"/>
      <c r="V11" s="466"/>
      <c r="W11" s="466"/>
      <c r="X11" s="466"/>
      <c r="Y11" s="466"/>
      <c r="AA11" s="3"/>
      <c r="AL11" s="1"/>
      <c r="AM11" s="1"/>
      <c r="AN11" s="1"/>
      <c r="AO11" s="1"/>
      <c r="AP11" s="1"/>
      <c r="AQ11" s="1"/>
      <c r="AR11" s="1"/>
      <c r="AS11" s="1"/>
      <c r="AT11" s="1"/>
      <c r="AU11" s="1"/>
      <c r="AV11" s="1"/>
      <c r="AW11" s="1"/>
      <c r="AX11" s="1"/>
      <c r="AY11" s="1"/>
      <c r="AZ11" s="1"/>
      <c r="BA11" s="1"/>
      <c r="BB11" s="1"/>
      <c r="BC11" s="1"/>
      <c r="BD11" s="1"/>
      <c r="BE11" s="1"/>
      <c r="BF11" s="1"/>
      <c r="BG11" s="1"/>
      <c r="BH11" s="1"/>
      <c r="BI11" s="1"/>
      <c r="BJ11" s="1"/>
    </row>
    <row r="12" spans="1:62" s="2" customFormat="1" ht="19.5" customHeight="1">
      <c r="A12" s="1"/>
      <c r="B12" s="1"/>
      <c r="C12" s="1"/>
      <c r="D12" s="1"/>
      <c r="E12" s="465"/>
      <c r="F12" s="465"/>
      <c r="G12" s="465"/>
      <c r="H12" s="465"/>
      <c r="I12" s="465"/>
      <c r="J12" s="465"/>
      <c r="K12" s="465"/>
      <c r="L12" s="465"/>
      <c r="M12" s="465"/>
      <c r="N12" s="465"/>
      <c r="O12" s="466"/>
      <c r="P12" s="466"/>
      <c r="Q12" s="466"/>
      <c r="R12" s="466"/>
      <c r="S12" s="466"/>
      <c r="T12" s="466"/>
      <c r="U12" s="466"/>
      <c r="V12" s="466"/>
      <c r="W12" s="466"/>
      <c r="X12" s="466"/>
      <c r="Y12" s="466"/>
      <c r="AL12" s="1"/>
      <c r="AM12" s="1"/>
      <c r="AN12" s="1"/>
      <c r="AO12" s="1"/>
      <c r="AP12" s="1"/>
      <c r="AQ12" s="1"/>
      <c r="AR12" s="1"/>
      <c r="AS12" s="1"/>
      <c r="AT12" s="1"/>
      <c r="AU12" s="1"/>
      <c r="AV12" s="1"/>
      <c r="AW12" s="1"/>
      <c r="AX12" s="1"/>
      <c r="AY12" s="1"/>
      <c r="AZ12" s="1"/>
      <c r="BA12" s="1"/>
      <c r="BB12" s="1"/>
      <c r="BC12" s="1"/>
      <c r="BD12" s="1"/>
      <c r="BE12" s="1"/>
      <c r="BF12" s="1"/>
      <c r="BG12" s="1"/>
      <c r="BH12" s="1"/>
      <c r="BI12" s="1"/>
      <c r="BJ12" s="1"/>
    </row>
    <row r="13" spans="1:62" s="2" customFormat="1" ht="19.5" customHeight="1">
      <c r="A13" s="1"/>
      <c r="B13" s="1"/>
      <c r="C13" s="1"/>
      <c r="D13" s="1"/>
      <c r="E13" s="465"/>
      <c r="F13" s="465"/>
      <c r="G13" s="465"/>
      <c r="H13" s="465"/>
      <c r="I13" s="465"/>
      <c r="J13" s="465"/>
      <c r="K13" s="465"/>
      <c r="L13" s="465"/>
      <c r="M13" s="465"/>
      <c r="N13" s="465"/>
      <c r="O13" s="466"/>
      <c r="P13" s="466"/>
      <c r="Q13" s="466"/>
      <c r="R13" s="466"/>
      <c r="S13" s="466"/>
      <c r="T13" s="466"/>
      <c r="U13" s="466"/>
      <c r="V13" s="466"/>
      <c r="W13" s="466"/>
      <c r="X13" s="466"/>
      <c r="Y13" s="466"/>
      <c r="AL13" s="1"/>
      <c r="AM13" s="1"/>
      <c r="AN13" s="1"/>
      <c r="AO13" s="1"/>
      <c r="AP13" s="1"/>
      <c r="AQ13" s="1"/>
      <c r="AR13" s="1"/>
      <c r="AS13" s="1"/>
      <c r="AT13" s="1"/>
      <c r="AU13" s="1"/>
      <c r="AV13" s="1"/>
      <c r="AW13" s="1"/>
      <c r="AX13" s="1"/>
      <c r="AY13" s="1"/>
      <c r="AZ13" s="1"/>
      <c r="BA13" s="1"/>
      <c r="BB13" s="1"/>
      <c r="BC13" s="1"/>
      <c r="BD13" s="1"/>
      <c r="BE13" s="1"/>
      <c r="BF13" s="1"/>
      <c r="BG13" s="1"/>
      <c r="BH13" s="1"/>
      <c r="BI13" s="1"/>
      <c r="BJ13" s="1"/>
    </row>
    <row r="14" spans="1:62" s="2" customFormat="1" ht="20.100000000000001" customHeight="1">
      <c r="A14" s="1"/>
      <c r="B14" s="1"/>
      <c r="C14" s="1"/>
      <c r="D14" s="1"/>
      <c r="E14" s="465"/>
      <c r="F14" s="465"/>
      <c r="G14" s="465"/>
      <c r="H14" s="465"/>
      <c r="I14" s="465"/>
      <c r="J14" s="465"/>
      <c r="K14" s="465"/>
      <c r="L14" s="465"/>
      <c r="M14" s="465"/>
      <c r="N14" s="465"/>
      <c r="O14" s="465"/>
      <c r="P14" s="465"/>
      <c r="Q14" s="465"/>
      <c r="R14" s="465"/>
      <c r="S14" s="465"/>
      <c r="T14" s="465"/>
      <c r="U14" s="465"/>
      <c r="V14" s="465"/>
      <c r="W14" s="465"/>
      <c r="X14" s="465"/>
      <c r="Y14" s="465"/>
      <c r="Z14" s="1"/>
      <c r="AA14" s="1"/>
      <c r="AB14" s="1"/>
      <c r="AC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row>
    <row r="15" spans="1:62" s="2" customFormat="1" ht="19.5" customHeight="1">
      <c r="A15" s="1"/>
      <c r="B15" s="1"/>
      <c r="C15" s="1"/>
      <c r="D15" s="1"/>
      <c r="E15" s="465"/>
      <c r="F15" s="465"/>
      <c r="G15" s="465"/>
      <c r="H15" s="465"/>
      <c r="I15" s="465"/>
      <c r="J15" s="465"/>
      <c r="K15" s="465"/>
      <c r="L15" s="465"/>
      <c r="M15" s="465"/>
      <c r="N15" s="465"/>
      <c r="O15" s="465"/>
      <c r="P15" s="465"/>
      <c r="Q15" s="465"/>
      <c r="R15" s="465"/>
      <c r="S15" s="465"/>
      <c r="T15" s="465"/>
      <c r="U15" s="465"/>
      <c r="V15" s="465"/>
      <c r="W15" s="465"/>
      <c r="X15" s="465"/>
      <c r="Y15" s="465"/>
      <c r="Z15" s="1"/>
      <c r="AA15" s="1"/>
      <c r="AB15" s="1"/>
      <c r="AC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row>
    <row r="16" spans="1:62" s="2" customFormat="1" ht="20.100000000000001" customHeight="1">
      <c r="A16" s="1"/>
      <c r="B16" s="1"/>
      <c r="C16" s="1"/>
      <c r="D16" s="1"/>
      <c r="E16" s="465"/>
      <c r="F16" s="465"/>
      <c r="G16" s="465"/>
      <c r="H16" s="465"/>
      <c r="I16" s="465"/>
      <c r="J16" s="465"/>
      <c r="K16" s="465"/>
      <c r="L16" s="465"/>
      <c r="M16" s="465"/>
      <c r="N16" s="465"/>
      <c r="O16" s="465"/>
      <c r="P16" s="465"/>
      <c r="Q16" s="465"/>
      <c r="R16" s="465"/>
      <c r="S16" s="465"/>
      <c r="T16" s="465"/>
      <c r="U16" s="465"/>
      <c r="V16" s="465"/>
      <c r="W16" s="465"/>
      <c r="X16" s="465"/>
      <c r="Y16" s="465"/>
      <c r="Z16" s="1"/>
      <c r="AA16" s="1"/>
      <c r="AB16" s="1"/>
      <c r="AC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row>
    <row r="17" spans="1:62" s="2" customFormat="1" ht="20.100000000000001" customHeight="1">
      <c r="A17" s="1"/>
      <c r="B17" s="1"/>
      <c r="C17" s="1"/>
      <c r="D17" s="1"/>
      <c r="E17" s="465"/>
      <c r="F17" s="465"/>
      <c r="G17" s="465"/>
      <c r="H17" s="465"/>
      <c r="I17" s="465"/>
      <c r="J17" s="465"/>
      <c r="K17" s="465"/>
      <c r="L17" s="465"/>
      <c r="M17" s="465"/>
      <c r="N17" s="465"/>
      <c r="O17" s="465"/>
      <c r="P17" s="465"/>
      <c r="Q17" s="465"/>
      <c r="R17" s="465"/>
      <c r="S17" s="465"/>
      <c r="T17" s="465"/>
      <c r="U17" s="465"/>
      <c r="V17" s="465"/>
      <c r="W17" s="465"/>
      <c r="X17" s="465"/>
      <c r="Y17" s="465"/>
      <c r="Z17" s="1"/>
      <c r="AA17" s="1"/>
      <c r="AB17" s="1"/>
      <c r="AH17" s="1"/>
      <c r="AI17" s="1"/>
      <c r="AJ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row>
    <row r="18" spans="1:62" s="2" customFormat="1" ht="20.100000000000001" customHeight="1">
      <c r="A18" s="1"/>
      <c r="B18" s="1"/>
      <c r="C18" s="1"/>
      <c r="D18" s="1"/>
      <c r="E18" s="465"/>
      <c r="F18" s="465"/>
      <c r="G18" s="465"/>
      <c r="H18" s="465"/>
      <c r="I18" s="465"/>
      <c r="J18" s="465"/>
      <c r="K18" s="465"/>
      <c r="L18" s="465"/>
      <c r="M18" s="465"/>
      <c r="N18" s="465"/>
      <c r="O18" s="465"/>
      <c r="P18" s="465"/>
      <c r="Q18" s="465"/>
      <c r="R18" s="465"/>
      <c r="S18" s="465"/>
      <c r="T18" s="465"/>
      <c r="U18" s="465"/>
      <c r="V18" s="465"/>
      <c r="W18" s="465"/>
      <c r="X18" s="465"/>
      <c r="Y18" s="465"/>
      <c r="Z18" s="1"/>
      <c r="AA18" s="1"/>
      <c r="AB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row>
    <row r="19" spans="1:62" s="2" customFormat="1" ht="20.100000000000001" customHeight="1">
      <c r="A19" s="1"/>
      <c r="B19" s="1"/>
      <c r="C19" s="1"/>
      <c r="D19" s="1"/>
      <c r="E19" s="465"/>
      <c r="F19" s="465"/>
      <c r="G19" s="465"/>
      <c r="H19" s="465"/>
      <c r="I19" s="465"/>
      <c r="J19" s="465"/>
      <c r="K19" s="465"/>
      <c r="L19" s="465"/>
      <c r="M19" s="465"/>
      <c r="N19" s="465"/>
      <c r="O19" s="465"/>
      <c r="P19" s="465"/>
      <c r="Q19" s="465"/>
      <c r="R19" s="465"/>
      <c r="S19" s="465"/>
      <c r="T19" s="465"/>
      <c r="U19" s="465"/>
      <c r="V19" s="465"/>
      <c r="W19" s="465"/>
      <c r="X19" s="465"/>
      <c r="Y19" s="465"/>
      <c r="Z19" s="1"/>
      <c r="AA19" s="1"/>
      <c r="AB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row>
    <row r="20" spans="1:62" s="2" customFormat="1" ht="16.5" customHeight="1">
      <c r="A20" s="1"/>
      <c r="B20" s="1"/>
      <c r="C20" s="1"/>
      <c r="D20" s="1"/>
      <c r="E20" s="465"/>
      <c r="F20" s="465"/>
      <c r="G20" s="465"/>
      <c r="H20" s="465"/>
      <c r="I20" s="465"/>
      <c r="J20" s="465"/>
      <c r="K20" s="465"/>
      <c r="L20" s="465"/>
      <c r="M20" s="465"/>
      <c r="N20" s="465"/>
      <c r="O20" s="465"/>
      <c r="P20" s="465"/>
      <c r="Q20" s="465"/>
      <c r="R20" s="465"/>
      <c r="S20" s="465"/>
      <c r="T20" s="465"/>
      <c r="U20" s="465"/>
      <c r="V20" s="465"/>
      <c r="W20" s="465"/>
      <c r="X20" s="465"/>
      <c r="Y20" s="465"/>
      <c r="Z20" s="1"/>
      <c r="AA20" s="1"/>
      <c r="AB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row>
    <row r="21" spans="1:62" s="2" customFormat="1" ht="20.100000000000001" customHeight="1">
      <c r="A21" s="1"/>
      <c r="B21" s="1"/>
      <c r="C21" s="1"/>
      <c r="D21" s="1"/>
      <c r="E21" s="465"/>
      <c r="F21" s="465"/>
      <c r="G21" s="465"/>
      <c r="H21" s="465"/>
      <c r="I21" s="465"/>
      <c r="J21" s="465"/>
      <c r="K21" s="465"/>
      <c r="L21" s="465"/>
      <c r="M21" s="465"/>
      <c r="N21" s="465"/>
      <c r="O21" s="465"/>
      <c r="P21" s="465"/>
      <c r="Q21" s="465"/>
      <c r="R21" s="465"/>
      <c r="S21" s="465"/>
      <c r="T21" s="465"/>
      <c r="U21" s="465"/>
      <c r="V21" s="465"/>
      <c r="X21" s="465"/>
      <c r="Y21" s="465"/>
      <c r="Z21" s="1"/>
      <c r="AA21" s="1"/>
      <c r="AB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row>
    <row r="22" spans="1:62" s="2" customFormat="1" ht="20.100000000000001" customHeight="1">
      <c r="A22" s="1"/>
      <c r="B22" s="1"/>
      <c r="C22" s="1"/>
      <c r="D22" s="1"/>
      <c r="E22" s="465"/>
      <c r="F22" s="465"/>
      <c r="G22" s="465"/>
      <c r="H22" s="465"/>
      <c r="I22" s="465"/>
      <c r="J22" s="465"/>
      <c r="K22" s="465"/>
      <c r="L22" s="465"/>
      <c r="M22" s="465"/>
      <c r="N22" s="465"/>
      <c r="O22" s="465"/>
      <c r="P22" s="465"/>
      <c r="Q22" s="465"/>
      <c r="R22" s="465"/>
      <c r="S22" s="465"/>
      <c r="T22" s="465"/>
      <c r="U22" s="465"/>
      <c r="V22" s="465"/>
      <c r="W22" s="465"/>
      <c r="X22" s="465"/>
      <c r="Y22" s="465"/>
      <c r="Z22" s="4"/>
      <c r="AA22" s="4"/>
      <c r="AB22" s="4"/>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row>
    <row r="23" spans="1:62" s="2" customFormat="1" ht="15.75" customHeight="1">
      <c r="A23" s="1"/>
      <c r="B23" s="1"/>
      <c r="C23" s="1"/>
      <c r="D23" s="1"/>
      <c r="E23" s="465"/>
      <c r="F23" s="465"/>
      <c r="G23" s="465"/>
      <c r="H23" s="465"/>
      <c r="I23" s="465"/>
      <c r="J23" s="465"/>
      <c r="K23" s="465"/>
      <c r="L23" s="465"/>
      <c r="M23" s="465"/>
      <c r="N23" s="465"/>
      <c r="O23" s="465"/>
      <c r="P23" s="465"/>
      <c r="Q23" s="465"/>
      <c r="R23" s="465"/>
      <c r="S23" s="465"/>
      <c r="T23" s="465"/>
      <c r="U23" s="465"/>
      <c r="V23" s="465"/>
      <c r="W23" s="465"/>
      <c r="X23" s="465"/>
      <c r="Y23" s="465"/>
      <c r="Z23" s="4"/>
      <c r="AA23" s="4"/>
      <c r="AB23" s="4"/>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row>
    <row r="24" spans="1:62" s="2" customFormat="1" ht="15.75" customHeight="1">
      <c r="A24" s="1"/>
      <c r="B24" s="1"/>
      <c r="C24" s="1"/>
      <c r="D24" s="1"/>
      <c r="E24" s="465"/>
      <c r="F24" s="465"/>
      <c r="G24" s="465"/>
      <c r="H24" s="465"/>
      <c r="I24" s="465"/>
      <c r="J24" s="465"/>
      <c r="K24" s="465"/>
      <c r="L24" s="465"/>
      <c r="M24" s="465"/>
      <c r="N24" s="465"/>
      <c r="O24" s="465"/>
      <c r="P24" s="465"/>
      <c r="Q24" s="465"/>
      <c r="R24" s="465"/>
      <c r="S24" s="465"/>
      <c r="T24" s="465"/>
      <c r="U24" s="465"/>
      <c r="V24" s="465"/>
      <c r="W24" s="465"/>
      <c r="X24" s="465"/>
      <c r="Y24" s="465"/>
      <c r="Z24" s="4"/>
      <c r="AA24" s="4"/>
      <c r="AB24" s="4"/>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row>
    <row r="25" spans="1:62" s="2" customFormat="1" ht="15.75" customHeight="1">
      <c r="A25" s="1"/>
      <c r="B25" s="1"/>
      <c r="C25" s="1"/>
      <c r="D25" s="1"/>
      <c r="E25" s="465"/>
      <c r="F25" s="465"/>
      <c r="G25" s="465"/>
      <c r="H25" s="465"/>
      <c r="I25" s="465"/>
      <c r="J25" s="465"/>
      <c r="K25" s="465"/>
      <c r="L25" s="465"/>
      <c r="M25" s="465"/>
      <c r="N25" s="465"/>
      <c r="O25" s="465"/>
      <c r="P25" s="465"/>
      <c r="Q25" s="465"/>
      <c r="R25" s="465"/>
      <c r="S25" s="465"/>
      <c r="T25" s="465"/>
      <c r="U25" s="465"/>
      <c r="V25" s="465"/>
      <c r="W25" s="465"/>
      <c r="X25" s="465"/>
      <c r="Y25" s="465"/>
      <c r="Z25" s="4"/>
      <c r="AA25" s="4"/>
      <c r="AB25" s="4"/>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row>
    <row r="26" spans="1:62" s="2" customFormat="1" ht="15.75" customHeight="1">
      <c r="A26" s="1"/>
      <c r="B26" s="1"/>
      <c r="C26" s="1"/>
      <c r="D26" s="1"/>
      <c r="E26" s="465"/>
      <c r="F26" s="465"/>
      <c r="G26" s="465"/>
      <c r="H26" s="465"/>
      <c r="I26" s="465"/>
      <c r="J26" s="465"/>
      <c r="K26" s="465"/>
      <c r="L26" s="465"/>
      <c r="M26" s="465"/>
      <c r="N26" s="465"/>
      <c r="O26" s="465"/>
      <c r="P26" s="465"/>
      <c r="Q26" s="465"/>
      <c r="R26" s="465"/>
      <c r="S26" s="465"/>
      <c r="T26" s="465"/>
      <c r="U26" s="465"/>
      <c r="V26" s="465"/>
      <c r="W26" s="465"/>
      <c r="X26" s="465"/>
      <c r="Y26" s="465"/>
      <c r="Z26" s="4"/>
      <c r="AA26" s="4"/>
      <c r="AB26" s="4"/>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row>
    <row r="27" spans="1:62" s="2" customFormat="1" ht="18" customHeight="1">
      <c r="A27" s="1"/>
      <c r="B27" s="588"/>
      <c r="C27" s="1"/>
      <c r="D27" s="1"/>
      <c r="E27" s="465"/>
      <c r="F27" s="465"/>
      <c r="G27" s="465"/>
      <c r="H27" s="465"/>
      <c r="I27" s="465"/>
      <c r="J27" s="465"/>
      <c r="K27" s="465"/>
      <c r="L27" s="465"/>
      <c r="M27" s="465"/>
      <c r="N27" s="465"/>
      <c r="O27" s="465"/>
      <c r="P27" s="465"/>
      <c r="Q27" s="465"/>
      <c r="R27" s="465"/>
      <c r="S27" s="465"/>
      <c r="T27" s="465"/>
      <c r="U27" s="465"/>
      <c r="V27" s="465"/>
      <c r="W27" s="465"/>
      <c r="X27" s="465"/>
      <c r="Y27" s="465"/>
      <c r="Z27" s="4"/>
      <c r="AA27" s="4"/>
      <c r="AB27" s="4"/>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row>
    <row r="28" spans="1:62" s="2" customFormat="1" ht="15.75" customHeight="1">
      <c r="A28" s="1"/>
      <c r="B28" s="1"/>
      <c r="C28" s="1"/>
      <c r="D28" s="1"/>
      <c r="E28" s="465"/>
      <c r="F28" s="465"/>
      <c r="G28" s="465"/>
      <c r="H28" s="465"/>
      <c r="I28" s="465"/>
      <c r="J28" s="465"/>
      <c r="K28" s="465"/>
      <c r="L28" s="465"/>
      <c r="M28" s="465"/>
      <c r="N28" s="465"/>
      <c r="O28" s="465"/>
      <c r="P28" s="465"/>
      <c r="Q28" s="465"/>
      <c r="R28" s="465"/>
      <c r="S28" s="465"/>
      <c r="T28" s="465"/>
      <c r="U28" s="465"/>
      <c r="V28" s="465"/>
      <c r="W28" s="465"/>
      <c r="X28" s="465"/>
      <c r="Y28" s="465"/>
      <c r="Z28" s="4"/>
      <c r="AA28" s="4"/>
      <c r="AB28" s="4"/>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row>
    <row r="29" spans="1:62" s="2" customFormat="1" ht="15.75" customHeight="1">
      <c r="A29" s="1"/>
      <c r="B29" s="1"/>
      <c r="C29" s="1"/>
      <c r="D29" s="1"/>
      <c r="E29" s="465"/>
      <c r="F29" s="465"/>
      <c r="G29" s="465"/>
      <c r="H29" s="465"/>
      <c r="I29" s="465"/>
      <c r="J29" s="465"/>
      <c r="K29" s="465"/>
      <c r="L29" s="465"/>
      <c r="M29" s="465"/>
      <c r="N29" s="465"/>
      <c r="O29" s="465"/>
      <c r="P29" s="465"/>
      <c r="Q29" s="465"/>
      <c r="R29" s="465"/>
      <c r="S29" s="465"/>
      <c r="T29" s="465"/>
      <c r="U29" s="465"/>
      <c r="V29" s="465"/>
      <c r="W29" s="465"/>
      <c r="X29" s="465"/>
      <c r="Y29" s="465"/>
      <c r="Z29" s="4"/>
      <c r="AA29" s="4"/>
      <c r="AB29" s="4"/>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row>
    <row r="30" spans="1:62" s="2" customFormat="1" ht="15.75" customHeight="1">
      <c r="A30" s="1"/>
      <c r="B30" s="1"/>
      <c r="C30" s="1"/>
      <c r="D30" s="1"/>
      <c r="E30" s="465"/>
      <c r="F30" s="465"/>
      <c r="G30" s="465"/>
      <c r="H30" s="465"/>
      <c r="I30" s="465"/>
      <c r="J30" s="465"/>
      <c r="K30" s="465"/>
      <c r="L30" s="465"/>
      <c r="M30" s="465"/>
      <c r="N30" s="465"/>
      <c r="O30" s="465"/>
      <c r="P30" s="465"/>
      <c r="Q30" s="465"/>
      <c r="R30" s="465"/>
      <c r="S30" s="465"/>
      <c r="T30" s="465"/>
      <c r="U30" s="465"/>
      <c r="V30" s="465"/>
      <c r="W30" s="465"/>
      <c r="X30" s="465"/>
      <c r="Y30" s="465"/>
      <c r="Z30" s="4"/>
      <c r="AA30" s="4"/>
      <c r="AB30" s="4"/>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row>
    <row r="31" spans="1:62" s="2" customFormat="1" ht="15.75" customHeight="1">
      <c r="A31" s="1"/>
      <c r="B31" s="1"/>
      <c r="C31" s="1"/>
      <c r="D31" s="1"/>
      <c r="E31" s="465"/>
      <c r="F31" s="465"/>
      <c r="G31" s="465"/>
      <c r="H31" s="465"/>
      <c r="I31" s="465"/>
      <c r="J31" s="465"/>
      <c r="K31" s="465"/>
      <c r="L31" s="465"/>
      <c r="M31" s="465"/>
      <c r="N31" s="465"/>
      <c r="O31" s="465"/>
      <c r="P31" s="465"/>
      <c r="Q31" s="465"/>
      <c r="R31" s="465"/>
      <c r="S31" s="465"/>
      <c r="T31" s="465"/>
      <c r="U31" s="465"/>
      <c r="V31" s="465"/>
      <c r="W31" s="465"/>
      <c r="X31" s="465"/>
      <c r="Y31" s="465"/>
      <c r="Z31" s="4"/>
      <c r="AA31" s="4"/>
      <c r="AB31" s="4"/>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row>
    <row r="32" spans="1:62" s="2" customFormat="1" ht="15.75" customHeight="1">
      <c r="A32" s="1"/>
      <c r="B32" s="1"/>
      <c r="C32" s="1"/>
      <c r="D32" s="1"/>
      <c r="E32" s="465"/>
      <c r="F32" s="465"/>
      <c r="G32" s="465"/>
      <c r="H32" s="465"/>
      <c r="I32" s="465"/>
      <c r="J32" s="465"/>
      <c r="K32" s="465"/>
      <c r="L32" s="465"/>
      <c r="M32" s="465"/>
      <c r="N32" s="465"/>
      <c r="O32" s="465"/>
      <c r="P32" s="465"/>
      <c r="Q32" s="465"/>
      <c r="R32" s="465"/>
      <c r="S32" s="465"/>
      <c r="T32" s="465"/>
      <c r="U32" s="465"/>
      <c r="V32" s="465"/>
      <c r="W32" s="465"/>
      <c r="X32" s="465"/>
      <c r="Y32" s="465"/>
      <c r="Z32" s="4"/>
      <c r="AA32" s="4"/>
      <c r="AB32" s="4"/>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row>
    <row r="33" spans="1:62" s="2" customFormat="1"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row>
    <row r="34" spans="1:62" s="2" customFormat="1" ht="13.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row>
    <row r="39" spans="1:62" ht="18">
      <c r="P39" s="419"/>
    </row>
  </sheetData>
  <phoneticPr fontId="3" type="noConversion"/>
  <printOptions horizontalCentered="1"/>
  <pageMargins left="0.47244094488188981" right="0.47244094488188981" top="0.59055118110236227" bottom="0.59055118110236227" header="0.31496062992125984" footer="0.31496062992125984"/>
  <pageSetup paperSize="9" scale="72"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58ED5"/>
    <pageSetUpPr fitToPage="1"/>
  </sheetPr>
  <dimension ref="A1:BG174"/>
  <sheetViews>
    <sheetView showGridLines="0" view="pageBreakPreview" zoomScale="85" zoomScaleNormal="80" zoomScaleSheetLayoutView="85" workbookViewId="0">
      <pane xSplit="12" ySplit="3" topLeftCell="AS4" activePane="bottomRight" state="frozen"/>
      <selection activeCell="AY24" sqref="AY24"/>
      <selection pane="topRight" activeCell="AY24" sqref="AY24"/>
      <selection pane="bottomLeft" activeCell="AY24" sqref="AY24"/>
      <selection pane="bottomRight" activeCell="B12" sqref="B12"/>
    </sheetView>
  </sheetViews>
  <sheetFormatPr defaultColWidth="9.140625" defaultRowHeight="16.5"/>
  <cols>
    <col min="1" max="1" width="2.140625" style="39" customWidth="1"/>
    <col min="2" max="2" width="45.85546875" style="41" customWidth="1"/>
    <col min="3" max="3" width="2.140625" style="11" customWidth="1"/>
    <col min="4" max="4" width="1.42578125" style="35" customWidth="1"/>
    <col min="5" max="7" width="1.42578125" style="1" customWidth="1"/>
    <col min="8" max="8" width="31" style="1" customWidth="1"/>
    <col min="9" max="45" width="12.140625" style="36" customWidth="1"/>
    <col min="46" max="46" width="12.140625" style="36" bestFit="1" customWidth="1"/>
    <col min="47" max="47" width="11.42578125" style="1" bestFit="1" customWidth="1"/>
    <col min="48" max="58" width="11.42578125" style="1" customWidth="1"/>
    <col min="59" max="59" width="9.140625" style="1"/>
    <col min="60" max="16384" width="9.140625" style="9"/>
  </cols>
  <sheetData>
    <row r="1" spans="1:59" s="6" customFormat="1" ht="35.25" customHeight="1">
      <c r="A1" s="414"/>
      <c r="B1" s="415"/>
      <c r="C1" s="5"/>
      <c r="D1" s="591"/>
      <c r="E1" s="590" t="s">
        <v>418</v>
      </c>
      <c r="F1" s="590"/>
      <c r="G1" s="590"/>
      <c r="H1" s="590"/>
      <c r="I1" s="592"/>
      <c r="J1" s="592"/>
      <c r="K1" s="592"/>
      <c r="L1" s="592"/>
      <c r="M1" s="592"/>
      <c r="N1" s="592"/>
      <c r="O1" s="592"/>
      <c r="P1" s="592"/>
      <c r="Q1" s="592"/>
      <c r="R1" s="592"/>
      <c r="S1" s="592"/>
      <c r="T1" s="592"/>
      <c r="U1" s="592"/>
      <c r="V1" s="592"/>
      <c r="W1" s="592"/>
      <c r="X1" s="592"/>
      <c r="Y1" s="592"/>
      <c r="Z1" s="592"/>
      <c r="AA1" s="592"/>
      <c r="AB1" s="592"/>
      <c r="AC1" s="592"/>
      <c r="AD1" s="592"/>
      <c r="AE1" s="592"/>
      <c r="AF1" s="592"/>
      <c r="AG1" s="592"/>
      <c r="AH1" s="592"/>
      <c r="AI1" s="592"/>
      <c r="AJ1" s="592"/>
      <c r="AK1" s="592"/>
      <c r="AL1" s="592"/>
      <c r="AM1" s="592"/>
      <c r="AN1" s="592"/>
      <c r="AO1" s="592"/>
      <c r="AP1" s="592"/>
      <c r="AQ1" s="592"/>
      <c r="AR1" s="592"/>
      <c r="AS1" s="592"/>
      <c r="AT1" s="592"/>
      <c r="AU1" s="592"/>
      <c r="AV1" s="592"/>
      <c r="AW1" s="592"/>
      <c r="AX1" s="592"/>
      <c r="AY1" s="592"/>
      <c r="AZ1" s="592"/>
      <c r="BA1" s="592"/>
      <c r="BB1" s="592"/>
      <c r="BC1" s="592"/>
      <c r="BD1" s="592"/>
      <c r="BE1" s="592"/>
      <c r="BF1" s="592"/>
    </row>
    <row r="2" spans="1:59" ht="6.75" customHeight="1">
      <c r="A2" s="416"/>
      <c r="B2" s="417"/>
      <c r="C2" s="7"/>
      <c r="D2" s="8"/>
      <c r="E2" s="9"/>
      <c r="F2" s="9"/>
      <c r="G2" s="9"/>
      <c r="H2" s="9"/>
      <c r="I2" s="10"/>
      <c r="J2" s="10"/>
      <c r="K2" s="10"/>
      <c r="L2" s="10"/>
      <c r="M2" s="10"/>
      <c r="N2" s="10"/>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9"/>
    </row>
    <row r="3" spans="1:59" ht="20.25" customHeight="1">
      <c r="A3" s="418"/>
      <c r="B3" s="419"/>
      <c r="D3" s="670" t="s">
        <v>419</v>
      </c>
      <c r="E3" s="670"/>
      <c r="F3" s="670"/>
      <c r="G3" s="670"/>
      <c r="H3" s="670"/>
      <c r="I3" s="432" t="s">
        <v>50</v>
      </c>
      <c r="J3" s="432" t="s">
        <v>51</v>
      </c>
      <c r="K3" s="432" t="s">
        <v>52</v>
      </c>
      <c r="L3" s="432" t="s">
        <v>53</v>
      </c>
      <c r="M3" s="432" t="s">
        <v>54</v>
      </c>
      <c r="N3" s="432" t="s">
        <v>55</v>
      </c>
      <c r="O3" s="432" t="s">
        <v>56</v>
      </c>
      <c r="P3" s="432" t="s">
        <v>57</v>
      </c>
      <c r="Q3" s="432" t="s">
        <v>58</v>
      </c>
      <c r="R3" s="432" t="s">
        <v>59</v>
      </c>
      <c r="S3" s="432" t="s">
        <v>60</v>
      </c>
      <c r="T3" s="432" t="s">
        <v>61</v>
      </c>
      <c r="U3" s="432" t="s">
        <v>62</v>
      </c>
      <c r="V3" s="432" t="s">
        <v>63</v>
      </c>
      <c r="W3" s="432" t="s">
        <v>64</v>
      </c>
      <c r="X3" s="432" t="s">
        <v>65</v>
      </c>
      <c r="Y3" s="432" t="s">
        <v>66</v>
      </c>
      <c r="Z3" s="432" t="s">
        <v>1266</v>
      </c>
      <c r="AA3" s="440" t="s">
        <v>363</v>
      </c>
      <c r="AB3" s="442" t="s">
        <v>1267</v>
      </c>
      <c r="AC3" s="438" t="s">
        <v>870</v>
      </c>
      <c r="AD3" s="453" t="s">
        <v>1268</v>
      </c>
      <c r="AE3" s="457" t="s">
        <v>873</v>
      </c>
      <c r="AF3" s="458" t="s">
        <v>871</v>
      </c>
      <c r="AG3" s="477" t="s">
        <v>902</v>
      </c>
      <c r="AH3" s="479" t="s">
        <v>911</v>
      </c>
      <c r="AI3" s="482" t="s">
        <v>916</v>
      </c>
      <c r="AJ3" s="484" t="s">
        <v>904</v>
      </c>
      <c r="AK3" s="488" t="s">
        <v>935</v>
      </c>
      <c r="AL3" s="514" t="s">
        <v>952</v>
      </c>
      <c r="AM3" s="515" t="s">
        <v>963</v>
      </c>
      <c r="AN3" s="517" t="s">
        <v>975</v>
      </c>
      <c r="AO3" s="519" t="s">
        <v>988</v>
      </c>
      <c r="AP3" s="524" t="s">
        <v>989</v>
      </c>
      <c r="AQ3" s="539" t="s">
        <v>1007</v>
      </c>
      <c r="AR3" s="536" t="s">
        <v>1017</v>
      </c>
      <c r="AS3" s="545" t="s">
        <v>1033</v>
      </c>
      <c r="AT3" s="605" t="s">
        <v>1062</v>
      </c>
      <c r="AU3" s="605" t="s">
        <v>1102</v>
      </c>
      <c r="AV3" s="605" t="s">
        <v>1130</v>
      </c>
      <c r="AW3" s="605" t="s">
        <v>1159</v>
      </c>
      <c r="AX3" s="605" t="s">
        <v>1203</v>
      </c>
      <c r="AY3" s="605" t="s">
        <v>1227</v>
      </c>
      <c r="AZ3" s="605" t="s">
        <v>1409</v>
      </c>
      <c r="BA3" s="605" t="s">
        <v>1290</v>
      </c>
      <c r="BB3" s="623" t="s">
        <v>1372</v>
      </c>
      <c r="BC3" s="611" t="s">
        <v>1379</v>
      </c>
      <c r="BD3" s="637" t="s">
        <v>1435</v>
      </c>
      <c r="BE3" s="642" t="s">
        <v>1451</v>
      </c>
      <c r="BF3" s="659" t="s">
        <v>1549</v>
      </c>
      <c r="BG3" s="9"/>
    </row>
    <row r="4" spans="1:59" ht="20.25" customHeight="1">
      <c r="A4" s="418"/>
      <c r="B4" s="419" t="s">
        <v>10</v>
      </c>
      <c r="C4" s="14"/>
      <c r="D4" s="97" t="s">
        <v>231</v>
      </c>
      <c r="E4" s="97"/>
      <c r="F4" s="97"/>
      <c r="G4" s="97"/>
      <c r="H4" s="97"/>
      <c r="I4" s="45">
        <v>179991.30900000001</v>
      </c>
      <c r="J4" s="45">
        <v>181587.12811003809</v>
      </c>
      <c r="K4" s="45">
        <v>183876.97836625547</v>
      </c>
      <c r="L4" s="45">
        <v>185966.19099999999</v>
      </c>
      <c r="M4" s="45">
        <v>193023.53200000001</v>
      </c>
      <c r="N4" s="45">
        <v>193045.06099999999</v>
      </c>
      <c r="O4" s="45">
        <v>193924.48199999999</v>
      </c>
      <c r="P4" s="45">
        <v>194878.641</v>
      </c>
      <c r="Q4" s="45">
        <v>196323.96599999999</v>
      </c>
      <c r="R4" s="45">
        <v>196903.53099999999</v>
      </c>
      <c r="S4" s="45">
        <v>197555.98</v>
      </c>
      <c r="T4" s="45">
        <v>197919.774</v>
      </c>
      <c r="U4" s="45">
        <v>199088.807</v>
      </c>
      <c r="V4" s="45">
        <v>199781.326</v>
      </c>
      <c r="W4" s="45">
        <v>201131.978</v>
      </c>
      <c r="X4" s="45">
        <v>202968.79800000001</v>
      </c>
      <c r="Y4" s="45">
        <v>212474.28899999999</v>
      </c>
      <c r="Z4" s="45">
        <v>214941.20300000001</v>
      </c>
      <c r="AA4" s="45">
        <v>217870.823</v>
      </c>
      <c r="AB4" s="45">
        <v>221026.42800000001</v>
      </c>
      <c r="AC4" s="45">
        <v>233891.07699999999</v>
      </c>
      <c r="AD4" s="45">
        <v>234932.122</v>
      </c>
      <c r="AE4" s="45">
        <v>237182.685</v>
      </c>
      <c r="AF4" s="45">
        <v>239570.53400000001</v>
      </c>
      <c r="AG4" s="45">
        <v>246047.285</v>
      </c>
      <c r="AH4" s="45">
        <v>246777.81</v>
      </c>
      <c r="AI4" s="45">
        <v>249518.14499999999</v>
      </c>
      <c r="AJ4" s="45">
        <v>252842.40400000001</v>
      </c>
      <c r="AK4" s="45">
        <v>265006.51799999998</v>
      </c>
      <c r="AL4" s="45">
        <v>267612.10200000001</v>
      </c>
      <c r="AM4" s="45">
        <v>270220.984</v>
      </c>
      <c r="AN4" s="45">
        <v>272950.978</v>
      </c>
      <c r="AO4" s="45">
        <v>287839.97899999999</v>
      </c>
      <c r="AP4" s="45">
        <v>293928.62699999998</v>
      </c>
      <c r="AQ4" s="45">
        <v>297294.06</v>
      </c>
      <c r="AR4" s="45">
        <v>301172.82299999997</v>
      </c>
      <c r="AS4" s="45">
        <v>319153.26500000001</v>
      </c>
      <c r="AT4" s="45">
        <v>323554.42</v>
      </c>
      <c r="AU4" s="45">
        <v>325515.13500000001</v>
      </c>
      <c r="AV4" s="45">
        <v>328364.65000000002</v>
      </c>
      <c r="AW4" s="45">
        <v>345237.36499999999</v>
      </c>
      <c r="AX4" s="45">
        <v>349637.55499999999</v>
      </c>
      <c r="AY4" s="45">
        <v>353675.07199999999</v>
      </c>
      <c r="AZ4" s="45">
        <v>357777.39</v>
      </c>
      <c r="BA4" s="45">
        <v>379129.84600000002</v>
      </c>
      <c r="BB4" s="45">
        <v>382595.70600000001</v>
      </c>
      <c r="BC4" s="45">
        <v>385674.50199999998</v>
      </c>
      <c r="BD4" s="45">
        <v>390263.64899999998</v>
      </c>
      <c r="BE4" s="45">
        <v>393407.554</v>
      </c>
      <c r="BF4" s="45">
        <v>393517.88699999999</v>
      </c>
      <c r="BG4" s="9"/>
    </row>
    <row r="5" spans="1:59" ht="20.25" customHeight="1">
      <c r="A5" s="418"/>
      <c r="B5" s="419"/>
      <c r="C5" s="18"/>
      <c r="D5" s="212" t="s">
        <v>232</v>
      </c>
      <c r="E5" s="212"/>
      <c r="F5" s="212"/>
      <c r="G5" s="212"/>
      <c r="H5" s="212"/>
      <c r="I5" s="54">
        <v>2199.305454632</v>
      </c>
      <c r="J5" s="54">
        <v>4514.5470542450003</v>
      </c>
      <c r="K5" s="54">
        <v>6943.3269999999993</v>
      </c>
      <c r="L5" s="54">
        <v>9366.3850000000002</v>
      </c>
      <c r="M5" s="54">
        <v>2396.4620281910002</v>
      </c>
      <c r="N5" s="54">
        <v>4762.0544445380001</v>
      </c>
      <c r="O5" s="54">
        <v>7128.2218986759999</v>
      </c>
      <c r="P5" s="54">
        <v>9376.2047091820004</v>
      </c>
      <c r="Q5" s="54">
        <v>2095.0862598989997</v>
      </c>
      <c r="R5" s="54">
        <v>4134.4619021130002</v>
      </c>
      <c r="S5" s="54">
        <v>6139.2150000000001</v>
      </c>
      <c r="T5" s="54">
        <v>8125.4242602100003</v>
      </c>
      <c r="U5" s="54">
        <v>1899.8568223239999</v>
      </c>
      <c r="V5" s="54">
        <v>3803.17</v>
      </c>
      <c r="W5" s="54">
        <v>5721.1539999999995</v>
      </c>
      <c r="X5" s="54">
        <v>7572.4759999999997</v>
      </c>
      <c r="Y5" s="54">
        <v>1749.4770000000001</v>
      </c>
      <c r="Z5" s="54">
        <v>3434.8740000000003</v>
      </c>
      <c r="AA5" s="54">
        <v>5093.41</v>
      </c>
      <c r="AB5" s="54">
        <v>6756.3224649420008</v>
      </c>
      <c r="AC5" s="54">
        <v>1667.819</v>
      </c>
      <c r="AD5" s="54">
        <v>3341.5117584930003</v>
      </c>
      <c r="AE5" s="54">
        <v>5024.8806591729999</v>
      </c>
      <c r="AF5" s="54">
        <v>6727.7717385559999</v>
      </c>
      <c r="AG5" s="54">
        <v>1677.270657802</v>
      </c>
      <c r="AH5" s="54">
        <v>3395.7299348609995</v>
      </c>
      <c r="AI5" s="54">
        <v>5184.0214562119991</v>
      </c>
      <c r="AJ5" s="54">
        <v>7058.2017097450007</v>
      </c>
      <c r="AK5" s="54">
        <v>1911.2255452860002</v>
      </c>
      <c r="AL5" s="54">
        <v>3943.0891548629997</v>
      </c>
      <c r="AM5" s="54">
        <v>6073.7800000000007</v>
      </c>
      <c r="AN5" s="54">
        <v>8283.3400452569986</v>
      </c>
      <c r="AO5" s="54">
        <v>2243.6778904770003</v>
      </c>
      <c r="AP5" s="54">
        <v>4581.4515798299999</v>
      </c>
      <c r="AQ5" s="54">
        <v>6898.4028779139999</v>
      </c>
      <c r="AR5" s="54">
        <v>9156.2748233319999</v>
      </c>
      <c r="AS5" s="54">
        <v>2180.6125559960001</v>
      </c>
      <c r="AT5" s="54">
        <v>4269.197943358</v>
      </c>
      <c r="AU5" s="54">
        <v>6218.7554162719989</v>
      </c>
      <c r="AV5" s="54">
        <v>8111.7661856389996</v>
      </c>
      <c r="AW5" s="54">
        <v>1877.3177227909998</v>
      </c>
      <c r="AX5" s="54">
        <v>3791.5153590499999</v>
      </c>
      <c r="AY5" s="54">
        <v>5770.2237214900006</v>
      </c>
      <c r="AZ5" s="54">
        <v>7910.7546043039993</v>
      </c>
      <c r="BA5" s="54">
        <v>2330.9694357950002</v>
      </c>
      <c r="BB5" s="54">
        <v>4982.6953428529996</v>
      </c>
      <c r="BC5" s="54">
        <v>8115.811414808999</v>
      </c>
      <c r="BD5" s="54">
        <v>12030.767911462999</v>
      </c>
      <c r="BE5" s="54">
        <v>4156.5544445209998</v>
      </c>
      <c r="BF5" s="54">
        <v>8485.3355593409997</v>
      </c>
    </row>
    <row r="6" spans="1:59" ht="20.25" customHeight="1">
      <c r="A6" s="416"/>
      <c r="B6" s="419" t="s">
        <v>233</v>
      </c>
      <c r="C6" s="18"/>
      <c r="D6" s="97"/>
      <c r="E6" s="97" t="s">
        <v>130</v>
      </c>
      <c r="F6" s="97"/>
      <c r="G6" s="97"/>
      <c r="H6" s="97"/>
      <c r="I6" s="45">
        <v>1782.2249999999999</v>
      </c>
      <c r="J6" s="45">
        <v>3674.6329999999998</v>
      </c>
      <c r="K6" s="45">
        <v>5667.6959999999999</v>
      </c>
      <c r="L6" s="45">
        <v>7641.6180000000004</v>
      </c>
      <c r="M6" s="45">
        <v>1938.885</v>
      </c>
      <c r="N6" s="45">
        <v>3857.3539999999998</v>
      </c>
      <c r="O6" s="45">
        <v>5779.0550000000003</v>
      </c>
      <c r="P6" s="45">
        <v>7616.8950000000004</v>
      </c>
      <c r="Q6" s="45">
        <v>1719.51</v>
      </c>
      <c r="R6" s="45">
        <v>3396.4119999999998</v>
      </c>
      <c r="S6" s="45">
        <v>5047.7550000000001</v>
      </c>
      <c r="T6" s="45">
        <v>6700.8130000000001</v>
      </c>
      <c r="U6" s="45">
        <v>1582.32</v>
      </c>
      <c r="V6" s="45">
        <v>3177.3890000000001</v>
      </c>
      <c r="W6" s="45">
        <v>4786.3829999999998</v>
      </c>
      <c r="X6" s="45">
        <v>6342.1779999999999</v>
      </c>
      <c r="Y6" s="45">
        <v>1470.9390000000001</v>
      </c>
      <c r="Z6" s="45">
        <v>2890.61</v>
      </c>
      <c r="AA6" s="45">
        <v>4273.1980000000003</v>
      </c>
      <c r="AB6" s="45">
        <v>5664.4628601470004</v>
      </c>
      <c r="AC6" s="45">
        <v>1394.2850000000001</v>
      </c>
      <c r="AD6" s="45">
        <v>2795.6953175660001</v>
      </c>
      <c r="AE6" s="45">
        <v>4204.1979940609999</v>
      </c>
      <c r="AF6" s="45">
        <v>5625.220420269</v>
      </c>
      <c r="AG6" s="45">
        <v>1389.0016951729999</v>
      </c>
      <c r="AH6" s="45">
        <v>2805.3863146589997</v>
      </c>
      <c r="AI6" s="45">
        <v>4273.8458437289992</v>
      </c>
      <c r="AJ6" s="45">
        <v>5806.3190994280003</v>
      </c>
      <c r="AK6" s="45">
        <v>1565.4892041780001</v>
      </c>
      <c r="AL6" s="45">
        <v>3211.8653689759999</v>
      </c>
      <c r="AM6" s="45">
        <v>4925.6940000000004</v>
      </c>
      <c r="AN6" s="45">
        <v>6700.8722416479995</v>
      </c>
      <c r="AO6" s="45">
        <v>1790.4468774620002</v>
      </c>
      <c r="AP6" s="45">
        <v>3642.8095835549998</v>
      </c>
      <c r="AQ6" s="45">
        <v>5475.9570336349998</v>
      </c>
      <c r="AR6" s="45">
        <v>7260.6678004919995</v>
      </c>
      <c r="AS6" s="45">
        <v>1723.6664100579999</v>
      </c>
      <c r="AT6" s="45">
        <v>3405.8278611840001</v>
      </c>
      <c r="AU6" s="45">
        <v>5011.3447119429993</v>
      </c>
      <c r="AV6" s="45">
        <v>6580.1974939599995</v>
      </c>
      <c r="AW6" s="45">
        <v>1559.9774999899998</v>
      </c>
      <c r="AX6" s="45">
        <v>3158.0643122649999</v>
      </c>
      <c r="AY6" s="45">
        <v>4809.4906357260006</v>
      </c>
      <c r="AZ6" s="45">
        <v>6600.4224859509995</v>
      </c>
      <c r="BA6" s="45">
        <v>1957.6408802660001</v>
      </c>
      <c r="BB6" s="45">
        <v>4145.329621936</v>
      </c>
      <c r="BC6" s="45">
        <v>6642.8863102879995</v>
      </c>
      <c r="BD6" s="45">
        <v>9702.7155896329987</v>
      </c>
      <c r="BE6" s="45">
        <v>3273.1178517669996</v>
      </c>
      <c r="BF6" s="45">
        <v>6643.5298727079999</v>
      </c>
    </row>
    <row r="7" spans="1:59" ht="20.25" customHeight="1">
      <c r="A7" s="416"/>
      <c r="B7" s="421"/>
      <c r="C7" s="14"/>
      <c r="D7" s="129"/>
      <c r="E7" s="130" t="s">
        <v>420</v>
      </c>
      <c r="F7" s="130"/>
      <c r="G7" s="130"/>
      <c r="H7" s="130"/>
      <c r="I7" s="131">
        <v>417.080454632</v>
      </c>
      <c r="J7" s="131">
        <v>839.91405424499999</v>
      </c>
      <c r="K7" s="131">
        <v>1275.6309999999999</v>
      </c>
      <c r="L7" s="131">
        <v>1724.7669999999998</v>
      </c>
      <c r="M7" s="131">
        <v>457.57702819100007</v>
      </c>
      <c r="N7" s="131">
        <v>904.70044453799994</v>
      </c>
      <c r="O7" s="131">
        <v>1349.1668986760001</v>
      </c>
      <c r="P7" s="131">
        <v>1759.309709182</v>
      </c>
      <c r="Q7" s="131">
        <v>375.57625989899998</v>
      </c>
      <c r="R7" s="131">
        <v>738.04990211299992</v>
      </c>
      <c r="S7" s="131">
        <v>1091.46</v>
      </c>
      <c r="T7" s="131">
        <v>1424.6112602100002</v>
      </c>
      <c r="U7" s="131">
        <v>317.53682232400001</v>
      </c>
      <c r="V7" s="131">
        <v>625.78099999999995</v>
      </c>
      <c r="W7" s="131">
        <v>934.77100000000007</v>
      </c>
      <c r="X7" s="131">
        <v>1230.298</v>
      </c>
      <c r="Y7" s="131">
        <v>278.53800000000001</v>
      </c>
      <c r="Z7" s="131">
        <v>544.26400000000001</v>
      </c>
      <c r="AA7" s="131">
        <v>820.21199999999999</v>
      </c>
      <c r="AB7" s="131">
        <v>1091.859604795</v>
      </c>
      <c r="AC7" s="131">
        <v>273.53399999999999</v>
      </c>
      <c r="AD7" s="131">
        <v>545.81644092700003</v>
      </c>
      <c r="AE7" s="131">
        <v>820.682665112</v>
      </c>
      <c r="AF7" s="131">
        <v>1102.551318287</v>
      </c>
      <c r="AG7" s="131">
        <v>288.26896262900004</v>
      </c>
      <c r="AH7" s="131">
        <v>590.34362020200001</v>
      </c>
      <c r="AI7" s="131">
        <v>910.1756124829999</v>
      </c>
      <c r="AJ7" s="131">
        <v>1251.8826103169999</v>
      </c>
      <c r="AK7" s="131">
        <v>345.73634110800003</v>
      </c>
      <c r="AL7" s="131">
        <v>731.22378588699996</v>
      </c>
      <c r="AM7" s="131">
        <v>1148.0859999999998</v>
      </c>
      <c r="AN7" s="131">
        <v>1582.4678036089999</v>
      </c>
      <c r="AO7" s="131">
        <v>453.23101301500003</v>
      </c>
      <c r="AP7" s="131">
        <v>938.64199627499988</v>
      </c>
      <c r="AQ7" s="131">
        <v>1422.4458442790001</v>
      </c>
      <c r="AR7" s="131">
        <v>1895.6070228399999</v>
      </c>
      <c r="AS7" s="131">
        <v>456.94614593799997</v>
      </c>
      <c r="AT7" s="131">
        <v>863.370082174</v>
      </c>
      <c r="AU7" s="131">
        <v>1207.4107043290001</v>
      </c>
      <c r="AV7" s="131">
        <v>1531.568691679</v>
      </c>
      <c r="AW7" s="131">
        <v>317.34022280099998</v>
      </c>
      <c r="AX7" s="131">
        <v>633.45104678500002</v>
      </c>
      <c r="AY7" s="131">
        <v>960.73308576399995</v>
      </c>
      <c r="AZ7" s="131">
        <v>1310.3321183529999</v>
      </c>
      <c r="BA7" s="131">
        <v>373.32855552900003</v>
      </c>
      <c r="BB7" s="131">
        <v>837.36572091700009</v>
      </c>
      <c r="BC7" s="131">
        <v>1472.9251045209999</v>
      </c>
      <c r="BD7" s="131">
        <v>2328.05232183</v>
      </c>
      <c r="BE7" s="131">
        <v>883.436592754</v>
      </c>
      <c r="BF7" s="131">
        <v>1841.8056866330001</v>
      </c>
    </row>
    <row r="8" spans="1:59" s="23" customFormat="1" ht="20.25" customHeight="1">
      <c r="A8" s="416"/>
      <c r="B8" s="419" t="s">
        <v>236</v>
      </c>
      <c r="C8" s="18"/>
      <c r="D8" s="256" t="s">
        <v>235</v>
      </c>
      <c r="E8" s="257"/>
      <c r="F8" s="257"/>
      <c r="G8" s="257"/>
      <c r="H8" s="257"/>
      <c r="I8" s="49">
        <v>164876.321</v>
      </c>
      <c r="J8" s="49">
        <v>165880.24067070187</v>
      </c>
      <c r="K8" s="49">
        <v>168100.45155747526</v>
      </c>
      <c r="L8" s="49">
        <v>170057.084</v>
      </c>
      <c r="M8" s="49">
        <v>176213.68900000001</v>
      </c>
      <c r="N8" s="49">
        <v>176890.77799999999</v>
      </c>
      <c r="O8" s="49">
        <v>178036.704</v>
      </c>
      <c r="P8" s="49">
        <v>178923.424</v>
      </c>
      <c r="Q8" s="49">
        <v>181471.769</v>
      </c>
      <c r="R8" s="49">
        <v>181938.64600000001</v>
      </c>
      <c r="S8" s="49">
        <v>182066.88800000001</v>
      </c>
      <c r="T8" s="49">
        <v>181889.96100000001</v>
      </c>
      <c r="U8" s="49">
        <v>181636.973</v>
      </c>
      <c r="V8" s="49">
        <v>182677.77799999999</v>
      </c>
      <c r="W8" s="49">
        <v>183994.53099999999</v>
      </c>
      <c r="X8" s="49">
        <v>185905.86900000001</v>
      </c>
      <c r="Y8" s="49">
        <v>196866.47200000001</v>
      </c>
      <c r="Z8" s="49">
        <v>199533.709</v>
      </c>
      <c r="AA8" s="49">
        <v>202499.614</v>
      </c>
      <c r="AB8" s="49">
        <v>205633.9656884406</v>
      </c>
      <c r="AC8" s="49">
        <v>220163.837</v>
      </c>
      <c r="AD8" s="49">
        <v>221256.5785217573</v>
      </c>
      <c r="AE8" s="49">
        <v>223840.55273240997</v>
      </c>
      <c r="AF8" s="49">
        <v>226181.95089502519</v>
      </c>
      <c r="AG8" s="49">
        <v>230819.17523901665</v>
      </c>
      <c r="AH8" s="49">
        <v>232004.64609960897</v>
      </c>
      <c r="AI8" s="49">
        <v>234846.31136084601</v>
      </c>
      <c r="AJ8" s="49">
        <v>237546.98103715599</v>
      </c>
      <c r="AK8" s="49">
        <v>247491.69147575399</v>
      </c>
      <c r="AL8" s="49">
        <v>250018.20704653885</v>
      </c>
      <c r="AM8" s="49">
        <v>252734.568</v>
      </c>
      <c r="AN8" s="49">
        <v>255542.53256556374</v>
      </c>
      <c r="AO8" s="49">
        <v>270957.92670315754</v>
      </c>
      <c r="AP8" s="49">
        <v>277007.76986216148</v>
      </c>
      <c r="AQ8" s="49">
        <v>280801.57560476993</v>
      </c>
      <c r="AR8" s="49">
        <v>284608.77790147945</v>
      </c>
      <c r="AS8" s="49">
        <v>304145.0968210969</v>
      </c>
      <c r="AT8" s="49">
        <v>308671.19102751306</v>
      </c>
      <c r="AU8" s="49">
        <v>309839.29487704887</v>
      </c>
      <c r="AV8" s="49">
        <v>312069.48070969287</v>
      </c>
      <c r="AW8" s="49">
        <v>328346.73193192185</v>
      </c>
      <c r="AX8" s="49">
        <v>332821.69451874995</v>
      </c>
      <c r="AY8" s="49">
        <v>336960.1436180037</v>
      </c>
      <c r="AZ8" s="49">
        <v>340977.5412236196</v>
      </c>
      <c r="BA8" s="49">
        <v>362911.90246701345</v>
      </c>
      <c r="BB8" s="49">
        <v>366510.76524242351</v>
      </c>
      <c r="BC8" s="49">
        <v>369396.5830330617</v>
      </c>
      <c r="BD8" s="49">
        <v>373803.33789887483</v>
      </c>
      <c r="BE8" s="49">
        <v>374736.46528642334</v>
      </c>
      <c r="BF8" s="49">
        <v>374803.78836538695</v>
      </c>
      <c r="BG8" s="50"/>
    </row>
    <row r="9" spans="1:59" s="23" customFormat="1" ht="20.25" customHeight="1">
      <c r="A9" s="416"/>
      <c r="B9" s="419"/>
      <c r="C9" s="14"/>
      <c r="D9" s="22" t="s">
        <v>245</v>
      </c>
      <c r="E9" s="140"/>
      <c r="F9" s="140"/>
      <c r="G9" s="140"/>
      <c r="H9" s="140"/>
      <c r="I9" s="45">
        <v>1191.2062035479998</v>
      </c>
      <c r="J9" s="45">
        <v>2471.6364057350002</v>
      </c>
      <c r="K9" s="45">
        <v>3838.8290000000002</v>
      </c>
      <c r="L9" s="45">
        <v>5247.0140000000001</v>
      </c>
      <c r="M9" s="45">
        <v>1391.547951796</v>
      </c>
      <c r="N9" s="45">
        <v>2786.908751979</v>
      </c>
      <c r="O9" s="45">
        <v>4169.0423692550003</v>
      </c>
      <c r="P9" s="45">
        <v>5493.5310748440006</v>
      </c>
      <c r="Q9" s="45">
        <v>1234.5781903029999</v>
      </c>
      <c r="R9" s="45">
        <v>2415.1321935189999</v>
      </c>
      <c r="S9" s="45">
        <v>3554.933</v>
      </c>
      <c r="T9" s="45">
        <v>4642.2836025859997</v>
      </c>
      <c r="U9" s="45">
        <v>1029.2060835900002</v>
      </c>
      <c r="V9" s="45">
        <v>2049.7049999999999</v>
      </c>
      <c r="W9" s="45">
        <v>3065.886</v>
      </c>
      <c r="X9" s="45">
        <v>4040.39</v>
      </c>
      <c r="Y9" s="45">
        <v>921.79399999999998</v>
      </c>
      <c r="Z9" s="45">
        <v>1792.8</v>
      </c>
      <c r="AA9" s="45">
        <v>2619.3980000000001</v>
      </c>
      <c r="AB9" s="45">
        <v>3434.4299469839998</v>
      </c>
      <c r="AC9" s="45">
        <v>808.55</v>
      </c>
      <c r="AD9" s="45">
        <v>1600.6243632549999</v>
      </c>
      <c r="AE9" s="45">
        <v>2377.8060423449997</v>
      </c>
      <c r="AF9" s="45">
        <v>3156.4318283299999</v>
      </c>
      <c r="AG9" s="45">
        <v>747.60688638100009</v>
      </c>
      <c r="AH9" s="45">
        <v>1500.6403786980002</v>
      </c>
      <c r="AI9" s="45">
        <v>2284.6359163070001</v>
      </c>
      <c r="AJ9" s="45">
        <v>3110.4230418500001</v>
      </c>
      <c r="AK9" s="45">
        <v>856.79884712299997</v>
      </c>
      <c r="AL9" s="45">
        <v>1791.1380817670001</v>
      </c>
      <c r="AM9" s="45">
        <v>2795.538</v>
      </c>
      <c r="AN9" s="45">
        <v>3860.640626889</v>
      </c>
      <c r="AO9" s="45">
        <v>1101.0470331409999</v>
      </c>
      <c r="AP9" s="45">
        <v>2260.8269607510001</v>
      </c>
      <c r="AQ9" s="45">
        <v>3406.4401199760005</v>
      </c>
      <c r="AR9" s="45">
        <v>4511.9042419360003</v>
      </c>
      <c r="AS9" s="45">
        <v>1061.007445681</v>
      </c>
      <c r="AT9" s="45">
        <v>2017.165029194</v>
      </c>
      <c r="AU9" s="45">
        <v>2844.6107262589999</v>
      </c>
      <c r="AV9" s="45">
        <v>3604.8275196320001</v>
      </c>
      <c r="AW9" s="45">
        <v>694.74034910299997</v>
      </c>
      <c r="AX9" s="45">
        <v>1373.3401596260001</v>
      </c>
      <c r="AY9" s="45">
        <v>2078.4717121170002</v>
      </c>
      <c r="AZ9" s="45">
        <v>2863.9480882480002</v>
      </c>
      <c r="BA9" s="45">
        <v>915.53813449800009</v>
      </c>
      <c r="BB9" s="45">
        <v>1993.853865412</v>
      </c>
      <c r="BC9" s="45">
        <v>3464.7932481749995</v>
      </c>
      <c r="BD9" s="45">
        <v>5681.5799161699997</v>
      </c>
      <c r="BE9" s="45">
        <v>2610.9120398350001</v>
      </c>
      <c r="BF9" s="45">
        <v>5330.2501935939999</v>
      </c>
      <c r="BG9" s="50"/>
    </row>
    <row r="10" spans="1:59" ht="20.25" customHeight="1">
      <c r="A10" s="416"/>
      <c r="B10" s="419" t="s">
        <v>192</v>
      </c>
      <c r="C10" s="24"/>
      <c r="D10" s="22"/>
      <c r="E10" s="140" t="s">
        <v>146</v>
      </c>
      <c r="F10" s="140"/>
      <c r="G10" s="140"/>
      <c r="H10" s="140"/>
      <c r="I10" s="45">
        <v>909.52499999999998</v>
      </c>
      <c r="J10" s="45">
        <v>1881.6379999999999</v>
      </c>
      <c r="K10" s="45">
        <v>2932.9630000000002</v>
      </c>
      <c r="L10" s="45">
        <v>4027.3960000000002</v>
      </c>
      <c r="M10" s="45">
        <v>1083.877</v>
      </c>
      <c r="N10" s="45">
        <v>2170.2179999999998</v>
      </c>
      <c r="O10" s="45">
        <v>3251.3150000000001</v>
      </c>
      <c r="P10" s="45">
        <v>4296.8190000000004</v>
      </c>
      <c r="Q10" s="45">
        <v>986.25599999999997</v>
      </c>
      <c r="R10" s="45">
        <v>1920.633</v>
      </c>
      <c r="S10" s="45">
        <v>2824.6239999999998</v>
      </c>
      <c r="T10" s="45">
        <v>3682.5430000000001</v>
      </c>
      <c r="U10" s="45">
        <v>810.04600000000005</v>
      </c>
      <c r="V10" s="45">
        <v>1625.479</v>
      </c>
      <c r="W10" s="45">
        <v>2442.732</v>
      </c>
      <c r="X10" s="45">
        <v>3235.1289999999999</v>
      </c>
      <c r="Y10" s="45">
        <v>746.48299999999995</v>
      </c>
      <c r="Z10" s="45">
        <v>1429.845</v>
      </c>
      <c r="AA10" s="45">
        <v>2068.098</v>
      </c>
      <c r="AB10" s="45">
        <v>2701.0259999999998</v>
      </c>
      <c r="AC10" s="45">
        <v>627.80399999999997</v>
      </c>
      <c r="AD10" s="45">
        <v>1237.3979999999999</v>
      </c>
      <c r="AE10" s="45">
        <v>1835.58</v>
      </c>
      <c r="AF10" s="45">
        <v>2428.8029999999999</v>
      </c>
      <c r="AG10" s="45">
        <v>563.86300000000006</v>
      </c>
      <c r="AH10" s="45">
        <v>1118.6110000000001</v>
      </c>
      <c r="AI10" s="45">
        <v>1693.6990000000001</v>
      </c>
      <c r="AJ10" s="45">
        <v>2298.7710000000002</v>
      </c>
      <c r="AK10" s="45">
        <v>631.16999999999996</v>
      </c>
      <c r="AL10" s="45">
        <v>1309.172</v>
      </c>
      <c r="AM10" s="45">
        <v>2033.1569999999999</v>
      </c>
      <c r="AN10" s="45">
        <v>2797.33</v>
      </c>
      <c r="AO10" s="45">
        <v>781.58799999999997</v>
      </c>
      <c r="AP10" s="45">
        <v>1591.663</v>
      </c>
      <c r="AQ10" s="45">
        <v>2394.9670000000001</v>
      </c>
      <c r="AR10" s="45">
        <v>3176.2420000000002</v>
      </c>
      <c r="AS10" s="45">
        <v>752.53499999999997</v>
      </c>
      <c r="AT10" s="45">
        <v>1442.8050000000001</v>
      </c>
      <c r="AU10" s="45">
        <v>2053.3589999999999</v>
      </c>
      <c r="AV10" s="45">
        <v>2617.2249999999999</v>
      </c>
      <c r="AW10" s="45">
        <v>507.62099999999998</v>
      </c>
      <c r="AX10" s="45">
        <v>1005.057</v>
      </c>
      <c r="AY10" s="45">
        <v>1525.683</v>
      </c>
      <c r="AZ10" s="45">
        <v>2117.9960000000001</v>
      </c>
      <c r="BA10" s="45">
        <v>702.29200000000003</v>
      </c>
      <c r="BB10" s="45">
        <v>1509.086</v>
      </c>
      <c r="BC10" s="45">
        <v>2552.8629999999998</v>
      </c>
      <c r="BD10" s="45">
        <v>4147.4160000000002</v>
      </c>
      <c r="BE10" s="45">
        <v>1933.386</v>
      </c>
      <c r="BF10" s="45">
        <v>3938.9209999999998</v>
      </c>
    </row>
    <row r="11" spans="1:59" ht="20.25" customHeight="1">
      <c r="A11" s="416"/>
      <c r="B11" s="422" t="s">
        <v>414</v>
      </c>
      <c r="C11" s="14"/>
      <c r="D11" s="258"/>
      <c r="E11" s="259" t="s">
        <v>421</v>
      </c>
      <c r="F11" s="259"/>
      <c r="G11" s="259"/>
      <c r="H11" s="259"/>
      <c r="I11" s="131">
        <v>281.68120354799998</v>
      </c>
      <c r="J11" s="131">
        <v>589.99840573500012</v>
      </c>
      <c r="K11" s="131">
        <v>905.86599999999999</v>
      </c>
      <c r="L11" s="131">
        <v>1219.6179999999999</v>
      </c>
      <c r="M11" s="131">
        <v>307.670951796</v>
      </c>
      <c r="N11" s="131">
        <v>616.69075197899997</v>
      </c>
      <c r="O11" s="131">
        <v>917.72736925499999</v>
      </c>
      <c r="P11" s="131">
        <v>1196.712074844</v>
      </c>
      <c r="Q11" s="131">
        <v>248.32219030299999</v>
      </c>
      <c r="R11" s="131">
        <v>494.49919351900007</v>
      </c>
      <c r="S11" s="131">
        <v>730.30900000000008</v>
      </c>
      <c r="T11" s="131">
        <v>959.74060258600002</v>
      </c>
      <c r="U11" s="131">
        <v>219.16008359</v>
      </c>
      <c r="V11" s="131">
        <v>424.226</v>
      </c>
      <c r="W11" s="131">
        <v>623.154</v>
      </c>
      <c r="X11" s="131">
        <v>805.26100000000008</v>
      </c>
      <c r="Y11" s="131">
        <v>175.31100000000001</v>
      </c>
      <c r="Z11" s="131">
        <v>362.95499999999998</v>
      </c>
      <c r="AA11" s="131">
        <v>551.29999999999995</v>
      </c>
      <c r="AB11" s="131">
        <v>733.40394698400007</v>
      </c>
      <c r="AC11" s="131">
        <v>180.74600000000001</v>
      </c>
      <c r="AD11" s="131">
        <v>363.22636325500002</v>
      </c>
      <c r="AE11" s="131">
        <v>542.226042345</v>
      </c>
      <c r="AF11" s="131">
        <v>727.62882833000003</v>
      </c>
      <c r="AG11" s="131">
        <v>183.74388638100001</v>
      </c>
      <c r="AH11" s="131">
        <v>382.02937869800002</v>
      </c>
      <c r="AI11" s="131">
        <v>590.93691630699993</v>
      </c>
      <c r="AJ11" s="131">
        <v>811.65204184999993</v>
      </c>
      <c r="AK11" s="131">
        <v>225.62884712300001</v>
      </c>
      <c r="AL11" s="131">
        <v>481.96608176699999</v>
      </c>
      <c r="AM11" s="131">
        <v>762.38100000000009</v>
      </c>
      <c r="AN11" s="131">
        <v>1063.3106268890001</v>
      </c>
      <c r="AO11" s="131">
        <v>319.45903314099996</v>
      </c>
      <c r="AP11" s="131">
        <v>669.1639607510001</v>
      </c>
      <c r="AQ11" s="131">
        <v>1011.4731199760001</v>
      </c>
      <c r="AR11" s="131">
        <v>1335.6622419359999</v>
      </c>
      <c r="AS11" s="131">
        <v>308.47244568100001</v>
      </c>
      <c r="AT11" s="131">
        <v>574.36002919399994</v>
      </c>
      <c r="AU11" s="131">
        <v>791.25172625899995</v>
      </c>
      <c r="AV11" s="131">
        <v>987.60251963199994</v>
      </c>
      <c r="AW11" s="131">
        <v>187.11934910299999</v>
      </c>
      <c r="AX11" s="131">
        <v>368.28315962599999</v>
      </c>
      <c r="AY11" s="131">
        <v>552.78871211700005</v>
      </c>
      <c r="AZ11" s="131">
        <v>745.952088248</v>
      </c>
      <c r="BA11" s="131">
        <v>213.246134498</v>
      </c>
      <c r="BB11" s="131">
        <v>484.76786541199999</v>
      </c>
      <c r="BC11" s="131">
        <v>911.93024817499986</v>
      </c>
      <c r="BD11" s="131">
        <v>1534.16391617</v>
      </c>
      <c r="BE11" s="131">
        <v>677.52603983500001</v>
      </c>
      <c r="BF11" s="131">
        <v>1391.3291935940001</v>
      </c>
    </row>
    <row r="12" spans="1:59" ht="20.25" customHeight="1">
      <c r="A12" s="416"/>
      <c r="B12" s="422" t="s">
        <v>401</v>
      </c>
      <c r="C12" s="14"/>
      <c r="D12" s="134" t="s">
        <v>422</v>
      </c>
      <c r="E12" s="135"/>
      <c r="F12" s="135"/>
      <c r="G12" s="135"/>
      <c r="H12" s="135"/>
      <c r="I12" s="133">
        <v>1008.0992510840001</v>
      </c>
      <c r="J12" s="133">
        <v>2042.9106485100001</v>
      </c>
      <c r="K12" s="133">
        <v>3104.4979999999991</v>
      </c>
      <c r="L12" s="133">
        <v>4119.3710000000001</v>
      </c>
      <c r="M12" s="133">
        <v>1004.9140763950002</v>
      </c>
      <c r="N12" s="133">
        <v>1975.1456925590001</v>
      </c>
      <c r="O12" s="133">
        <v>2959.1795294209996</v>
      </c>
      <c r="P12" s="133">
        <v>3882.6736343379998</v>
      </c>
      <c r="Q12" s="133">
        <v>860.50806959599981</v>
      </c>
      <c r="R12" s="133">
        <v>1719.3297085940003</v>
      </c>
      <c r="S12" s="133">
        <v>2584.2820000000002</v>
      </c>
      <c r="T12" s="133">
        <v>3483.1406576240006</v>
      </c>
      <c r="U12" s="133">
        <v>870.65073873399979</v>
      </c>
      <c r="V12" s="133">
        <v>1753.4650000000001</v>
      </c>
      <c r="W12" s="133">
        <v>2655.2679999999996</v>
      </c>
      <c r="X12" s="133">
        <v>3532.0859999999998</v>
      </c>
      <c r="Y12" s="133">
        <v>827.68300000000011</v>
      </c>
      <c r="Z12" s="133">
        <v>1642.0740000000003</v>
      </c>
      <c r="AA12" s="133">
        <v>2474.0119999999997</v>
      </c>
      <c r="AB12" s="133">
        <v>3321.892517958001</v>
      </c>
      <c r="AC12" s="133">
        <v>859.26900000000001</v>
      </c>
      <c r="AD12" s="133">
        <v>1740.8873952380004</v>
      </c>
      <c r="AE12" s="133">
        <v>2647.0746168280002</v>
      </c>
      <c r="AF12" s="133">
        <v>3571.339910226</v>
      </c>
      <c r="AG12" s="133">
        <v>929.66377142099986</v>
      </c>
      <c r="AH12" s="133">
        <v>1895.0895561629993</v>
      </c>
      <c r="AI12" s="133">
        <v>2899.385539904999</v>
      </c>
      <c r="AJ12" s="133">
        <v>3947.7786678950006</v>
      </c>
      <c r="AK12" s="133">
        <v>1054.4266981630003</v>
      </c>
      <c r="AL12" s="133">
        <v>2151.9510730959996</v>
      </c>
      <c r="AM12" s="133">
        <v>3278.2420000000006</v>
      </c>
      <c r="AN12" s="133">
        <v>4422.6994183679981</v>
      </c>
      <c r="AO12" s="133">
        <v>1142.6308573360004</v>
      </c>
      <c r="AP12" s="133">
        <v>2320.6246190789998</v>
      </c>
      <c r="AQ12" s="133">
        <v>3491.9627579379994</v>
      </c>
      <c r="AR12" s="133">
        <v>4644.3705813959996</v>
      </c>
      <c r="AS12" s="133">
        <v>1119.605110315</v>
      </c>
      <c r="AT12" s="133">
        <v>2252.032914164</v>
      </c>
      <c r="AU12" s="133">
        <v>3374.144690012999</v>
      </c>
      <c r="AV12" s="133">
        <v>4506.9386660069995</v>
      </c>
      <c r="AW12" s="133">
        <v>1182.5773736879999</v>
      </c>
      <c r="AX12" s="133">
        <v>2418.1751994239999</v>
      </c>
      <c r="AY12" s="133">
        <v>3691.7520093730004</v>
      </c>
      <c r="AZ12" s="133">
        <v>5046.8065160559991</v>
      </c>
      <c r="BA12" s="133">
        <v>1415.4313012970001</v>
      </c>
      <c r="BB12" s="133">
        <v>2988.8414774409994</v>
      </c>
      <c r="BC12" s="133">
        <v>4651.0181666339995</v>
      </c>
      <c r="BD12" s="133">
        <v>6349.1879952929994</v>
      </c>
      <c r="BE12" s="133">
        <v>1545.6424046859997</v>
      </c>
      <c r="BF12" s="133">
        <v>3155.0853657469997</v>
      </c>
    </row>
    <row r="13" spans="1:59" ht="20.25" customHeight="1">
      <c r="A13" s="416"/>
      <c r="B13" s="427" t="s">
        <v>423</v>
      </c>
      <c r="C13" s="7"/>
      <c r="D13" s="170"/>
      <c r="E13" s="97" t="s">
        <v>424</v>
      </c>
      <c r="F13" s="97"/>
      <c r="G13" s="97"/>
      <c r="H13" s="97"/>
      <c r="I13" s="45">
        <v>972.64425108400008</v>
      </c>
      <c r="J13" s="45">
        <v>1976.2892221020002</v>
      </c>
      <c r="K13" s="45">
        <v>3009.1249999999991</v>
      </c>
      <c r="L13" s="45">
        <v>3998.6220000000003</v>
      </c>
      <c r="M13" s="45">
        <v>985.29107639500012</v>
      </c>
      <c r="N13" s="45">
        <v>1937.3086925590001</v>
      </c>
      <c r="O13" s="45">
        <v>2900.1725294209996</v>
      </c>
      <c r="P13" s="45">
        <v>3804.5926343379997</v>
      </c>
      <c r="Q13" s="45">
        <v>842.6960695959998</v>
      </c>
      <c r="R13" s="45">
        <v>1686.8887085940003</v>
      </c>
      <c r="S13" s="45">
        <v>2532.8850000000002</v>
      </c>
      <c r="T13" s="45">
        <v>3408.3496576240004</v>
      </c>
      <c r="U13" s="45">
        <v>849.05573873399976</v>
      </c>
      <c r="V13" s="45">
        <v>1709.7450000000001</v>
      </c>
      <c r="W13" s="45">
        <v>2588.6049999999996</v>
      </c>
      <c r="X13" s="45">
        <v>3436.7019999999998</v>
      </c>
      <c r="Y13" s="45">
        <v>800.38400000000013</v>
      </c>
      <c r="Z13" s="45">
        <v>1587.5890000000004</v>
      </c>
      <c r="AA13" s="45">
        <v>2392.0869999999995</v>
      </c>
      <c r="AB13" s="45">
        <v>3208.988700751001</v>
      </c>
      <c r="AC13" s="45">
        <v>827.55100000000004</v>
      </c>
      <c r="AD13" s="45">
        <v>1679.1560682360005</v>
      </c>
      <c r="AE13" s="45">
        <v>2552.8823991480003</v>
      </c>
      <c r="AF13" s="45">
        <v>3441.2962576290001</v>
      </c>
      <c r="AG13" s="45">
        <v>893.4638084259999</v>
      </c>
      <c r="AH13" s="45">
        <v>1822.0075561629992</v>
      </c>
      <c r="AI13" s="45">
        <v>2784.6893737319988</v>
      </c>
      <c r="AJ13" s="45">
        <v>3781.8639215220005</v>
      </c>
      <c r="AK13" s="45">
        <v>1005.6476305610004</v>
      </c>
      <c r="AL13" s="45">
        <v>2047.7204426569997</v>
      </c>
      <c r="AM13" s="45">
        <v>3109.7570000000005</v>
      </c>
      <c r="AN13" s="45">
        <v>4189.2192034129985</v>
      </c>
      <c r="AO13" s="45">
        <v>1074.9057811610005</v>
      </c>
      <c r="AP13" s="45">
        <v>2186.621372308</v>
      </c>
      <c r="AQ13" s="45">
        <v>3284.2252611739996</v>
      </c>
      <c r="AR13" s="45">
        <v>4363.7312260049994</v>
      </c>
      <c r="AS13" s="45">
        <v>1051.686302475</v>
      </c>
      <c r="AT13" s="45">
        <v>2130.3955944049999</v>
      </c>
      <c r="AU13" s="45">
        <v>3205.272524347999</v>
      </c>
      <c r="AV13" s="45">
        <v>4292.3681555999992</v>
      </c>
      <c r="AW13" s="45">
        <v>1133.2374341579998</v>
      </c>
      <c r="AX13" s="45">
        <v>2316.4321216789999</v>
      </c>
      <c r="AY13" s="45">
        <v>3533.8760530510003</v>
      </c>
      <c r="AZ13" s="45">
        <v>4827.6031641549989</v>
      </c>
      <c r="BA13" s="45">
        <v>1348.9104497400001</v>
      </c>
      <c r="BB13" s="45">
        <v>2842.9632231459996</v>
      </c>
      <c r="BC13" s="45">
        <v>4397.0720357449991</v>
      </c>
      <c r="BD13" s="45">
        <v>5966.6332508719997</v>
      </c>
      <c r="BE13" s="45">
        <v>1423.1677949639998</v>
      </c>
      <c r="BF13" s="45">
        <v>2908.6532747879996</v>
      </c>
    </row>
    <row r="14" spans="1:59" ht="20.25" customHeight="1">
      <c r="A14" s="416"/>
      <c r="B14" s="422" t="s">
        <v>84</v>
      </c>
      <c r="C14" s="7"/>
      <c r="D14" s="170"/>
      <c r="E14" s="97" t="s">
        <v>425</v>
      </c>
      <c r="F14" s="97"/>
      <c r="G14" s="97"/>
      <c r="H14" s="97"/>
      <c r="I14" s="45">
        <v>35.454999999999998</v>
      </c>
      <c r="J14" s="45">
        <v>66.621426408000005</v>
      </c>
      <c r="K14" s="45">
        <v>95.373000000000019</v>
      </c>
      <c r="L14" s="45">
        <v>120.749</v>
      </c>
      <c r="M14" s="45">
        <v>19.623000000000005</v>
      </c>
      <c r="N14" s="45">
        <v>37.836999999999989</v>
      </c>
      <c r="O14" s="45">
        <v>59.007000000000005</v>
      </c>
      <c r="P14" s="45">
        <v>78.081000000000017</v>
      </c>
      <c r="Q14" s="45">
        <v>17.811999999999998</v>
      </c>
      <c r="R14" s="45">
        <v>32.440999999999988</v>
      </c>
      <c r="S14" s="45">
        <v>51.396999999999991</v>
      </c>
      <c r="T14" s="45">
        <v>74.791000000000025</v>
      </c>
      <c r="U14" s="45">
        <v>21.595000000000006</v>
      </c>
      <c r="V14" s="45">
        <v>43.719999999999985</v>
      </c>
      <c r="W14" s="45">
        <v>66.663000000000011</v>
      </c>
      <c r="X14" s="45">
        <v>95.383999999999986</v>
      </c>
      <c r="Y14" s="45">
        <v>27.299000000000007</v>
      </c>
      <c r="Z14" s="45">
        <v>54.484999999999985</v>
      </c>
      <c r="AA14" s="45">
        <v>81.925000000000011</v>
      </c>
      <c r="AB14" s="45">
        <v>112.903817207</v>
      </c>
      <c r="AC14" s="45">
        <v>31.717999999999996</v>
      </c>
      <c r="AD14" s="45">
        <v>61.731327002</v>
      </c>
      <c r="AE14" s="45">
        <v>94.192217679999999</v>
      </c>
      <c r="AF14" s="45">
        <v>130.043652597</v>
      </c>
      <c r="AG14" s="45">
        <v>36.199962995000007</v>
      </c>
      <c r="AH14" s="45">
        <v>73.081999999999994</v>
      </c>
      <c r="AI14" s="45">
        <v>114.69616617299999</v>
      </c>
      <c r="AJ14" s="45">
        <v>165.91474637300001</v>
      </c>
      <c r="AK14" s="45">
        <v>48.779067601999998</v>
      </c>
      <c r="AL14" s="45">
        <v>104.23063043899998</v>
      </c>
      <c r="AM14" s="45">
        <v>168.48500000000001</v>
      </c>
      <c r="AN14" s="45">
        <v>233.48021495500001</v>
      </c>
      <c r="AO14" s="45">
        <v>67.725076174999998</v>
      </c>
      <c r="AP14" s="45">
        <v>134.00324677099997</v>
      </c>
      <c r="AQ14" s="45">
        <v>207.73749676400001</v>
      </c>
      <c r="AR14" s="45">
        <v>280.63935539100009</v>
      </c>
      <c r="AS14" s="45">
        <v>67.918807839999985</v>
      </c>
      <c r="AT14" s="45">
        <v>121.63731975899998</v>
      </c>
      <c r="AU14" s="45">
        <v>168.87216566500001</v>
      </c>
      <c r="AV14" s="45">
        <v>214.57051040700003</v>
      </c>
      <c r="AW14" s="45">
        <v>49.339939530000002</v>
      </c>
      <c r="AX14" s="45">
        <v>101.74307774500001</v>
      </c>
      <c r="AY14" s="45">
        <v>157.87595632200001</v>
      </c>
      <c r="AZ14" s="45">
        <v>219.20335190099996</v>
      </c>
      <c r="BA14" s="45">
        <v>66.520851557</v>
      </c>
      <c r="BB14" s="45">
        <v>145.87825429499998</v>
      </c>
      <c r="BC14" s="45">
        <v>253.94613088900002</v>
      </c>
      <c r="BD14" s="45">
        <v>382.5547444209999</v>
      </c>
      <c r="BE14" s="45">
        <v>122.47460972200003</v>
      </c>
      <c r="BF14" s="45">
        <v>246.43209095900011</v>
      </c>
    </row>
    <row r="15" spans="1:59" ht="20.25" customHeight="1">
      <c r="A15" s="416"/>
      <c r="B15" s="422" t="s">
        <v>405</v>
      </c>
      <c r="C15" s="7"/>
      <c r="D15" s="134" t="s">
        <v>426</v>
      </c>
      <c r="E15" s="135"/>
      <c r="F15" s="135"/>
      <c r="G15" s="135"/>
      <c r="H15" s="135"/>
      <c r="I15" s="136">
        <v>2.4472912615130196E-2</v>
      </c>
      <c r="J15" s="136">
        <v>2.4601981113736536E-2</v>
      </c>
      <c r="K15" s="136">
        <v>2.4579996955296956E-2</v>
      </c>
      <c r="L15" s="136">
        <v>2.4059030393475223E-2</v>
      </c>
      <c r="M15" s="136">
        <v>2.2310899151324025E-2</v>
      </c>
      <c r="N15" s="136">
        <v>2.1940446917908373E-2</v>
      </c>
      <c r="O15" s="136">
        <v>2.1666689540847564E-2</v>
      </c>
      <c r="P15" s="136">
        <v>2.1107198403501223E-2</v>
      </c>
      <c r="Q15" s="136">
        <v>1.8729920776913916E-2</v>
      </c>
      <c r="R15" s="136">
        <v>1.8734850139939929E-2</v>
      </c>
      <c r="S15" s="136">
        <v>1.8599268486873752E-2</v>
      </c>
      <c r="T15" s="136">
        <v>1.8710338234255032E-2</v>
      </c>
      <c r="U15" s="136">
        <v>1.9052046162809515E-2</v>
      </c>
      <c r="V15" s="136">
        <v>1.9E-2</v>
      </c>
      <c r="W15" s="136">
        <v>1.89E-2</v>
      </c>
      <c r="X15" s="136">
        <v>1.8600000000000002E-2</v>
      </c>
      <c r="Y15" s="136">
        <v>1.7000000000000001E-2</v>
      </c>
      <c r="Z15" s="136">
        <v>1.67E-2</v>
      </c>
      <c r="AA15" s="136">
        <v>1.66E-2</v>
      </c>
      <c r="AB15" s="136">
        <v>1.6493541726273667E-2</v>
      </c>
      <c r="AC15" s="136">
        <v>1.6500000000000001E-2</v>
      </c>
      <c r="AD15" s="136">
        <v>1.6698881973292133E-2</v>
      </c>
      <c r="AE15" s="136">
        <v>1.6726955414150292E-2</v>
      </c>
      <c r="AF15" s="136">
        <v>1.6773819391159701E-2</v>
      </c>
      <c r="AG15" s="136">
        <v>1.7451849096422577E-2</v>
      </c>
      <c r="AH15" s="136">
        <v>1.7779074144940964E-2</v>
      </c>
      <c r="AI15" s="136">
        <v>1.7918767669738937E-2</v>
      </c>
      <c r="AJ15" s="136">
        <v>1.8031571237451603E-2</v>
      </c>
      <c r="AK15" s="136">
        <v>1.8653175016042876E-2</v>
      </c>
      <c r="AL15" s="136">
        <v>1.8758504166187014E-2</v>
      </c>
      <c r="AM15" s="136">
        <v>1.8799999999999997E-2</v>
      </c>
      <c r="AN15" s="136">
        <v>1.8738809281969318E-2</v>
      </c>
      <c r="AO15" s="136">
        <v>1.8611994989919101E-2</v>
      </c>
      <c r="AP15" s="136">
        <v>1.8613291490467778E-2</v>
      </c>
      <c r="AQ15" s="136">
        <v>1.8443019591669035E-2</v>
      </c>
      <c r="AR15" s="136">
        <v>1.8170436492149195E-2</v>
      </c>
      <c r="AS15" s="136">
        <v>1.690979408066556E-2</v>
      </c>
      <c r="AT15" s="136">
        <v>1.6863475717068054E-2</v>
      </c>
      <c r="AU15" s="136">
        <v>1.663618662790051E-2</v>
      </c>
      <c r="AV15" s="136">
        <v>1.6470941361098876E-2</v>
      </c>
      <c r="AW15" s="136">
        <v>1.6752396879325181E-2</v>
      </c>
      <c r="AX15" s="136">
        <v>1.6863709935293077E-2</v>
      </c>
      <c r="AY15" s="136">
        <v>1.6906435993134006E-2</v>
      </c>
      <c r="AZ15" s="136">
        <v>1.715110895203556E-2</v>
      </c>
      <c r="BA15" s="136">
        <v>1.8748352178725641E-2</v>
      </c>
      <c r="BB15" s="136">
        <v>1.9564431720092999E-2</v>
      </c>
      <c r="BC15" s="136">
        <v>2.0139119849853712E-2</v>
      </c>
      <c r="BD15" s="136">
        <v>2.0439924962443502E-2</v>
      </c>
      <c r="BE15" s="136">
        <v>2.0256011776006708E-2</v>
      </c>
      <c r="BF15" s="136">
        <v>2.0368874166370211E-2</v>
      </c>
    </row>
    <row r="16" spans="1:59" ht="20.25" customHeight="1">
      <c r="A16" s="416"/>
      <c r="B16" s="422" t="s">
        <v>406</v>
      </c>
      <c r="C16" s="7"/>
      <c r="D16" s="170"/>
      <c r="E16" s="97" t="s">
        <v>427</v>
      </c>
      <c r="F16" s="97"/>
      <c r="G16" s="97"/>
      <c r="H16" s="97"/>
      <c r="I16" s="225">
        <v>5.4039305697167264E-2</v>
      </c>
      <c r="J16" s="225">
        <v>5.4882768999656169E-2</v>
      </c>
      <c r="K16" s="225">
        <v>5.5426763623877384E-2</v>
      </c>
      <c r="L16" s="225">
        <v>5.5370513808623373E-2</v>
      </c>
      <c r="M16" s="225">
        <v>5.4731990956631477E-2</v>
      </c>
      <c r="N16" s="225">
        <v>5.4292545284209674E-2</v>
      </c>
      <c r="O16" s="225">
        <v>5.3635116466095006E-2</v>
      </c>
      <c r="P16" s="225">
        <v>5.2482596048225784E-2</v>
      </c>
      <c r="Q16" s="225">
        <v>4.6871349641378596E-2</v>
      </c>
      <c r="R16" s="225">
        <v>4.6039347856302107E-2</v>
      </c>
      <c r="S16" s="225">
        <v>4.5209187761039618E-2</v>
      </c>
      <c r="T16" s="225">
        <v>4.464909416913334E-2</v>
      </c>
      <c r="U16" s="225">
        <v>4.1962957540553E-2</v>
      </c>
      <c r="V16" s="225">
        <v>4.1599999999999998E-2</v>
      </c>
      <c r="W16" s="225">
        <v>4.1200000000000001E-2</v>
      </c>
      <c r="X16" s="225">
        <v>4.0500000000000001E-2</v>
      </c>
      <c r="Y16" s="225">
        <v>3.6200000000000003E-2</v>
      </c>
      <c r="Z16" s="225">
        <v>3.49E-2</v>
      </c>
      <c r="AA16" s="225">
        <v>3.39E-2</v>
      </c>
      <c r="AB16" s="225">
        <v>3.3142989848612164E-2</v>
      </c>
      <c r="AC16" s="225">
        <v>3.1E-2</v>
      </c>
      <c r="AD16" s="225">
        <v>3.0907595247066998E-2</v>
      </c>
      <c r="AE16" s="225">
        <v>3.057018824547424E-2</v>
      </c>
      <c r="AF16" s="225">
        <v>3.0352448917786049E-2</v>
      </c>
      <c r="AG16" s="225">
        <v>3.0039029973751366E-2</v>
      </c>
      <c r="AH16" s="225">
        <v>3.0190989589263747E-2</v>
      </c>
      <c r="AI16" s="225">
        <v>3.0254730424413193E-2</v>
      </c>
      <c r="AJ16" s="225">
        <v>3.0440500582028549E-2</v>
      </c>
      <c r="AK16" s="225">
        <v>3.1894070861398303E-2</v>
      </c>
      <c r="AL16" s="225">
        <v>3.2275598777828929E-2</v>
      </c>
      <c r="AM16" s="225">
        <v>3.2599999999999997E-2</v>
      </c>
      <c r="AN16" s="225">
        <v>3.2825249951938085E-2</v>
      </c>
      <c r="AO16" s="225">
        <v>3.3844215856424872E-2</v>
      </c>
      <c r="AP16" s="225">
        <v>3.3779586516855656E-2</v>
      </c>
      <c r="AQ16" s="225">
        <v>3.3407201942065354E-2</v>
      </c>
      <c r="AR16" s="225">
        <v>3.2837531907782457E-2</v>
      </c>
      <c r="AS16" s="225">
        <v>2.9953668117105536E-2</v>
      </c>
      <c r="AT16" s="225">
        <v>2.9172656141840315E-2</v>
      </c>
      <c r="AU16" s="225">
        <v>2.8188398231870582E-2</v>
      </c>
      <c r="AV16" s="225">
        <v>2.738939283426246E-2</v>
      </c>
      <c r="AW16" s="225">
        <v>2.4840986566077295E-2</v>
      </c>
      <c r="AX16" s="225">
        <v>2.4727055494578785E-2</v>
      </c>
      <c r="AY16" s="225">
        <v>2.4720593302355341E-2</v>
      </c>
      <c r="AZ16" s="225">
        <v>2.5170978029659664E-2</v>
      </c>
      <c r="BA16" s="225">
        <v>2.8855259852706327E-2</v>
      </c>
      <c r="BB16" s="225">
        <v>3.0294778999153036E-2</v>
      </c>
      <c r="BC16" s="225">
        <v>3.2139637354460522E-2</v>
      </c>
      <c r="BD16" s="225">
        <v>3.4882184976380994E-2</v>
      </c>
      <c r="BE16" s="225">
        <v>4.7306040774604742E-2</v>
      </c>
      <c r="BF16" s="225">
        <v>4.7672784268130354E-2</v>
      </c>
    </row>
    <row r="17" spans="1:59" ht="20.25" customHeight="1">
      <c r="A17" s="416"/>
      <c r="B17" s="422" t="s">
        <v>407</v>
      </c>
      <c r="C17" s="7"/>
      <c r="D17" s="221"/>
      <c r="E17" s="130" t="s">
        <v>428</v>
      </c>
      <c r="F17" s="130"/>
      <c r="G17" s="130"/>
      <c r="H17" s="130"/>
      <c r="I17" s="260">
        <v>2.9566393082037064E-2</v>
      </c>
      <c r="J17" s="260">
        <v>3.0280787885919633E-2</v>
      </c>
      <c r="K17" s="260">
        <v>3.0846766668580428E-2</v>
      </c>
      <c r="L17" s="260">
        <v>3.1311483415148146E-2</v>
      </c>
      <c r="M17" s="260">
        <v>3.2421091805307452E-2</v>
      </c>
      <c r="N17" s="260">
        <v>3.2352098366301305E-2</v>
      </c>
      <c r="O17" s="260">
        <v>3.1968426925247442E-2</v>
      </c>
      <c r="P17" s="260">
        <v>3.1375397644724565E-2</v>
      </c>
      <c r="Q17" s="260">
        <v>2.814142886446468E-2</v>
      </c>
      <c r="R17" s="260">
        <v>2.7304497716362178E-2</v>
      </c>
      <c r="S17" s="260">
        <v>2.6609919274165863E-2</v>
      </c>
      <c r="T17" s="260">
        <v>2.5938755934878308E-2</v>
      </c>
      <c r="U17" s="260">
        <v>2.2910911377743485E-2</v>
      </c>
      <c r="V17" s="260">
        <v>2.2700000000000001E-2</v>
      </c>
      <c r="W17" s="260">
        <v>2.23E-2</v>
      </c>
      <c r="X17" s="260">
        <v>2.18E-2</v>
      </c>
      <c r="Y17" s="260">
        <v>1.9199999999999998E-2</v>
      </c>
      <c r="Z17" s="260">
        <v>1.8200000000000001E-2</v>
      </c>
      <c r="AA17" s="260">
        <v>1.7299999999999999E-2</v>
      </c>
      <c r="AB17" s="260">
        <v>1.6649448122338498E-2</v>
      </c>
      <c r="AC17" s="260">
        <v>1.4499999999999999E-2</v>
      </c>
      <c r="AD17" s="260">
        <v>1.4208713273774865E-2</v>
      </c>
      <c r="AE17" s="260">
        <v>1.3843232831323948E-2</v>
      </c>
      <c r="AF17" s="260">
        <v>1.3578629526626347E-2</v>
      </c>
      <c r="AG17" s="260">
        <v>1.2587180877328791E-2</v>
      </c>
      <c r="AH17" s="260">
        <v>1.2411915444322786E-2</v>
      </c>
      <c r="AI17" s="260">
        <v>1.2335962754674256E-2</v>
      </c>
      <c r="AJ17" s="260">
        <v>1.2408929344576946E-2</v>
      </c>
      <c r="AK17" s="260">
        <v>1.3240895845355427E-2</v>
      </c>
      <c r="AL17" s="260">
        <v>1.3517094611641916E-2</v>
      </c>
      <c r="AM17" s="260">
        <v>1.38E-2</v>
      </c>
      <c r="AN17" s="260">
        <v>1.408644066996877E-2</v>
      </c>
      <c r="AO17" s="260">
        <v>1.5232220866505769E-2</v>
      </c>
      <c r="AP17" s="260">
        <v>1.5166295026387878E-2</v>
      </c>
      <c r="AQ17" s="260">
        <v>1.4964182350396321E-2</v>
      </c>
      <c r="AR17" s="260">
        <v>1.466709541563326E-2</v>
      </c>
      <c r="AS17" s="260">
        <v>1.3043874036439978E-2</v>
      </c>
      <c r="AT17" s="260">
        <v>1.2309180424772264E-2</v>
      </c>
      <c r="AU17" s="260">
        <v>1.1552211603970073E-2</v>
      </c>
      <c r="AV17" s="260">
        <v>1.0918451473163584E-2</v>
      </c>
      <c r="AW17" s="260">
        <v>8.0885896867521154E-3</v>
      </c>
      <c r="AX17" s="260">
        <v>7.8633455592857105E-3</v>
      </c>
      <c r="AY17" s="260">
        <v>7.814157309221333E-3</v>
      </c>
      <c r="AZ17" s="260">
        <v>8.019869077624104E-3</v>
      </c>
      <c r="BA17" s="260">
        <v>1.0106907673980686E-2</v>
      </c>
      <c r="BB17" s="260">
        <v>1.0730347279060035E-2</v>
      </c>
      <c r="BC17" s="260">
        <v>1.200051750460681E-2</v>
      </c>
      <c r="BD17" s="260">
        <v>1.4442260013937492E-2</v>
      </c>
      <c r="BE17" s="260">
        <v>2.7050028998598034E-2</v>
      </c>
      <c r="BF17" s="260">
        <v>2.7303910101760146E-2</v>
      </c>
      <c r="BG17" s="9"/>
    </row>
    <row r="18" spans="1:59" ht="20.25" customHeight="1">
      <c r="A18" s="416"/>
      <c r="B18" s="422" t="s">
        <v>408</v>
      </c>
      <c r="D18" s="170" t="s">
        <v>429</v>
      </c>
      <c r="E18" s="47"/>
      <c r="F18" s="47"/>
      <c r="G18" s="47"/>
      <c r="H18" s="47"/>
      <c r="I18" s="225">
        <v>2.2714444052879861E-2</v>
      </c>
      <c r="J18" s="225">
        <v>2.2687079956530135E-2</v>
      </c>
      <c r="K18" s="225">
        <v>2.2573257898250182E-2</v>
      </c>
      <c r="L18" s="225">
        <v>2.2151182308186329E-2</v>
      </c>
      <c r="M18" s="225">
        <v>2.0881906343981509E-2</v>
      </c>
      <c r="N18" s="225">
        <v>2.0519270544705693E-2</v>
      </c>
      <c r="O18" s="225">
        <v>2.0327359857524575E-2</v>
      </c>
      <c r="P18" s="225">
        <v>1.9869110419494213E-2</v>
      </c>
      <c r="Q18" s="225">
        <v>1.7775915764917077E-2</v>
      </c>
      <c r="R18" s="225">
        <v>1.7608402333214167E-2</v>
      </c>
      <c r="S18" s="225">
        <v>1.7489602530713407E-2</v>
      </c>
      <c r="T18" s="225">
        <v>1.7598750176543752E-2</v>
      </c>
      <c r="U18" s="225">
        <v>1.7735665272338601E-2</v>
      </c>
      <c r="V18" s="225">
        <v>1.77E-2</v>
      </c>
      <c r="W18" s="225">
        <v>1.77E-2</v>
      </c>
      <c r="X18" s="225">
        <v>1.7399999999999999E-2</v>
      </c>
      <c r="Y18" s="225">
        <v>1.5800000000000002E-2</v>
      </c>
      <c r="Z18" s="225">
        <v>1.54E-2</v>
      </c>
      <c r="AA18" s="225">
        <v>1.52E-2</v>
      </c>
      <c r="AB18" s="225">
        <v>1.5029390593770982E-2</v>
      </c>
      <c r="AC18" s="225">
        <v>1.4800000000000001E-2</v>
      </c>
      <c r="AD18" s="225">
        <v>1.49E-2</v>
      </c>
      <c r="AE18" s="225">
        <v>1.4907805741726878E-2</v>
      </c>
      <c r="AF18" s="225">
        <v>1.4907258629001512E-2</v>
      </c>
      <c r="AG18" s="225">
        <v>1.5323489844584816E-2</v>
      </c>
      <c r="AH18" s="225">
        <v>1.5485952470610296E-2</v>
      </c>
      <c r="AI18" s="225">
        <v>1.5535815426942722E-2</v>
      </c>
      <c r="AJ18" s="225">
        <v>1.5613594102257468E-2</v>
      </c>
      <c r="AK18" s="225">
        <v>1.613653160659639E-2</v>
      </c>
      <c r="AL18" s="225">
        <v>1.6215895361623562E-2</v>
      </c>
      <c r="AM18" s="225">
        <v>1.6200000000000003E-2</v>
      </c>
      <c r="AN18" s="225">
        <v>1.6203273755509312E-2</v>
      </c>
      <c r="AO18" s="225">
        <v>1.6099233113890065E-2</v>
      </c>
      <c r="AP18" s="225">
        <v>1.5921255025065823E-2</v>
      </c>
      <c r="AQ18" s="225">
        <v>1.5704119403834479E-2</v>
      </c>
      <c r="AR18" s="225">
        <v>1.5420948461196316E-2</v>
      </c>
      <c r="AS18" s="225">
        <v>1.410929368678465E-2</v>
      </c>
      <c r="AT18" s="225">
        <v>1.3997068693326342E-2</v>
      </c>
      <c r="AU18" s="225">
        <v>1.384595891207922E-2</v>
      </c>
      <c r="AV18" s="225">
        <v>1.3725407610127945E-2</v>
      </c>
      <c r="AW18" s="225">
        <v>1.3891915313786116E-2</v>
      </c>
      <c r="AX18" s="225">
        <v>1.3947102023328568E-2</v>
      </c>
      <c r="AY18" s="225">
        <v>1.395591407027569E-2</v>
      </c>
      <c r="AZ18" s="225">
        <v>1.4105996234295294E-2</v>
      </c>
      <c r="BA18" s="225">
        <v>1.5140882043568463E-2</v>
      </c>
      <c r="BB18" s="225">
        <v>1.5753500808763286E-2</v>
      </c>
      <c r="BC18" s="225">
        <v>1.6123425893716653E-2</v>
      </c>
      <c r="BD18" s="225">
        <v>1.6268971018853461E-2</v>
      </c>
      <c r="BE18" s="225">
        <v>1.5933701774385741E-2</v>
      </c>
      <c r="BF18" s="225">
        <v>1.61681722083333E-2</v>
      </c>
      <c r="BG18" s="9"/>
    </row>
    <row r="19" spans="1:59" ht="20.25" customHeight="1">
      <c r="A19" s="416"/>
      <c r="B19" s="422" t="s">
        <v>102</v>
      </c>
      <c r="D19" s="170"/>
      <c r="E19" s="47" t="s">
        <v>430</v>
      </c>
      <c r="F19" s="47"/>
      <c r="G19" s="47"/>
      <c r="H19" s="47"/>
      <c r="I19" s="225">
        <v>2.4255476971209299E-2</v>
      </c>
      <c r="J19" s="225">
        <v>2.4280916071522971E-2</v>
      </c>
      <c r="K19" s="225">
        <v>2.4190094537356953E-2</v>
      </c>
      <c r="L19" s="225">
        <v>2.3775208042033737E-2</v>
      </c>
      <c r="M19" s="225">
        <v>2.2495642712600211E-2</v>
      </c>
      <c r="N19" s="225">
        <v>2.211011052382951E-2</v>
      </c>
      <c r="O19" s="225">
        <v>2.1861697405892614E-2</v>
      </c>
      <c r="P19" s="225">
        <v>2.1331825823161212E-2</v>
      </c>
      <c r="Q19" s="225">
        <v>1.8905341291012318E-2</v>
      </c>
      <c r="R19" s="225">
        <v>1.8793090503253427E-2</v>
      </c>
      <c r="S19" s="225">
        <v>1.8678972921143046E-2</v>
      </c>
      <c r="T19" s="225">
        <v>1.8778431943966323E-2</v>
      </c>
      <c r="U19" s="225">
        <v>1.8867728620552259E-2</v>
      </c>
      <c r="V19" s="225">
        <v>1.8799999999999997E-2</v>
      </c>
      <c r="W19" s="225">
        <v>1.8799999999999997E-2</v>
      </c>
      <c r="X19" s="225">
        <v>1.8500000000000003E-2</v>
      </c>
      <c r="Y19" s="225">
        <v>1.67E-2</v>
      </c>
      <c r="Z19" s="225">
        <v>1.6299999999999999E-2</v>
      </c>
      <c r="AA19" s="225">
        <v>1.61E-2</v>
      </c>
      <c r="AB19" s="225">
        <v>1.5956499261172697E-2</v>
      </c>
      <c r="AC19" s="225">
        <v>1.5600000000000001E-2</v>
      </c>
      <c r="AD19" s="225">
        <v>1.5700000000000002E-2</v>
      </c>
      <c r="AE19" s="225">
        <v>1.5708793371630374E-2</v>
      </c>
      <c r="AF19" s="225">
        <v>1.568025917664894E-2</v>
      </c>
      <c r="AG19" s="225">
        <v>1.606560908403562E-2</v>
      </c>
      <c r="AH19" s="225">
        <v>1.6270768731808299E-2</v>
      </c>
      <c r="AI19" s="225">
        <v>1.6316894781640636E-2</v>
      </c>
      <c r="AJ19" s="225">
        <v>1.6373438462507731E-2</v>
      </c>
      <c r="AK19" s="225">
        <v>1.6804316400631455E-2</v>
      </c>
      <c r="AL19" s="225">
        <v>1.6856962966232739E-2</v>
      </c>
      <c r="AM19" s="225">
        <v>1.6899999999999998E-2</v>
      </c>
      <c r="AN19" s="225">
        <v>1.6828956783821129E-2</v>
      </c>
      <c r="AO19" s="225">
        <v>1.6634143948145899E-2</v>
      </c>
      <c r="AP19" s="225">
        <v>1.6498080449811537E-2</v>
      </c>
      <c r="AQ19" s="225">
        <v>1.6273850621529279E-2</v>
      </c>
      <c r="AR19" s="225">
        <v>1.5976714539980306E-2</v>
      </c>
      <c r="AS19" s="225">
        <v>1.4628511876436087E-2</v>
      </c>
      <c r="AT19" s="225">
        <v>1.4663232766457814E-2</v>
      </c>
      <c r="AU19" s="225">
        <v>1.4552085053409875E-2</v>
      </c>
      <c r="AV19" s="225">
        <v>1.4450521997334296E-2</v>
      </c>
      <c r="AW19" s="225">
        <v>1.4670821537692311E-2</v>
      </c>
      <c r="AX19" s="225">
        <v>1.4741973796036232E-2</v>
      </c>
      <c r="AY19" s="225">
        <v>1.4756318295753029E-2</v>
      </c>
      <c r="AZ19" s="225">
        <v>1.4923977351104758E-2</v>
      </c>
      <c r="BA19" s="225">
        <v>1.597677156602131E-2</v>
      </c>
      <c r="BB19" s="225">
        <v>1.6648850057610298E-2</v>
      </c>
      <c r="BC19" s="225">
        <v>1.7011660649746841E-2</v>
      </c>
      <c r="BD19" s="225">
        <v>1.713673841334205E-2</v>
      </c>
      <c r="BE19" s="225">
        <v>1.644405686389825E-2</v>
      </c>
      <c r="BF19" s="225">
        <v>1.6689178208230793E-2</v>
      </c>
      <c r="BG19" s="9"/>
    </row>
    <row r="20" spans="1:59" ht="20.25" customHeight="1" thickBot="1">
      <c r="A20" s="416"/>
      <c r="B20" s="417"/>
      <c r="C20" s="34"/>
      <c r="D20" s="137"/>
      <c r="E20" s="55" t="s">
        <v>431</v>
      </c>
      <c r="F20" s="55"/>
      <c r="G20" s="55"/>
      <c r="H20" s="55"/>
      <c r="I20" s="139">
        <v>8.2811036829254486E-3</v>
      </c>
      <c r="J20" s="139">
        <v>7.6977880197524988E-3</v>
      </c>
      <c r="K20" s="139">
        <v>7.2609936125545057E-3</v>
      </c>
      <c r="L20" s="139">
        <v>6.7906449051548532E-3</v>
      </c>
      <c r="M20" s="139">
        <v>4.5376569007915023E-3</v>
      </c>
      <c r="N20" s="139">
        <v>4.3807304405182974E-3</v>
      </c>
      <c r="O20" s="139">
        <v>4.5684496843328226E-3</v>
      </c>
      <c r="P20" s="139">
        <v>4.576934387905047E-3</v>
      </c>
      <c r="Q20" s="139">
        <v>4.6456157900431868E-3</v>
      </c>
      <c r="R20" s="139">
        <v>4.116115265894082E-3</v>
      </c>
      <c r="S20" s="139">
        <v>4.2266654782917431E-3</v>
      </c>
      <c r="T20" s="139">
        <v>4.5558842792844598E-3</v>
      </c>
      <c r="U20" s="139">
        <v>5.2799906422583507E-3</v>
      </c>
      <c r="V20" s="139">
        <v>5.3E-3</v>
      </c>
      <c r="W20" s="139">
        <v>5.3E-3</v>
      </c>
      <c r="X20" s="139">
        <v>5.6000000000000008E-3</v>
      </c>
      <c r="Y20" s="139">
        <v>6.0000000000000001E-3</v>
      </c>
      <c r="Z20" s="139">
        <v>5.7999999999999996E-3</v>
      </c>
      <c r="AA20" s="139">
        <v>5.6000000000000008E-3</v>
      </c>
      <c r="AB20" s="139">
        <v>5.6684709872711729E-3</v>
      </c>
      <c r="AC20" s="139">
        <v>6.3E-3</v>
      </c>
      <c r="AD20" s="139">
        <v>6.1999999999999998E-3</v>
      </c>
      <c r="AE20" s="139">
        <v>6.2586022012830877E-3</v>
      </c>
      <c r="AF20" s="139">
        <v>6.4686308121221451E-3</v>
      </c>
      <c r="AG20" s="139">
        <v>7.1601537072331165E-3</v>
      </c>
      <c r="AH20" s="139">
        <v>7.0309505199292301E-3</v>
      </c>
      <c r="AI20" s="139">
        <v>7.1851477134550227E-3</v>
      </c>
      <c r="AJ20" s="139">
        <v>7.5874989240794369E-3</v>
      </c>
      <c r="AK20" s="139">
        <v>8.8697749571875345E-3</v>
      </c>
      <c r="AL20" s="139">
        <v>9.2814143713613635E-3</v>
      </c>
      <c r="AM20" s="139">
        <v>9.4999999999999998E-3</v>
      </c>
      <c r="AN20" s="139">
        <v>9.7195335575245949E-3</v>
      </c>
      <c r="AO20" s="139">
        <v>1.0658993465076377E-2</v>
      </c>
      <c r="AP20" s="139">
        <v>1.013758290975556E-2</v>
      </c>
      <c r="AQ20" s="139">
        <v>1.0109028428639375E-2</v>
      </c>
      <c r="AR20" s="139">
        <v>1.0007778490629973E-2</v>
      </c>
      <c r="AS20" s="139">
        <v>9.1051258576822711E-3</v>
      </c>
      <c r="AT20" s="139">
        <v>7.7948056352342273E-3</v>
      </c>
      <c r="AU20" s="139">
        <v>7.2076485346066789E-3</v>
      </c>
      <c r="AV20" s="139">
        <v>6.8496678621926856E-3</v>
      </c>
      <c r="AW20" s="139">
        <v>6.2592569856702003E-3</v>
      </c>
      <c r="AX20" s="139">
        <v>6.2610500017604544E-3</v>
      </c>
      <c r="AY20" s="139">
        <v>6.3031022894601239E-3</v>
      </c>
      <c r="AZ20" s="139">
        <v>6.3911918099120672E-3</v>
      </c>
      <c r="BA20" s="139">
        <v>7.3466396037744778E-3</v>
      </c>
      <c r="BB20" s="139">
        <v>7.6918886156265454E-3</v>
      </c>
      <c r="BC20" s="139">
        <v>8.4678655313610227E-3</v>
      </c>
      <c r="BD20" s="139">
        <v>9.0898836711525936E-3</v>
      </c>
      <c r="BE20" s="139">
        <v>1.17104490393369E-2</v>
      </c>
      <c r="BF20" s="139">
        <v>1.181477774067905E-2</v>
      </c>
      <c r="BG20" s="9"/>
    </row>
    <row r="21" spans="1:59" ht="20.25" customHeight="1" thickTop="1">
      <c r="A21" s="416"/>
      <c r="B21" s="419" t="s">
        <v>188</v>
      </c>
      <c r="C21" s="34"/>
      <c r="D21" s="182"/>
      <c r="E21" s="47"/>
      <c r="F21" s="47"/>
      <c r="G21" s="47"/>
      <c r="H21" s="47"/>
      <c r="I21" s="96"/>
      <c r="J21" s="96"/>
      <c r="K21" s="96"/>
      <c r="L21" s="96"/>
      <c r="M21" s="96"/>
      <c r="N21" s="96"/>
      <c r="O21" s="96"/>
      <c r="P21" s="96"/>
      <c r="Q21" s="96"/>
      <c r="R21" s="96"/>
      <c r="S21" s="96"/>
      <c r="T21" s="96"/>
      <c r="U21" s="96"/>
      <c r="V21" s="96"/>
      <c r="W21" s="96"/>
      <c r="X21" s="96"/>
      <c r="Y21" s="96"/>
      <c r="Z21" s="96"/>
      <c r="AA21" s="96"/>
      <c r="AB21" s="96"/>
      <c r="AC21" s="96"/>
      <c r="AD21" s="96"/>
      <c r="AE21" s="96"/>
      <c r="AF21" s="96"/>
      <c r="AG21" s="96"/>
      <c r="AH21" s="96"/>
      <c r="AI21" s="96"/>
      <c r="AJ21" s="96"/>
      <c r="AK21" s="96"/>
      <c r="AL21" s="96"/>
      <c r="AM21" s="96"/>
      <c r="AN21" s="96"/>
      <c r="AO21" s="96">
        <f t="shared" ref="AO21:BE21" si="0">+AO4*10</f>
        <v>2878399.79</v>
      </c>
      <c r="AP21" s="96">
        <f t="shared" si="0"/>
        <v>2939286.2699999996</v>
      </c>
      <c r="AQ21" s="96">
        <f t="shared" si="0"/>
        <v>2972940.6</v>
      </c>
      <c r="AR21" s="96">
        <f t="shared" si="0"/>
        <v>3011728.2299999995</v>
      </c>
      <c r="AS21" s="96">
        <f t="shared" si="0"/>
        <v>3191532.6500000004</v>
      </c>
      <c r="AT21" s="96">
        <f t="shared" si="0"/>
        <v>3235544.1999999997</v>
      </c>
      <c r="AU21" s="96">
        <f t="shared" si="0"/>
        <v>3255151.35</v>
      </c>
      <c r="AV21" s="96">
        <f t="shared" si="0"/>
        <v>3283646.5</v>
      </c>
      <c r="AW21" s="96">
        <f t="shared" si="0"/>
        <v>3452373.65</v>
      </c>
      <c r="AX21" s="96">
        <f t="shared" si="0"/>
        <v>3496375.55</v>
      </c>
      <c r="AY21" s="96">
        <f t="shared" si="0"/>
        <v>3536750.7199999997</v>
      </c>
      <c r="AZ21" s="96">
        <f t="shared" si="0"/>
        <v>3577773.9000000004</v>
      </c>
      <c r="BA21" s="96">
        <f t="shared" si="0"/>
        <v>3791298.46</v>
      </c>
      <c r="BB21" s="96">
        <f t="shared" si="0"/>
        <v>3825957.06</v>
      </c>
      <c r="BC21" s="96">
        <f t="shared" si="0"/>
        <v>3856745.0199999996</v>
      </c>
      <c r="BD21" s="96">
        <f t="shared" si="0"/>
        <v>3902636.4899999998</v>
      </c>
      <c r="BE21" s="96">
        <f t="shared" si="0"/>
        <v>3934075.54</v>
      </c>
      <c r="BF21" s="96">
        <f>+BF4*10</f>
        <v>3935178.87</v>
      </c>
      <c r="BG21" s="9"/>
    </row>
    <row r="22" spans="1:59" ht="20.25" customHeight="1">
      <c r="A22" s="416"/>
      <c r="B22" s="419"/>
      <c r="C22" s="34"/>
      <c r="D22" s="670" t="s">
        <v>240</v>
      </c>
      <c r="E22" s="670"/>
      <c r="F22" s="670"/>
      <c r="G22" s="670"/>
      <c r="H22" s="670"/>
      <c r="I22" s="432" t="s">
        <v>50</v>
      </c>
      <c r="J22" s="432" t="s">
        <v>90</v>
      </c>
      <c r="K22" s="432" t="s">
        <v>52</v>
      </c>
      <c r="L22" s="432" t="s">
        <v>91</v>
      </c>
      <c r="M22" s="432" t="s">
        <v>54</v>
      </c>
      <c r="N22" s="432" t="s">
        <v>92</v>
      </c>
      <c r="O22" s="432" t="s">
        <v>56</v>
      </c>
      <c r="P22" s="432" t="s">
        <v>93</v>
      </c>
      <c r="Q22" s="432" t="s">
        <v>58</v>
      </c>
      <c r="R22" s="432" t="s">
        <v>94</v>
      </c>
      <c r="S22" s="432" t="s">
        <v>60</v>
      </c>
      <c r="T22" s="432" t="s">
        <v>95</v>
      </c>
      <c r="U22" s="432" t="s">
        <v>62</v>
      </c>
      <c r="V22" s="432" t="s">
        <v>96</v>
      </c>
      <c r="W22" s="432" t="s">
        <v>64</v>
      </c>
      <c r="X22" s="432" t="s">
        <v>97</v>
      </c>
      <c r="Y22" s="432" t="s">
        <v>66</v>
      </c>
      <c r="Z22" s="432" t="s">
        <v>362</v>
      </c>
      <c r="AA22" s="440" t="s">
        <v>363</v>
      </c>
      <c r="AB22" s="442" t="s">
        <v>364</v>
      </c>
      <c r="AC22" s="438" t="s">
        <v>870</v>
      </c>
      <c r="AD22" s="453" t="s">
        <v>872</v>
      </c>
      <c r="AE22" s="457" t="s">
        <v>873</v>
      </c>
      <c r="AF22" s="458" t="s">
        <v>874</v>
      </c>
      <c r="AG22" s="477" t="s">
        <v>1269</v>
      </c>
      <c r="AH22" s="479" t="s">
        <v>1270</v>
      </c>
      <c r="AI22" s="482" t="s">
        <v>1271</v>
      </c>
      <c r="AJ22" s="484" t="s">
        <v>1272</v>
      </c>
      <c r="AK22" s="488" t="s">
        <v>934</v>
      </c>
      <c r="AL22" s="514" t="s">
        <v>939</v>
      </c>
      <c r="AM22" s="515" t="s">
        <v>936</v>
      </c>
      <c r="AN22" s="517" t="s">
        <v>940</v>
      </c>
      <c r="AO22" s="519" t="s">
        <v>980</v>
      </c>
      <c r="AP22" s="524" t="s">
        <v>984</v>
      </c>
      <c r="AQ22" s="539" t="s">
        <v>985</v>
      </c>
      <c r="AR22" s="536" t="s">
        <v>986</v>
      </c>
      <c r="AS22" s="545" t="s">
        <v>1033</v>
      </c>
      <c r="AT22" s="605" t="s">
        <v>1041</v>
      </c>
      <c r="AU22" s="605" t="s">
        <v>1042</v>
      </c>
      <c r="AV22" s="605" t="s">
        <v>1128</v>
      </c>
      <c r="AW22" s="605" t="s">
        <v>1168</v>
      </c>
      <c r="AX22" s="605" t="s">
        <v>1219</v>
      </c>
      <c r="AY22" s="605" t="s">
        <v>1225</v>
      </c>
      <c r="AZ22" s="605" t="s">
        <v>1185</v>
      </c>
      <c r="BA22" s="605" t="s">
        <v>1350</v>
      </c>
      <c r="BB22" s="623" t="s">
        <v>1373</v>
      </c>
      <c r="BC22" s="624" t="s">
        <v>1389</v>
      </c>
      <c r="BD22" s="637" t="s">
        <v>1420</v>
      </c>
      <c r="BE22" s="642" t="s">
        <v>1451</v>
      </c>
      <c r="BF22" s="659" t="s">
        <v>1550</v>
      </c>
      <c r="BG22" s="9"/>
    </row>
    <row r="23" spans="1:59" ht="20.25" customHeight="1">
      <c r="A23" s="416"/>
      <c r="B23" s="419" t="s">
        <v>1297</v>
      </c>
      <c r="C23" s="34"/>
      <c r="D23" s="97" t="s">
        <v>231</v>
      </c>
      <c r="E23" s="97"/>
      <c r="F23" s="97"/>
      <c r="G23" s="97"/>
      <c r="H23" s="97"/>
      <c r="I23" s="45">
        <v>179991.30900000001</v>
      </c>
      <c r="J23" s="45">
        <v>183165.41074633945</v>
      </c>
      <c r="K23" s="45">
        <v>188382.00984859603</v>
      </c>
      <c r="L23" s="45">
        <v>192165.7024023073</v>
      </c>
      <c r="M23" s="45">
        <v>193023.53200000001</v>
      </c>
      <c r="N23" s="45">
        <v>193066.59</v>
      </c>
      <c r="O23" s="45">
        <v>195664.20615217389</v>
      </c>
      <c r="P23" s="45">
        <v>197720.37541304348</v>
      </c>
      <c r="Q23" s="45">
        <v>196323.96599999999</v>
      </c>
      <c r="R23" s="45">
        <v>197476.72715384615</v>
      </c>
      <c r="S23" s="45">
        <v>198839.60200000001</v>
      </c>
      <c r="T23" s="45">
        <v>198999.29315217386</v>
      </c>
      <c r="U23" s="45">
        <v>199088.807</v>
      </c>
      <c r="V23" s="45">
        <v>200565.03099999999</v>
      </c>
      <c r="W23" s="45">
        <v>203611.84099999999</v>
      </c>
      <c r="X23" s="45">
        <v>208419.36199999999</v>
      </c>
      <c r="Y23" s="45">
        <v>212474.28899999999</v>
      </c>
      <c r="Z23" s="45">
        <v>217381.008</v>
      </c>
      <c r="AA23" s="45">
        <v>223634.53200000001</v>
      </c>
      <c r="AB23" s="45">
        <v>230390.34283695649</v>
      </c>
      <c r="AC23" s="45">
        <v>233891.07699999999</v>
      </c>
      <c r="AD23" s="45">
        <v>235973.16699999999</v>
      </c>
      <c r="AE23" s="45">
        <v>241634.8837391304</v>
      </c>
      <c r="AF23" s="45">
        <v>246682.17123913049</v>
      </c>
      <c r="AG23" s="45">
        <v>246047.285</v>
      </c>
      <c r="AH23" s="45">
        <v>247470.16615384613</v>
      </c>
      <c r="AI23" s="45">
        <v>254909.45625000005</v>
      </c>
      <c r="AJ23" s="45">
        <v>262706.78125000006</v>
      </c>
      <c r="AK23" s="45">
        <v>265006.51799999998</v>
      </c>
      <c r="AL23" s="45">
        <v>270189.05320879124</v>
      </c>
      <c r="AM23" s="45">
        <v>275353.67599999998</v>
      </c>
      <c r="AN23" s="45">
        <v>281611.90596739133</v>
      </c>
      <c r="AO23" s="45">
        <v>287839.97899999999</v>
      </c>
      <c r="AP23" s="45">
        <v>299950.36678021977</v>
      </c>
      <c r="AQ23" s="45">
        <v>303915.18361956516</v>
      </c>
      <c r="AR23" s="45">
        <v>312682.63059782604</v>
      </c>
      <c r="AS23" s="45">
        <v>319153.26500000001</v>
      </c>
      <c r="AT23" s="45">
        <v>327906.94500000001</v>
      </c>
      <c r="AU23" s="45">
        <v>329442.04217391298</v>
      </c>
      <c r="AV23" s="45">
        <v>336851.24902173912</v>
      </c>
      <c r="AW23" s="45">
        <v>345237.36499999999</v>
      </c>
      <c r="AX23" s="45">
        <v>353989.39126373624</v>
      </c>
      <c r="AY23" s="45">
        <v>361618.44783695647</v>
      </c>
      <c r="AZ23" s="45">
        <v>369950.57276086957</v>
      </c>
      <c r="BA23" s="45">
        <v>379129.84600000002</v>
      </c>
      <c r="BB23" s="45">
        <v>386023.47962637356</v>
      </c>
      <c r="BC23" s="45">
        <v>391731.69847826089</v>
      </c>
      <c r="BD23" s="45">
        <v>403881.44390217401</v>
      </c>
      <c r="BE23" s="45">
        <v>393407.554</v>
      </c>
      <c r="BF23" s="45">
        <v>393627.0075494505</v>
      </c>
      <c r="BG23" s="9"/>
    </row>
    <row r="24" spans="1:59" ht="20.25" customHeight="1">
      <c r="A24" s="416"/>
      <c r="B24" s="419"/>
      <c r="C24" s="34"/>
      <c r="D24" s="212" t="s">
        <v>232</v>
      </c>
      <c r="E24" s="212"/>
      <c r="F24" s="212"/>
      <c r="G24" s="212"/>
      <c r="H24" s="212"/>
      <c r="I24" s="54">
        <v>2199.305454632</v>
      </c>
      <c r="J24" s="54">
        <v>2315.2415996129998</v>
      </c>
      <c r="K24" s="54">
        <v>2428.779945755</v>
      </c>
      <c r="L24" s="54">
        <v>2423.058</v>
      </c>
      <c r="M24" s="54">
        <v>2396.4620281910002</v>
      </c>
      <c r="N24" s="54">
        <v>2365.5924163469999</v>
      </c>
      <c r="O24" s="54">
        <v>2366.1674541379998</v>
      </c>
      <c r="P24" s="54">
        <v>2247.9828105060001</v>
      </c>
      <c r="Q24" s="54">
        <v>2095.0862598989997</v>
      </c>
      <c r="R24" s="54">
        <v>2039.375642214</v>
      </c>
      <c r="S24" s="54">
        <v>2004.75</v>
      </c>
      <c r="T24" s="54">
        <v>1986.2093003749999</v>
      </c>
      <c r="U24" s="54">
        <v>1899.8568223239999</v>
      </c>
      <c r="V24" s="54">
        <v>1903.3130000000001</v>
      </c>
      <c r="W24" s="54">
        <v>1917.9839999999999</v>
      </c>
      <c r="X24" s="54">
        <v>1851.3220000000001</v>
      </c>
      <c r="Y24" s="54">
        <v>1749.4770000000001</v>
      </c>
      <c r="Z24" s="54">
        <v>1685.3969999999999</v>
      </c>
      <c r="AA24" s="54">
        <v>1658.5360000000001</v>
      </c>
      <c r="AB24" s="54">
        <v>1662.911735164</v>
      </c>
      <c r="AC24" s="54">
        <v>1667.819</v>
      </c>
      <c r="AD24" s="54">
        <v>1673.6924377390001</v>
      </c>
      <c r="AE24" s="54">
        <v>1683.36990068</v>
      </c>
      <c r="AF24" s="54">
        <v>1702.891079383</v>
      </c>
      <c r="AG24" s="54">
        <v>1677.270657802</v>
      </c>
      <c r="AH24" s="54">
        <v>1718.459277059</v>
      </c>
      <c r="AI24" s="54">
        <v>1788.291521351</v>
      </c>
      <c r="AJ24" s="54">
        <v>1874.180253533</v>
      </c>
      <c r="AK24" s="54">
        <v>1911.2255452860002</v>
      </c>
      <c r="AL24" s="54">
        <v>2031.864609577</v>
      </c>
      <c r="AM24" s="54">
        <v>2130.69</v>
      </c>
      <c r="AN24" s="54">
        <v>2209.5603094510002</v>
      </c>
      <c r="AO24" s="54">
        <v>2243.6778904770003</v>
      </c>
      <c r="AP24" s="54">
        <v>2337.773689353</v>
      </c>
      <c r="AQ24" s="54">
        <v>2316.951298084</v>
      </c>
      <c r="AR24" s="54">
        <v>2257.871945418</v>
      </c>
      <c r="AS24" s="54">
        <v>2180.6125559960001</v>
      </c>
      <c r="AT24" s="54">
        <v>2088.5823873620002</v>
      </c>
      <c r="AU24" s="54">
        <v>1949.560472914</v>
      </c>
      <c r="AV24" s="54">
        <v>1893.010769367</v>
      </c>
      <c r="AW24" s="54">
        <v>1877.3177227909998</v>
      </c>
      <c r="AX24" s="54">
        <v>1914.1976362589999</v>
      </c>
      <c r="AY24" s="54">
        <v>1978.7083624400002</v>
      </c>
      <c r="AZ24" s="54">
        <v>2140.5308828139996</v>
      </c>
      <c r="BA24" s="54">
        <v>2330.9694357950002</v>
      </c>
      <c r="BB24" s="54">
        <v>2651.7259070580003</v>
      </c>
      <c r="BC24" s="54">
        <v>3133.1160719560003</v>
      </c>
      <c r="BD24" s="54">
        <v>3914.9564966540001</v>
      </c>
      <c r="BE24" s="54">
        <v>4156.5544445209998</v>
      </c>
      <c r="BF24" s="54">
        <v>4328.7811148199999</v>
      </c>
      <c r="BG24" s="9"/>
    </row>
    <row r="25" spans="1:59" ht="20.25" customHeight="1">
      <c r="A25" s="416"/>
      <c r="B25" s="419" t="s">
        <v>196</v>
      </c>
      <c r="C25" s="34"/>
      <c r="D25" s="97"/>
      <c r="E25" s="97" t="s">
        <v>130</v>
      </c>
      <c r="F25" s="97"/>
      <c r="G25" s="97"/>
      <c r="H25" s="97"/>
      <c r="I25" s="45">
        <v>1782.2249999999999</v>
      </c>
      <c r="J25" s="45">
        <v>1892.4079999999999</v>
      </c>
      <c r="K25" s="45">
        <v>1993.0630000000001</v>
      </c>
      <c r="L25" s="45">
        <v>1973.922</v>
      </c>
      <c r="M25" s="45">
        <v>1938.885</v>
      </c>
      <c r="N25" s="45">
        <v>1918.4690000000001</v>
      </c>
      <c r="O25" s="45">
        <v>1921.701</v>
      </c>
      <c r="P25" s="45">
        <v>1837.84</v>
      </c>
      <c r="Q25" s="45">
        <v>1719.51</v>
      </c>
      <c r="R25" s="45">
        <v>1676.902</v>
      </c>
      <c r="S25" s="45">
        <v>1651.34</v>
      </c>
      <c r="T25" s="45">
        <v>1653.058</v>
      </c>
      <c r="U25" s="45">
        <v>1582.32</v>
      </c>
      <c r="V25" s="45">
        <v>1595.069</v>
      </c>
      <c r="W25" s="45">
        <v>1608.9939999999999</v>
      </c>
      <c r="X25" s="45">
        <v>1555.7950000000001</v>
      </c>
      <c r="Y25" s="45">
        <v>1470.9390000000001</v>
      </c>
      <c r="Z25" s="45">
        <v>1419.671</v>
      </c>
      <c r="AA25" s="45">
        <v>1382.588</v>
      </c>
      <c r="AB25" s="45">
        <v>1391.264591247</v>
      </c>
      <c r="AC25" s="45">
        <v>1394.2850000000001</v>
      </c>
      <c r="AD25" s="45">
        <v>1401.410022604</v>
      </c>
      <c r="AE25" s="45">
        <v>1408.503676495</v>
      </c>
      <c r="AF25" s="45">
        <v>1421.0224262080001</v>
      </c>
      <c r="AG25" s="45">
        <v>1389.0016951729999</v>
      </c>
      <c r="AH25" s="45">
        <v>1416.384619486</v>
      </c>
      <c r="AI25" s="45">
        <v>1468.4595290699999</v>
      </c>
      <c r="AJ25" s="45">
        <v>1532.473255699</v>
      </c>
      <c r="AK25" s="45">
        <v>1565.4892041780001</v>
      </c>
      <c r="AL25" s="45">
        <v>1647.2081647979999</v>
      </c>
      <c r="AM25" s="45">
        <v>1713.828</v>
      </c>
      <c r="AN25" s="45">
        <v>1775.1786729160001</v>
      </c>
      <c r="AO25" s="45">
        <v>1790.4468774620002</v>
      </c>
      <c r="AP25" s="45">
        <v>1852.362706093</v>
      </c>
      <c r="AQ25" s="45">
        <v>1833.14745008</v>
      </c>
      <c r="AR25" s="45">
        <v>1784.7107668570002</v>
      </c>
      <c r="AS25" s="45">
        <v>1723.6664100579999</v>
      </c>
      <c r="AT25" s="45">
        <v>1682.161451126</v>
      </c>
      <c r="AU25" s="45">
        <v>1605.5168507590001</v>
      </c>
      <c r="AV25" s="45">
        <v>1568.852782017</v>
      </c>
      <c r="AW25" s="45">
        <v>1559.9774999899998</v>
      </c>
      <c r="AX25" s="45">
        <v>1598.0868122749998</v>
      </c>
      <c r="AY25" s="45">
        <v>1651.426323461</v>
      </c>
      <c r="AZ25" s="45">
        <v>1790.9318502249998</v>
      </c>
      <c r="BA25" s="45">
        <v>1957.6408802660001</v>
      </c>
      <c r="BB25" s="45">
        <v>2187.6887416700001</v>
      </c>
      <c r="BC25" s="45">
        <v>2497.556688352</v>
      </c>
      <c r="BD25" s="45">
        <v>3059.829279345</v>
      </c>
      <c r="BE25" s="45">
        <v>3273.1178517669996</v>
      </c>
      <c r="BF25" s="45">
        <v>3370.4120209409998</v>
      </c>
      <c r="BG25" s="9"/>
    </row>
    <row r="26" spans="1:59" ht="20.25" customHeight="1">
      <c r="A26" s="416"/>
      <c r="B26" s="419"/>
      <c r="C26" s="34"/>
      <c r="D26" s="129"/>
      <c r="E26" s="130" t="s">
        <v>420</v>
      </c>
      <c r="F26" s="130"/>
      <c r="G26" s="130"/>
      <c r="H26" s="130"/>
      <c r="I26" s="131">
        <v>417.080454632</v>
      </c>
      <c r="J26" s="131">
        <v>422.83359961300005</v>
      </c>
      <c r="K26" s="131">
        <v>435.71694575499998</v>
      </c>
      <c r="L26" s="131">
        <v>449.13599999999997</v>
      </c>
      <c r="M26" s="131">
        <v>457.57702819100007</v>
      </c>
      <c r="N26" s="131">
        <v>447.12341634699999</v>
      </c>
      <c r="O26" s="131">
        <v>444.46645413799996</v>
      </c>
      <c r="P26" s="131">
        <v>410.14281050599999</v>
      </c>
      <c r="Q26" s="131">
        <v>375.57625989899998</v>
      </c>
      <c r="R26" s="131">
        <v>362.47364221399999</v>
      </c>
      <c r="S26" s="131">
        <v>353.40999999999997</v>
      </c>
      <c r="T26" s="131">
        <v>333.15130037499995</v>
      </c>
      <c r="U26" s="131">
        <v>317.53682232400001</v>
      </c>
      <c r="V26" s="131">
        <v>308.24400000000003</v>
      </c>
      <c r="W26" s="131">
        <v>308.99</v>
      </c>
      <c r="X26" s="131">
        <v>295.52700000000004</v>
      </c>
      <c r="Y26" s="131">
        <v>278.53800000000001</v>
      </c>
      <c r="Z26" s="131">
        <v>265.726</v>
      </c>
      <c r="AA26" s="131">
        <v>275.94799999999998</v>
      </c>
      <c r="AB26" s="131">
        <v>271.64714391699999</v>
      </c>
      <c r="AC26" s="131">
        <v>273.53399999999999</v>
      </c>
      <c r="AD26" s="131">
        <v>272.28241513500001</v>
      </c>
      <c r="AE26" s="131">
        <v>274.86622418500002</v>
      </c>
      <c r="AF26" s="131">
        <v>281.86865317499996</v>
      </c>
      <c r="AG26" s="131">
        <v>288.26896262900004</v>
      </c>
      <c r="AH26" s="131">
        <v>302.07465757299997</v>
      </c>
      <c r="AI26" s="131">
        <v>319.831992281</v>
      </c>
      <c r="AJ26" s="131">
        <v>341.70699783400005</v>
      </c>
      <c r="AK26" s="131">
        <v>345.73634110800003</v>
      </c>
      <c r="AL26" s="131">
        <v>384.65644477900003</v>
      </c>
      <c r="AM26" s="131">
        <v>416.86200000000002</v>
      </c>
      <c r="AN26" s="131">
        <v>434.38163653499998</v>
      </c>
      <c r="AO26" s="131">
        <v>453.23101301500003</v>
      </c>
      <c r="AP26" s="131">
        <v>485.41098326000008</v>
      </c>
      <c r="AQ26" s="131">
        <v>483.80384800399997</v>
      </c>
      <c r="AR26" s="131">
        <v>473.16117856100004</v>
      </c>
      <c r="AS26" s="131">
        <v>456.94614593799997</v>
      </c>
      <c r="AT26" s="131">
        <v>406.42093623599999</v>
      </c>
      <c r="AU26" s="131">
        <v>344.04362215499998</v>
      </c>
      <c r="AV26" s="131">
        <v>324.15798735000004</v>
      </c>
      <c r="AW26" s="131">
        <v>317.34022280099998</v>
      </c>
      <c r="AX26" s="131">
        <v>316.11082398400004</v>
      </c>
      <c r="AY26" s="131">
        <v>327.28203897900005</v>
      </c>
      <c r="AZ26" s="131">
        <v>349.59903258899999</v>
      </c>
      <c r="BA26" s="131">
        <v>373.32855552900003</v>
      </c>
      <c r="BB26" s="131">
        <v>464.03716538800001</v>
      </c>
      <c r="BC26" s="131">
        <v>635.559383604</v>
      </c>
      <c r="BD26" s="131">
        <v>855.127217309</v>
      </c>
      <c r="BE26" s="131">
        <v>883.436592754</v>
      </c>
      <c r="BF26" s="131">
        <v>958.36909387899993</v>
      </c>
      <c r="BG26" s="9"/>
    </row>
    <row r="27" spans="1:59" ht="20.25" customHeight="1">
      <c r="A27" s="416"/>
      <c r="B27" s="419" t="s">
        <v>197</v>
      </c>
      <c r="D27" s="256" t="s">
        <v>235</v>
      </c>
      <c r="E27" s="257"/>
      <c r="F27" s="257"/>
      <c r="G27" s="257"/>
      <c r="H27" s="257"/>
      <c r="I27" s="49">
        <v>164876.321</v>
      </c>
      <c r="J27" s="49">
        <v>166874.11034502237</v>
      </c>
      <c r="K27" s="49">
        <v>172468.47514993153</v>
      </c>
      <c r="L27" s="49">
        <v>175863.1780957529</v>
      </c>
      <c r="M27" s="49">
        <v>176213.68900000001</v>
      </c>
      <c r="N27" s="49">
        <v>177567.867</v>
      </c>
      <c r="O27" s="49">
        <v>180303.6445652174</v>
      </c>
      <c r="P27" s="49">
        <v>181564.30747826089</v>
      </c>
      <c r="Q27" s="49">
        <v>181471.769</v>
      </c>
      <c r="R27" s="49">
        <v>182400.39248351645</v>
      </c>
      <c r="S27" s="49">
        <v>182319.18900000001</v>
      </c>
      <c r="T27" s="49">
        <v>181364.94935869565</v>
      </c>
      <c r="U27" s="49">
        <v>181636.973</v>
      </c>
      <c r="V27" s="49">
        <v>183707.14600000001</v>
      </c>
      <c r="W27" s="49">
        <v>186585.09899999999</v>
      </c>
      <c r="X27" s="49">
        <v>191577.557</v>
      </c>
      <c r="Y27" s="49">
        <v>196866.47200000001</v>
      </c>
      <c r="Z27" s="49">
        <v>202171.636</v>
      </c>
      <c r="AA27" s="49">
        <v>208334.709</v>
      </c>
      <c r="AB27" s="49">
        <v>214934.81413025004</v>
      </c>
      <c r="AC27" s="49">
        <v>220163.837</v>
      </c>
      <c r="AD27" s="49">
        <v>222349.31998449043</v>
      </c>
      <c r="AE27" s="49">
        <v>228952.32780130973</v>
      </c>
      <c r="AF27" s="49">
        <v>233155.24542281413</v>
      </c>
      <c r="AG27" s="49">
        <v>230819.17523901665</v>
      </c>
      <c r="AH27" s="49">
        <v>233178.53079689812</v>
      </c>
      <c r="AI27" s="49">
        <v>240436.97908164086</v>
      </c>
      <c r="AJ27" s="49">
        <v>245560.92475055414</v>
      </c>
      <c r="AK27" s="49">
        <v>247491.69147575399</v>
      </c>
      <c r="AL27" s="49">
        <v>252521.26867623295</v>
      </c>
      <c r="AM27" s="49">
        <v>258078.71400000001</v>
      </c>
      <c r="AN27" s="49">
        <v>263874.86083665938</v>
      </c>
      <c r="AO27" s="49">
        <v>270957.92670315754</v>
      </c>
      <c r="AP27" s="49">
        <v>282991.1312282093</v>
      </c>
      <c r="AQ27" s="49">
        <v>288265.47603316285</v>
      </c>
      <c r="AR27" s="49">
        <v>295906.23689062806</v>
      </c>
      <c r="AS27" s="49">
        <v>304145.0968210969</v>
      </c>
      <c r="AT27" s="49">
        <v>313148.74100360391</v>
      </c>
      <c r="AU27" s="49">
        <v>312198.1255898219</v>
      </c>
      <c r="AV27" s="49">
        <v>318711.55590691516</v>
      </c>
      <c r="AW27" s="49">
        <v>328346.73193192185</v>
      </c>
      <c r="AX27" s="49">
        <v>337247.48169253604</v>
      </c>
      <c r="AY27" s="49">
        <v>345102.09238936164</v>
      </c>
      <c r="AZ27" s="49">
        <v>352898.73194463167</v>
      </c>
      <c r="BA27" s="49">
        <v>362911.90246701345</v>
      </c>
      <c r="BB27" s="49">
        <v>370070.08007524669</v>
      </c>
      <c r="BC27" s="49">
        <v>375074.11586029554</v>
      </c>
      <c r="BD27" s="49">
        <v>386879.90396808129</v>
      </c>
      <c r="BE27" s="49">
        <v>374736.46528642334</v>
      </c>
      <c r="BF27" s="49">
        <v>374870.37163029617</v>
      </c>
      <c r="BG27" s="9"/>
    </row>
    <row r="28" spans="1:59" s="36" customFormat="1" ht="20.25" customHeight="1">
      <c r="A28" s="416"/>
      <c r="B28" s="422"/>
      <c r="C28" s="11"/>
      <c r="D28" s="22" t="s">
        <v>245</v>
      </c>
      <c r="E28" s="140"/>
      <c r="F28" s="140"/>
      <c r="G28" s="140"/>
      <c r="H28" s="140"/>
      <c r="I28" s="45">
        <v>1191.2062035479998</v>
      </c>
      <c r="J28" s="45">
        <v>1280.4302021870001</v>
      </c>
      <c r="K28" s="45">
        <v>1367.192594265</v>
      </c>
      <c r="L28" s="45">
        <v>1408.1849999999999</v>
      </c>
      <c r="M28" s="45">
        <v>1391.547951796</v>
      </c>
      <c r="N28" s="45">
        <v>1395.3608001829998</v>
      </c>
      <c r="O28" s="45">
        <v>1382.133617276</v>
      </c>
      <c r="P28" s="45">
        <v>1324.4887055889999</v>
      </c>
      <c r="Q28" s="45">
        <v>1234.5781903029999</v>
      </c>
      <c r="R28" s="45">
        <v>1180.554003216</v>
      </c>
      <c r="S28" s="45">
        <v>1139.8009999999999</v>
      </c>
      <c r="T28" s="45">
        <v>1087.3507138109999</v>
      </c>
      <c r="U28" s="45">
        <v>1029.2060835900002</v>
      </c>
      <c r="V28" s="45">
        <v>1020.499</v>
      </c>
      <c r="W28" s="45">
        <v>1016.181</v>
      </c>
      <c r="X28" s="45">
        <v>974.50400000000002</v>
      </c>
      <c r="Y28" s="45">
        <v>921.79399999999998</v>
      </c>
      <c r="Z28" s="45">
        <v>871.00599999999997</v>
      </c>
      <c r="AA28" s="45">
        <v>826.59699999999998</v>
      </c>
      <c r="AB28" s="45">
        <v>815.03251404699995</v>
      </c>
      <c r="AC28" s="45">
        <v>808.55</v>
      </c>
      <c r="AD28" s="45">
        <v>792.0739408070001</v>
      </c>
      <c r="AE28" s="45">
        <v>777.18167908999999</v>
      </c>
      <c r="AF28" s="45">
        <v>778.62578598499999</v>
      </c>
      <c r="AG28" s="45">
        <v>747.60688638100009</v>
      </c>
      <c r="AH28" s="45">
        <v>753.03349231700008</v>
      </c>
      <c r="AI28" s="45">
        <v>783.99553760899994</v>
      </c>
      <c r="AJ28" s="45">
        <v>825.787125543</v>
      </c>
      <c r="AK28" s="45">
        <v>856.79884712299997</v>
      </c>
      <c r="AL28" s="45">
        <v>934.33923464399993</v>
      </c>
      <c r="AM28" s="45">
        <v>1004.4000000000001</v>
      </c>
      <c r="AN28" s="45">
        <v>1065.1028835669999</v>
      </c>
      <c r="AO28" s="45">
        <v>1101.0470331409999</v>
      </c>
      <c r="AP28" s="45">
        <v>1159.77992761</v>
      </c>
      <c r="AQ28" s="45">
        <v>1145.6131592249999</v>
      </c>
      <c r="AR28" s="45">
        <v>1105.4641219599998</v>
      </c>
      <c r="AS28" s="45">
        <v>1061.007445681</v>
      </c>
      <c r="AT28" s="45">
        <v>956.15658351299999</v>
      </c>
      <c r="AU28" s="45">
        <v>827.44669706499997</v>
      </c>
      <c r="AV28" s="45">
        <v>760.21679337299997</v>
      </c>
      <c r="AW28" s="45">
        <v>694.74034910299997</v>
      </c>
      <c r="AX28" s="45">
        <v>678.59981052299997</v>
      </c>
      <c r="AY28" s="45">
        <v>705.13155249099998</v>
      </c>
      <c r="AZ28" s="45">
        <v>785.47637613100005</v>
      </c>
      <c r="BA28" s="45">
        <v>915.53813449800009</v>
      </c>
      <c r="BB28" s="45">
        <v>1078.3157309139999</v>
      </c>
      <c r="BC28" s="45">
        <v>1470.9393827630001</v>
      </c>
      <c r="BD28" s="45">
        <v>2216.7866679950002</v>
      </c>
      <c r="BE28" s="45">
        <v>2610.9120398350001</v>
      </c>
      <c r="BF28" s="45">
        <v>2719.3381537590003</v>
      </c>
    </row>
    <row r="29" spans="1:59" s="36" customFormat="1" ht="20.25" customHeight="1">
      <c r="A29" s="416"/>
      <c r="B29" s="422"/>
      <c r="C29" s="11"/>
      <c r="D29" s="22"/>
      <c r="E29" s="140" t="s">
        <v>146</v>
      </c>
      <c r="F29" s="140"/>
      <c r="G29" s="140"/>
      <c r="H29" s="140"/>
      <c r="I29" s="45">
        <v>909.52499999999998</v>
      </c>
      <c r="J29" s="45">
        <v>972.11300000000006</v>
      </c>
      <c r="K29" s="45">
        <v>1051.325</v>
      </c>
      <c r="L29" s="45">
        <v>1094.433</v>
      </c>
      <c r="M29" s="45">
        <v>1083.877</v>
      </c>
      <c r="N29" s="45">
        <v>1086.3409999999999</v>
      </c>
      <c r="O29" s="45">
        <v>1081.097</v>
      </c>
      <c r="P29" s="45">
        <v>1045.5039999999999</v>
      </c>
      <c r="Q29" s="45">
        <v>986.25599999999997</v>
      </c>
      <c r="R29" s="45">
        <v>934.37699999999995</v>
      </c>
      <c r="S29" s="45">
        <v>903.99099999999999</v>
      </c>
      <c r="T29" s="45">
        <v>857.91899999999998</v>
      </c>
      <c r="U29" s="45">
        <v>810.04600000000005</v>
      </c>
      <c r="V29" s="45">
        <v>815.43299999999999</v>
      </c>
      <c r="W29" s="45">
        <v>817.25300000000004</v>
      </c>
      <c r="X29" s="45">
        <v>792.39700000000005</v>
      </c>
      <c r="Y29" s="45">
        <v>746.48299999999995</v>
      </c>
      <c r="Z29" s="45">
        <v>683.36199999999997</v>
      </c>
      <c r="AA29" s="45">
        <v>638.25300000000004</v>
      </c>
      <c r="AB29" s="45">
        <v>632.928</v>
      </c>
      <c r="AC29" s="45">
        <v>627.80399999999997</v>
      </c>
      <c r="AD29" s="45">
        <v>609.59400000000005</v>
      </c>
      <c r="AE29" s="45">
        <v>598.18200000000002</v>
      </c>
      <c r="AF29" s="45">
        <v>593.22299999999996</v>
      </c>
      <c r="AG29" s="45">
        <v>563.86300000000006</v>
      </c>
      <c r="AH29" s="45">
        <v>554.74800000000005</v>
      </c>
      <c r="AI29" s="45">
        <v>575.08799999999997</v>
      </c>
      <c r="AJ29" s="45">
        <v>605.072</v>
      </c>
      <c r="AK29" s="45">
        <v>631.16999999999996</v>
      </c>
      <c r="AL29" s="45">
        <v>678.00199999999995</v>
      </c>
      <c r="AM29" s="45">
        <v>723.98500000000001</v>
      </c>
      <c r="AN29" s="45">
        <v>764.173</v>
      </c>
      <c r="AO29" s="45">
        <v>781.58799999999997</v>
      </c>
      <c r="AP29" s="45">
        <v>810.07500000000005</v>
      </c>
      <c r="AQ29" s="45">
        <v>803.30399999999997</v>
      </c>
      <c r="AR29" s="45">
        <v>781.27499999999998</v>
      </c>
      <c r="AS29" s="45">
        <v>752.53499999999997</v>
      </c>
      <c r="AT29" s="45">
        <v>690.26900000000001</v>
      </c>
      <c r="AU29" s="45">
        <v>610.55499999999995</v>
      </c>
      <c r="AV29" s="45">
        <v>563.86599999999999</v>
      </c>
      <c r="AW29" s="45">
        <v>507.62099999999998</v>
      </c>
      <c r="AX29" s="45">
        <v>497.43599999999998</v>
      </c>
      <c r="AY29" s="45">
        <v>520.62599999999998</v>
      </c>
      <c r="AZ29" s="45">
        <v>592.31299999999999</v>
      </c>
      <c r="BA29" s="45">
        <v>702.29200000000003</v>
      </c>
      <c r="BB29" s="45">
        <v>806.79399999999998</v>
      </c>
      <c r="BC29" s="45">
        <v>1043.777</v>
      </c>
      <c r="BD29" s="45">
        <v>1594.5530000000001</v>
      </c>
      <c r="BE29" s="45">
        <v>1933.386</v>
      </c>
      <c r="BF29" s="45">
        <v>2005.5350000000001</v>
      </c>
    </row>
    <row r="30" spans="1:59" s="36" customFormat="1" ht="20.25" customHeight="1">
      <c r="A30" s="416"/>
      <c r="B30" s="422"/>
      <c r="C30" s="11"/>
      <c r="D30" s="258"/>
      <c r="E30" s="259" t="s">
        <v>421</v>
      </c>
      <c r="F30" s="259"/>
      <c r="G30" s="259"/>
      <c r="H30" s="259"/>
      <c r="I30" s="131">
        <v>281.68120354799998</v>
      </c>
      <c r="J30" s="131">
        <v>308.31720218700002</v>
      </c>
      <c r="K30" s="131">
        <v>315.86759426499998</v>
      </c>
      <c r="L30" s="131">
        <v>313.75200000000001</v>
      </c>
      <c r="M30" s="131">
        <v>307.670951796</v>
      </c>
      <c r="N30" s="131">
        <v>309.01980018300003</v>
      </c>
      <c r="O30" s="131">
        <v>301.03661727600002</v>
      </c>
      <c r="P30" s="131">
        <v>278.98470558899999</v>
      </c>
      <c r="Q30" s="131">
        <v>248.32219030299999</v>
      </c>
      <c r="R30" s="131">
        <v>246.177003216</v>
      </c>
      <c r="S30" s="131">
        <v>235.80999999999997</v>
      </c>
      <c r="T30" s="131">
        <v>229.43171381100001</v>
      </c>
      <c r="U30" s="131">
        <v>219.16008359</v>
      </c>
      <c r="V30" s="131">
        <v>205.06599999999997</v>
      </c>
      <c r="W30" s="131">
        <v>198.92800000000003</v>
      </c>
      <c r="X30" s="131">
        <v>182.107</v>
      </c>
      <c r="Y30" s="131">
        <v>175.31100000000001</v>
      </c>
      <c r="Z30" s="131">
        <v>187.64400000000001</v>
      </c>
      <c r="AA30" s="131">
        <v>188.34399999999999</v>
      </c>
      <c r="AB30" s="131">
        <v>182.10451404699998</v>
      </c>
      <c r="AC30" s="131">
        <v>180.74600000000001</v>
      </c>
      <c r="AD30" s="131">
        <v>182.47994080699999</v>
      </c>
      <c r="AE30" s="131">
        <v>178.99967909</v>
      </c>
      <c r="AF30" s="131">
        <v>185.40278598499998</v>
      </c>
      <c r="AG30" s="131">
        <v>183.74388638100001</v>
      </c>
      <c r="AH30" s="131">
        <v>198.28549231699998</v>
      </c>
      <c r="AI30" s="131">
        <v>208.90753760899997</v>
      </c>
      <c r="AJ30" s="131">
        <v>220.715125543</v>
      </c>
      <c r="AK30" s="131">
        <v>225.62884712300001</v>
      </c>
      <c r="AL30" s="131">
        <v>256.33723464399998</v>
      </c>
      <c r="AM30" s="131">
        <v>280.41500000000002</v>
      </c>
      <c r="AN30" s="131">
        <v>300.92988356699999</v>
      </c>
      <c r="AO30" s="131">
        <v>319.45903314099996</v>
      </c>
      <c r="AP30" s="131">
        <v>349.70492761000003</v>
      </c>
      <c r="AQ30" s="131">
        <v>342.30915922499997</v>
      </c>
      <c r="AR30" s="131">
        <v>324.18912195999997</v>
      </c>
      <c r="AS30" s="131">
        <v>308.47244568100001</v>
      </c>
      <c r="AT30" s="131">
        <v>265.88758351299998</v>
      </c>
      <c r="AU30" s="131">
        <v>216.89169706500002</v>
      </c>
      <c r="AV30" s="131">
        <v>196.35079337299999</v>
      </c>
      <c r="AW30" s="131">
        <v>187.11934910299999</v>
      </c>
      <c r="AX30" s="131">
        <v>181.163810523</v>
      </c>
      <c r="AY30" s="131">
        <v>184.50555249099997</v>
      </c>
      <c r="AZ30" s="131">
        <v>193.16337613100001</v>
      </c>
      <c r="BA30" s="131">
        <v>213.246134498</v>
      </c>
      <c r="BB30" s="131">
        <v>271.52173091399999</v>
      </c>
      <c r="BC30" s="131">
        <v>427.16238276299998</v>
      </c>
      <c r="BD30" s="131">
        <v>622.23366799500002</v>
      </c>
      <c r="BE30" s="131">
        <v>677.52603983500001</v>
      </c>
      <c r="BF30" s="131">
        <v>713.803153759</v>
      </c>
    </row>
    <row r="31" spans="1:59" s="36" customFormat="1" ht="20.25" customHeight="1">
      <c r="A31" s="416"/>
      <c r="B31" s="422"/>
      <c r="C31" s="11"/>
      <c r="D31" s="134" t="s">
        <v>422</v>
      </c>
      <c r="E31" s="135"/>
      <c r="F31" s="135"/>
      <c r="G31" s="135"/>
      <c r="H31" s="135"/>
      <c r="I31" s="133">
        <v>1008.0992510840001</v>
      </c>
      <c r="J31" s="133">
        <v>1034.8113974259998</v>
      </c>
      <c r="K31" s="133">
        <v>1061.5873514899999</v>
      </c>
      <c r="L31" s="133">
        <v>1014.873</v>
      </c>
      <c r="M31" s="133">
        <v>1004.9140763950002</v>
      </c>
      <c r="N31" s="133">
        <v>970.23161616400012</v>
      </c>
      <c r="O31" s="133">
        <v>984.03383686199982</v>
      </c>
      <c r="P31" s="133">
        <v>923.49410491700019</v>
      </c>
      <c r="Q31" s="133">
        <v>860.50806959599981</v>
      </c>
      <c r="R31" s="133">
        <v>858.82163899800003</v>
      </c>
      <c r="S31" s="133">
        <v>864.94900000000007</v>
      </c>
      <c r="T31" s="133">
        <v>898.85858656400001</v>
      </c>
      <c r="U31" s="133">
        <v>870.65073873399979</v>
      </c>
      <c r="V31" s="133">
        <v>882.81400000000008</v>
      </c>
      <c r="W31" s="133">
        <v>901.80299999999988</v>
      </c>
      <c r="X31" s="133">
        <v>876.8180000000001</v>
      </c>
      <c r="Y31" s="133">
        <v>827.68300000000011</v>
      </c>
      <c r="Z31" s="133">
        <v>814.39099999999996</v>
      </c>
      <c r="AA31" s="133">
        <v>831.93900000000008</v>
      </c>
      <c r="AB31" s="133">
        <v>847.87922111700004</v>
      </c>
      <c r="AC31" s="133">
        <v>859.26900000000001</v>
      </c>
      <c r="AD31" s="133">
        <v>881.61849693199997</v>
      </c>
      <c r="AE31" s="133">
        <v>906.18822159000001</v>
      </c>
      <c r="AF31" s="133">
        <v>924.26529339800004</v>
      </c>
      <c r="AG31" s="133">
        <v>929.66377142099986</v>
      </c>
      <c r="AH31" s="133">
        <v>965.42578474199991</v>
      </c>
      <c r="AI31" s="133">
        <v>1004.2959837420001</v>
      </c>
      <c r="AJ31" s="133">
        <v>1048.39312799</v>
      </c>
      <c r="AK31" s="133">
        <v>1054.4266981630003</v>
      </c>
      <c r="AL31" s="133">
        <v>1097.525374933</v>
      </c>
      <c r="AM31" s="133">
        <v>1126.29</v>
      </c>
      <c r="AN31" s="133">
        <v>1144.4574258840003</v>
      </c>
      <c r="AO31" s="133">
        <v>1142.6308573360004</v>
      </c>
      <c r="AP31" s="133">
        <v>1177.9937617430001</v>
      </c>
      <c r="AQ31" s="133">
        <v>1171.3381388590001</v>
      </c>
      <c r="AR31" s="133">
        <v>1152.4078234580002</v>
      </c>
      <c r="AS31" s="133">
        <v>1119.605110315</v>
      </c>
      <c r="AT31" s="133">
        <v>1132.4258038490002</v>
      </c>
      <c r="AU31" s="133">
        <v>1122.1137758489999</v>
      </c>
      <c r="AV31" s="133">
        <v>1132.793975994</v>
      </c>
      <c r="AW31" s="133">
        <v>1182.5773736879999</v>
      </c>
      <c r="AX31" s="133">
        <v>1235.5978257359998</v>
      </c>
      <c r="AY31" s="133">
        <v>1273.5768099490001</v>
      </c>
      <c r="AZ31" s="133">
        <v>1355.0545066829995</v>
      </c>
      <c r="BA31" s="133">
        <v>1415.4313012970001</v>
      </c>
      <c r="BB31" s="133">
        <v>1573.4101761440004</v>
      </c>
      <c r="BC31" s="133">
        <v>1662.1766891930001</v>
      </c>
      <c r="BD31" s="133">
        <v>1698.1698286589999</v>
      </c>
      <c r="BE31" s="133">
        <v>1545.6424046859997</v>
      </c>
      <c r="BF31" s="133">
        <v>1609.4429610609996</v>
      </c>
    </row>
    <row r="32" spans="1:59" s="36" customFormat="1" ht="20.25" customHeight="1">
      <c r="A32" s="416"/>
      <c r="B32" s="422"/>
      <c r="C32" s="11"/>
      <c r="D32" s="170"/>
      <c r="E32" s="97" t="s">
        <v>424</v>
      </c>
      <c r="F32" s="97"/>
      <c r="G32" s="97"/>
      <c r="H32" s="97"/>
      <c r="I32" s="45">
        <v>972.64425108400008</v>
      </c>
      <c r="J32" s="45">
        <v>1003.6449710179998</v>
      </c>
      <c r="K32" s="45">
        <v>1032.8357778979998</v>
      </c>
      <c r="L32" s="45">
        <v>989.49700000000007</v>
      </c>
      <c r="M32" s="45">
        <v>985.29107639500012</v>
      </c>
      <c r="N32" s="45">
        <v>952.01761616400017</v>
      </c>
      <c r="O32" s="45">
        <v>962.86383686199986</v>
      </c>
      <c r="P32" s="45">
        <v>904.42010491700023</v>
      </c>
      <c r="Q32" s="45">
        <v>842.6960695959998</v>
      </c>
      <c r="R32" s="45">
        <v>844.19263899800001</v>
      </c>
      <c r="S32" s="45">
        <v>845.99300000000005</v>
      </c>
      <c r="T32" s="45">
        <v>875.464586564</v>
      </c>
      <c r="U32" s="45">
        <v>849.05573873399976</v>
      </c>
      <c r="V32" s="45">
        <v>860.68900000000008</v>
      </c>
      <c r="W32" s="45">
        <v>878.8599999999999</v>
      </c>
      <c r="X32" s="45">
        <v>848.09700000000009</v>
      </c>
      <c r="Y32" s="45">
        <v>800.38400000000013</v>
      </c>
      <c r="Z32" s="45">
        <v>787.20499999999993</v>
      </c>
      <c r="AA32" s="45">
        <v>804.49900000000002</v>
      </c>
      <c r="AB32" s="45">
        <v>816.90089486700003</v>
      </c>
      <c r="AC32" s="45">
        <v>827.55100000000004</v>
      </c>
      <c r="AD32" s="45">
        <v>851.60489763099997</v>
      </c>
      <c r="AE32" s="45">
        <v>873.72733091200007</v>
      </c>
      <c r="AF32" s="45">
        <v>888.41385848100003</v>
      </c>
      <c r="AG32" s="45">
        <v>893.4638084259999</v>
      </c>
      <c r="AH32" s="45">
        <v>928.54374773699988</v>
      </c>
      <c r="AI32" s="45">
        <v>962.68181756900003</v>
      </c>
      <c r="AJ32" s="45">
        <v>997.17454779000002</v>
      </c>
      <c r="AK32" s="45">
        <v>1005.6476305610004</v>
      </c>
      <c r="AL32" s="45">
        <v>1042.073812096</v>
      </c>
      <c r="AM32" s="45">
        <v>1062.0360000000001</v>
      </c>
      <c r="AN32" s="45">
        <v>1079.4619950800002</v>
      </c>
      <c r="AO32" s="45">
        <v>1074.9057811610005</v>
      </c>
      <c r="AP32" s="45">
        <v>1111.7155911469999</v>
      </c>
      <c r="AQ32" s="45">
        <v>1097.603888866</v>
      </c>
      <c r="AR32" s="45">
        <v>1079.5059648310003</v>
      </c>
      <c r="AS32" s="45">
        <v>1051.686302475</v>
      </c>
      <c r="AT32" s="45">
        <v>1078.7092919300003</v>
      </c>
      <c r="AU32" s="45">
        <v>1074.8769299429998</v>
      </c>
      <c r="AV32" s="45">
        <v>1087.095631252</v>
      </c>
      <c r="AW32" s="45">
        <v>1133.2374341579998</v>
      </c>
      <c r="AX32" s="45">
        <v>1183.1946875209999</v>
      </c>
      <c r="AY32" s="45">
        <v>1217.4439313720002</v>
      </c>
      <c r="AZ32" s="45">
        <v>1293.7271111039995</v>
      </c>
      <c r="BA32" s="45">
        <v>1348.9104497400001</v>
      </c>
      <c r="BB32" s="45">
        <v>1494.0527734060004</v>
      </c>
      <c r="BC32" s="45">
        <v>1554.1088125990002</v>
      </c>
      <c r="BD32" s="45">
        <v>1569.561215127</v>
      </c>
      <c r="BE32" s="45">
        <v>1423.1677949639998</v>
      </c>
      <c r="BF32" s="45">
        <v>1485.4854798239996</v>
      </c>
    </row>
    <row r="33" spans="1:58" s="36" customFormat="1" ht="20.25" customHeight="1">
      <c r="A33" s="416"/>
      <c r="B33" s="422"/>
      <c r="C33" s="11"/>
      <c r="D33" s="170"/>
      <c r="E33" s="97" t="s">
        <v>425</v>
      </c>
      <c r="F33" s="97"/>
      <c r="G33" s="97"/>
      <c r="H33" s="97"/>
      <c r="I33" s="45">
        <v>35.454999999999998</v>
      </c>
      <c r="J33" s="45">
        <v>31.166426407999992</v>
      </c>
      <c r="K33" s="45">
        <v>28.751573592</v>
      </c>
      <c r="L33" s="45">
        <v>25.376000000000005</v>
      </c>
      <c r="M33" s="45">
        <v>19.623000000000005</v>
      </c>
      <c r="N33" s="45">
        <v>18.213999999999999</v>
      </c>
      <c r="O33" s="45">
        <v>21.17</v>
      </c>
      <c r="P33" s="45">
        <v>19.074000000000005</v>
      </c>
      <c r="Q33" s="45">
        <v>17.811999999999998</v>
      </c>
      <c r="R33" s="45">
        <v>14.628999999999998</v>
      </c>
      <c r="S33" s="45">
        <v>18.955999999999996</v>
      </c>
      <c r="T33" s="45">
        <v>23.393999999999991</v>
      </c>
      <c r="U33" s="45">
        <v>21.595000000000006</v>
      </c>
      <c r="V33" s="45">
        <v>22.125</v>
      </c>
      <c r="W33" s="45">
        <v>22.942999999999998</v>
      </c>
      <c r="X33" s="45">
        <v>28.721000000000004</v>
      </c>
      <c r="Y33" s="45">
        <v>27.299000000000007</v>
      </c>
      <c r="Z33" s="45">
        <v>27.186</v>
      </c>
      <c r="AA33" s="45">
        <v>27.439999999999998</v>
      </c>
      <c r="AB33" s="45">
        <v>30.978326249999995</v>
      </c>
      <c r="AC33" s="45">
        <v>31.717999999999996</v>
      </c>
      <c r="AD33" s="45">
        <v>30.013599300999999</v>
      </c>
      <c r="AE33" s="45">
        <v>32.460890677999991</v>
      </c>
      <c r="AF33" s="45">
        <v>35.851434917000006</v>
      </c>
      <c r="AG33" s="45">
        <v>36.199962995000007</v>
      </c>
      <c r="AH33" s="45">
        <v>36.882037005000001</v>
      </c>
      <c r="AI33" s="45">
        <v>41.614166173000001</v>
      </c>
      <c r="AJ33" s="45">
        <v>51.218580199999991</v>
      </c>
      <c r="AK33" s="45">
        <v>48.779067601999998</v>
      </c>
      <c r="AL33" s="45">
        <v>55.451562837000012</v>
      </c>
      <c r="AM33" s="45">
        <v>64.254000000000005</v>
      </c>
      <c r="AN33" s="45">
        <v>64.995430803999994</v>
      </c>
      <c r="AO33" s="45">
        <v>67.725076174999998</v>
      </c>
      <c r="AP33" s="45">
        <v>66.278170596000024</v>
      </c>
      <c r="AQ33" s="45">
        <v>73.734249992999992</v>
      </c>
      <c r="AR33" s="45">
        <v>72.901858627000024</v>
      </c>
      <c r="AS33" s="45">
        <v>67.918807839999985</v>
      </c>
      <c r="AT33" s="45">
        <v>53.716511918999998</v>
      </c>
      <c r="AU33" s="45">
        <v>47.236845905999999</v>
      </c>
      <c r="AV33" s="45">
        <v>45.698344741999996</v>
      </c>
      <c r="AW33" s="45">
        <v>49.339939530000002</v>
      </c>
      <c r="AX33" s="45">
        <v>52.403138214999998</v>
      </c>
      <c r="AY33" s="45">
        <v>56.132878577000007</v>
      </c>
      <c r="AZ33" s="45">
        <v>61.327395579000012</v>
      </c>
      <c r="BA33" s="45">
        <v>66.520851557</v>
      </c>
      <c r="BB33" s="45">
        <v>79.357402738000005</v>
      </c>
      <c r="BC33" s="45">
        <v>108.06787659400001</v>
      </c>
      <c r="BD33" s="45">
        <v>128.60861353199999</v>
      </c>
      <c r="BE33" s="45">
        <v>122.47460972200003</v>
      </c>
      <c r="BF33" s="45">
        <v>123.95748123699997</v>
      </c>
    </row>
    <row r="34" spans="1:58" s="36" customFormat="1" ht="20.25" customHeight="1">
      <c r="A34" s="416"/>
      <c r="B34" s="422"/>
      <c r="C34" s="11"/>
      <c r="D34" s="134" t="s">
        <v>426</v>
      </c>
      <c r="E34" s="135"/>
      <c r="F34" s="135"/>
      <c r="G34" s="135"/>
      <c r="H34" s="135"/>
      <c r="I34" s="136">
        <v>2.4472912615130196E-2</v>
      </c>
      <c r="J34" s="136">
        <v>2.4720386114247987E-2</v>
      </c>
      <c r="K34" s="136">
        <v>2.4544137942923094E-2</v>
      </c>
      <c r="L34" s="136">
        <v>2.2580814957397742E-2</v>
      </c>
      <c r="M34" s="136">
        <v>2.2310899151324025E-2</v>
      </c>
      <c r="N34" s="136">
        <v>2.1571981663110987E-2</v>
      </c>
      <c r="O34" s="136">
        <v>2.1137332642897716E-2</v>
      </c>
      <c r="P34" s="136">
        <v>1.9496716428284246E-2</v>
      </c>
      <c r="Q34" s="136">
        <v>1.8729920776913916E-2</v>
      </c>
      <c r="R34" s="136">
        <v>1.874287223192873E-2</v>
      </c>
      <c r="S34" s="136">
        <v>1.8346926135442226E-2</v>
      </c>
      <c r="T34" s="136">
        <v>1.9071657077730286E-2</v>
      </c>
      <c r="U34" s="136">
        <v>1.9052046162809515E-2</v>
      </c>
      <c r="V34" s="136">
        <v>1.89E-2</v>
      </c>
      <c r="W34" s="136">
        <v>1.8799999999999997E-2</v>
      </c>
      <c r="X34" s="136">
        <v>1.78E-2</v>
      </c>
      <c r="Y34" s="136">
        <v>1.7000000000000001E-2</v>
      </c>
      <c r="Z34" s="136">
        <v>1.6399999999999998E-2</v>
      </c>
      <c r="AA34" s="136">
        <v>1.6399999999999998E-2</v>
      </c>
      <c r="AB34" s="136">
        <v>1.6182347625656856E-2</v>
      </c>
      <c r="AC34" s="136">
        <v>1.6500000000000001E-2</v>
      </c>
      <c r="AD34" s="136">
        <v>1.6861483620170932E-2</v>
      </c>
      <c r="AE34" s="136">
        <v>1.677799954032563E-2</v>
      </c>
      <c r="AF34" s="136">
        <v>1.6905662842958968E-2</v>
      </c>
      <c r="AG34" s="136">
        <v>1.7451849096422577E-2</v>
      </c>
      <c r="AH34" s="136">
        <v>1.8102809737223436E-2</v>
      </c>
      <c r="AI34" s="136">
        <v>1.8186396564795839E-2</v>
      </c>
      <c r="AJ34" s="136">
        <v>1.8353007301953963E-2</v>
      </c>
      <c r="AK34" s="136">
        <v>1.8653175016042876E-2</v>
      </c>
      <c r="AL34" s="136">
        <v>1.8878667195277633E-2</v>
      </c>
      <c r="AM34" s="136">
        <v>1.8799999999999997E-2</v>
      </c>
      <c r="AN34" s="136">
        <v>1.8614970046658363E-2</v>
      </c>
      <c r="AO34" s="136">
        <v>1.8611994989919101E-2</v>
      </c>
      <c r="AP34" s="136">
        <v>1.861412540887053E-2</v>
      </c>
      <c r="AQ34" s="136">
        <v>1.811183090639774E-2</v>
      </c>
      <c r="AR34" s="136">
        <v>1.737918838473046E-2</v>
      </c>
      <c r="AS34" s="136">
        <v>1.690979408066556E-2</v>
      </c>
      <c r="AT34" s="136">
        <v>1.6815661628246322E-2</v>
      </c>
      <c r="AU34" s="136">
        <v>1.6219916729267231E-2</v>
      </c>
      <c r="AV34" s="136">
        <v>1.6014999131979991E-2</v>
      </c>
      <c r="AW34" s="136">
        <v>1.6752396879325181E-2</v>
      </c>
      <c r="AX34" s="136">
        <v>1.6970779886139997E-2</v>
      </c>
      <c r="AY34" s="136">
        <v>1.698732450189068E-2</v>
      </c>
      <c r="AZ34" s="136">
        <v>1.7862611424638623E-2</v>
      </c>
      <c r="BA34" s="136">
        <v>1.8748352178725641E-2</v>
      </c>
      <c r="BB34" s="136">
        <v>2.0371179876944024E-2</v>
      </c>
      <c r="BC34" s="136">
        <v>2.1275008613650562E-2</v>
      </c>
      <c r="BD34" s="136">
        <v>2.1393851292917373E-2</v>
      </c>
      <c r="BE34" s="136">
        <v>2.0256011776006708E-2</v>
      </c>
      <c r="BF34" s="136">
        <v>2.0481214147554602E-2</v>
      </c>
    </row>
    <row r="35" spans="1:58" s="39" customFormat="1" ht="20.25" customHeight="1">
      <c r="A35" s="416"/>
      <c r="B35" s="422"/>
      <c r="C35" s="11"/>
      <c r="D35" s="170"/>
      <c r="E35" s="97" t="s">
        <v>427</v>
      </c>
      <c r="F35" s="97"/>
      <c r="G35" s="97"/>
      <c r="H35" s="97"/>
      <c r="I35" s="225">
        <v>5.4039305697167264E-2</v>
      </c>
      <c r="J35" s="225">
        <v>5.570155710187772E-2</v>
      </c>
      <c r="K35" s="225">
        <v>5.6458529353877164E-2</v>
      </c>
      <c r="L35" s="225">
        <v>5.5209637151713051E-2</v>
      </c>
      <c r="M35" s="225">
        <v>5.4731990956631477E-2</v>
      </c>
      <c r="N35" s="225">
        <v>5.3855535102400195E-2</v>
      </c>
      <c r="O35" s="225">
        <v>5.2362399722459055E-2</v>
      </c>
      <c r="P35" s="225">
        <v>4.9160839364562919E-2</v>
      </c>
      <c r="Q35" s="225">
        <v>4.6871349641378596E-2</v>
      </c>
      <c r="R35" s="225">
        <v>4.5216330234240633E-2</v>
      </c>
      <c r="S35" s="225">
        <v>4.3592415686202222E-2</v>
      </c>
      <c r="T35" s="225">
        <v>4.3021559586546208E-2</v>
      </c>
      <c r="U35" s="225">
        <v>4.1962957540553E-2</v>
      </c>
      <c r="V35" s="225">
        <v>4.1299999999999996E-2</v>
      </c>
      <c r="W35" s="225">
        <v>4.0500000000000001E-2</v>
      </c>
      <c r="X35" s="225">
        <v>3.8300000000000001E-2</v>
      </c>
      <c r="Y35" s="225">
        <v>3.6200000000000003E-2</v>
      </c>
      <c r="Z35" s="225">
        <v>3.3700000000000001E-2</v>
      </c>
      <c r="AA35" s="225">
        <v>3.2000000000000001E-2</v>
      </c>
      <c r="AB35" s="225">
        <v>3.1031266900023377E-2</v>
      </c>
      <c r="AC35" s="225">
        <v>3.1E-2</v>
      </c>
      <c r="AD35" s="225">
        <v>3.0818513338174081E-2</v>
      </c>
      <c r="AE35" s="225">
        <v>2.9921860108706934E-2</v>
      </c>
      <c r="AF35" s="225">
        <v>2.9726039831443993E-2</v>
      </c>
      <c r="AG35" s="225">
        <v>3.0039029973751366E-2</v>
      </c>
      <c r="AH35" s="225">
        <v>3.0341511968386182E-2</v>
      </c>
      <c r="AI35" s="225">
        <v>3.0377253984013475E-2</v>
      </c>
      <c r="AJ35" s="225">
        <v>3.097084955189873E-2</v>
      </c>
      <c r="AK35" s="225">
        <v>3.1894070861398303E-2</v>
      </c>
      <c r="AL35" s="225">
        <v>3.2663443997029216E-2</v>
      </c>
      <c r="AM35" s="225">
        <v>3.32E-2</v>
      </c>
      <c r="AN35" s="225">
        <v>3.3518993522375293E-2</v>
      </c>
      <c r="AO35" s="225">
        <v>3.3844215856424872E-2</v>
      </c>
      <c r="AP35" s="225">
        <v>3.3717351597984828E-2</v>
      </c>
      <c r="AQ35" s="225">
        <v>3.2691049804689148E-2</v>
      </c>
      <c r="AR35" s="225">
        <v>3.1204864360440364E-2</v>
      </c>
      <c r="AS35" s="225">
        <v>2.9953668117105536E-2</v>
      </c>
      <c r="AT35" s="225">
        <v>2.8413522395998609E-2</v>
      </c>
      <c r="AU35" s="225">
        <v>2.6305659889428758E-2</v>
      </c>
      <c r="AV35" s="225">
        <v>2.5115388441148266E-2</v>
      </c>
      <c r="AW35" s="225">
        <v>2.4840986566077295E-2</v>
      </c>
      <c r="AX35" s="225">
        <v>2.4616844810901914E-2</v>
      </c>
      <c r="AY35" s="225">
        <v>2.4708244889734811E-2</v>
      </c>
      <c r="AZ35" s="225">
        <v>2.6465861929876624E-2</v>
      </c>
      <c r="BA35" s="225">
        <v>2.8855259852706327E-2</v>
      </c>
      <c r="BB35" s="225">
        <v>3.1710381825630851E-2</v>
      </c>
      <c r="BC35" s="225">
        <v>3.5753369245305887E-2</v>
      </c>
      <c r="BD35" s="225">
        <v>4.2813687434776641E-2</v>
      </c>
      <c r="BE35" s="225">
        <v>4.7306040774604742E-2</v>
      </c>
      <c r="BF35" s="225">
        <v>4.8034424765429594E-2</v>
      </c>
    </row>
    <row r="36" spans="1:58" s="39" customFormat="1" ht="20.25" customHeight="1">
      <c r="A36" s="416"/>
      <c r="B36" s="422"/>
      <c r="C36" s="11"/>
      <c r="D36" s="221"/>
      <c r="E36" s="130" t="s">
        <v>428</v>
      </c>
      <c r="F36" s="130"/>
      <c r="G36" s="130"/>
      <c r="H36" s="130"/>
      <c r="I36" s="260">
        <v>2.9566393082037064E-2</v>
      </c>
      <c r="J36" s="260">
        <v>3.0981170987629737E-2</v>
      </c>
      <c r="K36" s="260">
        <v>3.191439141095407E-2</v>
      </c>
      <c r="L36" s="260">
        <v>3.2628822194315309E-2</v>
      </c>
      <c r="M36" s="260">
        <v>3.2421091805307452E-2</v>
      </c>
      <c r="N36" s="260">
        <v>3.2283553439289209E-2</v>
      </c>
      <c r="O36" s="260">
        <v>3.1225067079561339E-2</v>
      </c>
      <c r="P36" s="260">
        <v>2.966412293627867E-2</v>
      </c>
      <c r="Q36" s="260">
        <v>2.814142886446468E-2</v>
      </c>
      <c r="R36" s="260">
        <v>2.6473458002311902E-2</v>
      </c>
      <c r="S36" s="260">
        <v>2.5245489550759993E-2</v>
      </c>
      <c r="T36" s="260">
        <v>2.3949902508815919E-2</v>
      </c>
      <c r="U36" s="260">
        <v>2.2910911377743485E-2</v>
      </c>
      <c r="V36" s="260">
        <v>2.2400000000000003E-2</v>
      </c>
      <c r="W36" s="260">
        <v>2.1700000000000001E-2</v>
      </c>
      <c r="X36" s="260">
        <v>2.0499999999999997E-2</v>
      </c>
      <c r="Y36" s="260">
        <v>1.9199999999999998E-2</v>
      </c>
      <c r="Z36" s="260">
        <v>1.7299999999999999E-2</v>
      </c>
      <c r="AA36" s="260">
        <v>1.55E-2</v>
      </c>
      <c r="AB36" s="260">
        <v>1.4848919274366521E-2</v>
      </c>
      <c r="AC36" s="260">
        <v>1.4499999999999999E-2</v>
      </c>
      <c r="AD36" s="260">
        <v>1.3957029718003151E-2</v>
      </c>
      <c r="AE36" s="260">
        <v>1.3143860568381304E-2</v>
      </c>
      <c r="AF36" s="260">
        <v>1.2820376988485021E-2</v>
      </c>
      <c r="AG36" s="260">
        <v>1.2587180877328791E-2</v>
      </c>
      <c r="AH36" s="260">
        <v>1.2238702231162748E-2</v>
      </c>
      <c r="AI36" s="260">
        <v>1.2190857419217636E-2</v>
      </c>
      <c r="AJ36" s="260">
        <v>1.2617842249944769E-2</v>
      </c>
      <c r="AK36" s="260">
        <v>1.3240895845355427E-2</v>
      </c>
      <c r="AL36" s="260">
        <v>1.3784776801751582E-2</v>
      </c>
      <c r="AM36" s="260">
        <v>1.43E-2</v>
      </c>
      <c r="AN36" s="260">
        <v>1.490402347571693E-2</v>
      </c>
      <c r="AO36" s="260">
        <v>1.5232220866505769E-2</v>
      </c>
      <c r="AP36" s="260">
        <v>1.5103226189114296E-2</v>
      </c>
      <c r="AQ36" s="260">
        <v>1.4579218898291411E-2</v>
      </c>
      <c r="AR36" s="260">
        <v>1.3825675975709906E-2</v>
      </c>
      <c r="AS36" s="260">
        <v>1.3043874036439978E-2</v>
      </c>
      <c r="AT36" s="260">
        <v>1.1597860767752287E-2</v>
      </c>
      <c r="AU36" s="260">
        <v>1.0085743160161529E-2</v>
      </c>
      <c r="AV36" s="260">
        <v>9.1003893091682764E-3</v>
      </c>
      <c r="AW36" s="260">
        <v>8.0885896867521154E-3</v>
      </c>
      <c r="AX36" s="260">
        <v>7.6460649247619165E-3</v>
      </c>
      <c r="AY36" s="260">
        <v>7.7209203878441327E-3</v>
      </c>
      <c r="AZ36" s="260">
        <v>8.6032505052380005E-3</v>
      </c>
      <c r="BA36" s="260">
        <v>1.0106907673980686E-2</v>
      </c>
      <c r="BB36" s="260">
        <v>1.1339201948686824E-2</v>
      </c>
      <c r="BC36" s="260">
        <v>1.4478360631655323E-2</v>
      </c>
      <c r="BD36" s="260">
        <v>2.1419836141859269E-2</v>
      </c>
      <c r="BE36" s="260">
        <v>2.7050028998598034E-2</v>
      </c>
      <c r="BF36" s="260">
        <v>2.7553210617874989E-2</v>
      </c>
    </row>
    <row r="37" spans="1:58" s="39" customFormat="1" ht="20.25" customHeight="1">
      <c r="A37" s="416"/>
      <c r="B37" s="422"/>
      <c r="C37" s="11"/>
      <c r="D37" s="170" t="s">
        <v>429</v>
      </c>
      <c r="E37" s="47"/>
      <c r="F37" s="47"/>
      <c r="G37" s="47"/>
      <c r="H37" s="47"/>
      <c r="I37" s="225">
        <v>2.2714444052879861E-2</v>
      </c>
      <c r="J37" s="225">
        <v>2.2660485550243661E-2</v>
      </c>
      <c r="K37" s="225">
        <v>2.2357402548640742E-2</v>
      </c>
      <c r="L37" s="225">
        <v>2.0952741643708878E-2</v>
      </c>
      <c r="M37" s="225">
        <v>2.0881906343981509E-2</v>
      </c>
      <c r="N37" s="225">
        <v>2.0156715621008851E-2</v>
      </c>
      <c r="O37" s="225">
        <v>1.9952792410657019E-2</v>
      </c>
      <c r="P37" s="225">
        <v>1.8530525616342136E-2</v>
      </c>
      <c r="Q37" s="225">
        <v>1.7775915764917077E-2</v>
      </c>
      <c r="R37" s="225">
        <v>1.7443696814647448E-2</v>
      </c>
      <c r="S37" s="225">
        <v>1.725808695445059E-2</v>
      </c>
      <c r="T37" s="225">
        <v>1.7920283452692434E-2</v>
      </c>
      <c r="U37" s="225">
        <v>1.7735665272338601E-2</v>
      </c>
      <c r="V37" s="225">
        <v>1.77E-2</v>
      </c>
      <c r="W37" s="225">
        <v>1.7600000000000001E-2</v>
      </c>
      <c r="X37" s="225">
        <v>1.67E-2</v>
      </c>
      <c r="Y37" s="225">
        <v>1.5800000000000002E-2</v>
      </c>
      <c r="Z37" s="225">
        <v>1.4999999999999999E-2</v>
      </c>
      <c r="AA37" s="225">
        <v>1.4800000000000001E-2</v>
      </c>
      <c r="AB37" s="225">
        <v>1.4600736331111539E-2</v>
      </c>
      <c r="AC37" s="225">
        <v>1.4800000000000001E-2</v>
      </c>
      <c r="AD37" s="225">
        <v>1.4999999999999999E-2</v>
      </c>
      <c r="AE37" s="225">
        <v>1.4919423415306275E-2</v>
      </c>
      <c r="AF37" s="225">
        <v>1.4905691932872091E-2</v>
      </c>
      <c r="AG37" s="225">
        <v>1.532348984458482E-2</v>
      </c>
      <c r="AH37" s="225">
        <v>1.5647592086386216E-2</v>
      </c>
      <c r="AI37" s="225">
        <v>1.5630785972026703E-2</v>
      </c>
      <c r="AJ37" s="225">
        <v>1.5832807054825666E-2</v>
      </c>
      <c r="AK37" s="225">
        <v>1.613653160659639E-2</v>
      </c>
      <c r="AL37" s="225">
        <v>1.6292896273395807E-2</v>
      </c>
      <c r="AM37" s="225">
        <v>1.6230000000000001E-2</v>
      </c>
      <c r="AN37" s="225">
        <v>1.6123290043618527E-2</v>
      </c>
      <c r="AO37" s="225">
        <v>1.6099233113890065E-2</v>
      </c>
      <c r="AP37" s="225">
        <v>1.5752339575656638E-2</v>
      </c>
      <c r="AQ37" s="225">
        <v>1.5290966022867026E-2</v>
      </c>
      <c r="AR37" s="225">
        <v>1.4622023516650887E-2</v>
      </c>
      <c r="AS37" s="225">
        <v>1.410929368678465E-2</v>
      </c>
      <c r="AT37" s="225">
        <v>1.388989090975634E-2</v>
      </c>
      <c r="AU37" s="225">
        <v>1.3550369273462575E-2</v>
      </c>
      <c r="AV37" s="225">
        <v>1.3378456992704499E-2</v>
      </c>
      <c r="AW37" s="225">
        <v>1.3891915313786116E-2</v>
      </c>
      <c r="AX37" s="225">
        <v>1.4000332844259208E-2</v>
      </c>
      <c r="AY37" s="225">
        <v>1.3972676425758182E-2</v>
      </c>
      <c r="AZ37" s="225">
        <v>1.4531756030572364E-2</v>
      </c>
      <c r="BA37" s="225">
        <v>1.5140882043568463E-2</v>
      </c>
      <c r="BB37" s="225">
        <v>1.6348567533767958E-2</v>
      </c>
      <c r="BC37" s="225">
        <v>1.6834239783533701E-2</v>
      </c>
      <c r="BD37" s="225">
        <v>1.6681390822103303E-2</v>
      </c>
      <c r="BE37" s="225">
        <v>1.5933701774385741E-2</v>
      </c>
      <c r="BF37" s="225">
        <v>1.6399936759467139E-2</v>
      </c>
    </row>
    <row r="38" spans="1:58" s="39" customFormat="1" ht="20.25" customHeight="1">
      <c r="A38" s="416"/>
      <c r="B38" s="422"/>
      <c r="C38" s="261"/>
      <c r="D38" s="170"/>
      <c r="E38" s="47" t="s">
        <v>430</v>
      </c>
      <c r="F38" s="47"/>
      <c r="G38" s="47"/>
      <c r="H38" s="47"/>
      <c r="I38" s="225">
        <v>2.4255476971209299E-2</v>
      </c>
      <c r="J38" s="225">
        <v>2.4305620371398825E-2</v>
      </c>
      <c r="K38" s="225">
        <v>2.4018191599290858E-2</v>
      </c>
      <c r="L38" s="225">
        <v>2.2596622754954002E-2</v>
      </c>
      <c r="M38" s="225">
        <v>2.2495642712600211E-2</v>
      </c>
      <c r="N38" s="225">
        <v>2.1724776706917314E-2</v>
      </c>
      <c r="O38" s="225">
        <v>2.1378423615987276E-2</v>
      </c>
      <c r="P38" s="225">
        <v>1.9793451877178569E-2</v>
      </c>
      <c r="Q38" s="225">
        <v>1.8905341291012318E-2</v>
      </c>
      <c r="R38" s="225">
        <v>1.8682360317922378E-2</v>
      </c>
      <c r="S38" s="225">
        <v>1.8455441730462537E-2</v>
      </c>
      <c r="T38" s="225">
        <v>1.9072242610751279E-2</v>
      </c>
      <c r="U38" s="225">
        <v>1.8867728620552259E-2</v>
      </c>
      <c r="V38" s="225">
        <v>1.8799999999999997E-2</v>
      </c>
      <c r="W38" s="225">
        <v>1.8700000000000001E-2</v>
      </c>
      <c r="X38" s="225">
        <v>1.77E-2</v>
      </c>
      <c r="Y38" s="225">
        <v>1.67E-2</v>
      </c>
      <c r="Z38" s="225">
        <v>1.6E-2</v>
      </c>
      <c r="AA38" s="225">
        <v>1.5800000000000002E-2</v>
      </c>
      <c r="AB38" s="225">
        <v>1.5446015876825763E-2</v>
      </c>
      <c r="AC38" s="225">
        <v>1.5600000000000001E-2</v>
      </c>
      <c r="AD38" s="225">
        <v>1.5900000000000001E-2</v>
      </c>
      <c r="AE38" s="225">
        <v>1.5680765179846977E-2</v>
      </c>
      <c r="AF38" s="225">
        <v>1.5598839276532743E-2</v>
      </c>
      <c r="AG38" s="225">
        <v>1.606560908403562E-2</v>
      </c>
      <c r="AH38" s="225">
        <v>1.6473185710919155E-2</v>
      </c>
      <c r="AI38" s="225">
        <v>1.6404914417026545E-2</v>
      </c>
      <c r="AJ38" s="225">
        <v>1.6533436727794403E-2</v>
      </c>
      <c r="AK38" s="225">
        <v>1.6804316400631455E-2</v>
      </c>
      <c r="AL38" s="225">
        <v>1.6908099249482909E-2</v>
      </c>
      <c r="AM38" s="225">
        <v>1.6899999999999998E-2</v>
      </c>
      <c r="AN38" s="225">
        <v>1.6737392358460862E-2</v>
      </c>
      <c r="AO38" s="225">
        <v>1.6634143948145899E-2</v>
      </c>
      <c r="AP38" s="225">
        <v>1.6368622119160788E-2</v>
      </c>
      <c r="AQ38" s="225">
        <v>1.5844832563107307E-2</v>
      </c>
      <c r="AR38" s="225">
        <v>1.5135934859390163E-2</v>
      </c>
      <c r="AS38" s="225">
        <v>1.4628511876436087E-2</v>
      </c>
      <c r="AT38" s="225">
        <v>1.4697242902585696E-2</v>
      </c>
      <c r="AU38" s="225">
        <v>1.4336697092109933E-2</v>
      </c>
      <c r="AV38" s="225">
        <v>1.415915189453763E-2</v>
      </c>
      <c r="AW38" s="225">
        <v>1.4670821537692311E-2</v>
      </c>
      <c r="AX38" s="225">
        <v>1.4810771928617725E-2</v>
      </c>
      <c r="AY38" s="225">
        <v>1.4783688824893761E-2</v>
      </c>
      <c r="AZ38" s="225">
        <v>1.5401984414118684E-2</v>
      </c>
      <c r="BA38" s="225">
        <v>1.597677156602131E-2</v>
      </c>
      <c r="BB38" s="225">
        <v>1.7306126435892133E-2</v>
      </c>
      <c r="BC38" s="225">
        <v>1.7717977691250032E-2</v>
      </c>
      <c r="BD38" s="225">
        <v>1.7497139229976193E-2</v>
      </c>
      <c r="BE38" s="225">
        <v>1.644405686389825E-2</v>
      </c>
      <c r="BF38" s="225">
        <v>1.6930970080727276E-2</v>
      </c>
    </row>
    <row r="39" spans="1:58" s="39" customFormat="1" ht="20.25" customHeight="1" thickBot="1">
      <c r="B39" s="422"/>
      <c r="C39" s="261"/>
      <c r="D39" s="137"/>
      <c r="E39" s="55" t="s">
        <v>431</v>
      </c>
      <c r="F39" s="55"/>
      <c r="G39" s="55"/>
      <c r="H39" s="55"/>
      <c r="I39" s="139">
        <v>8.2811036829254486E-3</v>
      </c>
      <c r="J39" s="139">
        <v>7.1267105606876704E-3</v>
      </c>
      <c r="K39" s="139">
        <v>6.4172467544726742E-3</v>
      </c>
      <c r="L39" s="139">
        <v>5.4610918821544931E-3</v>
      </c>
      <c r="M39" s="139">
        <v>4.5376569007915023E-3</v>
      </c>
      <c r="N39" s="139">
        <v>4.2233741348104157E-3</v>
      </c>
      <c r="O39" s="139">
        <v>4.9473554525298049E-3</v>
      </c>
      <c r="P39" s="139">
        <v>4.6033832331997529E-3</v>
      </c>
      <c r="Q39" s="139">
        <v>4.6456157900431868E-3</v>
      </c>
      <c r="R39" s="139">
        <v>3.6145013837349444E-3</v>
      </c>
      <c r="S39" s="139">
        <v>4.4303009621554819E-3</v>
      </c>
      <c r="T39" s="139">
        <v>5.496484416945501E-3</v>
      </c>
      <c r="U39" s="139">
        <v>5.2799906422583507E-3</v>
      </c>
      <c r="V39" s="139">
        <v>5.3E-3</v>
      </c>
      <c r="W39" s="139">
        <v>5.5000000000000005E-3</v>
      </c>
      <c r="X39" s="139">
        <v>6.3E-3</v>
      </c>
      <c r="Y39" s="139">
        <v>6.0000000000000001E-3</v>
      </c>
      <c r="Z39" s="139">
        <v>5.6000000000000008E-3</v>
      </c>
      <c r="AA39" s="139">
        <v>5.1000000000000004E-3</v>
      </c>
      <c r="AB39" s="139">
        <v>5.9763245854198514E-3</v>
      </c>
      <c r="AC39" s="139">
        <v>6.3E-3</v>
      </c>
      <c r="AD39" s="139">
        <v>6.0000000000000001E-3</v>
      </c>
      <c r="AE39" s="139">
        <v>6.4674259605544153E-3</v>
      </c>
      <c r="AF39" s="139">
        <v>7.0941015429232526E-3</v>
      </c>
      <c r="AG39" s="139">
        <v>7.1601537072331165E-3</v>
      </c>
      <c r="AH39" s="139">
        <v>6.9183304645413328E-3</v>
      </c>
      <c r="AI39" s="139">
        <v>7.4729703270378142E-3</v>
      </c>
      <c r="AJ39" s="139">
        <v>8.6753744502379576E-3</v>
      </c>
      <c r="AK39" s="139">
        <v>8.8697749571875345E-3</v>
      </c>
      <c r="AL39" s="139">
        <v>9.6764536456457675E-3</v>
      </c>
      <c r="AM39" s="139">
        <v>0.01</v>
      </c>
      <c r="AN39" s="139">
        <v>1.001841756724052E-2</v>
      </c>
      <c r="AO39" s="139">
        <v>1.0658993465076377E-2</v>
      </c>
      <c r="AP39" s="139">
        <v>9.6549757086678775E-3</v>
      </c>
      <c r="AQ39" s="139">
        <v>1.005754376984884E-2</v>
      </c>
      <c r="AR39" s="139">
        <v>9.7300771817775758E-3</v>
      </c>
      <c r="AS39" s="139">
        <v>9.1051258576822711E-3</v>
      </c>
      <c r="AT39" s="139">
        <v>6.6044142494924773E-3</v>
      </c>
      <c r="AU39" s="139">
        <v>6.0276072155755452E-3</v>
      </c>
      <c r="AV39" s="139">
        <v>5.7874557170510344E-3</v>
      </c>
      <c r="AW39" s="139">
        <v>6.2592569856702003E-3</v>
      </c>
      <c r="AX39" s="139">
        <v>6.2627391471967988E-3</v>
      </c>
      <c r="AY39" s="139">
        <v>6.380781333730331E-3</v>
      </c>
      <c r="AZ39" s="139">
        <v>6.6297125008768585E-3</v>
      </c>
      <c r="BA39" s="139">
        <v>7.3466396037744778E-3</v>
      </c>
      <c r="BB39" s="139">
        <v>8.0073172372452702E-3</v>
      </c>
      <c r="BC39" s="139">
        <v>9.8027998208084204E-3</v>
      </c>
      <c r="BD39" s="139">
        <v>1.0631993659751805E-2</v>
      </c>
      <c r="BE39" s="139">
        <v>1.17104490393369E-2</v>
      </c>
      <c r="BF39" s="139">
        <v>1.1919700308423844E-2</v>
      </c>
    </row>
    <row r="40" spans="1:58" s="39" customFormat="1" ht="20.25" customHeight="1" thickTop="1">
      <c r="B40" s="422"/>
      <c r="C40" s="261"/>
      <c r="D40" s="262" t="s">
        <v>432</v>
      </c>
      <c r="E40" s="1"/>
      <c r="F40" s="1"/>
      <c r="G40" s="1"/>
      <c r="H40" s="1"/>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row>
    <row r="41" spans="1:58" s="39" customFormat="1" ht="20.25" customHeight="1">
      <c r="B41" s="11"/>
      <c r="C41" s="11"/>
      <c r="D41" s="262"/>
      <c r="E41" s="1"/>
      <c r="F41" s="1"/>
      <c r="G41" s="1"/>
      <c r="H41" s="1"/>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row>
    <row r="42" spans="1:58" s="39" customFormat="1" ht="20.25" customHeight="1">
      <c r="B42" s="11"/>
      <c r="C42" s="11"/>
      <c r="D42" s="262"/>
      <c r="E42" s="1"/>
      <c r="F42" s="1"/>
      <c r="G42" s="1"/>
      <c r="H42" s="1"/>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f>+AO23*10</f>
        <v>2878399.79</v>
      </c>
      <c r="AP42" s="36">
        <f t="shared" ref="AP42:BF42" si="1">+AP23*10</f>
        <v>2999503.6678021979</v>
      </c>
      <c r="AQ42" s="36">
        <f t="shared" si="1"/>
        <v>3039151.8361956514</v>
      </c>
      <c r="AR42" s="36">
        <f t="shared" si="1"/>
        <v>3126826.3059782605</v>
      </c>
      <c r="AS42" s="36">
        <f t="shared" si="1"/>
        <v>3191532.6500000004</v>
      </c>
      <c r="AT42" s="36">
        <f t="shared" si="1"/>
        <v>3279069.45</v>
      </c>
      <c r="AU42" s="36">
        <f t="shared" si="1"/>
        <v>3294420.4217391298</v>
      </c>
      <c r="AV42" s="36">
        <f t="shared" si="1"/>
        <v>3368512.4902173914</v>
      </c>
      <c r="AW42" s="36">
        <f t="shared" si="1"/>
        <v>3452373.65</v>
      </c>
      <c r="AX42" s="36">
        <f t="shared" si="1"/>
        <v>3539893.9126373623</v>
      </c>
      <c r="AY42" s="36">
        <f t="shared" si="1"/>
        <v>3616184.4783695647</v>
      </c>
      <c r="AZ42" s="36">
        <f t="shared" si="1"/>
        <v>3699505.7276086956</v>
      </c>
      <c r="BA42" s="36">
        <f t="shared" si="1"/>
        <v>3791298.46</v>
      </c>
      <c r="BB42" s="36">
        <f t="shared" si="1"/>
        <v>3860234.7962637357</v>
      </c>
      <c r="BC42" s="36">
        <f t="shared" si="1"/>
        <v>3917316.9847826092</v>
      </c>
      <c r="BD42" s="36">
        <f t="shared" si="1"/>
        <v>4038814.4390217401</v>
      </c>
      <c r="BE42" s="36">
        <f t="shared" si="1"/>
        <v>3934075.54</v>
      </c>
      <c r="BF42" s="36">
        <f t="shared" si="1"/>
        <v>3936270.075494505</v>
      </c>
    </row>
    <row r="43" spans="1:58" s="39" customFormat="1" ht="20.25" customHeight="1">
      <c r="B43" s="11"/>
      <c r="C43" s="11"/>
      <c r="D43" s="35"/>
      <c r="E43" s="1"/>
      <c r="F43" s="1"/>
      <c r="G43" s="1"/>
      <c r="H43" s="1"/>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row>
    <row r="44" spans="1:58" s="39" customFormat="1" ht="20.25" customHeight="1">
      <c r="B44" s="11"/>
      <c r="C44" s="11"/>
      <c r="D44" s="35"/>
      <c r="E44" s="1"/>
      <c r="F44" s="1"/>
      <c r="G44" s="1"/>
      <c r="H44" s="1"/>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row>
    <row r="45" spans="1:58" s="39" customFormat="1" ht="20.25" customHeight="1">
      <c r="B45" s="11"/>
      <c r="C45" s="11"/>
      <c r="D45" s="35"/>
      <c r="E45" s="1"/>
      <c r="F45" s="1"/>
      <c r="G45" s="1"/>
      <c r="H45" s="1"/>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row>
    <row r="46" spans="1:58" s="39" customFormat="1" ht="20.25" customHeight="1">
      <c r="B46" s="11"/>
      <c r="C46" s="11"/>
      <c r="D46" s="35"/>
      <c r="E46" s="1"/>
      <c r="F46" s="1"/>
      <c r="G46" s="1"/>
      <c r="H46" s="1"/>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row>
    <row r="47" spans="1:58" s="39" customFormat="1" ht="20.25" customHeight="1">
      <c r="B47" s="11"/>
      <c r="C47" s="11"/>
      <c r="D47" s="35"/>
      <c r="E47" s="1"/>
      <c r="F47" s="1"/>
      <c r="G47" s="1"/>
      <c r="H47" s="1"/>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row>
    <row r="48" spans="1:58" s="39" customFormat="1" ht="20.25" customHeight="1">
      <c r="B48" s="11"/>
      <c r="C48" s="11"/>
      <c r="D48" s="35"/>
      <c r="E48" s="1"/>
      <c r="F48" s="1"/>
      <c r="G48" s="1"/>
      <c r="H48" s="1"/>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row>
    <row r="49" spans="2:46" s="39" customFormat="1" ht="20.25" customHeight="1">
      <c r="B49" s="11"/>
      <c r="C49" s="11"/>
      <c r="D49" s="35"/>
      <c r="E49" s="1"/>
      <c r="F49" s="1"/>
      <c r="G49" s="1"/>
      <c r="H49" s="1"/>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row>
    <row r="50" spans="2:46" s="39" customFormat="1" ht="20.25" customHeight="1">
      <c r="B50" s="11"/>
      <c r="C50" s="11"/>
      <c r="D50" s="35"/>
      <c r="E50" s="1"/>
      <c r="F50" s="1"/>
      <c r="G50" s="1"/>
      <c r="H50" s="1"/>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row>
    <row r="51" spans="2:46" s="39" customFormat="1" ht="20.25" customHeight="1">
      <c r="B51" s="11"/>
      <c r="C51" s="11"/>
      <c r="D51" s="35"/>
      <c r="E51" s="1"/>
      <c r="F51" s="1"/>
      <c r="G51" s="1"/>
      <c r="H51" s="1"/>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row>
    <row r="52" spans="2:46" s="39" customFormat="1" ht="20.25" customHeight="1">
      <c r="B52" s="11"/>
      <c r="C52" s="11"/>
      <c r="D52" s="35"/>
      <c r="E52" s="1"/>
      <c r="F52" s="1"/>
      <c r="G52" s="1"/>
      <c r="H52" s="1"/>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row>
    <row r="53" spans="2:46" s="39" customFormat="1" ht="20.25" customHeight="1">
      <c r="B53" s="11"/>
      <c r="C53" s="11"/>
      <c r="D53" s="35"/>
      <c r="E53" s="1"/>
      <c r="F53" s="1"/>
      <c r="G53" s="1"/>
      <c r="H53" s="1"/>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row>
    <row r="54" spans="2:46" s="39" customFormat="1" ht="20.25" customHeight="1">
      <c r="B54" s="11"/>
      <c r="C54" s="11"/>
      <c r="D54" s="35"/>
      <c r="E54" s="1"/>
      <c r="F54" s="1"/>
      <c r="G54" s="1"/>
      <c r="H54" s="1"/>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row>
    <row r="55" spans="2:46" s="39" customFormat="1" ht="20.25" customHeight="1">
      <c r="B55" s="11"/>
      <c r="C55" s="11"/>
      <c r="D55" s="35"/>
      <c r="E55" s="1"/>
      <c r="F55" s="1"/>
      <c r="G55" s="1"/>
      <c r="H55" s="1"/>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row>
    <row r="56" spans="2:46" s="39" customFormat="1" ht="20.25" customHeight="1">
      <c r="B56" s="11"/>
      <c r="C56" s="11"/>
      <c r="D56" s="35"/>
      <c r="E56" s="1"/>
      <c r="F56" s="1"/>
      <c r="G56" s="1"/>
      <c r="H56" s="1"/>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row>
    <row r="57" spans="2:46" s="39" customFormat="1" ht="20.25" customHeight="1">
      <c r="B57" s="11"/>
      <c r="C57" s="11"/>
      <c r="D57" s="35"/>
      <c r="E57" s="1"/>
      <c r="F57" s="1"/>
      <c r="G57" s="1"/>
      <c r="H57" s="1"/>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row>
    <row r="58" spans="2:46" s="39" customFormat="1" ht="20.25" customHeight="1">
      <c r="B58" s="11"/>
      <c r="C58" s="11"/>
      <c r="D58" s="35"/>
      <c r="E58" s="1"/>
      <c r="F58" s="1"/>
      <c r="G58" s="1"/>
      <c r="H58" s="1"/>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row>
    <row r="59" spans="2:46" s="39" customFormat="1" ht="20.25" customHeight="1">
      <c r="B59" s="11"/>
      <c r="C59" s="11"/>
      <c r="D59" s="35"/>
      <c r="E59" s="1"/>
      <c r="F59" s="1"/>
      <c r="G59" s="1"/>
      <c r="H59" s="1"/>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row>
    <row r="60" spans="2:46" s="39" customFormat="1" ht="20.25" customHeight="1">
      <c r="B60" s="11"/>
      <c r="C60" s="11"/>
      <c r="D60" s="35"/>
      <c r="E60" s="1"/>
      <c r="F60" s="1"/>
      <c r="G60" s="1"/>
      <c r="H60" s="1"/>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row>
    <row r="61" spans="2:46" s="39" customFormat="1" ht="20.25" customHeight="1">
      <c r="B61" s="11"/>
      <c r="C61" s="11"/>
      <c r="D61" s="35"/>
      <c r="E61" s="1"/>
      <c r="F61" s="1"/>
      <c r="G61" s="1"/>
      <c r="H61" s="1"/>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row>
    <row r="62" spans="2:46" s="39" customFormat="1" ht="20.25" customHeight="1">
      <c r="B62" s="11"/>
      <c r="C62" s="11"/>
      <c r="D62" s="35"/>
      <c r="E62" s="1"/>
      <c r="F62" s="1"/>
      <c r="G62" s="1"/>
      <c r="H62" s="1"/>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row>
    <row r="63" spans="2:46" s="39" customFormat="1" ht="20.25" customHeight="1">
      <c r="B63" s="11"/>
      <c r="C63" s="11"/>
      <c r="D63" s="35"/>
      <c r="E63" s="1"/>
      <c r="F63" s="1"/>
      <c r="G63" s="1"/>
      <c r="H63" s="1"/>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row>
    <row r="64" spans="2:46" s="39" customFormat="1" ht="20.25" customHeight="1">
      <c r="B64" s="11"/>
      <c r="C64" s="11"/>
      <c r="D64" s="35"/>
      <c r="E64" s="1"/>
      <c r="F64" s="1"/>
      <c r="G64" s="1"/>
      <c r="H64" s="1"/>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row>
    <row r="65" spans="2:46" s="39" customFormat="1" ht="20.25" customHeight="1">
      <c r="B65" s="11"/>
      <c r="C65" s="11"/>
      <c r="D65" s="35"/>
      <c r="E65" s="1"/>
      <c r="F65" s="1"/>
      <c r="G65" s="1"/>
      <c r="H65" s="1"/>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row>
    <row r="66" spans="2:46" s="39" customFormat="1" ht="20.25" customHeight="1">
      <c r="B66" s="11"/>
      <c r="C66" s="11"/>
      <c r="D66" s="35"/>
      <c r="E66" s="1"/>
      <c r="F66" s="1"/>
      <c r="G66" s="1"/>
      <c r="H66" s="1"/>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row>
    <row r="67" spans="2:46" s="39" customFormat="1" ht="20.25" customHeight="1">
      <c r="B67" s="11"/>
      <c r="C67" s="11"/>
      <c r="D67" s="35"/>
      <c r="E67" s="1"/>
      <c r="F67" s="1"/>
      <c r="G67" s="1"/>
      <c r="H67" s="1"/>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row>
    <row r="68" spans="2:46" s="39" customFormat="1" ht="20.25" customHeight="1">
      <c r="B68" s="11"/>
      <c r="C68" s="11"/>
      <c r="D68" s="35"/>
      <c r="E68" s="1"/>
      <c r="F68" s="1"/>
      <c r="G68" s="1"/>
      <c r="H68" s="1"/>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row>
    <row r="69" spans="2:46" s="39" customFormat="1" ht="20.25" customHeight="1">
      <c r="B69" s="11"/>
      <c r="C69" s="11"/>
      <c r="D69" s="35"/>
      <c r="E69" s="1"/>
      <c r="F69" s="1"/>
      <c r="G69" s="1"/>
      <c r="H69" s="1"/>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row>
    <row r="70" spans="2:46" s="39" customFormat="1" ht="20.25" customHeight="1">
      <c r="B70" s="11"/>
      <c r="C70" s="11"/>
      <c r="D70" s="35"/>
      <c r="E70" s="1"/>
      <c r="F70" s="1"/>
      <c r="G70" s="1"/>
      <c r="H70" s="1"/>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row>
    <row r="71" spans="2:46" s="39" customFormat="1" ht="20.25" customHeight="1">
      <c r="B71" s="11"/>
      <c r="C71" s="11"/>
      <c r="D71" s="35"/>
      <c r="E71" s="1"/>
      <c r="F71" s="1"/>
      <c r="G71" s="1"/>
      <c r="H71" s="1"/>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row>
    <row r="72" spans="2:46" s="39" customFormat="1" ht="20.25" customHeight="1">
      <c r="B72" s="11"/>
      <c r="C72" s="11"/>
      <c r="D72" s="35"/>
      <c r="E72" s="1"/>
      <c r="F72" s="1"/>
      <c r="G72" s="1"/>
      <c r="H72" s="1"/>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row>
    <row r="73" spans="2:46" s="39" customFormat="1" ht="20.25" customHeight="1">
      <c r="B73" s="11"/>
      <c r="C73" s="11"/>
      <c r="D73" s="35"/>
      <c r="E73" s="1"/>
      <c r="F73" s="1"/>
      <c r="G73" s="1"/>
      <c r="H73" s="1"/>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row>
    <row r="74" spans="2:46" s="39" customFormat="1" ht="20.25" customHeight="1">
      <c r="B74" s="11"/>
      <c r="C74" s="11"/>
      <c r="D74" s="35"/>
      <c r="E74" s="1"/>
      <c r="F74" s="1"/>
      <c r="G74" s="1"/>
      <c r="H74" s="1"/>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row>
    <row r="75" spans="2:46" s="39" customFormat="1" ht="20.25" customHeight="1">
      <c r="B75" s="11"/>
      <c r="C75" s="11"/>
      <c r="D75" s="35"/>
      <c r="E75" s="1"/>
      <c r="F75" s="1"/>
      <c r="G75" s="1"/>
      <c r="H75" s="1"/>
      <c r="I75" s="36"/>
      <c r="J75" s="36"/>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c r="AT75" s="36"/>
    </row>
    <row r="76" spans="2:46" s="39" customFormat="1" ht="20.25" customHeight="1">
      <c r="B76" s="11"/>
      <c r="C76" s="11"/>
      <c r="D76" s="35"/>
      <c r="E76" s="1"/>
      <c r="F76" s="1"/>
      <c r="G76" s="1"/>
      <c r="H76" s="1"/>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c r="AT76" s="36"/>
    </row>
    <row r="77" spans="2:46" s="39" customFormat="1" ht="20.25" customHeight="1">
      <c r="B77" s="11"/>
      <c r="C77" s="11"/>
      <c r="D77" s="35"/>
      <c r="E77" s="1"/>
      <c r="F77" s="1"/>
      <c r="G77" s="1"/>
      <c r="H77" s="1"/>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row>
    <row r="78" spans="2:46" s="39" customFormat="1" ht="20.25" customHeight="1">
      <c r="B78" s="11"/>
      <c r="C78" s="11"/>
      <c r="D78" s="35"/>
      <c r="E78" s="1"/>
      <c r="F78" s="1"/>
      <c r="G78" s="1"/>
      <c r="H78" s="1"/>
      <c r="I78" s="36"/>
      <c r="J78" s="36"/>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c r="AT78" s="36"/>
    </row>
    <row r="79" spans="2:46" s="39" customFormat="1" ht="20.25" customHeight="1">
      <c r="B79" s="11"/>
      <c r="C79" s="11"/>
      <c r="D79" s="35"/>
      <c r="E79" s="1"/>
      <c r="F79" s="1"/>
      <c r="G79" s="1"/>
      <c r="H79" s="1"/>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row>
    <row r="80" spans="2:46" s="39" customFormat="1" ht="20.25" customHeight="1">
      <c r="B80" s="11"/>
      <c r="C80" s="11"/>
      <c r="D80" s="35"/>
      <c r="E80" s="1"/>
      <c r="F80" s="1"/>
      <c r="G80" s="1"/>
      <c r="H80" s="1"/>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row>
    <row r="81" spans="2:46" s="39" customFormat="1" ht="20.25" customHeight="1">
      <c r="B81" s="11"/>
      <c r="C81" s="11"/>
      <c r="D81" s="35"/>
      <c r="E81" s="1"/>
      <c r="F81" s="1"/>
      <c r="G81" s="1"/>
      <c r="H81" s="1"/>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row>
    <row r="82" spans="2:46" s="39" customFormat="1" ht="20.25" customHeight="1">
      <c r="B82" s="11"/>
      <c r="C82" s="11"/>
      <c r="D82" s="35"/>
      <c r="E82" s="1"/>
      <c r="F82" s="1"/>
      <c r="G82" s="1"/>
      <c r="H82" s="1"/>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c r="AT82" s="36"/>
    </row>
    <row r="83" spans="2:46" s="39" customFormat="1" ht="20.25" customHeight="1">
      <c r="B83" s="11"/>
      <c r="C83" s="11"/>
      <c r="D83" s="35"/>
      <c r="E83" s="1"/>
      <c r="F83" s="1"/>
      <c r="G83" s="1"/>
      <c r="H83" s="1"/>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row>
    <row r="84" spans="2:46" s="39" customFormat="1" ht="20.25" customHeight="1">
      <c r="B84" s="11"/>
      <c r="C84" s="11"/>
      <c r="D84" s="35"/>
      <c r="E84" s="1"/>
      <c r="F84" s="1"/>
      <c r="G84" s="1"/>
      <c r="H84" s="1"/>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row>
    <row r="85" spans="2:46" s="39" customFormat="1" ht="20.25" customHeight="1">
      <c r="B85" s="11"/>
      <c r="C85" s="11"/>
      <c r="D85" s="35"/>
      <c r="E85" s="1"/>
      <c r="F85" s="1"/>
      <c r="G85" s="1"/>
      <c r="H85" s="1"/>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row>
    <row r="86" spans="2:46" s="39" customFormat="1" ht="20.25" customHeight="1">
      <c r="B86" s="11"/>
      <c r="C86" s="11"/>
      <c r="D86" s="35"/>
      <c r="E86" s="1"/>
      <c r="F86" s="1"/>
      <c r="G86" s="1"/>
      <c r="H86" s="1"/>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row>
    <row r="87" spans="2:46" s="39" customFormat="1" ht="20.25" customHeight="1">
      <c r="B87" s="11"/>
      <c r="C87" s="11"/>
      <c r="D87" s="35"/>
      <c r="E87" s="1"/>
      <c r="F87" s="1"/>
      <c r="G87" s="1"/>
      <c r="H87" s="1"/>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row>
    <row r="88" spans="2:46" s="39" customFormat="1" ht="20.25" customHeight="1">
      <c r="B88" s="11"/>
      <c r="C88" s="11"/>
      <c r="D88" s="35"/>
      <c r="E88" s="1"/>
      <c r="F88" s="1"/>
      <c r="G88" s="1"/>
      <c r="H88" s="1"/>
      <c r="I88" s="36"/>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c r="AT88" s="36"/>
    </row>
    <row r="89" spans="2:46" s="39" customFormat="1" ht="20.25" customHeight="1">
      <c r="B89" s="11"/>
      <c r="C89" s="11"/>
      <c r="D89" s="35"/>
      <c r="E89" s="1"/>
      <c r="F89" s="1"/>
      <c r="G89" s="1"/>
      <c r="H89" s="1"/>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row>
    <row r="90" spans="2:46" s="39" customFormat="1" ht="20.25" customHeight="1">
      <c r="B90" s="11"/>
      <c r="C90" s="11"/>
      <c r="D90" s="35"/>
      <c r="E90" s="1"/>
      <c r="F90" s="1"/>
      <c r="G90" s="1"/>
      <c r="H90" s="1"/>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row>
    <row r="91" spans="2:46" s="39" customFormat="1" ht="20.25" customHeight="1">
      <c r="B91" s="11"/>
      <c r="C91" s="11"/>
      <c r="D91" s="35"/>
      <c r="E91" s="1"/>
      <c r="F91" s="1"/>
      <c r="G91" s="1"/>
      <c r="H91" s="1"/>
      <c r="I91" s="36"/>
      <c r="J91" s="36"/>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6"/>
      <c r="AM91" s="36"/>
      <c r="AN91" s="36"/>
      <c r="AO91" s="36"/>
      <c r="AP91" s="36"/>
      <c r="AQ91" s="36"/>
      <c r="AR91" s="36"/>
      <c r="AS91" s="36"/>
      <c r="AT91" s="36"/>
    </row>
    <row r="92" spans="2:46" s="39" customFormat="1" ht="20.25" customHeight="1">
      <c r="B92" s="11"/>
      <c r="C92" s="11"/>
      <c r="D92" s="35"/>
      <c r="E92" s="1"/>
      <c r="F92" s="1"/>
      <c r="G92" s="1"/>
      <c r="H92" s="1"/>
      <c r="I92" s="36"/>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c r="AT92" s="36"/>
    </row>
    <row r="93" spans="2:46" s="39" customFormat="1" ht="20.25" customHeight="1">
      <c r="B93" s="11"/>
      <c r="C93" s="11"/>
      <c r="D93" s="35"/>
      <c r="E93" s="1"/>
      <c r="F93" s="1"/>
      <c r="G93" s="1"/>
      <c r="H93" s="1"/>
      <c r="I93" s="36"/>
      <c r="J93" s="36"/>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c r="AT93" s="36"/>
    </row>
    <row r="94" spans="2:46" s="39" customFormat="1" ht="20.25" customHeight="1">
      <c r="B94" s="11"/>
      <c r="C94" s="11"/>
      <c r="D94" s="35"/>
      <c r="E94" s="1"/>
      <c r="F94" s="1"/>
      <c r="G94" s="1"/>
      <c r="H94" s="1"/>
      <c r="I94" s="36"/>
      <c r="J94" s="36"/>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6"/>
      <c r="AM94" s="36"/>
      <c r="AN94" s="36"/>
      <c r="AO94" s="36"/>
      <c r="AP94" s="36"/>
      <c r="AQ94" s="36"/>
      <c r="AR94" s="36"/>
      <c r="AS94" s="36"/>
      <c r="AT94" s="36"/>
    </row>
    <row r="95" spans="2:46" s="39" customFormat="1" ht="20.25" customHeight="1">
      <c r="B95" s="11"/>
      <c r="C95" s="11"/>
      <c r="D95" s="35"/>
      <c r="E95" s="1"/>
      <c r="F95" s="1"/>
      <c r="G95" s="1"/>
      <c r="H95" s="1"/>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c r="AT95" s="36"/>
    </row>
    <row r="96" spans="2:46" s="39" customFormat="1" ht="20.25" customHeight="1">
      <c r="B96" s="11"/>
      <c r="C96" s="11"/>
      <c r="D96" s="35"/>
      <c r="E96" s="1"/>
      <c r="F96" s="1"/>
      <c r="G96" s="1"/>
      <c r="H96" s="1"/>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c r="AT96" s="36"/>
    </row>
    <row r="97" spans="1:46" s="39" customFormat="1" ht="20.25" customHeight="1">
      <c r="B97" s="11"/>
      <c r="C97" s="11"/>
      <c r="D97" s="35"/>
      <c r="E97" s="1"/>
      <c r="F97" s="1"/>
      <c r="G97" s="1"/>
      <c r="H97" s="1"/>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c r="AT97" s="36"/>
    </row>
    <row r="98" spans="1:46" s="39" customFormat="1" ht="20.25" customHeight="1">
      <c r="B98" s="11"/>
      <c r="C98" s="11"/>
      <c r="D98" s="35"/>
      <c r="E98" s="1"/>
      <c r="F98" s="1"/>
      <c r="G98" s="1"/>
      <c r="H98" s="1"/>
      <c r="I98" s="36"/>
      <c r="J98" s="36"/>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6"/>
      <c r="AM98" s="36"/>
      <c r="AN98" s="36"/>
      <c r="AO98" s="36"/>
      <c r="AP98" s="36"/>
      <c r="AQ98" s="36"/>
      <c r="AR98" s="36"/>
      <c r="AS98" s="36"/>
      <c r="AT98" s="36"/>
    </row>
    <row r="99" spans="1:46" s="39" customFormat="1" ht="20.25" customHeight="1">
      <c r="B99" s="11"/>
      <c r="C99" s="11"/>
      <c r="D99" s="35"/>
      <c r="E99" s="1"/>
      <c r="F99" s="1"/>
      <c r="G99" s="1"/>
      <c r="H99" s="1"/>
      <c r="I99" s="36"/>
      <c r="J99" s="36"/>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c r="AT99" s="36"/>
    </row>
    <row r="100" spans="1:46" s="39" customFormat="1" ht="20.25" customHeight="1">
      <c r="B100" s="11"/>
      <c r="C100" s="11"/>
      <c r="D100" s="35"/>
      <c r="E100" s="1"/>
      <c r="F100" s="1"/>
      <c r="G100" s="1"/>
      <c r="H100" s="1"/>
      <c r="I100" s="36"/>
      <c r="J100" s="36"/>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6"/>
      <c r="AM100" s="36"/>
      <c r="AN100" s="36"/>
      <c r="AO100" s="36"/>
      <c r="AP100" s="36"/>
      <c r="AQ100" s="36"/>
      <c r="AR100" s="36"/>
      <c r="AS100" s="36"/>
      <c r="AT100" s="36"/>
    </row>
    <row r="101" spans="1:46" s="39" customFormat="1" ht="20.25" customHeight="1">
      <c r="B101" s="11"/>
      <c r="C101" s="11"/>
      <c r="D101" s="35"/>
      <c r="E101" s="1"/>
      <c r="F101" s="1"/>
      <c r="G101" s="1"/>
      <c r="H101" s="1"/>
      <c r="I101" s="36"/>
      <c r="J101" s="36"/>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6"/>
      <c r="AM101" s="36"/>
      <c r="AN101" s="36"/>
      <c r="AO101" s="36"/>
      <c r="AP101" s="36"/>
      <c r="AQ101" s="36"/>
      <c r="AR101" s="36"/>
      <c r="AS101" s="36"/>
      <c r="AT101" s="36"/>
    </row>
    <row r="102" spans="1:46" s="39" customFormat="1" ht="20.25" customHeight="1">
      <c r="B102" s="11"/>
      <c r="C102" s="11"/>
      <c r="D102" s="35"/>
      <c r="E102" s="1"/>
      <c r="F102" s="1"/>
      <c r="G102" s="1"/>
      <c r="H102" s="1"/>
      <c r="I102" s="36"/>
      <c r="J102" s="36"/>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c r="AT102" s="36"/>
    </row>
    <row r="103" spans="1:46" s="39" customFormat="1" ht="20.25" customHeight="1">
      <c r="B103" s="11"/>
      <c r="C103" s="11"/>
      <c r="D103" s="35"/>
      <c r="E103" s="1"/>
      <c r="F103" s="1"/>
      <c r="G103" s="1"/>
      <c r="H103" s="1"/>
      <c r="I103" s="36"/>
      <c r="J103" s="36"/>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c r="AT103" s="36"/>
    </row>
    <row r="104" spans="1:46" s="39" customFormat="1" ht="20.25" customHeight="1">
      <c r="B104" s="11"/>
      <c r="C104" s="11"/>
      <c r="D104" s="35"/>
      <c r="E104" s="1"/>
      <c r="F104" s="1"/>
      <c r="G104" s="1"/>
      <c r="H104" s="1"/>
      <c r="I104" s="36"/>
      <c r="J104" s="36"/>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c r="AT104" s="36"/>
    </row>
    <row r="105" spans="1:46" s="39" customFormat="1" ht="20.25" customHeight="1">
      <c r="B105" s="11"/>
      <c r="C105" s="11"/>
      <c r="D105" s="35"/>
      <c r="E105" s="1"/>
      <c r="F105" s="1"/>
      <c r="G105" s="1"/>
      <c r="H105" s="1"/>
      <c r="I105" s="36"/>
      <c r="J105" s="36"/>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6"/>
      <c r="AM105" s="36"/>
      <c r="AN105" s="36"/>
      <c r="AO105" s="36"/>
      <c r="AP105" s="36"/>
      <c r="AQ105" s="36"/>
      <c r="AR105" s="36"/>
      <c r="AS105" s="36"/>
      <c r="AT105" s="36"/>
    </row>
    <row r="106" spans="1:46" s="39" customFormat="1" ht="20.25" customHeight="1">
      <c r="B106" s="11"/>
      <c r="C106" s="11"/>
      <c r="D106" s="35"/>
      <c r="E106" s="1"/>
      <c r="F106" s="1"/>
      <c r="G106" s="1"/>
      <c r="H106" s="1"/>
      <c r="I106" s="36"/>
      <c r="J106" s="36"/>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6"/>
      <c r="AM106" s="36"/>
      <c r="AN106" s="36"/>
      <c r="AO106" s="36"/>
      <c r="AP106" s="36"/>
      <c r="AQ106" s="36"/>
      <c r="AR106" s="36"/>
      <c r="AS106" s="36"/>
      <c r="AT106" s="36"/>
    </row>
    <row r="107" spans="1:46" s="39" customFormat="1" ht="20.25" customHeight="1">
      <c r="B107" s="11"/>
      <c r="C107" s="11"/>
      <c r="D107" s="35"/>
      <c r="E107" s="1"/>
      <c r="F107" s="1"/>
      <c r="G107" s="1"/>
      <c r="H107" s="1"/>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c r="AT107" s="36"/>
    </row>
    <row r="108" spans="1:46" s="39" customFormat="1" ht="20.25" customHeight="1">
      <c r="B108" s="11"/>
      <c r="C108" s="11"/>
      <c r="D108" s="35"/>
      <c r="E108" s="1"/>
      <c r="F108" s="1"/>
      <c r="G108" s="1"/>
      <c r="H108" s="1"/>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36"/>
      <c r="AH108" s="36"/>
      <c r="AI108" s="36"/>
      <c r="AJ108" s="36"/>
      <c r="AK108" s="36"/>
      <c r="AL108" s="36"/>
      <c r="AM108" s="36"/>
      <c r="AN108" s="36"/>
      <c r="AO108" s="36"/>
      <c r="AP108" s="36"/>
      <c r="AQ108" s="36"/>
      <c r="AR108" s="36"/>
      <c r="AS108" s="36"/>
      <c r="AT108" s="36"/>
    </row>
    <row r="109" spans="1:46" s="1" customFormat="1" ht="20.25" customHeight="1">
      <c r="A109" s="39"/>
      <c r="B109" s="11"/>
      <c r="C109" s="11"/>
      <c r="D109" s="35"/>
      <c r="I109" s="36"/>
      <c r="J109" s="36"/>
      <c r="K109" s="36"/>
      <c r="L109" s="36"/>
      <c r="M109" s="36"/>
      <c r="N109" s="36"/>
      <c r="O109" s="36"/>
      <c r="P109" s="36"/>
      <c r="Q109" s="36"/>
      <c r="R109" s="36"/>
      <c r="S109" s="36"/>
      <c r="T109" s="36"/>
      <c r="U109" s="36"/>
      <c r="V109" s="36"/>
      <c r="W109" s="36"/>
      <c r="X109" s="36"/>
      <c r="Y109" s="36"/>
      <c r="Z109" s="36"/>
      <c r="AA109" s="36"/>
      <c r="AB109" s="36"/>
      <c r="AC109" s="36"/>
      <c r="AD109" s="36"/>
      <c r="AE109" s="36"/>
      <c r="AF109" s="36"/>
      <c r="AG109" s="36"/>
      <c r="AH109" s="36"/>
      <c r="AI109" s="36"/>
      <c r="AJ109" s="36"/>
      <c r="AK109" s="36"/>
      <c r="AL109" s="36"/>
      <c r="AM109" s="36"/>
      <c r="AN109" s="36"/>
      <c r="AO109" s="36"/>
      <c r="AP109" s="36"/>
      <c r="AQ109" s="36"/>
      <c r="AR109" s="36"/>
      <c r="AS109" s="36"/>
      <c r="AT109" s="36"/>
    </row>
    <row r="110" spans="1:46" s="1" customFormat="1" ht="20.25" customHeight="1">
      <c r="A110" s="39"/>
      <c r="B110" s="11"/>
      <c r="C110" s="11"/>
      <c r="D110" s="35"/>
      <c r="I110" s="36"/>
      <c r="J110" s="36"/>
      <c r="K110" s="36"/>
      <c r="L110" s="36"/>
      <c r="M110" s="36"/>
      <c r="N110" s="36"/>
      <c r="O110" s="36"/>
      <c r="P110" s="36"/>
      <c r="Q110" s="36"/>
      <c r="R110" s="36"/>
      <c r="S110" s="36"/>
      <c r="T110" s="36"/>
      <c r="U110" s="36"/>
      <c r="V110" s="36"/>
      <c r="W110" s="36"/>
      <c r="X110" s="36"/>
      <c r="Y110" s="36"/>
      <c r="Z110" s="36"/>
      <c r="AA110" s="36"/>
      <c r="AB110" s="36"/>
      <c r="AC110" s="36"/>
      <c r="AD110" s="36"/>
      <c r="AE110" s="36"/>
      <c r="AF110" s="36"/>
      <c r="AG110" s="36"/>
      <c r="AH110" s="36"/>
      <c r="AI110" s="36"/>
      <c r="AJ110" s="36"/>
      <c r="AK110" s="36"/>
      <c r="AL110" s="36"/>
      <c r="AM110" s="36"/>
      <c r="AN110" s="36"/>
      <c r="AO110" s="36"/>
      <c r="AP110" s="36"/>
      <c r="AQ110" s="36"/>
      <c r="AR110" s="36"/>
      <c r="AS110" s="36"/>
      <c r="AT110" s="36"/>
    </row>
    <row r="111" spans="1:46" s="1" customFormat="1" ht="20.25" customHeight="1">
      <c r="A111" s="39"/>
      <c r="B111" s="11"/>
      <c r="C111" s="11"/>
      <c r="D111" s="35"/>
      <c r="I111" s="36"/>
      <c r="J111" s="36"/>
      <c r="K111" s="36"/>
      <c r="L111" s="36"/>
      <c r="M111" s="36"/>
      <c r="N111" s="36"/>
      <c r="O111" s="36"/>
      <c r="P111" s="36"/>
      <c r="Q111" s="36"/>
      <c r="R111" s="36"/>
      <c r="S111" s="36"/>
      <c r="T111" s="36"/>
      <c r="U111" s="36"/>
      <c r="V111" s="36"/>
      <c r="W111" s="36"/>
      <c r="X111" s="36"/>
      <c r="Y111" s="36"/>
      <c r="Z111" s="36"/>
      <c r="AA111" s="36"/>
      <c r="AB111" s="36"/>
      <c r="AC111" s="36"/>
      <c r="AD111" s="36"/>
      <c r="AE111" s="36"/>
      <c r="AF111" s="36"/>
      <c r="AG111" s="36"/>
      <c r="AH111" s="36"/>
      <c r="AI111" s="36"/>
      <c r="AJ111" s="36"/>
      <c r="AK111" s="36"/>
      <c r="AL111" s="36"/>
      <c r="AM111" s="36"/>
      <c r="AN111" s="36"/>
      <c r="AO111" s="36"/>
      <c r="AP111" s="36"/>
      <c r="AQ111" s="36"/>
      <c r="AR111" s="36"/>
      <c r="AS111" s="36"/>
      <c r="AT111" s="36"/>
    </row>
    <row r="112" spans="1:46" s="1" customFormat="1" ht="20.25" customHeight="1">
      <c r="A112" s="39"/>
      <c r="B112" s="11"/>
      <c r="C112" s="11"/>
      <c r="D112" s="35"/>
      <c r="I112" s="36"/>
      <c r="J112" s="36"/>
      <c r="K112" s="36"/>
      <c r="L112" s="36"/>
      <c r="M112" s="36"/>
      <c r="N112" s="36"/>
      <c r="O112" s="36"/>
      <c r="P112" s="36"/>
      <c r="Q112" s="36"/>
      <c r="R112" s="36"/>
      <c r="S112" s="36"/>
      <c r="T112" s="36"/>
      <c r="U112" s="36"/>
      <c r="V112" s="36"/>
      <c r="W112" s="36"/>
      <c r="X112" s="36"/>
      <c r="Y112" s="36"/>
      <c r="Z112" s="36"/>
      <c r="AA112" s="36"/>
      <c r="AB112" s="36"/>
      <c r="AC112" s="36"/>
      <c r="AD112" s="36"/>
      <c r="AE112" s="36"/>
      <c r="AF112" s="36"/>
      <c r="AG112" s="36"/>
      <c r="AH112" s="36"/>
      <c r="AI112" s="36"/>
      <c r="AJ112" s="36"/>
      <c r="AK112" s="36"/>
      <c r="AL112" s="36"/>
      <c r="AM112" s="36"/>
      <c r="AN112" s="36"/>
      <c r="AO112" s="36"/>
      <c r="AP112" s="36"/>
      <c r="AQ112" s="36"/>
      <c r="AR112" s="36"/>
      <c r="AS112" s="36"/>
      <c r="AT112" s="36"/>
    </row>
    <row r="113" spans="1:46" s="1" customFormat="1" ht="20.25" customHeight="1">
      <c r="A113" s="39"/>
      <c r="B113" s="11"/>
      <c r="C113" s="11"/>
      <c r="D113" s="35"/>
      <c r="I113" s="36"/>
      <c r="J113" s="36"/>
      <c r="K113" s="36"/>
      <c r="L113" s="36"/>
      <c r="M113" s="36"/>
      <c r="N113" s="36"/>
      <c r="O113" s="36"/>
      <c r="P113" s="36"/>
      <c r="Q113" s="36"/>
      <c r="R113" s="36"/>
      <c r="S113" s="36"/>
      <c r="T113" s="36"/>
      <c r="U113" s="36"/>
      <c r="V113" s="36"/>
      <c r="W113" s="36"/>
      <c r="X113" s="36"/>
      <c r="Y113" s="36"/>
      <c r="Z113" s="36"/>
      <c r="AA113" s="36"/>
      <c r="AB113" s="36"/>
      <c r="AC113" s="36"/>
      <c r="AD113" s="36"/>
      <c r="AE113" s="36"/>
      <c r="AF113" s="36"/>
      <c r="AG113" s="36"/>
      <c r="AH113" s="36"/>
      <c r="AI113" s="36"/>
      <c r="AJ113" s="36"/>
      <c r="AK113" s="36"/>
      <c r="AL113" s="36"/>
      <c r="AM113" s="36"/>
      <c r="AN113" s="36"/>
      <c r="AO113" s="36"/>
      <c r="AP113" s="36"/>
      <c r="AQ113" s="36"/>
      <c r="AR113" s="36"/>
      <c r="AS113" s="36"/>
      <c r="AT113" s="36"/>
    </row>
    <row r="114" spans="1:46" s="1" customFormat="1" ht="20.25" customHeight="1">
      <c r="A114" s="39"/>
      <c r="B114" s="11"/>
      <c r="C114" s="11"/>
      <c r="D114" s="35"/>
      <c r="I114" s="36"/>
      <c r="J114" s="36"/>
      <c r="K114" s="36"/>
      <c r="L114" s="36"/>
      <c r="M114" s="36"/>
      <c r="N114" s="36"/>
      <c r="O114" s="36"/>
      <c r="P114" s="36"/>
      <c r="Q114" s="36"/>
      <c r="R114" s="36"/>
      <c r="S114" s="36"/>
      <c r="T114" s="36"/>
      <c r="U114" s="36"/>
      <c r="V114" s="36"/>
      <c r="W114" s="36"/>
      <c r="X114" s="36"/>
      <c r="Y114" s="36"/>
      <c r="Z114" s="36"/>
      <c r="AA114" s="36"/>
      <c r="AB114" s="36"/>
      <c r="AC114" s="36"/>
      <c r="AD114" s="36"/>
      <c r="AE114" s="36"/>
      <c r="AF114" s="36"/>
      <c r="AG114" s="36"/>
      <c r="AH114" s="36"/>
      <c r="AI114" s="36"/>
      <c r="AJ114" s="36"/>
      <c r="AK114" s="36"/>
      <c r="AL114" s="36"/>
      <c r="AM114" s="36"/>
      <c r="AN114" s="36"/>
      <c r="AO114" s="36"/>
      <c r="AP114" s="36"/>
      <c r="AQ114" s="36"/>
      <c r="AR114" s="36"/>
      <c r="AS114" s="36"/>
      <c r="AT114" s="36"/>
    </row>
    <row r="115" spans="1:46" s="1" customFormat="1" ht="20.25" customHeight="1">
      <c r="A115" s="39"/>
      <c r="B115" s="11"/>
      <c r="C115" s="11"/>
      <c r="D115" s="35"/>
      <c r="I115" s="36"/>
      <c r="J115" s="36"/>
      <c r="K115" s="36"/>
      <c r="L115" s="36"/>
      <c r="M115" s="36"/>
      <c r="N115" s="36"/>
      <c r="O115" s="36"/>
      <c r="P115" s="36"/>
      <c r="Q115" s="36"/>
      <c r="R115" s="36"/>
      <c r="S115" s="36"/>
      <c r="T115" s="36"/>
      <c r="U115" s="36"/>
      <c r="V115" s="36"/>
      <c r="W115" s="36"/>
      <c r="X115" s="36"/>
      <c r="Y115" s="36"/>
      <c r="Z115" s="36"/>
      <c r="AA115" s="36"/>
      <c r="AB115" s="36"/>
      <c r="AC115" s="36"/>
      <c r="AD115" s="36"/>
      <c r="AE115" s="36"/>
      <c r="AF115" s="36"/>
      <c r="AG115" s="36"/>
      <c r="AH115" s="36"/>
      <c r="AI115" s="36"/>
      <c r="AJ115" s="36"/>
      <c r="AK115" s="36"/>
      <c r="AL115" s="36"/>
      <c r="AM115" s="36"/>
      <c r="AN115" s="36"/>
      <c r="AO115" s="36"/>
      <c r="AP115" s="36"/>
      <c r="AQ115" s="36"/>
      <c r="AR115" s="36"/>
      <c r="AS115" s="36"/>
      <c r="AT115" s="36"/>
    </row>
    <row r="116" spans="1:46" s="1" customFormat="1" ht="20.25" customHeight="1">
      <c r="A116" s="39"/>
      <c r="B116" s="11"/>
      <c r="C116" s="11"/>
      <c r="D116" s="35"/>
      <c r="I116" s="36"/>
      <c r="J116" s="36"/>
      <c r="K116" s="36"/>
      <c r="L116" s="36"/>
      <c r="M116" s="36"/>
      <c r="N116" s="36"/>
      <c r="O116" s="36"/>
      <c r="P116" s="36"/>
      <c r="Q116" s="36"/>
      <c r="R116" s="36"/>
      <c r="S116" s="36"/>
      <c r="T116" s="36"/>
      <c r="U116" s="36"/>
      <c r="V116" s="36"/>
      <c r="W116" s="36"/>
      <c r="X116" s="36"/>
      <c r="Y116" s="36"/>
      <c r="Z116" s="36"/>
      <c r="AA116" s="36"/>
      <c r="AB116" s="36"/>
      <c r="AC116" s="36"/>
      <c r="AD116" s="36"/>
      <c r="AE116" s="36"/>
      <c r="AF116" s="36"/>
      <c r="AG116" s="36"/>
      <c r="AH116" s="36"/>
      <c r="AI116" s="36"/>
      <c r="AJ116" s="36"/>
      <c r="AK116" s="36"/>
      <c r="AL116" s="36"/>
      <c r="AM116" s="36"/>
      <c r="AN116" s="36"/>
      <c r="AO116" s="36"/>
      <c r="AP116" s="36"/>
      <c r="AQ116" s="36"/>
      <c r="AR116" s="36"/>
      <c r="AS116" s="36"/>
      <c r="AT116" s="36"/>
    </row>
    <row r="117" spans="1:46" s="1" customFormat="1" ht="20.25" customHeight="1">
      <c r="A117" s="39"/>
      <c r="B117" s="11"/>
      <c r="C117" s="11"/>
      <c r="D117" s="35"/>
      <c r="I117" s="36"/>
      <c r="J117" s="36"/>
      <c r="K117" s="36"/>
      <c r="L117" s="36"/>
      <c r="M117" s="36"/>
      <c r="N117" s="36"/>
      <c r="O117" s="36"/>
      <c r="P117" s="36"/>
      <c r="Q117" s="36"/>
      <c r="R117" s="36"/>
      <c r="S117" s="36"/>
      <c r="T117" s="36"/>
      <c r="U117" s="36"/>
      <c r="V117" s="36"/>
      <c r="W117" s="36"/>
      <c r="X117" s="36"/>
      <c r="Y117" s="36"/>
      <c r="Z117" s="36"/>
      <c r="AA117" s="36"/>
      <c r="AB117" s="36"/>
      <c r="AC117" s="36"/>
      <c r="AD117" s="36"/>
      <c r="AE117" s="36"/>
      <c r="AF117" s="36"/>
      <c r="AG117" s="36"/>
      <c r="AH117" s="36"/>
      <c r="AI117" s="36"/>
      <c r="AJ117" s="36"/>
      <c r="AK117" s="36"/>
      <c r="AL117" s="36"/>
      <c r="AM117" s="36"/>
      <c r="AN117" s="36"/>
      <c r="AO117" s="36"/>
      <c r="AP117" s="36"/>
      <c r="AQ117" s="36"/>
      <c r="AR117" s="36"/>
      <c r="AS117" s="36"/>
      <c r="AT117" s="36"/>
    </row>
    <row r="118" spans="1:46" s="1" customFormat="1" ht="20.25" customHeight="1">
      <c r="A118" s="39"/>
      <c r="B118" s="11"/>
      <c r="C118" s="11"/>
      <c r="D118" s="35"/>
      <c r="I118" s="36"/>
      <c r="J118" s="36"/>
      <c r="K118" s="36"/>
      <c r="L118" s="36"/>
      <c r="M118" s="36"/>
      <c r="N118" s="36"/>
      <c r="O118" s="36"/>
      <c r="P118" s="36"/>
      <c r="Q118" s="36"/>
      <c r="R118" s="36"/>
      <c r="S118" s="36"/>
      <c r="T118" s="36"/>
      <c r="U118" s="36"/>
      <c r="V118" s="36"/>
      <c r="W118" s="36"/>
      <c r="X118" s="36"/>
      <c r="Y118" s="36"/>
      <c r="Z118" s="36"/>
      <c r="AA118" s="36"/>
      <c r="AB118" s="36"/>
      <c r="AC118" s="36"/>
      <c r="AD118" s="36"/>
      <c r="AE118" s="36"/>
      <c r="AF118" s="36"/>
      <c r="AG118" s="36"/>
      <c r="AH118" s="36"/>
      <c r="AI118" s="36"/>
      <c r="AJ118" s="36"/>
      <c r="AK118" s="36"/>
      <c r="AL118" s="36"/>
      <c r="AM118" s="36"/>
      <c r="AN118" s="36"/>
      <c r="AO118" s="36"/>
      <c r="AP118" s="36"/>
      <c r="AQ118" s="36"/>
      <c r="AR118" s="36"/>
      <c r="AS118" s="36"/>
      <c r="AT118" s="36"/>
    </row>
    <row r="119" spans="1:46" s="1" customFormat="1" ht="20.25" customHeight="1">
      <c r="A119" s="39"/>
      <c r="B119" s="11"/>
      <c r="C119" s="11"/>
      <c r="D119" s="35"/>
      <c r="I119" s="36"/>
      <c r="J119" s="36"/>
      <c r="K119" s="36"/>
      <c r="L119" s="36"/>
      <c r="M119" s="36"/>
      <c r="N119" s="36"/>
      <c r="O119" s="36"/>
      <c r="P119" s="36"/>
      <c r="Q119" s="36"/>
      <c r="R119" s="36"/>
      <c r="S119" s="36"/>
      <c r="T119" s="36"/>
      <c r="U119" s="36"/>
      <c r="V119" s="36"/>
      <c r="W119" s="36"/>
      <c r="X119" s="36"/>
      <c r="Y119" s="36"/>
      <c r="Z119" s="36"/>
      <c r="AA119" s="36"/>
      <c r="AB119" s="36"/>
      <c r="AC119" s="36"/>
      <c r="AD119" s="36"/>
      <c r="AE119" s="36"/>
      <c r="AF119" s="36"/>
      <c r="AG119" s="36"/>
      <c r="AH119" s="36"/>
      <c r="AI119" s="36"/>
      <c r="AJ119" s="36"/>
      <c r="AK119" s="36"/>
      <c r="AL119" s="36"/>
      <c r="AM119" s="36"/>
      <c r="AN119" s="36"/>
      <c r="AO119" s="36"/>
      <c r="AP119" s="36"/>
      <c r="AQ119" s="36"/>
      <c r="AR119" s="36"/>
      <c r="AS119" s="36"/>
      <c r="AT119" s="36"/>
    </row>
    <row r="120" spans="1:46" s="1" customFormat="1" ht="20.25" customHeight="1">
      <c r="A120" s="39"/>
      <c r="B120" s="11"/>
      <c r="C120" s="11"/>
      <c r="D120" s="35"/>
      <c r="I120" s="36"/>
      <c r="J120" s="36"/>
      <c r="K120" s="36"/>
      <c r="L120" s="36"/>
      <c r="M120" s="36"/>
      <c r="N120" s="36"/>
      <c r="O120" s="36"/>
      <c r="P120" s="36"/>
      <c r="Q120" s="36"/>
      <c r="R120" s="36"/>
      <c r="S120" s="36"/>
      <c r="T120" s="36"/>
      <c r="U120" s="36"/>
      <c r="V120" s="36"/>
      <c r="W120" s="36"/>
      <c r="X120" s="36"/>
      <c r="Y120" s="36"/>
      <c r="Z120" s="36"/>
      <c r="AA120" s="36"/>
      <c r="AB120" s="36"/>
      <c r="AC120" s="36"/>
      <c r="AD120" s="36"/>
      <c r="AE120" s="36"/>
      <c r="AF120" s="36"/>
      <c r="AG120" s="36"/>
      <c r="AH120" s="36"/>
      <c r="AI120" s="36"/>
      <c r="AJ120" s="36"/>
      <c r="AK120" s="36"/>
      <c r="AL120" s="36"/>
      <c r="AM120" s="36"/>
      <c r="AN120" s="36"/>
      <c r="AO120" s="36"/>
      <c r="AP120" s="36"/>
      <c r="AQ120" s="36"/>
      <c r="AR120" s="36"/>
      <c r="AS120" s="36"/>
      <c r="AT120" s="36"/>
    </row>
    <row r="121" spans="1:46" s="1" customFormat="1" ht="20.25" customHeight="1">
      <c r="A121" s="39"/>
      <c r="B121" s="11"/>
      <c r="C121" s="11"/>
      <c r="D121" s="35"/>
      <c r="I121" s="36"/>
      <c r="J121" s="36"/>
      <c r="K121" s="36"/>
      <c r="L121" s="36"/>
      <c r="M121" s="36"/>
      <c r="N121" s="36"/>
      <c r="O121" s="36"/>
      <c r="P121" s="36"/>
      <c r="Q121" s="36"/>
      <c r="R121" s="36"/>
      <c r="S121" s="36"/>
      <c r="T121" s="36"/>
      <c r="U121" s="36"/>
      <c r="V121" s="36"/>
      <c r="W121" s="36"/>
      <c r="X121" s="36"/>
      <c r="Y121" s="36"/>
      <c r="Z121" s="36"/>
      <c r="AA121" s="36"/>
      <c r="AB121" s="36"/>
      <c r="AC121" s="36"/>
      <c r="AD121" s="36"/>
      <c r="AE121" s="36"/>
      <c r="AF121" s="36"/>
      <c r="AG121" s="36"/>
      <c r="AH121" s="36"/>
      <c r="AI121" s="36"/>
      <c r="AJ121" s="36"/>
      <c r="AK121" s="36"/>
      <c r="AL121" s="36"/>
      <c r="AM121" s="36"/>
      <c r="AN121" s="36"/>
      <c r="AO121" s="36"/>
      <c r="AP121" s="36"/>
      <c r="AQ121" s="36"/>
      <c r="AR121" s="36"/>
      <c r="AS121" s="36"/>
      <c r="AT121" s="36"/>
    </row>
    <row r="122" spans="1:46" s="1" customFormat="1" ht="20.25" customHeight="1">
      <c r="A122" s="39"/>
      <c r="B122" s="11"/>
      <c r="C122" s="11"/>
      <c r="D122" s="35"/>
      <c r="I122" s="36"/>
      <c r="J122" s="36"/>
      <c r="K122" s="36"/>
      <c r="L122" s="36"/>
      <c r="M122" s="36"/>
      <c r="N122" s="36"/>
      <c r="O122" s="36"/>
      <c r="P122" s="36"/>
      <c r="Q122" s="36"/>
      <c r="R122" s="36"/>
      <c r="S122" s="36"/>
      <c r="T122" s="36"/>
      <c r="U122" s="36"/>
      <c r="V122" s="36"/>
      <c r="W122" s="36"/>
      <c r="X122" s="36"/>
      <c r="Y122" s="36"/>
      <c r="Z122" s="36"/>
      <c r="AA122" s="36"/>
      <c r="AB122" s="36"/>
      <c r="AC122" s="36"/>
      <c r="AD122" s="36"/>
      <c r="AE122" s="36"/>
      <c r="AF122" s="36"/>
      <c r="AG122" s="36"/>
      <c r="AH122" s="36"/>
      <c r="AI122" s="36"/>
      <c r="AJ122" s="36"/>
      <c r="AK122" s="36"/>
      <c r="AL122" s="36"/>
      <c r="AM122" s="36"/>
      <c r="AN122" s="36"/>
      <c r="AO122" s="36"/>
      <c r="AP122" s="36"/>
      <c r="AQ122" s="36"/>
      <c r="AR122" s="36"/>
      <c r="AS122" s="36"/>
      <c r="AT122" s="36"/>
    </row>
    <row r="123" spans="1:46" s="1" customFormat="1" ht="20.25" customHeight="1">
      <c r="A123" s="39"/>
      <c r="B123" s="11"/>
      <c r="C123" s="11"/>
      <c r="D123" s="35"/>
      <c r="I123" s="36"/>
      <c r="J123" s="36"/>
      <c r="K123" s="36"/>
      <c r="L123" s="36"/>
      <c r="M123" s="36"/>
      <c r="N123" s="36"/>
      <c r="O123" s="36"/>
      <c r="P123" s="36"/>
      <c r="Q123" s="36"/>
      <c r="R123" s="36"/>
      <c r="S123" s="36"/>
      <c r="T123" s="36"/>
      <c r="U123" s="36"/>
      <c r="V123" s="36"/>
      <c r="W123" s="36"/>
      <c r="X123" s="36"/>
      <c r="Y123" s="36"/>
      <c r="Z123" s="36"/>
      <c r="AA123" s="36"/>
      <c r="AB123" s="36"/>
      <c r="AC123" s="36"/>
      <c r="AD123" s="36"/>
      <c r="AE123" s="36"/>
      <c r="AF123" s="36"/>
      <c r="AG123" s="36"/>
      <c r="AH123" s="36"/>
      <c r="AI123" s="36"/>
      <c r="AJ123" s="36"/>
      <c r="AK123" s="36"/>
      <c r="AL123" s="36"/>
      <c r="AM123" s="36"/>
      <c r="AN123" s="36"/>
      <c r="AO123" s="36"/>
      <c r="AP123" s="36"/>
      <c r="AQ123" s="36"/>
      <c r="AR123" s="36"/>
      <c r="AS123" s="36"/>
      <c r="AT123" s="36"/>
    </row>
    <row r="124" spans="1:46" s="1" customFormat="1" ht="20.25" customHeight="1">
      <c r="A124" s="39"/>
      <c r="B124" s="11"/>
      <c r="C124" s="11"/>
      <c r="D124" s="35"/>
      <c r="I124" s="36"/>
      <c r="J124" s="36"/>
      <c r="K124" s="36"/>
      <c r="L124" s="36"/>
      <c r="M124" s="36"/>
      <c r="N124" s="36"/>
      <c r="O124" s="36"/>
      <c r="P124" s="36"/>
      <c r="Q124" s="36"/>
      <c r="R124" s="36"/>
      <c r="S124" s="36"/>
      <c r="T124" s="36"/>
      <c r="U124" s="36"/>
      <c r="V124" s="36"/>
      <c r="W124" s="36"/>
      <c r="X124" s="36"/>
      <c r="Y124" s="36"/>
      <c r="Z124" s="36"/>
      <c r="AA124" s="36"/>
      <c r="AB124" s="36"/>
      <c r="AC124" s="36"/>
      <c r="AD124" s="36"/>
      <c r="AE124" s="36"/>
      <c r="AF124" s="36"/>
      <c r="AG124" s="36"/>
      <c r="AH124" s="36"/>
      <c r="AI124" s="36"/>
      <c r="AJ124" s="36"/>
      <c r="AK124" s="36"/>
      <c r="AL124" s="36"/>
      <c r="AM124" s="36"/>
      <c r="AN124" s="36"/>
      <c r="AO124" s="36"/>
      <c r="AP124" s="36"/>
      <c r="AQ124" s="36"/>
      <c r="AR124" s="36"/>
      <c r="AS124" s="36"/>
      <c r="AT124" s="36"/>
    </row>
    <row r="125" spans="1:46" s="1" customFormat="1" ht="20.25" customHeight="1">
      <c r="A125" s="39"/>
      <c r="B125" s="11"/>
      <c r="C125" s="11"/>
      <c r="D125" s="35"/>
      <c r="I125" s="36"/>
      <c r="J125" s="36"/>
      <c r="K125" s="36"/>
      <c r="L125" s="36"/>
      <c r="M125" s="36"/>
      <c r="N125" s="36"/>
      <c r="O125" s="36"/>
      <c r="P125" s="36"/>
      <c r="Q125" s="36"/>
      <c r="R125" s="36"/>
      <c r="S125" s="36"/>
      <c r="T125" s="36"/>
      <c r="U125" s="36"/>
      <c r="V125" s="36"/>
      <c r="W125" s="36"/>
      <c r="X125" s="36"/>
      <c r="Y125" s="36"/>
      <c r="Z125" s="36"/>
      <c r="AA125" s="36"/>
      <c r="AB125" s="36"/>
      <c r="AC125" s="36"/>
      <c r="AD125" s="36"/>
      <c r="AE125" s="36"/>
      <c r="AF125" s="36"/>
      <c r="AG125" s="36"/>
      <c r="AH125" s="36"/>
      <c r="AI125" s="36"/>
      <c r="AJ125" s="36"/>
      <c r="AK125" s="36"/>
      <c r="AL125" s="36"/>
      <c r="AM125" s="36"/>
      <c r="AN125" s="36"/>
      <c r="AO125" s="36"/>
      <c r="AP125" s="36"/>
      <c r="AQ125" s="36"/>
      <c r="AR125" s="36"/>
      <c r="AS125" s="36"/>
      <c r="AT125" s="36"/>
    </row>
    <row r="126" spans="1:46" s="1" customFormat="1" ht="20.25" customHeight="1">
      <c r="A126" s="39"/>
      <c r="B126" s="11"/>
      <c r="C126" s="11"/>
      <c r="D126" s="35"/>
      <c r="I126" s="36"/>
      <c r="J126" s="36"/>
      <c r="K126" s="36"/>
      <c r="L126" s="36"/>
      <c r="M126" s="36"/>
      <c r="N126" s="36"/>
      <c r="O126" s="36"/>
      <c r="P126" s="36"/>
      <c r="Q126" s="36"/>
      <c r="R126" s="36"/>
      <c r="S126" s="36"/>
      <c r="T126" s="36"/>
      <c r="U126" s="36"/>
      <c r="V126" s="36"/>
      <c r="W126" s="36"/>
      <c r="X126" s="36"/>
      <c r="Y126" s="36"/>
      <c r="Z126" s="36"/>
      <c r="AA126" s="36"/>
      <c r="AB126" s="36"/>
      <c r="AC126" s="36"/>
      <c r="AD126" s="36"/>
      <c r="AE126" s="36"/>
      <c r="AF126" s="36"/>
      <c r="AG126" s="36"/>
      <c r="AH126" s="36"/>
      <c r="AI126" s="36"/>
      <c r="AJ126" s="36"/>
      <c r="AK126" s="36"/>
      <c r="AL126" s="36"/>
      <c r="AM126" s="36"/>
      <c r="AN126" s="36"/>
      <c r="AO126" s="36"/>
      <c r="AP126" s="36"/>
      <c r="AQ126" s="36"/>
      <c r="AR126" s="36"/>
      <c r="AS126" s="36"/>
      <c r="AT126" s="36"/>
    </row>
    <row r="127" spans="1:46" s="1" customFormat="1" ht="20.25" customHeight="1">
      <c r="A127" s="39"/>
      <c r="B127" s="11"/>
      <c r="C127" s="11"/>
      <c r="D127" s="35"/>
      <c r="I127" s="36"/>
      <c r="J127" s="36"/>
      <c r="K127" s="36"/>
      <c r="L127" s="36"/>
      <c r="M127" s="36"/>
      <c r="N127" s="36"/>
      <c r="O127" s="36"/>
      <c r="P127" s="36"/>
      <c r="Q127" s="36"/>
      <c r="R127" s="36"/>
      <c r="S127" s="36"/>
      <c r="T127" s="36"/>
      <c r="U127" s="36"/>
      <c r="V127" s="36"/>
      <c r="W127" s="36"/>
      <c r="X127" s="36"/>
      <c r="Y127" s="36"/>
      <c r="Z127" s="36"/>
      <c r="AA127" s="36"/>
      <c r="AB127" s="36"/>
      <c r="AC127" s="36"/>
      <c r="AD127" s="36"/>
      <c r="AE127" s="36"/>
      <c r="AF127" s="36"/>
      <c r="AG127" s="36"/>
      <c r="AH127" s="36"/>
      <c r="AI127" s="36"/>
      <c r="AJ127" s="36"/>
      <c r="AK127" s="36"/>
      <c r="AL127" s="36"/>
      <c r="AM127" s="36"/>
      <c r="AN127" s="36"/>
      <c r="AO127" s="36"/>
      <c r="AP127" s="36"/>
      <c r="AQ127" s="36"/>
      <c r="AR127" s="36"/>
      <c r="AS127" s="36"/>
      <c r="AT127" s="36"/>
    </row>
    <row r="128" spans="1:46" s="1" customFormat="1" ht="20.25" customHeight="1">
      <c r="A128" s="39"/>
      <c r="B128" s="11"/>
      <c r="C128" s="11"/>
      <c r="D128" s="35"/>
      <c r="I128" s="36"/>
      <c r="J128" s="36"/>
      <c r="K128" s="36"/>
      <c r="L128" s="36"/>
      <c r="M128" s="36"/>
      <c r="N128" s="36"/>
      <c r="O128" s="36"/>
      <c r="P128" s="36"/>
      <c r="Q128" s="36"/>
      <c r="R128" s="36"/>
      <c r="S128" s="36"/>
      <c r="T128" s="36"/>
      <c r="U128" s="36"/>
      <c r="V128" s="36"/>
      <c r="W128" s="36"/>
      <c r="X128" s="36"/>
      <c r="Y128" s="36"/>
      <c r="Z128" s="36"/>
      <c r="AA128" s="36"/>
      <c r="AB128" s="36"/>
      <c r="AC128" s="36"/>
      <c r="AD128" s="36"/>
      <c r="AE128" s="36"/>
      <c r="AF128" s="36"/>
      <c r="AG128" s="36"/>
      <c r="AH128" s="36"/>
      <c r="AI128" s="36"/>
      <c r="AJ128" s="36"/>
      <c r="AK128" s="36"/>
      <c r="AL128" s="36"/>
      <c r="AM128" s="36"/>
      <c r="AN128" s="36"/>
      <c r="AO128" s="36"/>
      <c r="AP128" s="36"/>
      <c r="AQ128" s="36"/>
      <c r="AR128" s="36"/>
      <c r="AS128" s="36"/>
      <c r="AT128" s="36"/>
    </row>
    <row r="129" spans="1:46" s="1" customFormat="1" ht="20.25" customHeight="1">
      <c r="A129" s="39"/>
      <c r="B129" s="11"/>
      <c r="C129" s="11"/>
      <c r="D129" s="35"/>
      <c r="I129" s="36"/>
      <c r="J129" s="36"/>
      <c r="K129" s="36"/>
      <c r="L129" s="36"/>
      <c r="M129" s="36"/>
      <c r="N129" s="36"/>
      <c r="O129" s="36"/>
      <c r="P129" s="36"/>
      <c r="Q129" s="36"/>
      <c r="R129" s="36"/>
      <c r="S129" s="36"/>
      <c r="T129" s="36"/>
      <c r="U129" s="36"/>
      <c r="V129" s="36"/>
      <c r="W129" s="36"/>
      <c r="X129" s="36"/>
      <c r="Y129" s="36"/>
      <c r="Z129" s="36"/>
      <c r="AA129" s="36"/>
      <c r="AB129" s="36"/>
      <c r="AC129" s="36"/>
      <c r="AD129" s="36"/>
      <c r="AE129" s="36"/>
      <c r="AF129" s="36"/>
      <c r="AG129" s="36"/>
      <c r="AH129" s="36"/>
      <c r="AI129" s="36"/>
      <c r="AJ129" s="36"/>
      <c r="AK129" s="36"/>
      <c r="AL129" s="36"/>
      <c r="AM129" s="36"/>
      <c r="AN129" s="36"/>
      <c r="AO129" s="36"/>
      <c r="AP129" s="36"/>
      <c r="AQ129" s="36"/>
      <c r="AR129" s="36"/>
      <c r="AS129" s="36"/>
      <c r="AT129" s="36"/>
    </row>
    <row r="130" spans="1:46" s="1" customFormat="1" ht="20.25" customHeight="1">
      <c r="A130" s="39"/>
      <c r="B130" s="11"/>
      <c r="C130" s="11"/>
      <c r="D130" s="35"/>
      <c r="I130" s="36"/>
      <c r="J130" s="36"/>
      <c r="K130" s="36"/>
      <c r="L130" s="36"/>
      <c r="M130" s="36"/>
      <c r="N130" s="36"/>
      <c r="O130" s="36"/>
      <c r="P130" s="36"/>
      <c r="Q130" s="36"/>
      <c r="R130" s="36"/>
      <c r="S130" s="36"/>
      <c r="T130" s="36"/>
      <c r="U130" s="36"/>
      <c r="V130" s="36"/>
      <c r="W130" s="36"/>
      <c r="X130" s="36"/>
      <c r="Y130" s="36"/>
      <c r="Z130" s="36"/>
      <c r="AA130" s="36"/>
      <c r="AB130" s="36"/>
      <c r="AC130" s="36"/>
      <c r="AD130" s="36"/>
      <c r="AE130" s="36"/>
      <c r="AF130" s="36"/>
      <c r="AG130" s="36"/>
      <c r="AH130" s="36"/>
      <c r="AI130" s="36"/>
      <c r="AJ130" s="36"/>
      <c r="AK130" s="36"/>
      <c r="AL130" s="36"/>
      <c r="AM130" s="36"/>
      <c r="AN130" s="36"/>
      <c r="AO130" s="36"/>
      <c r="AP130" s="36"/>
      <c r="AQ130" s="36"/>
      <c r="AR130" s="36"/>
      <c r="AS130" s="36"/>
      <c r="AT130" s="36"/>
    </row>
    <row r="131" spans="1:46" ht="20.25" customHeight="1"/>
    <row r="132" spans="1:46" ht="20.25" customHeight="1"/>
    <row r="133" spans="1:46" ht="20.25" customHeight="1"/>
    <row r="134" spans="1:46" ht="20.25" customHeight="1"/>
    <row r="135" spans="1:46" ht="20.25" customHeight="1"/>
    <row r="136" spans="1:46" ht="20.25" customHeight="1"/>
    <row r="137" spans="1:46" ht="20.25" customHeight="1"/>
    <row r="138" spans="1:46" ht="20.25" customHeight="1"/>
    <row r="139" spans="1:46" ht="20.25" customHeight="1"/>
    <row r="140" spans="1:46" ht="20.25" customHeight="1"/>
    <row r="141" spans="1:46" ht="20.25" customHeight="1"/>
    <row r="142" spans="1:46" ht="20.25" customHeight="1"/>
    <row r="143" spans="1:46" ht="20.25" customHeight="1"/>
    <row r="144" spans="1:46"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row r="164" ht="20.25" customHeight="1"/>
    <row r="165" ht="20.25" customHeight="1"/>
    <row r="166" ht="20.25" customHeight="1"/>
    <row r="167" ht="20.25" customHeight="1"/>
    <row r="168" ht="20.25" customHeight="1"/>
    <row r="169" ht="20.25" customHeight="1"/>
    <row r="170" ht="20.25" customHeight="1"/>
    <row r="171" ht="20.25" customHeight="1"/>
    <row r="172" ht="20.25" customHeight="1"/>
    <row r="173" ht="20.25" customHeight="1"/>
    <row r="174" ht="20.25" customHeight="1"/>
  </sheetData>
  <mergeCells count="2">
    <mergeCell ref="D3:H3"/>
    <mergeCell ref="D22:H22"/>
  </mergeCells>
  <phoneticPr fontId="3" type="noConversion"/>
  <hyperlinks>
    <hyperlink ref="B4" location="Disclaimer!A1" display="Disclaimer"/>
    <hyperlink ref="B6" location="'Financial Highlights'!A1" display="Financial Highlights"/>
    <hyperlink ref="B8" location="IS!A1" display="Shinhan Financial Group"/>
    <hyperlink ref="B10" location="IS_SHB!A1" display="Shinhan Bank"/>
    <hyperlink ref="B11" location="IS_SHB!A1" display="Condensed IS"/>
    <hyperlink ref="B12" location="BS_SHB!A1" display="Condensed BS"/>
    <hyperlink ref="B14" location="'G&amp;A_SHB'!A1" display="G&amp;A Expenses"/>
    <hyperlink ref="B15" location="'Loan&amp;Depos_SHB'!A1" display="Summary of Loans and Deposits"/>
    <hyperlink ref="B16" location="'Asset Quality_SHB'!A1" display="Asset Quality"/>
    <hyperlink ref="B17" location="DelinquencyⅠ_SHB!A1" display="Delinquency Ratio by Sector"/>
    <hyperlink ref="B18" location="DelinquencyⅡ_SHB!A1" display="Delinquency Ratio by Industry"/>
    <hyperlink ref="B19" location="'Capital Adequacy_SHB'!A1" display="Capital Adequacy"/>
    <hyperlink ref="B21" location="IS_Card!A1" display="Shinhan Card"/>
    <hyperlink ref="B25" location="'Fin Indicator'!A1" display="Key Financials and Other Information"/>
    <hyperlink ref="B27" location="Contact!A1" display="Contact Information"/>
    <hyperlink ref="B13" location="'Interest Income &amp; NIM_SHB'!A1" display="Interest Income and NIM"/>
    <hyperlink ref="B23" location="'Shinhan Life'!Print_Area" display="Orange Life"/>
  </hyperlinks>
  <printOptions horizontalCentered="1"/>
  <pageMargins left="0.39370078740157483" right="0.39370078740157483" top="0.59055118110236227" bottom="0.39370078740157483" header="0.31496062992125984" footer="0.31496062992125984"/>
  <pageSetup paperSize="9" scale="22"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58ED5"/>
    <pageSetUpPr fitToPage="1"/>
  </sheetPr>
  <dimension ref="A1:BQ174"/>
  <sheetViews>
    <sheetView showGridLines="0" view="pageBreakPreview" zoomScale="85" zoomScaleNormal="80" zoomScaleSheetLayoutView="85" workbookViewId="0">
      <pane xSplit="12" ySplit="3" topLeftCell="AP4" activePane="bottomRight" state="frozen"/>
      <selection activeCell="AY24" sqref="AY24"/>
      <selection pane="topRight" activeCell="AY24" sqref="AY24"/>
      <selection pane="bottomLeft" activeCell="AY24" sqref="AY24"/>
      <selection pane="bottomRight" activeCell="B6" sqref="B6"/>
    </sheetView>
  </sheetViews>
  <sheetFormatPr defaultColWidth="9.140625" defaultRowHeight="16.5"/>
  <cols>
    <col min="1" max="1" width="2.140625" style="39" customWidth="1"/>
    <col min="2" max="2" width="45.85546875" style="41" customWidth="1"/>
    <col min="3" max="3" width="2.140625" style="11" customWidth="1"/>
    <col min="4" max="4" width="1.42578125" style="35" customWidth="1"/>
    <col min="5" max="7" width="1.42578125" style="1" customWidth="1"/>
    <col min="8" max="8" width="60.7109375" style="1" customWidth="1"/>
    <col min="9" max="45" width="9.42578125" style="36" customWidth="1"/>
    <col min="46" max="46" width="9.42578125" style="36" bestFit="1" customWidth="1"/>
    <col min="47" max="47" width="8.85546875" style="1" bestFit="1" customWidth="1"/>
    <col min="48" max="57" width="9.140625" style="1"/>
    <col min="58" max="58" width="10.7109375" style="1" bestFit="1" customWidth="1"/>
    <col min="59" max="69" width="9.140625" style="1"/>
    <col min="70" max="16384" width="9.140625" style="9"/>
  </cols>
  <sheetData>
    <row r="1" spans="1:69" s="6" customFormat="1" ht="35.25" customHeight="1">
      <c r="A1" s="414"/>
      <c r="B1" s="415"/>
      <c r="C1" s="5"/>
      <c r="D1" s="591"/>
      <c r="E1" s="590" t="s">
        <v>433</v>
      </c>
      <c r="F1" s="590"/>
      <c r="G1" s="590"/>
      <c r="H1" s="590"/>
      <c r="I1" s="590"/>
      <c r="J1" s="590"/>
      <c r="K1" s="590"/>
      <c r="L1" s="590"/>
      <c r="M1" s="590"/>
      <c r="N1" s="590"/>
      <c r="O1" s="590"/>
      <c r="P1" s="590"/>
      <c r="Q1" s="590"/>
      <c r="R1" s="590"/>
      <c r="S1" s="590"/>
      <c r="T1" s="590"/>
      <c r="U1" s="590"/>
      <c r="V1" s="590"/>
      <c r="W1" s="590"/>
      <c r="X1" s="590"/>
      <c r="Y1" s="590"/>
      <c r="Z1" s="590"/>
      <c r="AA1" s="590"/>
      <c r="AB1" s="590"/>
      <c r="AC1" s="590"/>
      <c r="AD1" s="590"/>
      <c r="AE1" s="590"/>
      <c r="AF1" s="590"/>
      <c r="AG1" s="590"/>
      <c r="AH1" s="590"/>
      <c r="AI1" s="590"/>
      <c r="AJ1" s="590"/>
      <c r="AK1" s="590"/>
      <c r="AL1" s="590"/>
      <c r="AM1" s="590"/>
      <c r="AN1" s="590"/>
      <c r="AO1" s="590"/>
      <c r="AP1" s="590"/>
      <c r="AQ1" s="590"/>
      <c r="AR1" s="590"/>
      <c r="AS1" s="590"/>
      <c r="AT1" s="590"/>
      <c r="AU1" s="590"/>
      <c r="AV1" s="590"/>
      <c r="AW1" s="590"/>
      <c r="AX1" s="590"/>
      <c r="AY1" s="590"/>
      <c r="AZ1" s="590"/>
      <c r="BA1" s="590"/>
      <c r="BB1" s="590"/>
      <c r="BC1" s="590"/>
      <c r="BD1" s="590"/>
      <c r="BE1" s="590"/>
      <c r="BF1" s="590"/>
    </row>
    <row r="2" spans="1:69" ht="6.75" customHeight="1">
      <c r="A2" s="416"/>
      <c r="B2" s="417"/>
      <c r="C2" s="7"/>
      <c r="D2" s="8"/>
      <c r="E2" s="9"/>
      <c r="F2" s="9"/>
      <c r="G2" s="9"/>
      <c r="H2" s="9"/>
      <c r="I2" s="10"/>
      <c r="J2" s="10"/>
      <c r="K2" s="10"/>
      <c r="L2" s="10"/>
      <c r="M2" s="10"/>
      <c r="N2" s="10"/>
      <c r="O2" s="42"/>
      <c r="P2" s="42"/>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9"/>
      <c r="BH2" s="9"/>
      <c r="BI2" s="9"/>
      <c r="BJ2" s="9"/>
      <c r="BK2" s="9"/>
      <c r="BL2" s="9"/>
      <c r="BM2" s="9"/>
      <c r="BN2" s="9"/>
      <c r="BO2" s="9"/>
      <c r="BP2" s="9"/>
      <c r="BQ2" s="9"/>
    </row>
    <row r="3" spans="1:69" ht="20.25" customHeight="1">
      <c r="A3" s="418"/>
      <c r="B3" s="419"/>
      <c r="D3" s="670" t="s">
        <v>419</v>
      </c>
      <c r="E3" s="670"/>
      <c r="F3" s="670"/>
      <c r="G3" s="670"/>
      <c r="H3" s="670"/>
      <c r="I3" s="432" t="s">
        <v>50</v>
      </c>
      <c r="J3" s="432" t="s">
        <v>51</v>
      </c>
      <c r="K3" s="432" t="s">
        <v>52</v>
      </c>
      <c r="L3" s="432" t="s">
        <v>53</v>
      </c>
      <c r="M3" s="432" t="s">
        <v>54</v>
      </c>
      <c r="N3" s="432" t="s">
        <v>55</v>
      </c>
      <c r="O3" s="432" t="s">
        <v>56</v>
      </c>
      <c r="P3" s="432" t="s">
        <v>57</v>
      </c>
      <c r="Q3" s="432" t="s">
        <v>58</v>
      </c>
      <c r="R3" s="432" t="s">
        <v>59</v>
      </c>
      <c r="S3" s="432" t="s">
        <v>60</v>
      </c>
      <c r="T3" s="432" t="s">
        <v>61</v>
      </c>
      <c r="U3" s="432" t="s">
        <v>62</v>
      </c>
      <c r="V3" s="432" t="s">
        <v>63</v>
      </c>
      <c r="W3" s="432" t="s">
        <v>64</v>
      </c>
      <c r="X3" s="432" t="s">
        <v>65</v>
      </c>
      <c r="Y3" s="432" t="s">
        <v>66</v>
      </c>
      <c r="Z3" s="432" t="s">
        <v>1266</v>
      </c>
      <c r="AA3" s="440" t="s">
        <v>363</v>
      </c>
      <c r="AB3" s="442" t="s">
        <v>1267</v>
      </c>
      <c r="AC3" s="438" t="s">
        <v>870</v>
      </c>
      <c r="AD3" s="453" t="s">
        <v>1268</v>
      </c>
      <c r="AE3" s="457" t="s">
        <v>873</v>
      </c>
      <c r="AF3" s="458" t="s">
        <v>871</v>
      </c>
      <c r="AG3" s="477" t="s">
        <v>902</v>
      </c>
      <c r="AH3" s="479" t="s">
        <v>911</v>
      </c>
      <c r="AI3" s="482" t="s">
        <v>916</v>
      </c>
      <c r="AJ3" s="484" t="s">
        <v>904</v>
      </c>
      <c r="AK3" s="488" t="s">
        <v>935</v>
      </c>
      <c r="AL3" s="514" t="s">
        <v>952</v>
      </c>
      <c r="AM3" s="515" t="s">
        <v>963</v>
      </c>
      <c r="AN3" s="517" t="s">
        <v>975</v>
      </c>
      <c r="AO3" s="519" t="s">
        <v>1003</v>
      </c>
      <c r="AP3" s="524" t="s">
        <v>989</v>
      </c>
      <c r="AQ3" s="539" t="s">
        <v>1007</v>
      </c>
      <c r="AR3" s="536" t="s">
        <v>1017</v>
      </c>
      <c r="AS3" s="545" t="s">
        <v>1034</v>
      </c>
      <c r="AT3" s="546" t="s">
        <v>1061</v>
      </c>
      <c r="AU3" s="548" t="s">
        <v>1098</v>
      </c>
      <c r="AV3" s="559" t="s">
        <v>1130</v>
      </c>
      <c r="AW3" s="561" t="s">
        <v>1159</v>
      </c>
      <c r="AX3" s="563" t="s">
        <v>1224</v>
      </c>
      <c r="AY3" s="566" t="s">
        <v>1233</v>
      </c>
      <c r="AZ3" s="569" t="s">
        <v>1390</v>
      </c>
      <c r="BA3" s="583" t="s">
        <v>1291</v>
      </c>
      <c r="BB3" s="623" t="s">
        <v>1372</v>
      </c>
      <c r="BC3" s="611" t="s">
        <v>1377</v>
      </c>
      <c r="BD3" s="635" t="s">
        <v>1419</v>
      </c>
      <c r="BE3" s="642" t="s">
        <v>1451</v>
      </c>
      <c r="BF3" s="658" t="s">
        <v>1554</v>
      </c>
      <c r="BG3" s="9"/>
      <c r="BH3" s="9"/>
      <c r="BI3" s="9"/>
      <c r="BJ3" s="9"/>
      <c r="BK3" s="9"/>
      <c r="BL3" s="9"/>
      <c r="BM3" s="9"/>
      <c r="BN3" s="9"/>
      <c r="BO3" s="9"/>
      <c r="BP3" s="9"/>
      <c r="BQ3" s="9"/>
    </row>
    <row r="4" spans="1:69" ht="20.25" customHeight="1">
      <c r="A4" s="418"/>
      <c r="B4" s="419" t="s">
        <v>201</v>
      </c>
      <c r="C4" s="14"/>
      <c r="D4" s="170" t="s">
        <v>264</v>
      </c>
      <c r="E4" s="97"/>
      <c r="F4" s="97"/>
      <c r="G4" s="97"/>
      <c r="H4" s="97"/>
      <c r="I4" s="45">
        <v>343.25344404399993</v>
      </c>
      <c r="J4" s="45">
        <v>697.59896310399995</v>
      </c>
      <c r="K4" s="45">
        <v>1003.3801337690001</v>
      </c>
      <c r="L4" s="45">
        <v>1658.4753800220001</v>
      </c>
      <c r="M4" s="45">
        <v>385.76801210733532</v>
      </c>
      <c r="N4" s="45">
        <v>762.98663751020399</v>
      </c>
      <c r="O4" s="45">
        <v>1128.0212249579813</v>
      </c>
      <c r="P4" s="45">
        <v>1525.2122886923505</v>
      </c>
      <c r="Q4" s="45">
        <v>401.08646692699995</v>
      </c>
      <c r="R4" s="45">
        <v>788.45545212499997</v>
      </c>
      <c r="S4" s="45">
        <v>1160.4281885179998</v>
      </c>
      <c r="T4" s="45">
        <v>1508.873316188</v>
      </c>
      <c r="U4" s="45">
        <v>397.30521985700005</v>
      </c>
      <c r="V4" s="45">
        <v>780.74363125100012</v>
      </c>
      <c r="W4" s="45">
        <v>1163.0205246370001</v>
      </c>
      <c r="X4" s="45">
        <v>1734.9216467169999</v>
      </c>
      <c r="Y4" s="45">
        <v>415.14175606699996</v>
      </c>
      <c r="Z4" s="45">
        <v>813.02443713600019</v>
      </c>
      <c r="AA4" s="45">
        <v>1209.514534813</v>
      </c>
      <c r="AB4" s="45">
        <v>1659.61805564</v>
      </c>
      <c r="AC4" s="45">
        <v>443.82720741600008</v>
      </c>
      <c r="AD4" s="45">
        <v>875.54054508399986</v>
      </c>
      <c r="AE4" s="45">
        <v>1311.014795905</v>
      </c>
      <c r="AF4" s="45">
        <v>1885.7141134240001</v>
      </c>
      <c r="AG4" s="45">
        <v>448.17860262400006</v>
      </c>
      <c r="AH4" s="45">
        <v>882.74696032399993</v>
      </c>
      <c r="AI4" s="45">
        <v>1322.6437438109999</v>
      </c>
      <c r="AJ4" s="45">
        <v>2106.5099086969999</v>
      </c>
      <c r="AK4" s="45">
        <v>446.35404088899998</v>
      </c>
      <c r="AL4" s="45">
        <v>885.78851944499991</v>
      </c>
      <c r="AM4" s="45">
        <v>1325.080580669</v>
      </c>
      <c r="AN4" s="45">
        <v>1976.7641550779999</v>
      </c>
      <c r="AO4" s="45">
        <v>460.19638967200001</v>
      </c>
      <c r="AP4" s="45">
        <v>930.41357370800006</v>
      </c>
      <c r="AQ4" s="45">
        <v>1408.3507484249999</v>
      </c>
      <c r="AR4" s="45">
        <v>1997.44468622</v>
      </c>
      <c r="AS4" s="45">
        <v>481.89449467700001</v>
      </c>
      <c r="AT4" s="45">
        <v>957.53171524499999</v>
      </c>
      <c r="AU4" s="45">
        <v>1437.4249323940001</v>
      </c>
      <c r="AV4" s="45">
        <v>2054.2944563729998</v>
      </c>
      <c r="AW4" s="45">
        <v>490.90924947499997</v>
      </c>
      <c r="AX4" s="45">
        <v>1020.295069724</v>
      </c>
      <c r="AY4" s="45">
        <v>1501.0166741460002</v>
      </c>
      <c r="AZ4" s="45">
        <v>2191.9543154609996</v>
      </c>
      <c r="BA4" s="45">
        <v>515.37368395299995</v>
      </c>
      <c r="BB4" s="45">
        <v>1018.3450752070001</v>
      </c>
      <c r="BC4" s="45">
        <v>1523.7881745079999</v>
      </c>
      <c r="BD4" s="45">
        <v>2322.7456810770004</v>
      </c>
      <c r="BE4" s="45">
        <v>531.18915125499996</v>
      </c>
      <c r="BF4" s="45">
        <v>1069.8246626760001</v>
      </c>
      <c r="BG4" s="565"/>
      <c r="BH4" s="9"/>
      <c r="BI4" s="9"/>
      <c r="BJ4" s="9"/>
      <c r="BK4" s="9"/>
      <c r="BL4" s="9"/>
      <c r="BM4" s="9"/>
      <c r="BN4" s="9"/>
      <c r="BO4" s="9"/>
      <c r="BP4" s="9"/>
      <c r="BQ4" s="9"/>
    </row>
    <row r="5" spans="1:69" ht="20.25" customHeight="1">
      <c r="A5" s="418"/>
      <c r="B5" s="419"/>
      <c r="C5" s="18"/>
      <c r="D5" s="97"/>
      <c r="E5" s="97" t="s">
        <v>265</v>
      </c>
      <c r="F5" s="97"/>
      <c r="G5" s="97"/>
      <c r="H5" s="97"/>
      <c r="I5" s="45">
        <v>318.66450717799995</v>
      </c>
      <c r="J5" s="45">
        <v>651.58325828800002</v>
      </c>
      <c r="K5" s="45">
        <v>936.10292444699996</v>
      </c>
      <c r="L5" s="45">
        <v>1385.7364697369999</v>
      </c>
      <c r="M5" s="45">
        <v>360.03902453599994</v>
      </c>
      <c r="N5" s="45">
        <v>711.63313096700006</v>
      </c>
      <c r="O5" s="45">
        <v>1048.7847664870001</v>
      </c>
      <c r="P5" s="45">
        <v>1372.9283162470001</v>
      </c>
      <c r="Q5" s="45">
        <v>372.52407609399995</v>
      </c>
      <c r="R5" s="45">
        <v>732.05991011999993</v>
      </c>
      <c r="S5" s="45">
        <v>1076.620053955</v>
      </c>
      <c r="T5" s="45">
        <v>1438.522213515</v>
      </c>
      <c r="U5" s="45">
        <v>371.54423233300002</v>
      </c>
      <c r="V5" s="45">
        <v>729.47513401900005</v>
      </c>
      <c r="W5" s="45">
        <v>1086.4463604779999</v>
      </c>
      <c r="X5" s="45">
        <v>1526.9502185460001</v>
      </c>
      <c r="Y5" s="45">
        <v>382.71009679399998</v>
      </c>
      <c r="Z5" s="45">
        <v>748.82025164600009</v>
      </c>
      <c r="AA5" s="45">
        <v>1113.717986697</v>
      </c>
      <c r="AB5" s="45">
        <v>1472.898108981</v>
      </c>
      <c r="AC5" s="45">
        <v>407.16727303100004</v>
      </c>
      <c r="AD5" s="45">
        <v>803.99188887599996</v>
      </c>
      <c r="AE5" s="45">
        <v>1204.9462288119998</v>
      </c>
      <c r="AF5" s="45">
        <v>1650.6542304520001</v>
      </c>
      <c r="AG5" s="45">
        <v>415.48652560200003</v>
      </c>
      <c r="AH5" s="45">
        <v>818.07839404899994</v>
      </c>
      <c r="AI5" s="45">
        <v>1226.0748461789999</v>
      </c>
      <c r="AJ5" s="45">
        <v>1751.5418321289999</v>
      </c>
      <c r="AK5" s="45">
        <v>417.684133514</v>
      </c>
      <c r="AL5" s="45">
        <v>830.68206733499994</v>
      </c>
      <c r="AM5" s="45">
        <v>1244.3715239630001</v>
      </c>
      <c r="AN5" s="45">
        <v>1787.841517199</v>
      </c>
      <c r="AO5" s="45">
        <v>426.15380380200003</v>
      </c>
      <c r="AP5" s="45">
        <v>864.58588659700001</v>
      </c>
      <c r="AQ5" s="45">
        <v>1310.740492576</v>
      </c>
      <c r="AR5" s="45">
        <v>1774.8590730410001</v>
      </c>
      <c r="AS5" s="45">
        <v>448.18803006899998</v>
      </c>
      <c r="AT5" s="45">
        <v>891.55397829200001</v>
      </c>
      <c r="AU5" s="45">
        <v>1338.645613507</v>
      </c>
      <c r="AV5" s="45">
        <v>1837.0958063309999</v>
      </c>
      <c r="AW5" s="45">
        <v>457.85728813599997</v>
      </c>
      <c r="AX5" s="45">
        <v>910.34953816099994</v>
      </c>
      <c r="AY5" s="45">
        <v>1359.2770353620001</v>
      </c>
      <c r="AZ5" s="45">
        <v>1936.090923901</v>
      </c>
      <c r="BA5" s="45">
        <v>485.96830778999998</v>
      </c>
      <c r="BB5" s="45">
        <v>959.56963736200009</v>
      </c>
      <c r="BC5" s="45">
        <v>1434.921708073</v>
      </c>
      <c r="BD5" s="45">
        <v>2071.0276839870003</v>
      </c>
      <c r="BE5" s="45">
        <v>512.55298639900002</v>
      </c>
      <c r="BF5" s="45">
        <v>1027.0760950250001</v>
      </c>
      <c r="BG5" s="565"/>
    </row>
    <row r="6" spans="1:69" ht="20.25" customHeight="1">
      <c r="A6" s="416"/>
      <c r="B6" s="419" t="s">
        <v>204</v>
      </c>
      <c r="C6" s="14"/>
      <c r="D6" s="116"/>
      <c r="E6" s="97" t="s">
        <v>434</v>
      </c>
      <c r="F6" s="97"/>
      <c r="G6" s="97"/>
      <c r="H6" s="97"/>
      <c r="I6" s="45">
        <v>2.9546146439999998</v>
      </c>
      <c r="J6" s="45">
        <v>3.0461015979999999</v>
      </c>
      <c r="K6" s="45">
        <v>3.0719571129999999</v>
      </c>
      <c r="L6" s="45">
        <v>72.672293298</v>
      </c>
      <c r="M6" s="45">
        <v>0</v>
      </c>
      <c r="N6" s="45">
        <v>0</v>
      </c>
      <c r="O6" s="45">
        <v>0</v>
      </c>
      <c r="P6" s="45">
        <v>43.1</v>
      </c>
      <c r="Q6" s="45">
        <v>0.38360389099999997</v>
      </c>
      <c r="R6" s="45">
        <v>0.38360389099999997</v>
      </c>
      <c r="S6" s="45">
        <v>0.38360389099999997</v>
      </c>
      <c r="T6" s="45">
        <v>56.183603890999997</v>
      </c>
      <c r="U6" s="45">
        <v>3.3359805999999999E-2</v>
      </c>
      <c r="V6" s="45">
        <v>4.7359805999999997E-2</v>
      </c>
      <c r="W6" s="45">
        <v>4.7359805999999997E-2</v>
      </c>
      <c r="X6" s="45">
        <v>106.22619996100001</v>
      </c>
      <c r="Y6" s="45">
        <v>7.0449999999999999E-2</v>
      </c>
      <c r="Z6" s="45">
        <v>7.0449999999999999E-2</v>
      </c>
      <c r="AA6" s="45">
        <v>7.0449999999999999E-2</v>
      </c>
      <c r="AB6" s="45">
        <v>59.548828610000001</v>
      </c>
      <c r="AC6" s="45">
        <v>0.41527730000000002</v>
      </c>
      <c r="AD6" s="45">
        <v>0.41527730000000002</v>
      </c>
      <c r="AE6" s="45">
        <v>0.41527730000000002</v>
      </c>
      <c r="AF6" s="45">
        <v>94.477563535000002</v>
      </c>
      <c r="AG6" s="45">
        <v>0.22370000000000001</v>
      </c>
      <c r="AH6" s="45">
        <v>0.22370000000000001</v>
      </c>
      <c r="AI6" s="45">
        <v>0.22370000000000001</v>
      </c>
      <c r="AJ6" s="45">
        <v>224.03324556300001</v>
      </c>
      <c r="AK6" s="45">
        <v>0.22357015999999999</v>
      </c>
      <c r="AL6" s="45">
        <v>0.22357015999999999</v>
      </c>
      <c r="AM6" s="45">
        <v>0.22357015999999999</v>
      </c>
      <c r="AN6" s="45">
        <v>90.484238153999996</v>
      </c>
      <c r="AO6" s="45">
        <v>0.55444066800000003</v>
      </c>
      <c r="AP6" s="45">
        <v>0.55552716599999996</v>
      </c>
      <c r="AQ6" s="45">
        <v>0.55679993999999999</v>
      </c>
      <c r="AR6" s="45">
        <v>93.712010003000003</v>
      </c>
      <c r="AS6" s="45">
        <v>0.66300000000000003</v>
      </c>
      <c r="AT6" s="45">
        <v>0.87869900000000001</v>
      </c>
      <c r="AU6" s="45">
        <v>1.125324</v>
      </c>
      <c r="AV6" s="45">
        <v>77.716283916999998</v>
      </c>
      <c r="AW6" s="45">
        <v>2.3633135999999999E-2</v>
      </c>
      <c r="AX6" s="45">
        <v>46.396066503999997</v>
      </c>
      <c r="AY6" s="45">
        <v>46.579080503999997</v>
      </c>
      <c r="AZ6" s="45">
        <v>128.53381364699999</v>
      </c>
      <c r="BA6" s="45">
        <v>2.0625000000000001E-2</v>
      </c>
      <c r="BB6" s="45">
        <v>0.14326</v>
      </c>
      <c r="BC6" s="45">
        <v>0.50665115000000005</v>
      </c>
      <c r="BD6" s="45">
        <v>133.57999337499999</v>
      </c>
      <c r="BE6" s="45">
        <v>9.7000000000000003E-2</v>
      </c>
      <c r="BF6" s="45">
        <v>0.20275000000000001</v>
      </c>
      <c r="BG6" s="565"/>
    </row>
    <row r="7" spans="1:69" ht="20.25" customHeight="1">
      <c r="A7" s="416"/>
      <c r="B7" s="421"/>
      <c r="C7" s="18"/>
      <c r="D7" s="22"/>
      <c r="E7" s="140" t="s">
        <v>267</v>
      </c>
      <c r="F7" s="140"/>
      <c r="G7" s="140"/>
      <c r="H7" s="140"/>
      <c r="I7" s="45">
        <v>21.634322222000002</v>
      </c>
      <c r="J7" s="45">
        <v>42.969603218000003</v>
      </c>
      <c r="K7" s="45">
        <v>64.205252208999994</v>
      </c>
      <c r="L7" s="45">
        <v>200.066616987</v>
      </c>
      <c r="M7" s="45">
        <v>25.728987571335374</v>
      </c>
      <c r="N7" s="45">
        <v>51.353506543203885</v>
      </c>
      <c r="O7" s="45">
        <v>79.236458470981205</v>
      </c>
      <c r="P7" s="45">
        <v>109.18397244535041</v>
      </c>
      <c r="Q7" s="45">
        <v>28.178786941999999</v>
      </c>
      <c r="R7" s="45">
        <v>56.011938114000003</v>
      </c>
      <c r="S7" s="45">
        <v>83.424530672000003</v>
      </c>
      <c r="T7" s="45">
        <v>14.167498781999999</v>
      </c>
      <c r="U7" s="45">
        <v>25.727627718000001</v>
      </c>
      <c r="V7" s="45">
        <v>51.221137425999999</v>
      </c>
      <c r="W7" s="45">
        <v>76.526804353000003</v>
      </c>
      <c r="X7" s="45">
        <v>101.74522820999999</v>
      </c>
      <c r="Y7" s="45">
        <v>32.361209273</v>
      </c>
      <c r="Z7" s="45">
        <v>64.133735490000007</v>
      </c>
      <c r="AA7" s="45">
        <v>95.726098116000003</v>
      </c>
      <c r="AB7" s="45">
        <v>127.171118049</v>
      </c>
      <c r="AC7" s="45">
        <v>36.244657085</v>
      </c>
      <c r="AD7" s="45">
        <v>71.133378907999997</v>
      </c>
      <c r="AE7" s="45">
        <v>105.653289793</v>
      </c>
      <c r="AF7" s="45">
        <v>140.582319437</v>
      </c>
      <c r="AG7" s="45">
        <v>32.468377021999999</v>
      </c>
      <c r="AH7" s="45">
        <v>64.444866274999995</v>
      </c>
      <c r="AI7" s="45">
        <v>96.345197631999994</v>
      </c>
      <c r="AJ7" s="45">
        <v>130.93483100500001</v>
      </c>
      <c r="AK7" s="45">
        <v>28.446337215</v>
      </c>
      <c r="AL7" s="45">
        <v>54.882881949999998</v>
      </c>
      <c r="AM7" s="45">
        <v>80.485486546000004</v>
      </c>
      <c r="AN7" s="45">
        <v>98.438399724999996</v>
      </c>
      <c r="AO7" s="45">
        <v>33.488145201999998</v>
      </c>
      <c r="AP7" s="45">
        <v>65.272159944999999</v>
      </c>
      <c r="AQ7" s="45">
        <v>97.053455908999993</v>
      </c>
      <c r="AR7" s="45">
        <v>128.87360317599999</v>
      </c>
      <c r="AS7" s="45">
        <v>33.043464608000001</v>
      </c>
      <c r="AT7" s="45">
        <v>65.099037953000007</v>
      </c>
      <c r="AU7" s="45">
        <v>97.653994886999996</v>
      </c>
      <c r="AV7" s="45">
        <v>139.482366125</v>
      </c>
      <c r="AW7" s="45">
        <v>33.028328203000001</v>
      </c>
      <c r="AX7" s="45">
        <v>63.549465058999999</v>
      </c>
      <c r="AY7" s="45">
        <v>95.160558280000004</v>
      </c>
      <c r="AZ7" s="45">
        <v>127.32957791299999</v>
      </c>
      <c r="BA7" s="45">
        <v>29.384751163000001</v>
      </c>
      <c r="BB7" s="45">
        <v>58.632177845000001</v>
      </c>
      <c r="BC7" s="45">
        <v>88.359815284999996</v>
      </c>
      <c r="BD7" s="45">
        <v>118.138003715</v>
      </c>
      <c r="BE7" s="45">
        <v>18.539164855999999</v>
      </c>
      <c r="BF7" s="45">
        <v>42.545817651</v>
      </c>
      <c r="BG7" s="565"/>
    </row>
    <row r="8" spans="1:69" s="23" customFormat="1" ht="20.25" customHeight="1">
      <c r="A8" s="416"/>
      <c r="B8" s="419" t="s">
        <v>207</v>
      </c>
      <c r="C8" s="14"/>
      <c r="D8" s="194" t="s">
        <v>268</v>
      </c>
      <c r="E8" s="193"/>
      <c r="F8" s="193"/>
      <c r="G8" s="193"/>
      <c r="H8" s="193"/>
      <c r="I8" s="195">
        <v>48.258606494999995</v>
      </c>
      <c r="J8" s="195">
        <v>96.462719726999993</v>
      </c>
      <c r="K8" s="195">
        <v>145.65166977600001</v>
      </c>
      <c r="L8" s="195">
        <v>193.70462574199999</v>
      </c>
      <c r="M8" s="195">
        <v>46.232186249999998</v>
      </c>
      <c r="N8" s="195">
        <v>94.273385742999992</v>
      </c>
      <c r="O8" s="195">
        <v>144.91020044699999</v>
      </c>
      <c r="P8" s="195">
        <v>192.630673952</v>
      </c>
      <c r="Q8" s="195">
        <v>46.532124793000001</v>
      </c>
      <c r="R8" s="195">
        <v>97.854954655</v>
      </c>
      <c r="S8" s="195">
        <v>151.04129453900001</v>
      </c>
      <c r="T8" s="195">
        <v>203.58664470799999</v>
      </c>
      <c r="U8" s="195">
        <v>52.211921058999998</v>
      </c>
      <c r="V8" s="195">
        <v>103.330745581</v>
      </c>
      <c r="W8" s="195">
        <v>153.97880558099999</v>
      </c>
      <c r="X8" s="195">
        <v>202.94998263600002</v>
      </c>
      <c r="Y8" s="195">
        <v>40.593614987999999</v>
      </c>
      <c r="Z8" s="195">
        <v>81.971080139000009</v>
      </c>
      <c r="AA8" s="195">
        <v>124.38036226200001</v>
      </c>
      <c r="AB8" s="195">
        <v>165.38103595999999</v>
      </c>
      <c r="AC8" s="195">
        <v>41.039009249999999</v>
      </c>
      <c r="AD8" s="195">
        <v>81.510421996999995</v>
      </c>
      <c r="AE8" s="195">
        <v>120.12760559</v>
      </c>
      <c r="AF8" s="195">
        <v>160.41686253</v>
      </c>
      <c r="AG8" s="195">
        <v>43.298373458</v>
      </c>
      <c r="AH8" s="195">
        <v>81.634820187000003</v>
      </c>
      <c r="AI8" s="195">
        <v>120.061148516</v>
      </c>
      <c r="AJ8" s="195">
        <v>158.95323801800001</v>
      </c>
      <c r="AK8" s="195">
        <v>39.923602196000004</v>
      </c>
      <c r="AL8" s="195">
        <v>80.956624105000003</v>
      </c>
      <c r="AM8" s="195">
        <v>122.335076555</v>
      </c>
      <c r="AN8" s="195">
        <v>162.453758443</v>
      </c>
      <c r="AO8" s="195">
        <v>98.537773970999993</v>
      </c>
      <c r="AP8" s="195">
        <v>196.27944788799999</v>
      </c>
      <c r="AQ8" s="195">
        <v>298.242490594</v>
      </c>
      <c r="AR8" s="195">
        <v>403.860824251</v>
      </c>
      <c r="AS8" s="195">
        <v>106.026895595</v>
      </c>
      <c r="AT8" s="195">
        <v>210.35780676499999</v>
      </c>
      <c r="AU8" s="195">
        <v>311.52822761100003</v>
      </c>
      <c r="AV8" s="195">
        <v>411.01724807599999</v>
      </c>
      <c r="AW8" s="195">
        <v>101.528743773</v>
      </c>
      <c r="AX8" s="195">
        <v>200.52803416899999</v>
      </c>
      <c r="AY8" s="195">
        <v>304.828919025</v>
      </c>
      <c r="AZ8" s="195">
        <v>412.21747859300001</v>
      </c>
      <c r="BA8" s="195">
        <v>111.19535112200001</v>
      </c>
      <c r="BB8" s="195">
        <v>221.85191492499999</v>
      </c>
      <c r="BC8" s="195">
        <v>328.130326223</v>
      </c>
      <c r="BD8" s="195">
        <v>436.77605438200004</v>
      </c>
      <c r="BE8" s="195">
        <v>120.620111326</v>
      </c>
      <c r="BF8" s="195">
        <v>241.783886172</v>
      </c>
      <c r="BG8" s="565"/>
      <c r="BH8" s="50"/>
      <c r="BI8" s="50"/>
      <c r="BJ8" s="50"/>
      <c r="BK8" s="50"/>
      <c r="BL8" s="50"/>
      <c r="BM8" s="50"/>
      <c r="BN8" s="50"/>
      <c r="BO8" s="50"/>
      <c r="BP8" s="50"/>
      <c r="BQ8" s="50"/>
    </row>
    <row r="9" spans="1:69" s="23" customFormat="1" ht="20.25" customHeight="1">
      <c r="A9" s="416"/>
      <c r="B9" s="419"/>
      <c r="C9" s="24"/>
      <c r="D9" s="170" t="s">
        <v>269</v>
      </c>
      <c r="E9" s="97"/>
      <c r="F9" s="97"/>
      <c r="G9" s="97"/>
      <c r="H9" s="97"/>
      <c r="I9" s="45">
        <v>207.33903176300004</v>
      </c>
      <c r="J9" s="45">
        <v>457.70532887500002</v>
      </c>
      <c r="K9" s="45">
        <v>695.85981980400015</v>
      </c>
      <c r="L9" s="45">
        <v>967.70741526600011</v>
      </c>
      <c r="M9" s="45">
        <v>211.32229213900001</v>
      </c>
      <c r="N9" s="45">
        <v>453.64696023599998</v>
      </c>
      <c r="O9" s="45">
        <v>725.78249717999995</v>
      </c>
      <c r="P9" s="45">
        <v>1000.949423409</v>
      </c>
      <c r="Q9" s="45">
        <v>209.83491299599999</v>
      </c>
      <c r="R9" s="45">
        <v>475.03487046999993</v>
      </c>
      <c r="S9" s="45">
        <v>709.90444616699983</v>
      </c>
      <c r="T9" s="45">
        <v>980.4215809179999</v>
      </c>
      <c r="U9" s="45">
        <v>215.00786687799999</v>
      </c>
      <c r="V9" s="45">
        <v>466.10644346300001</v>
      </c>
      <c r="W9" s="45">
        <v>698.26396648000014</v>
      </c>
      <c r="X9" s="45">
        <v>980.13947088800012</v>
      </c>
      <c r="Y9" s="45">
        <v>198.14515138099992</v>
      </c>
      <c r="Z9" s="45">
        <v>445.64732113299982</v>
      </c>
      <c r="AA9" s="45">
        <v>681.9254726649998</v>
      </c>
      <c r="AB9" s="45">
        <v>960.43561421899994</v>
      </c>
      <c r="AC9" s="45">
        <v>177.89075914000003</v>
      </c>
      <c r="AD9" s="45">
        <v>395.96987135900002</v>
      </c>
      <c r="AE9" s="45">
        <v>599.64708664200009</v>
      </c>
      <c r="AF9" s="45">
        <v>843.72189716399987</v>
      </c>
      <c r="AG9" s="45">
        <v>180.17841653400001</v>
      </c>
      <c r="AH9" s="45">
        <v>394.04352061099991</v>
      </c>
      <c r="AI9" s="45">
        <v>592.31504166700006</v>
      </c>
      <c r="AJ9" s="45">
        <v>852.59475382799997</v>
      </c>
      <c r="AK9" s="45">
        <v>189.55964242600001</v>
      </c>
      <c r="AL9" s="45">
        <v>428.40922995800003</v>
      </c>
      <c r="AM9" s="45">
        <v>644.79972699999985</v>
      </c>
      <c r="AN9" s="45">
        <v>922.56817305200013</v>
      </c>
      <c r="AO9" s="45">
        <v>146.191611018</v>
      </c>
      <c r="AP9" s="45">
        <v>328.69858526999997</v>
      </c>
      <c r="AQ9" s="45">
        <v>507.11793062099997</v>
      </c>
      <c r="AR9" s="45">
        <v>741.10062196099977</v>
      </c>
      <c r="AS9" s="45">
        <v>155.673731237</v>
      </c>
      <c r="AT9" s="45">
        <v>343.62398549899996</v>
      </c>
      <c r="AU9" s="45">
        <v>510.22476632000001</v>
      </c>
      <c r="AV9" s="45">
        <v>737.63478024200003</v>
      </c>
      <c r="AW9" s="45">
        <v>144.63376497100001</v>
      </c>
      <c r="AX9" s="45">
        <v>338.61606094500002</v>
      </c>
      <c r="AY9" s="45">
        <v>512.42271571800006</v>
      </c>
      <c r="AZ9" s="45">
        <v>756.86246371300024</v>
      </c>
      <c r="BA9" s="45">
        <v>168.16365768700007</v>
      </c>
      <c r="BB9" s="45">
        <v>402.82796981900009</v>
      </c>
      <c r="BC9" s="45">
        <v>626.47587296799998</v>
      </c>
      <c r="BD9" s="45">
        <v>942.77062673700004</v>
      </c>
      <c r="BE9" s="45">
        <v>206.131515157</v>
      </c>
      <c r="BF9" s="45">
        <v>474.55343510799992</v>
      </c>
      <c r="BG9" s="565"/>
      <c r="BH9" s="50"/>
      <c r="BI9" s="50"/>
      <c r="BJ9" s="50"/>
      <c r="BK9" s="50"/>
      <c r="BL9" s="50"/>
      <c r="BM9" s="50"/>
      <c r="BN9" s="50"/>
      <c r="BO9" s="50"/>
      <c r="BP9" s="50"/>
      <c r="BQ9" s="50"/>
    </row>
    <row r="10" spans="1:69" ht="20.25" customHeight="1">
      <c r="A10" s="416"/>
      <c r="B10" s="419" t="s">
        <v>285</v>
      </c>
      <c r="C10" s="14"/>
      <c r="D10" s="97"/>
      <c r="E10" s="97" t="s">
        <v>270</v>
      </c>
      <c r="F10" s="97"/>
      <c r="G10" s="97"/>
      <c r="H10" s="97"/>
      <c r="I10" s="45">
        <v>189.17089277700003</v>
      </c>
      <c r="J10" s="45">
        <v>421.32277827600001</v>
      </c>
      <c r="K10" s="45">
        <v>631.84784850100016</v>
      </c>
      <c r="L10" s="45">
        <v>876.95752418000006</v>
      </c>
      <c r="M10" s="45">
        <v>190.11852433500002</v>
      </c>
      <c r="N10" s="45">
        <v>413.04360625499999</v>
      </c>
      <c r="O10" s="45">
        <v>657.45372194999993</v>
      </c>
      <c r="P10" s="45">
        <v>907.01320178000003</v>
      </c>
      <c r="Q10" s="45">
        <v>191.76214378399999</v>
      </c>
      <c r="R10" s="45">
        <v>439.90679141499993</v>
      </c>
      <c r="S10" s="45">
        <v>649.28573379099987</v>
      </c>
      <c r="T10" s="45">
        <v>897.22886733099995</v>
      </c>
      <c r="U10" s="45">
        <v>198.59910782199998</v>
      </c>
      <c r="V10" s="45">
        <v>418.376731232</v>
      </c>
      <c r="W10" s="45">
        <v>633.01313298300011</v>
      </c>
      <c r="X10" s="45">
        <v>897.91095873900008</v>
      </c>
      <c r="Y10" s="45">
        <v>181.25384754799992</v>
      </c>
      <c r="Z10" s="45">
        <v>398.71149718999982</v>
      </c>
      <c r="AA10" s="45">
        <v>618.32063563099985</v>
      </c>
      <c r="AB10" s="45">
        <v>882.18127395999988</v>
      </c>
      <c r="AC10" s="45">
        <v>162.71422303600002</v>
      </c>
      <c r="AD10" s="45">
        <v>352.84328825800003</v>
      </c>
      <c r="AE10" s="45">
        <v>539.79342939000014</v>
      </c>
      <c r="AF10" s="45">
        <v>768.38795205299982</v>
      </c>
      <c r="AG10" s="45">
        <v>164.985773685</v>
      </c>
      <c r="AH10" s="45">
        <v>349.69655617599989</v>
      </c>
      <c r="AI10" s="45">
        <v>532.17885878600009</v>
      </c>
      <c r="AJ10" s="45">
        <v>776.40809044499997</v>
      </c>
      <c r="AK10" s="45">
        <v>173.719696712</v>
      </c>
      <c r="AL10" s="45">
        <v>382.19673377700002</v>
      </c>
      <c r="AM10" s="45">
        <v>580.61168830699989</v>
      </c>
      <c r="AN10" s="45">
        <v>838.47444409800016</v>
      </c>
      <c r="AO10" s="45">
        <v>126.79647492100001</v>
      </c>
      <c r="AP10" s="45">
        <v>270.82865695199996</v>
      </c>
      <c r="AQ10" s="45">
        <v>429.01184769599996</v>
      </c>
      <c r="AR10" s="45">
        <v>640.49756973099977</v>
      </c>
      <c r="AS10" s="45">
        <v>135.385229337</v>
      </c>
      <c r="AT10" s="45">
        <v>285.02910549999996</v>
      </c>
      <c r="AU10" s="45">
        <v>433.40821144400002</v>
      </c>
      <c r="AV10" s="45">
        <v>641.34175260300003</v>
      </c>
      <c r="AW10" s="45">
        <v>127.150647734</v>
      </c>
      <c r="AX10" s="45">
        <v>282.48620602599999</v>
      </c>
      <c r="AY10" s="45">
        <v>439.3676041600001</v>
      </c>
      <c r="AZ10" s="45">
        <v>664.2613394020002</v>
      </c>
      <c r="BA10" s="45">
        <v>146.79178207400005</v>
      </c>
      <c r="BB10" s="45">
        <v>334.15903274100009</v>
      </c>
      <c r="BC10" s="45">
        <v>534.10555755500002</v>
      </c>
      <c r="BD10" s="45">
        <v>820.89734656200005</v>
      </c>
      <c r="BE10" s="45">
        <v>174.99126015499999</v>
      </c>
      <c r="BF10" s="45">
        <v>388.51681815599994</v>
      </c>
      <c r="BG10" s="565"/>
    </row>
    <row r="11" spans="1:69" ht="20.25" customHeight="1">
      <c r="A11" s="416"/>
      <c r="B11" s="422" t="s">
        <v>414</v>
      </c>
      <c r="C11" s="24"/>
      <c r="D11" s="97"/>
      <c r="E11" s="97" t="s">
        <v>271</v>
      </c>
      <c r="F11" s="97"/>
      <c r="G11" s="97"/>
      <c r="H11" s="97"/>
      <c r="I11" s="45">
        <v>18.168138985999999</v>
      </c>
      <c r="J11" s="45">
        <v>36.382550598999998</v>
      </c>
      <c r="K11" s="45">
        <v>64.011971302999996</v>
      </c>
      <c r="L11" s="45">
        <v>90.749891086000005</v>
      </c>
      <c r="M11" s="45">
        <v>21.203767804000002</v>
      </c>
      <c r="N11" s="45">
        <v>40.603353980999998</v>
      </c>
      <c r="O11" s="45">
        <v>68.328775230000005</v>
      </c>
      <c r="P11" s="45">
        <v>93.936221629000002</v>
      </c>
      <c r="Q11" s="45">
        <v>18.072769212000001</v>
      </c>
      <c r="R11" s="45">
        <v>35.128079055000001</v>
      </c>
      <c r="S11" s="45">
        <v>60.618712375999998</v>
      </c>
      <c r="T11" s="45">
        <v>83.192713587</v>
      </c>
      <c r="U11" s="45">
        <v>16.408759056000001</v>
      </c>
      <c r="V11" s="45">
        <v>47.729712231000001</v>
      </c>
      <c r="W11" s="45">
        <v>65.250833497000002</v>
      </c>
      <c r="X11" s="45">
        <v>82.228512148999997</v>
      </c>
      <c r="Y11" s="45">
        <v>16.891303832999998</v>
      </c>
      <c r="Z11" s="45">
        <v>46.935823943000003</v>
      </c>
      <c r="AA11" s="45">
        <v>63.604837033999999</v>
      </c>
      <c r="AB11" s="45">
        <v>78.254340259000003</v>
      </c>
      <c r="AC11" s="45">
        <v>15.176536104</v>
      </c>
      <c r="AD11" s="45">
        <v>43.126583101000001</v>
      </c>
      <c r="AE11" s="45">
        <v>59.853657251999998</v>
      </c>
      <c r="AF11" s="45">
        <v>75.333945111000006</v>
      </c>
      <c r="AG11" s="45">
        <v>15.192642849</v>
      </c>
      <c r="AH11" s="45">
        <v>44.346964434999997</v>
      </c>
      <c r="AI11" s="45">
        <v>60.136182881000003</v>
      </c>
      <c r="AJ11" s="45">
        <v>76.186663382999996</v>
      </c>
      <c r="AK11" s="45">
        <v>15.839945714000001</v>
      </c>
      <c r="AL11" s="45">
        <v>46.212496180999999</v>
      </c>
      <c r="AM11" s="45">
        <v>64.188038692999996</v>
      </c>
      <c r="AN11" s="45">
        <v>84.093728953999999</v>
      </c>
      <c r="AO11" s="45">
        <v>19.395136097000002</v>
      </c>
      <c r="AP11" s="45">
        <v>57.869928317999999</v>
      </c>
      <c r="AQ11" s="45">
        <v>78.106082924999995</v>
      </c>
      <c r="AR11" s="45">
        <v>100.60305223</v>
      </c>
      <c r="AS11" s="45">
        <v>20.2885019</v>
      </c>
      <c r="AT11" s="45">
        <v>58.594879999</v>
      </c>
      <c r="AU11" s="45">
        <v>76.816554875999998</v>
      </c>
      <c r="AV11" s="45">
        <v>96.293027639000002</v>
      </c>
      <c r="AW11" s="45">
        <v>17.483117236999998</v>
      </c>
      <c r="AX11" s="45">
        <v>56.129854919000003</v>
      </c>
      <c r="AY11" s="45">
        <v>73.055111557999993</v>
      </c>
      <c r="AZ11" s="45">
        <v>92.601124311000007</v>
      </c>
      <c r="BA11" s="45">
        <v>21.371875613</v>
      </c>
      <c r="BB11" s="45">
        <v>68.668937077999999</v>
      </c>
      <c r="BC11" s="45">
        <v>92.370315413</v>
      </c>
      <c r="BD11" s="45">
        <v>121.873280175</v>
      </c>
      <c r="BE11" s="45">
        <v>31.140255002</v>
      </c>
      <c r="BF11" s="45">
        <v>86.036616952000003</v>
      </c>
      <c r="BG11" s="565"/>
    </row>
    <row r="12" spans="1:69" ht="20.25" customHeight="1" thickBot="1">
      <c r="A12" s="416"/>
      <c r="B12" s="422" t="s">
        <v>401</v>
      </c>
      <c r="C12" s="14"/>
      <c r="D12" s="263" t="s">
        <v>84</v>
      </c>
      <c r="E12" s="264"/>
      <c r="F12" s="264"/>
      <c r="G12" s="264"/>
      <c r="H12" s="264"/>
      <c r="I12" s="265">
        <v>598.8510823019999</v>
      </c>
      <c r="J12" s="265">
        <v>1251.7670117059999</v>
      </c>
      <c r="K12" s="265">
        <v>1844.8916233490002</v>
      </c>
      <c r="L12" s="265">
        <v>2819.88742103</v>
      </c>
      <c r="M12" s="265">
        <v>643.32249049633538</v>
      </c>
      <c r="N12" s="265">
        <v>1310.9069834892039</v>
      </c>
      <c r="O12" s="265">
        <v>1998.7139225849814</v>
      </c>
      <c r="P12" s="265">
        <v>2718.7923860533506</v>
      </c>
      <c r="Q12" s="265">
        <v>657.45350471599988</v>
      </c>
      <c r="R12" s="265">
        <v>1361.34527725</v>
      </c>
      <c r="S12" s="265">
        <v>2021.3739292239998</v>
      </c>
      <c r="T12" s="265">
        <v>2692.8815418139998</v>
      </c>
      <c r="U12" s="265">
        <v>664.52500779400009</v>
      </c>
      <c r="V12" s="265">
        <v>1350.1808202950001</v>
      </c>
      <c r="W12" s="265">
        <v>2015.2632966980002</v>
      </c>
      <c r="X12" s="265">
        <v>2918.0111002409999</v>
      </c>
      <c r="Y12" s="265">
        <v>653.88052243599986</v>
      </c>
      <c r="Z12" s="265">
        <v>1340.642838408</v>
      </c>
      <c r="AA12" s="265">
        <v>2015.8203697399999</v>
      </c>
      <c r="AB12" s="265">
        <v>2785.4347058189996</v>
      </c>
      <c r="AC12" s="265">
        <v>662.75697580600013</v>
      </c>
      <c r="AD12" s="265">
        <v>1353.0208384399998</v>
      </c>
      <c r="AE12" s="265">
        <v>2030.7894881370003</v>
      </c>
      <c r="AF12" s="265">
        <v>2889.8528731179999</v>
      </c>
      <c r="AG12" s="265">
        <v>671.65539261600009</v>
      </c>
      <c r="AH12" s="265">
        <v>1358.4253011219998</v>
      </c>
      <c r="AI12" s="265">
        <v>2035.019933994</v>
      </c>
      <c r="AJ12" s="265">
        <v>3118.057900543</v>
      </c>
      <c r="AK12" s="265">
        <v>675.837285511</v>
      </c>
      <c r="AL12" s="265">
        <v>1395.1543735079999</v>
      </c>
      <c r="AM12" s="265">
        <v>2092.2153842239995</v>
      </c>
      <c r="AN12" s="265">
        <v>3061.7860865729999</v>
      </c>
      <c r="AO12" s="265">
        <v>704.92577466099999</v>
      </c>
      <c r="AP12" s="265">
        <v>1455.3916068660001</v>
      </c>
      <c r="AQ12" s="265">
        <v>2213.7111696399998</v>
      </c>
      <c r="AR12" s="265">
        <v>3142.406132432</v>
      </c>
      <c r="AS12" s="265">
        <v>743.59512150900002</v>
      </c>
      <c r="AT12" s="265">
        <v>1511.513507509</v>
      </c>
      <c r="AU12" s="265">
        <v>2259.177926325</v>
      </c>
      <c r="AV12" s="265">
        <v>3202.946484691</v>
      </c>
      <c r="AW12" s="265">
        <v>737.071758219</v>
      </c>
      <c r="AX12" s="265">
        <v>1559.4391648380001</v>
      </c>
      <c r="AY12" s="265">
        <v>2318.2683088890003</v>
      </c>
      <c r="AZ12" s="265">
        <v>3361.0342577669999</v>
      </c>
      <c r="BA12" s="265">
        <v>794.73269276200006</v>
      </c>
      <c r="BB12" s="265">
        <v>1643.0249599510003</v>
      </c>
      <c r="BC12" s="265">
        <v>2478.3943736989995</v>
      </c>
      <c r="BD12" s="265">
        <v>3702.2923621960003</v>
      </c>
      <c r="BE12" s="265">
        <v>857.94077773799995</v>
      </c>
      <c r="BF12" s="265">
        <v>1786.1619839559999</v>
      </c>
      <c r="BG12" s="565"/>
    </row>
    <row r="13" spans="1:69" ht="20.25" customHeight="1" thickTop="1">
      <c r="A13" s="416"/>
      <c r="B13" s="422" t="s">
        <v>402</v>
      </c>
      <c r="C13" s="26"/>
      <c r="D13" s="97"/>
      <c r="E13" s="97"/>
      <c r="F13" s="97"/>
      <c r="G13" s="97"/>
      <c r="H13" s="97"/>
      <c r="I13" s="140"/>
      <c r="J13" s="140"/>
      <c r="K13" s="140"/>
      <c r="L13" s="140"/>
      <c r="M13" s="140"/>
      <c r="N13" s="140"/>
      <c r="O13" s="140"/>
      <c r="P13" s="140"/>
      <c r="Q13" s="140"/>
      <c r="R13" s="140"/>
      <c r="S13" s="140"/>
      <c r="T13" s="140"/>
      <c r="U13" s="140"/>
      <c r="V13" s="140"/>
      <c r="W13" s="140"/>
      <c r="X13" s="140"/>
      <c r="Y13" s="140"/>
      <c r="Z13" s="140"/>
      <c r="AA13" s="140"/>
      <c r="AB13" s="140"/>
      <c r="AC13" s="140"/>
      <c r="AD13" s="140"/>
      <c r="AE13" s="140"/>
      <c r="AF13" s="140"/>
      <c r="AG13" s="140"/>
      <c r="AH13" s="140"/>
      <c r="AI13" s="140"/>
      <c r="AJ13" s="140"/>
      <c r="AK13" s="140"/>
      <c r="AL13" s="140"/>
      <c r="AM13" s="140"/>
      <c r="AN13" s="140"/>
      <c r="AO13" s="140">
        <f t="shared" ref="AO13:BE13" si="0">+AO12*10</f>
        <v>7049.2577466100001</v>
      </c>
      <c r="AP13" s="140">
        <f t="shared" si="0"/>
        <v>14553.916068660001</v>
      </c>
      <c r="AQ13" s="140">
        <f t="shared" si="0"/>
        <v>22137.111696399996</v>
      </c>
      <c r="AR13" s="140">
        <f t="shared" si="0"/>
        <v>31424.061324319999</v>
      </c>
      <c r="AS13" s="140">
        <f t="shared" si="0"/>
        <v>7435.95121509</v>
      </c>
      <c r="AT13" s="140">
        <f t="shared" si="0"/>
        <v>15115.13507509</v>
      </c>
      <c r="AU13" s="140">
        <f t="shared" si="0"/>
        <v>22591.779263249999</v>
      </c>
      <c r="AV13" s="140">
        <f t="shared" si="0"/>
        <v>32029.464846909999</v>
      </c>
      <c r="AW13" s="140">
        <f t="shared" si="0"/>
        <v>7370.71758219</v>
      </c>
      <c r="AX13" s="140">
        <f t="shared" si="0"/>
        <v>15594.391648380002</v>
      </c>
      <c r="AY13" s="140">
        <f t="shared" si="0"/>
        <v>23182.683088890004</v>
      </c>
      <c r="AZ13" s="140">
        <f t="shared" si="0"/>
        <v>33610.342577670002</v>
      </c>
      <c r="BA13" s="140">
        <f t="shared" si="0"/>
        <v>7947.3269276200008</v>
      </c>
      <c r="BB13" s="140">
        <f t="shared" si="0"/>
        <v>16430.249599510003</v>
      </c>
      <c r="BC13" s="140">
        <f t="shared" si="0"/>
        <v>24783.943736989997</v>
      </c>
      <c r="BD13" s="140">
        <f t="shared" si="0"/>
        <v>37022.923621960006</v>
      </c>
      <c r="BE13" s="140">
        <f t="shared" si="0"/>
        <v>8579.40777738</v>
      </c>
      <c r="BF13" s="140">
        <f>+BF12*10</f>
        <v>17861.61983956</v>
      </c>
    </row>
    <row r="14" spans="1:69" ht="20.25" customHeight="1">
      <c r="A14" s="416"/>
      <c r="B14" s="427" t="s">
        <v>435</v>
      </c>
      <c r="C14" s="7"/>
      <c r="D14" s="670" t="s">
        <v>436</v>
      </c>
      <c r="E14" s="670"/>
      <c r="F14" s="670"/>
      <c r="G14" s="670"/>
      <c r="H14" s="670"/>
      <c r="I14" s="432" t="s">
        <v>50</v>
      </c>
      <c r="J14" s="432" t="s">
        <v>90</v>
      </c>
      <c r="K14" s="432" t="s">
        <v>52</v>
      </c>
      <c r="L14" s="432" t="s">
        <v>91</v>
      </c>
      <c r="M14" s="432" t="s">
        <v>54</v>
      </c>
      <c r="N14" s="432" t="s">
        <v>92</v>
      </c>
      <c r="O14" s="432" t="s">
        <v>56</v>
      </c>
      <c r="P14" s="432" t="s">
        <v>93</v>
      </c>
      <c r="Q14" s="432" t="s">
        <v>58</v>
      </c>
      <c r="R14" s="432" t="s">
        <v>94</v>
      </c>
      <c r="S14" s="432" t="s">
        <v>60</v>
      </c>
      <c r="T14" s="432" t="s">
        <v>95</v>
      </c>
      <c r="U14" s="432" t="s">
        <v>62</v>
      </c>
      <c r="V14" s="432" t="s">
        <v>96</v>
      </c>
      <c r="W14" s="432" t="s">
        <v>64</v>
      </c>
      <c r="X14" s="432" t="s">
        <v>97</v>
      </c>
      <c r="Y14" s="432" t="s">
        <v>66</v>
      </c>
      <c r="Z14" s="432" t="s">
        <v>362</v>
      </c>
      <c r="AA14" s="440" t="s">
        <v>363</v>
      </c>
      <c r="AB14" s="442" t="s">
        <v>364</v>
      </c>
      <c r="AC14" s="438" t="s">
        <v>870</v>
      </c>
      <c r="AD14" s="453" t="s">
        <v>872</v>
      </c>
      <c r="AE14" s="457" t="s">
        <v>873</v>
      </c>
      <c r="AF14" s="458" t="s">
        <v>874</v>
      </c>
      <c r="AG14" s="477" t="s">
        <v>1269</v>
      </c>
      <c r="AH14" s="479" t="s">
        <v>1270</v>
      </c>
      <c r="AI14" s="482" t="s">
        <v>1271</v>
      </c>
      <c r="AJ14" s="484" t="s">
        <v>1272</v>
      </c>
      <c r="AK14" s="488" t="s">
        <v>934</v>
      </c>
      <c r="AL14" s="514" t="s">
        <v>939</v>
      </c>
      <c r="AM14" s="515" t="s">
        <v>936</v>
      </c>
      <c r="AN14" s="517" t="s">
        <v>940</v>
      </c>
      <c r="AO14" s="519" t="s">
        <v>980</v>
      </c>
      <c r="AP14" s="524" t="s">
        <v>984</v>
      </c>
      <c r="AQ14" s="539" t="s">
        <v>985</v>
      </c>
      <c r="AR14" s="536" t="s">
        <v>986</v>
      </c>
      <c r="AS14" s="545" t="s">
        <v>1033</v>
      </c>
      <c r="AT14" s="546" t="s">
        <v>1041</v>
      </c>
      <c r="AU14" s="548" t="s">
        <v>1042</v>
      </c>
      <c r="AV14" s="559" t="s">
        <v>1131</v>
      </c>
      <c r="AW14" s="561" t="s">
        <v>1170</v>
      </c>
      <c r="AX14" s="563" t="s">
        <v>1204</v>
      </c>
      <c r="AY14" s="566" t="s">
        <v>1184</v>
      </c>
      <c r="AZ14" s="569" t="s">
        <v>1256</v>
      </c>
      <c r="BA14" s="583" t="s">
        <v>1350</v>
      </c>
      <c r="BB14" s="623" t="s">
        <v>1373</v>
      </c>
      <c r="BC14" s="624" t="s">
        <v>1377</v>
      </c>
      <c r="BD14" s="635" t="s">
        <v>1429</v>
      </c>
      <c r="BE14" s="642" t="s">
        <v>1451</v>
      </c>
      <c r="BF14" s="658" t="s">
        <v>1555</v>
      </c>
    </row>
    <row r="15" spans="1:69" ht="20.25" customHeight="1">
      <c r="A15" s="416"/>
      <c r="B15" s="422" t="s">
        <v>405</v>
      </c>
      <c r="C15" s="7"/>
      <c r="D15" s="170" t="s">
        <v>264</v>
      </c>
      <c r="E15" s="97"/>
      <c r="F15" s="97"/>
      <c r="G15" s="97"/>
      <c r="H15" s="97"/>
      <c r="I15" s="45">
        <v>343.25344404399993</v>
      </c>
      <c r="J15" s="45">
        <v>354.34551906000002</v>
      </c>
      <c r="K15" s="45">
        <v>305.7811706650001</v>
      </c>
      <c r="L15" s="45">
        <v>655.09524625300003</v>
      </c>
      <c r="M15" s="45">
        <v>385.76801210733532</v>
      </c>
      <c r="N15" s="45">
        <v>377.21862540286867</v>
      </c>
      <c r="O15" s="45">
        <v>365.03458744777731</v>
      </c>
      <c r="P15" s="45">
        <v>397.19106373436921</v>
      </c>
      <c r="Q15" s="45">
        <v>401.08646692699995</v>
      </c>
      <c r="R15" s="45">
        <v>387.36898519800002</v>
      </c>
      <c r="S15" s="45">
        <v>371.97273639299988</v>
      </c>
      <c r="T15" s="45">
        <v>348.44512767000015</v>
      </c>
      <c r="U15" s="45">
        <v>397.30521985700005</v>
      </c>
      <c r="V15" s="45">
        <v>383.43841139400007</v>
      </c>
      <c r="W15" s="45">
        <v>382.27689338599998</v>
      </c>
      <c r="X15" s="45">
        <v>571.90112207999982</v>
      </c>
      <c r="Y15" s="45">
        <v>415.14175606699996</v>
      </c>
      <c r="Z15" s="45">
        <v>397.88268106900023</v>
      </c>
      <c r="AA15" s="45">
        <v>396.49009767699977</v>
      </c>
      <c r="AB15" s="45">
        <v>450.10352082700001</v>
      </c>
      <c r="AC15" s="45">
        <v>443.82720741600008</v>
      </c>
      <c r="AD15" s="45">
        <v>431.71333766799978</v>
      </c>
      <c r="AE15" s="45">
        <v>435.47425082100017</v>
      </c>
      <c r="AF15" s="45">
        <v>574.69931751900003</v>
      </c>
      <c r="AG15" s="45">
        <v>448.17860262400006</v>
      </c>
      <c r="AH15" s="45">
        <v>434.56835769999986</v>
      </c>
      <c r="AI15" s="45">
        <v>439.89678348699999</v>
      </c>
      <c r="AJ15" s="45">
        <v>783.86616488599998</v>
      </c>
      <c r="AK15" s="45">
        <v>446.35404088899998</v>
      </c>
      <c r="AL15" s="45">
        <v>439.43447855599993</v>
      </c>
      <c r="AM15" s="45">
        <v>439.29206122400012</v>
      </c>
      <c r="AN15" s="45">
        <v>651.6835744089999</v>
      </c>
      <c r="AO15" s="45">
        <v>460.19638967200001</v>
      </c>
      <c r="AP15" s="45">
        <v>470.21718403600005</v>
      </c>
      <c r="AQ15" s="45">
        <v>477.93717471699983</v>
      </c>
      <c r="AR15" s="45">
        <v>589.0939377950001</v>
      </c>
      <c r="AS15" s="45">
        <v>481.89449467700001</v>
      </c>
      <c r="AT15" s="45">
        <v>475.63722056799998</v>
      </c>
      <c r="AU15" s="45">
        <v>479.89321714900007</v>
      </c>
      <c r="AV15" s="45">
        <v>616.86952397899972</v>
      </c>
      <c r="AW15" s="45">
        <v>490.90924947499997</v>
      </c>
      <c r="AX15" s="45">
        <v>529.38582024900006</v>
      </c>
      <c r="AY15" s="45">
        <v>480.72160442200027</v>
      </c>
      <c r="AZ15" s="45">
        <v>690.93764131499938</v>
      </c>
      <c r="BA15" s="45">
        <v>515.37368395299995</v>
      </c>
      <c r="BB15" s="45">
        <v>502.9713912540002</v>
      </c>
      <c r="BC15" s="45">
        <v>505.44309930099973</v>
      </c>
      <c r="BD15" s="45">
        <v>798.95750656900054</v>
      </c>
      <c r="BE15" s="45">
        <v>531.18915125499996</v>
      </c>
      <c r="BF15" s="45">
        <v>538.63551142100016</v>
      </c>
    </row>
    <row r="16" spans="1:69" ht="20.25" customHeight="1">
      <c r="A16" s="416"/>
      <c r="B16" s="422" t="s">
        <v>406</v>
      </c>
      <c r="D16" s="97"/>
      <c r="E16" s="97" t="s">
        <v>265</v>
      </c>
      <c r="F16" s="97"/>
      <c r="G16" s="97"/>
      <c r="H16" s="97"/>
      <c r="I16" s="45">
        <v>318.66450717799995</v>
      </c>
      <c r="J16" s="45">
        <v>332.91875111000007</v>
      </c>
      <c r="K16" s="45">
        <v>284.51966615899994</v>
      </c>
      <c r="L16" s="45">
        <v>449.63354528999992</v>
      </c>
      <c r="M16" s="45">
        <v>360.03902453599994</v>
      </c>
      <c r="N16" s="45">
        <v>351.59410643100011</v>
      </c>
      <c r="O16" s="45">
        <v>337.15163552000001</v>
      </c>
      <c r="P16" s="45">
        <v>324.14354976000004</v>
      </c>
      <c r="Q16" s="45">
        <v>372.52407609399995</v>
      </c>
      <c r="R16" s="45">
        <v>359.53583402599997</v>
      </c>
      <c r="S16" s="45">
        <v>344.56014383500008</v>
      </c>
      <c r="T16" s="45">
        <v>361.90215955999997</v>
      </c>
      <c r="U16" s="45">
        <v>371.54423233300002</v>
      </c>
      <c r="V16" s="45">
        <v>357.93090168600003</v>
      </c>
      <c r="W16" s="45">
        <v>356.97122645899981</v>
      </c>
      <c r="X16" s="45">
        <v>440.50385806800023</v>
      </c>
      <c r="Y16" s="45">
        <v>382.71009679399998</v>
      </c>
      <c r="Z16" s="45">
        <v>366.11015485200011</v>
      </c>
      <c r="AA16" s="45">
        <v>364.89773505099993</v>
      </c>
      <c r="AB16" s="45">
        <v>359.18012228399994</v>
      </c>
      <c r="AC16" s="45">
        <v>407.16727303100004</v>
      </c>
      <c r="AD16" s="45">
        <v>396.82461584499993</v>
      </c>
      <c r="AE16" s="45">
        <v>400.95433993599988</v>
      </c>
      <c r="AF16" s="45">
        <v>445.70800164000025</v>
      </c>
      <c r="AG16" s="45">
        <v>415.48652560200003</v>
      </c>
      <c r="AH16" s="45">
        <v>402.59186844699991</v>
      </c>
      <c r="AI16" s="45">
        <v>407.99645212999997</v>
      </c>
      <c r="AJ16" s="45">
        <v>525.46698594999998</v>
      </c>
      <c r="AK16" s="45">
        <v>417.684133514</v>
      </c>
      <c r="AL16" s="45">
        <v>412.99793382099995</v>
      </c>
      <c r="AM16" s="45">
        <v>413.68945662800013</v>
      </c>
      <c r="AN16" s="45">
        <v>543.46999323599994</v>
      </c>
      <c r="AO16" s="45">
        <v>426.15380380200003</v>
      </c>
      <c r="AP16" s="45">
        <v>438.43208279499999</v>
      </c>
      <c r="AQ16" s="45">
        <v>446.15460597899994</v>
      </c>
      <c r="AR16" s="45">
        <v>464.11858046500015</v>
      </c>
      <c r="AS16" s="45">
        <v>448.18803006899998</v>
      </c>
      <c r="AT16" s="45">
        <v>443.36594822300003</v>
      </c>
      <c r="AU16" s="45">
        <v>447.091635215</v>
      </c>
      <c r="AV16" s="45">
        <v>498.45019282399994</v>
      </c>
      <c r="AW16" s="45">
        <v>457.85728813599997</v>
      </c>
      <c r="AX16" s="45">
        <v>452.49225002499998</v>
      </c>
      <c r="AY16" s="45">
        <v>448.92749720100016</v>
      </c>
      <c r="AZ16" s="45">
        <v>576.81388853899989</v>
      </c>
      <c r="BA16" s="45">
        <v>485.96830778999998</v>
      </c>
      <c r="BB16" s="45">
        <v>473.60132957200011</v>
      </c>
      <c r="BC16" s="45">
        <v>475.3520707109999</v>
      </c>
      <c r="BD16" s="45">
        <v>636.10597591400028</v>
      </c>
      <c r="BE16" s="45">
        <v>512.55298639900002</v>
      </c>
      <c r="BF16" s="45">
        <v>514.52310862600007</v>
      </c>
    </row>
    <row r="17" spans="1:69" ht="20.25" customHeight="1">
      <c r="A17" s="416"/>
      <c r="B17" s="422" t="s">
        <v>407</v>
      </c>
      <c r="D17" s="116"/>
      <c r="E17" s="97" t="s">
        <v>434</v>
      </c>
      <c r="F17" s="97"/>
      <c r="G17" s="97"/>
      <c r="H17" s="97"/>
      <c r="I17" s="45">
        <v>2.9546146439999998</v>
      </c>
      <c r="J17" s="45">
        <v>9.1486954000000065E-2</v>
      </c>
      <c r="K17" s="45">
        <v>2.585551499999994E-2</v>
      </c>
      <c r="L17" s="45">
        <v>69.600336185000003</v>
      </c>
      <c r="M17" s="45">
        <v>0</v>
      </c>
      <c r="N17" s="45">
        <v>0</v>
      </c>
      <c r="O17" s="45">
        <v>0</v>
      </c>
      <c r="P17" s="45">
        <v>43.1</v>
      </c>
      <c r="Q17" s="45">
        <v>0.38360389099999997</v>
      </c>
      <c r="R17" s="45">
        <v>0</v>
      </c>
      <c r="S17" s="45">
        <v>0</v>
      </c>
      <c r="T17" s="45">
        <v>55.8</v>
      </c>
      <c r="U17" s="45">
        <v>3.3359805999999999E-2</v>
      </c>
      <c r="V17" s="45">
        <v>1.3999999999999999E-2</v>
      </c>
      <c r="W17" s="45">
        <v>0</v>
      </c>
      <c r="X17" s="45">
        <v>106.178840155</v>
      </c>
      <c r="Y17" s="45">
        <v>7.0449999999999999E-2</v>
      </c>
      <c r="Z17" s="45">
        <v>0</v>
      </c>
      <c r="AA17" s="45">
        <v>0</v>
      </c>
      <c r="AB17" s="45">
        <v>59.47837861</v>
      </c>
      <c r="AC17" s="45">
        <v>0.41527730000000002</v>
      </c>
      <c r="AD17" s="45">
        <v>0</v>
      </c>
      <c r="AE17" s="45">
        <v>0</v>
      </c>
      <c r="AF17" s="45">
        <v>94.062286235000002</v>
      </c>
      <c r="AG17" s="45">
        <v>0.22370000000000001</v>
      </c>
      <c r="AH17" s="45">
        <v>0</v>
      </c>
      <c r="AI17" s="45">
        <v>0</v>
      </c>
      <c r="AJ17" s="45">
        <v>223.809545563</v>
      </c>
      <c r="AK17" s="45">
        <v>0.22357015999999999</v>
      </c>
      <c r="AL17" s="45">
        <v>0</v>
      </c>
      <c r="AM17" s="45">
        <v>0</v>
      </c>
      <c r="AN17" s="45">
        <v>90.260667994000002</v>
      </c>
      <c r="AO17" s="45">
        <v>0.55444066800000003</v>
      </c>
      <c r="AP17" s="45">
        <v>1.0864979999999358E-3</v>
      </c>
      <c r="AQ17" s="45">
        <v>1.272774000000032E-3</v>
      </c>
      <c r="AR17" s="45">
        <v>93.155210062999998</v>
      </c>
      <c r="AS17" s="45">
        <v>0.66300000000000003</v>
      </c>
      <c r="AT17" s="45">
        <v>0.21569899999999997</v>
      </c>
      <c r="AU17" s="45">
        <v>0.24662499999999998</v>
      </c>
      <c r="AV17" s="45">
        <v>76.590959916999992</v>
      </c>
      <c r="AW17" s="45">
        <v>2.3633135999999999E-2</v>
      </c>
      <c r="AX17" s="45">
        <v>46.372433367999996</v>
      </c>
      <c r="AY17" s="45">
        <v>0.18301400000000001</v>
      </c>
      <c r="AZ17" s="45">
        <v>81.954733142999999</v>
      </c>
      <c r="BA17" s="45">
        <v>2.0625000000000001E-2</v>
      </c>
      <c r="BB17" s="45">
        <v>0.12263499999999999</v>
      </c>
      <c r="BC17" s="45">
        <v>0.36339115000000005</v>
      </c>
      <c r="BD17" s="45">
        <v>133.07334222499998</v>
      </c>
      <c r="BE17" s="45">
        <v>9.7000000000000003E-2</v>
      </c>
      <c r="BF17" s="45">
        <v>0.10575000000000001</v>
      </c>
      <c r="BG17" s="9"/>
      <c r="BH17" s="9"/>
      <c r="BI17" s="9"/>
      <c r="BJ17" s="9"/>
      <c r="BK17" s="9"/>
      <c r="BL17" s="9"/>
      <c r="BM17" s="9"/>
      <c r="BN17" s="9"/>
      <c r="BO17" s="9"/>
      <c r="BP17" s="9"/>
      <c r="BQ17" s="9"/>
    </row>
    <row r="18" spans="1:69" ht="20.25" customHeight="1">
      <c r="A18" s="416"/>
      <c r="B18" s="422" t="s">
        <v>408</v>
      </c>
      <c r="C18" s="34"/>
      <c r="D18" s="22"/>
      <c r="E18" s="140" t="s">
        <v>267</v>
      </c>
      <c r="F18" s="140"/>
      <c r="G18" s="140"/>
      <c r="H18" s="140"/>
      <c r="I18" s="45">
        <v>21.634322222000002</v>
      </c>
      <c r="J18" s="45">
        <v>21.335280996000002</v>
      </c>
      <c r="K18" s="45">
        <v>21.235648990999991</v>
      </c>
      <c r="L18" s="45">
        <v>135.861364778</v>
      </c>
      <c r="M18" s="45">
        <v>25.728987571335374</v>
      </c>
      <c r="N18" s="45">
        <v>25.624518971868511</v>
      </c>
      <c r="O18" s="45">
        <v>27.88295192777732</v>
      </c>
      <c r="P18" s="45">
        <v>29.947513974369201</v>
      </c>
      <c r="Q18" s="45">
        <v>28.178786941999999</v>
      </c>
      <c r="R18" s="45">
        <v>27.833151172000004</v>
      </c>
      <c r="S18" s="45">
        <v>27.412592558</v>
      </c>
      <c r="T18" s="45">
        <v>-69.257031890000007</v>
      </c>
      <c r="U18" s="45">
        <v>25.727627718000001</v>
      </c>
      <c r="V18" s="45">
        <v>25.493509707999998</v>
      </c>
      <c r="W18" s="45">
        <v>25.305666927000004</v>
      </c>
      <c r="X18" s="45">
        <v>25.218423856999991</v>
      </c>
      <c r="Y18" s="45">
        <v>32.361209273</v>
      </c>
      <c r="Z18" s="45">
        <v>31.772526217000006</v>
      </c>
      <c r="AA18" s="45">
        <v>31.592362625999996</v>
      </c>
      <c r="AB18" s="45">
        <v>31.445019932999998</v>
      </c>
      <c r="AC18" s="45">
        <v>36.244657085</v>
      </c>
      <c r="AD18" s="45">
        <v>34.888721822999997</v>
      </c>
      <c r="AE18" s="45">
        <v>34.519910885000002</v>
      </c>
      <c r="AF18" s="45">
        <v>34.929029643999996</v>
      </c>
      <c r="AG18" s="45">
        <v>32.468377021999999</v>
      </c>
      <c r="AH18" s="45">
        <v>31.976489252999997</v>
      </c>
      <c r="AI18" s="45">
        <v>31.900331356999999</v>
      </c>
      <c r="AJ18" s="45">
        <v>34.589633373000012</v>
      </c>
      <c r="AK18" s="45">
        <v>28.446337215</v>
      </c>
      <c r="AL18" s="45">
        <v>26.436544734999998</v>
      </c>
      <c r="AM18" s="45">
        <v>25.602604596000006</v>
      </c>
      <c r="AN18" s="45">
        <v>17.952913178999992</v>
      </c>
      <c r="AO18" s="45">
        <v>33.488145201999998</v>
      </c>
      <c r="AP18" s="45">
        <v>31.784014743</v>
      </c>
      <c r="AQ18" s="45">
        <v>31.781295963999995</v>
      </c>
      <c r="AR18" s="45">
        <v>31.820147266999996</v>
      </c>
      <c r="AS18" s="45">
        <v>33.043464608000001</v>
      </c>
      <c r="AT18" s="45">
        <v>32.055573345000006</v>
      </c>
      <c r="AU18" s="45">
        <v>32.554956933999989</v>
      </c>
      <c r="AV18" s="45">
        <v>41.828371238000003</v>
      </c>
      <c r="AW18" s="45">
        <v>33.028328203000001</v>
      </c>
      <c r="AX18" s="45">
        <v>30.521136855999998</v>
      </c>
      <c r="AY18" s="45">
        <v>31.611093221000004</v>
      </c>
      <c r="AZ18" s="45">
        <v>32.169019632999991</v>
      </c>
      <c r="BA18" s="45">
        <v>29.384751163000001</v>
      </c>
      <c r="BB18" s="45">
        <v>29.247426682</v>
      </c>
      <c r="BC18" s="45">
        <v>29.727637439999995</v>
      </c>
      <c r="BD18" s="45">
        <v>29.77818843</v>
      </c>
      <c r="BE18" s="45">
        <v>18.539164855999999</v>
      </c>
      <c r="BF18" s="45">
        <v>24.006652795000001</v>
      </c>
      <c r="BG18" s="9"/>
      <c r="BH18" s="9"/>
      <c r="BI18" s="9"/>
      <c r="BJ18" s="9"/>
      <c r="BK18" s="9"/>
      <c r="BL18" s="9"/>
      <c r="BM18" s="9"/>
      <c r="BN18" s="9"/>
      <c r="BO18" s="9"/>
      <c r="BP18" s="9"/>
      <c r="BQ18" s="9"/>
    </row>
    <row r="19" spans="1:69" ht="20.25" customHeight="1">
      <c r="A19" s="416"/>
      <c r="B19" s="422" t="s">
        <v>102</v>
      </c>
      <c r="C19" s="34"/>
      <c r="D19" s="194" t="s">
        <v>268</v>
      </c>
      <c r="E19" s="193"/>
      <c r="F19" s="193"/>
      <c r="G19" s="193"/>
      <c r="H19" s="193"/>
      <c r="I19" s="195">
        <v>48.258606494999995</v>
      </c>
      <c r="J19" s="195">
        <v>48.204113231999997</v>
      </c>
      <c r="K19" s="195">
        <v>49.188950049000013</v>
      </c>
      <c r="L19" s="195">
        <v>48.052955965999985</v>
      </c>
      <c r="M19" s="195">
        <v>46.232186249999998</v>
      </c>
      <c r="N19" s="195">
        <v>48.041199492999993</v>
      </c>
      <c r="O19" s="195">
        <v>50.636814704000003</v>
      </c>
      <c r="P19" s="195">
        <v>47.720473505000001</v>
      </c>
      <c r="Q19" s="195">
        <v>46.532124793000001</v>
      </c>
      <c r="R19" s="195">
        <v>51.322829861999999</v>
      </c>
      <c r="S19" s="195">
        <v>53.186339884000006</v>
      </c>
      <c r="T19" s="195">
        <v>52.545350168999988</v>
      </c>
      <c r="U19" s="195">
        <v>52.211921058999998</v>
      </c>
      <c r="V19" s="195">
        <v>51.118824522000004</v>
      </c>
      <c r="W19" s="195">
        <v>50.648059999999987</v>
      </c>
      <c r="X19" s="195">
        <v>48.971177055000027</v>
      </c>
      <c r="Y19" s="195">
        <v>40.593614987999999</v>
      </c>
      <c r="Z19" s="195">
        <v>41.37746515100001</v>
      </c>
      <c r="AA19" s="195">
        <v>42.409282122999997</v>
      </c>
      <c r="AB19" s="195">
        <v>41.000673697999986</v>
      </c>
      <c r="AC19" s="195">
        <v>41.039009249999999</v>
      </c>
      <c r="AD19" s="195">
        <v>40.471412746999995</v>
      </c>
      <c r="AE19" s="195">
        <v>38.617183593000007</v>
      </c>
      <c r="AF19" s="195">
        <v>40.289256940000001</v>
      </c>
      <c r="AG19" s="195">
        <v>43.298373458</v>
      </c>
      <c r="AH19" s="195">
        <v>38.336446729000002</v>
      </c>
      <c r="AI19" s="195">
        <v>38.426328329</v>
      </c>
      <c r="AJ19" s="195">
        <v>38.892089502000005</v>
      </c>
      <c r="AK19" s="195">
        <v>39.923602196000004</v>
      </c>
      <c r="AL19" s="195">
        <v>41.033021908999999</v>
      </c>
      <c r="AM19" s="195">
        <v>41.378452449999997</v>
      </c>
      <c r="AN19" s="195">
        <v>40.118681887999998</v>
      </c>
      <c r="AO19" s="195">
        <v>98.537773970999993</v>
      </c>
      <c r="AP19" s="195">
        <v>97.741673917</v>
      </c>
      <c r="AQ19" s="195">
        <v>101.96304270600001</v>
      </c>
      <c r="AR19" s="195">
        <v>105.61833365699999</v>
      </c>
      <c r="AS19" s="195">
        <v>106.026895595</v>
      </c>
      <c r="AT19" s="195">
        <v>104.33091116999999</v>
      </c>
      <c r="AU19" s="195">
        <v>101.17042084600004</v>
      </c>
      <c r="AV19" s="195">
        <v>99.489020464999953</v>
      </c>
      <c r="AW19" s="195">
        <v>101.528743773</v>
      </c>
      <c r="AX19" s="195">
        <v>98.999290395999992</v>
      </c>
      <c r="AY19" s="195">
        <v>104.30088485600001</v>
      </c>
      <c r="AZ19" s="195">
        <v>107.38855956800001</v>
      </c>
      <c r="BA19" s="195">
        <v>111.19535112200001</v>
      </c>
      <c r="BB19" s="195">
        <v>110.65656380299998</v>
      </c>
      <c r="BC19" s="195">
        <v>106.27841129800001</v>
      </c>
      <c r="BD19" s="195">
        <v>108.64572815900004</v>
      </c>
      <c r="BE19" s="195">
        <v>120.620111326</v>
      </c>
      <c r="BF19" s="195">
        <v>121.163774846</v>
      </c>
      <c r="BG19" s="9"/>
      <c r="BH19" s="9"/>
      <c r="BI19" s="9"/>
      <c r="BJ19" s="9"/>
      <c r="BK19" s="9"/>
      <c r="BL19" s="9"/>
      <c r="BM19" s="9"/>
      <c r="BN19" s="9"/>
      <c r="BO19" s="9"/>
      <c r="BP19" s="9"/>
      <c r="BQ19" s="9"/>
    </row>
    <row r="20" spans="1:69" ht="20.25" customHeight="1">
      <c r="A20" s="416"/>
      <c r="B20" s="417"/>
      <c r="C20" s="34"/>
      <c r="D20" s="170" t="s">
        <v>269</v>
      </c>
      <c r="E20" s="97"/>
      <c r="F20" s="97"/>
      <c r="G20" s="97"/>
      <c r="H20" s="97"/>
      <c r="I20" s="45">
        <v>207.33903176300004</v>
      </c>
      <c r="J20" s="45">
        <v>250.36629711199998</v>
      </c>
      <c r="K20" s="45">
        <v>238.15449092900013</v>
      </c>
      <c r="L20" s="45">
        <v>271.84759546199996</v>
      </c>
      <c r="M20" s="45">
        <v>211.32229213900001</v>
      </c>
      <c r="N20" s="45">
        <v>242.32466809699997</v>
      </c>
      <c r="O20" s="45">
        <v>272.13553694399997</v>
      </c>
      <c r="P20" s="45">
        <v>275.16692622900007</v>
      </c>
      <c r="Q20" s="45">
        <v>209.83491299599999</v>
      </c>
      <c r="R20" s="45">
        <v>265.19995747399992</v>
      </c>
      <c r="S20" s="45">
        <v>234.8695756969999</v>
      </c>
      <c r="T20" s="45">
        <v>270.51713475100007</v>
      </c>
      <c r="U20" s="45">
        <v>215.00786687799999</v>
      </c>
      <c r="V20" s="45">
        <v>251.09857658500002</v>
      </c>
      <c r="W20" s="45">
        <v>232.15752301700013</v>
      </c>
      <c r="X20" s="45">
        <v>281.87550440799998</v>
      </c>
      <c r="Y20" s="45">
        <v>198.14515138099992</v>
      </c>
      <c r="Z20" s="45">
        <v>247.5021697519999</v>
      </c>
      <c r="AA20" s="45">
        <v>236.27815153199998</v>
      </c>
      <c r="AB20" s="45">
        <v>278.51014155400014</v>
      </c>
      <c r="AC20" s="45">
        <v>177.89075914000003</v>
      </c>
      <c r="AD20" s="45">
        <v>218.079112219</v>
      </c>
      <c r="AE20" s="45">
        <v>203.67721528300007</v>
      </c>
      <c r="AF20" s="45">
        <v>244.07481052199978</v>
      </c>
      <c r="AG20" s="45">
        <v>180.17841653400001</v>
      </c>
      <c r="AH20" s="45">
        <v>213.8651040769999</v>
      </c>
      <c r="AI20" s="45">
        <v>198.27152105600015</v>
      </c>
      <c r="AJ20" s="45">
        <v>260.27971216099991</v>
      </c>
      <c r="AK20" s="45">
        <v>189.55964242600001</v>
      </c>
      <c r="AL20" s="45">
        <v>238.84958753200002</v>
      </c>
      <c r="AM20" s="45">
        <v>216.39049704199982</v>
      </c>
      <c r="AN20" s="45">
        <v>277.76844605200029</v>
      </c>
      <c r="AO20" s="45">
        <v>146.191611018</v>
      </c>
      <c r="AP20" s="45">
        <v>182.50697425199996</v>
      </c>
      <c r="AQ20" s="45">
        <v>178.419345351</v>
      </c>
      <c r="AR20" s="45">
        <v>233.9826913399998</v>
      </c>
      <c r="AS20" s="45">
        <v>155.673731237</v>
      </c>
      <c r="AT20" s="45">
        <v>187.95025426199996</v>
      </c>
      <c r="AU20" s="45">
        <v>166.60078082100006</v>
      </c>
      <c r="AV20" s="45">
        <v>227.41001392200002</v>
      </c>
      <c r="AW20" s="45">
        <v>144.63376497100001</v>
      </c>
      <c r="AX20" s="45">
        <v>193.98229597400001</v>
      </c>
      <c r="AY20" s="45">
        <v>173.80665477300005</v>
      </c>
      <c r="AZ20" s="45">
        <v>244.43974799500018</v>
      </c>
      <c r="BA20" s="45">
        <v>168.16365768700007</v>
      </c>
      <c r="BB20" s="45">
        <v>234.66431213200002</v>
      </c>
      <c r="BC20" s="45">
        <v>223.64790314899989</v>
      </c>
      <c r="BD20" s="45">
        <v>316.29475376900007</v>
      </c>
      <c r="BE20" s="45">
        <v>206.131515157</v>
      </c>
      <c r="BF20" s="45">
        <v>268.42191995099995</v>
      </c>
      <c r="BG20" s="9"/>
      <c r="BH20" s="9"/>
      <c r="BI20" s="9"/>
      <c r="BJ20" s="9"/>
      <c r="BK20" s="9"/>
      <c r="BL20" s="9"/>
      <c r="BM20" s="9"/>
      <c r="BN20" s="9"/>
      <c r="BO20" s="9"/>
      <c r="BP20" s="9"/>
      <c r="BQ20" s="9"/>
    </row>
    <row r="21" spans="1:69" ht="20.25" customHeight="1">
      <c r="A21" s="416"/>
      <c r="B21" s="419" t="s">
        <v>304</v>
      </c>
      <c r="C21" s="34"/>
      <c r="D21" s="97"/>
      <c r="E21" s="97" t="s">
        <v>270</v>
      </c>
      <c r="F21" s="97"/>
      <c r="G21" s="97"/>
      <c r="H21" s="97"/>
      <c r="I21" s="45">
        <v>189.17089277700003</v>
      </c>
      <c r="J21" s="45">
        <v>232.15188549899997</v>
      </c>
      <c r="K21" s="45">
        <v>210.52507022500015</v>
      </c>
      <c r="L21" s="45">
        <v>245.10967567899991</v>
      </c>
      <c r="M21" s="45">
        <v>190.11852433500002</v>
      </c>
      <c r="N21" s="45">
        <v>222.92508191999997</v>
      </c>
      <c r="O21" s="45">
        <v>244.41011569499994</v>
      </c>
      <c r="P21" s="45">
        <v>249.5594798300001</v>
      </c>
      <c r="Q21" s="45">
        <v>191.76214378399999</v>
      </c>
      <c r="R21" s="45">
        <v>248.14464763099994</v>
      </c>
      <c r="S21" s="45">
        <v>209.37894237599994</v>
      </c>
      <c r="T21" s="45">
        <v>247.94313354000008</v>
      </c>
      <c r="U21" s="45">
        <v>198.59910782199998</v>
      </c>
      <c r="V21" s="45">
        <v>219.77762341000002</v>
      </c>
      <c r="W21" s="45">
        <v>214.63640175100011</v>
      </c>
      <c r="X21" s="45">
        <v>264.89782575599997</v>
      </c>
      <c r="Y21" s="45">
        <v>181.25384754799992</v>
      </c>
      <c r="Z21" s="45">
        <v>217.45764964199989</v>
      </c>
      <c r="AA21" s="45">
        <v>219.60913844100003</v>
      </c>
      <c r="AB21" s="45">
        <v>263.86063832900004</v>
      </c>
      <c r="AC21" s="45">
        <v>162.71422303600002</v>
      </c>
      <c r="AD21" s="45">
        <v>190.12906522200001</v>
      </c>
      <c r="AE21" s="45">
        <v>186.95014113200011</v>
      </c>
      <c r="AF21" s="45">
        <v>228.59452266299968</v>
      </c>
      <c r="AG21" s="45">
        <v>164.985773685</v>
      </c>
      <c r="AH21" s="45">
        <v>184.71078249099989</v>
      </c>
      <c r="AI21" s="45">
        <v>182.4823026100002</v>
      </c>
      <c r="AJ21" s="45">
        <v>244.22923165899988</v>
      </c>
      <c r="AK21" s="45">
        <v>173.719696712</v>
      </c>
      <c r="AL21" s="45">
        <v>208.47703706500002</v>
      </c>
      <c r="AM21" s="45">
        <v>198.41495452999987</v>
      </c>
      <c r="AN21" s="45">
        <v>257.86275579100027</v>
      </c>
      <c r="AO21" s="45">
        <v>126.79647492100001</v>
      </c>
      <c r="AP21" s="45">
        <v>144.03218203099993</v>
      </c>
      <c r="AQ21" s="45">
        <v>158.183190744</v>
      </c>
      <c r="AR21" s="45">
        <v>211.48572203499981</v>
      </c>
      <c r="AS21" s="45">
        <v>135.385229337</v>
      </c>
      <c r="AT21" s="45">
        <v>149.64387616299996</v>
      </c>
      <c r="AU21" s="45">
        <v>148.37910594400006</v>
      </c>
      <c r="AV21" s="45">
        <v>207.93354115900001</v>
      </c>
      <c r="AW21" s="45">
        <v>127.150647734</v>
      </c>
      <c r="AX21" s="45">
        <v>155.33555829199997</v>
      </c>
      <c r="AY21" s="45">
        <v>156.88139813400011</v>
      </c>
      <c r="AZ21" s="45">
        <v>224.8937352420001</v>
      </c>
      <c r="BA21" s="45">
        <v>146.79178207400005</v>
      </c>
      <c r="BB21" s="45">
        <v>187.36725066700004</v>
      </c>
      <c r="BC21" s="45">
        <v>199.94652481399993</v>
      </c>
      <c r="BD21" s="45">
        <v>286.79178900700003</v>
      </c>
      <c r="BE21" s="45">
        <v>174.99126015499999</v>
      </c>
      <c r="BF21" s="45">
        <v>213.52555800099995</v>
      </c>
      <c r="BG21" s="9"/>
      <c r="BH21" s="9"/>
      <c r="BI21" s="9"/>
      <c r="BJ21" s="9"/>
      <c r="BK21" s="9"/>
      <c r="BL21" s="9"/>
      <c r="BM21" s="9"/>
      <c r="BN21" s="9"/>
      <c r="BO21" s="9"/>
      <c r="BP21" s="9"/>
      <c r="BQ21" s="9"/>
    </row>
    <row r="22" spans="1:69" ht="20.25" customHeight="1">
      <c r="A22" s="416"/>
      <c r="B22" s="419"/>
      <c r="C22" s="34"/>
      <c r="D22" s="97"/>
      <c r="E22" s="97" t="s">
        <v>271</v>
      </c>
      <c r="F22" s="97"/>
      <c r="G22" s="97"/>
      <c r="H22" s="97"/>
      <c r="I22" s="45">
        <v>18.168138985999999</v>
      </c>
      <c r="J22" s="45">
        <v>18.214411612999999</v>
      </c>
      <c r="K22" s="45">
        <v>27.629420703999997</v>
      </c>
      <c r="L22" s="45">
        <v>26.737919783000009</v>
      </c>
      <c r="M22" s="45">
        <v>21.203767804000002</v>
      </c>
      <c r="N22" s="45">
        <v>19.399586176999996</v>
      </c>
      <c r="O22" s="45">
        <v>27.725421249000007</v>
      </c>
      <c r="P22" s="45">
        <v>25.607446398999997</v>
      </c>
      <c r="Q22" s="45">
        <v>18.072769212000001</v>
      </c>
      <c r="R22" s="45">
        <v>17.055309843</v>
      </c>
      <c r="S22" s="45">
        <v>25.490633320999997</v>
      </c>
      <c r="T22" s="45">
        <v>22.574001211000002</v>
      </c>
      <c r="U22" s="45">
        <v>16.408759056000001</v>
      </c>
      <c r="V22" s="45">
        <v>31.320953175</v>
      </c>
      <c r="W22" s="45">
        <v>17.521121266000002</v>
      </c>
      <c r="X22" s="45">
        <v>16.977678651999994</v>
      </c>
      <c r="Y22" s="45">
        <v>16.891303832999998</v>
      </c>
      <c r="Z22" s="45">
        <v>30.044520110000004</v>
      </c>
      <c r="AA22" s="45">
        <v>16.669013090999997</v>
      </c>
      <c r="AB22" s="45">
        <v>14.649503225000004</v>
      </c>
      <c r="AC22" s="45">
        <v>15.176536104</v>
      </c>
      <c r="AD22" s="45">
        <v>27.950046997000001</v>
      </c>
      <c r="AE22" s="45">
        <v>16.727074150999997</v>
      </c>
      <c r="AF22" s="45">
        <v>15.480287859000008</v>
      </c>
      <c r="AG22" s="45">
        <v>15.192642849</v>
      </c>
      <c r="AH22" s="45">
        <v>29.154321585999995</v>
      </c>
      <c r="AI22" s="45">
        <v>15.789218446000007</v>
      </c>
      <c r="AJ22" s="45">
        <v>16.050480501999992</v>
      </c>
      <c r="AK22" s="45">
        <v>15.839945714000001</v>
      </c>
      <c r="AL22" s="45">
        <v>30.372550466999996</v>
      </c>
      <c r="AM22" s="45">
        <v>17.975542511999997</v>
      </c>
      <c r="AN22" s="45">
        <v>19.905690261000004</v>
      </c>
      <c r="AO22" s="45">
        <v>19.395136097000002</v>
      </c>
      <c r="AP22" s="45">
        <v>38.474792221000001</v>
      </c>
      <c r="AQ22" s="45">
        <v>20.236154606999996</v>
      </c>
      <c r="AR22" s="45">
        <v>22.496969305000007</v>
      </c>
      <c r="AS22" s="45">
        <v>20.2885019</v>
      </c>
      <c r="AT22" s="45">
        <v>38.306378099</v>
      </c>
      <c r="AU22" s="45">
        <v>18.221674876999998</v>
      </c>
      <c r="AV22" s="45">
        <v>19.476472763000004</v>
      </c>
      <c r="AW22" s="45">
        <v>17.483117236999998</v>
      </c>
      <c r="AX22" s="45">
        <v>38.646737682000008</v>
      </c>
      <c r="AY22" s="45">
        <v>16.92525663899999</v>
      </c>
      <c r="AZ22" s="45">
        <v>19.546012753000014</v>
      </c>
      <c r="BA22" s="45">
        <v>21.371875613</v>
      </c>
      <c r="BB22" s="45">
        <v>47.297061464999999</v>
      </c>
      <c r="BC22" s="45">
        <v>23.701378335000001</v>
      </c>
      <c r="BD22" s="45">
        <v>29.502964762000005</v>
      </c>
      <c r="BE22" s="45">
        <v>31.140255002</v>
      </c>
      <c r="BF22" s="45">
        <v>54.896361949999999</v>
      </c>
      <c r="BG22" s="9"/>
      <c r="BH22" s="9"/>
      <c r="BI22" s="9"/>
      <c r="BJ22" s="9"/>
      <c r="BK22" s="9"/>
      <c r="BL22" s="9"/>
      <c r="BM22" s="9"/>
      <c r="BN22" s="9"/>
      <c r="BO22" s="9"/>
      <c r="BP22" s="9"/>
      <c r="BQ22" s="9"/>
    </row>
    <row r="23" spans="1:69" ht="20.25" customHeight="1" thickBot="1">
      <c r="A23" s="416"/>
      <c r="B23" s="419" t="s">
        <v>1297</v>
      </c>
      <c r="C23" s="34"/>
      <c r="D23" s="263" t="s">
        <v>84</v>
      </c>
      <c r="E23" s="264"/>
      <c r="F23" s="264"/>
      <c r="G23" s="264"/>
      <c r="H23" s="264"/>
      <c r="I23" s="265">
        <v>598.8510823019999</v>
      </c>
      <c r="J23" s="265">
        <v>652.91592940400005</v>
      </c>
      <c r="K23" s="265">
        <v>593.12461164300021</v>
      </c>
      <c r="L23" s="265">
        <v>974.99579768099989</v>
      </c>
      <c r="M23" s="265">
        <v>643.32249049633538</v>
      </c>
      <c r="N23" s="265">
        <v>667.58449299286849</v>
      </c>
      <c r="O23" s="265">
        <v>687.80693909577758</v>
      </c>
      <c r="P23" s="265">
        <v>720.07846346836914</v>
      </c>
      <c r="Q23" s="265">
        <v>657.45350471599988</v>
      </c>
      <c r="R23" s="265">
        <v>703.8917725340001</v>
      </c>
      <c r="S23" s="265">
        <v>660.02865197399979</v>
      </c>
      <c r="T23" s="265">
        <v>671.50761259000001</v>
      </c>
      <c r="U23" s="265">
        <v>664.52500779400009</v>
      </c>
      <c r="V23" s="265">
        <v>685.65581250100001</v>
      </c>
      <c r="W23" s="265">
        <v>665.0824764030001</v>
      </c>
      <c r="X23" s="265">
        <v>902.74780354299969</v>
      </c>
      <c r="Y23" s="265">
        <v>653.88052243599986</v>
      </c>
      <c r="Z23" s="265">
        <v>686.76231597200012</v>
      </c>
      <c r="AA23" s="265">
        <v>675.17753133199994</v>
      </c>
      <c r="AB23" s="265">
        <v>769.61433607899971</v>
      </c>
      <c r="AC23" s="265">
        <v>662.75697580600013</v>
      </c>
      <c r="AD23" s="265">
        <v>690.26386263399968</v>
      </c>
      <c r="AE23" s="265">
        <v>677.76864969700046</v>
      </c>
      <c r="AF23" s="265">
        <v>859.06338498099967</v>
      </c>
      <c r="AG23" s="265">
        <v>671.65539261600009</v>
      </c>
      <c r="AH23" s="265">
        <v>686.76990850599975</v>
      </c>
      <c r="AI23" s="265">
        <v>676.59463287200015</v>
      </c>
      <c r="AJ23" s="265">
        <v>1083.037966549</v>
      </c>
      <c r="AK23" s="265">
        <v>675.837285511</v>
      </c>
      <c r="AL23" s="265">
        <v>719.31708799699993</v>
      </c>
      <c r="AM23" s="265">
        <v>697.0610107159996</v>
      </c>
      <c r="AN23" s="265">
        <v>969.57070234900038</v>
      </c>
      <c r="AO23" s="265">
        <v>704.92577466099999</v>
      </c>
      <c r="AP23" s="265">
        <v>750.46583220500008</v>
      </c>
      <c r="AQ23" s="265">
        <v>758.31956277399968</v>
      </c>
      <c r="AR23" s="265">
        <v>928.6949627920003</v>
      </c>
      <c r="AS23" s="265">
        <v>743.59512150900002</v>
      </c>
      <c r="AT23" s="265">
        <v>767.91838599999994</v>
      </c>
      <c r="AU23" s="265">
        <v>747.66441881600008</v>
      </c>
      <c r="AV23" s="265">
        <v>943.76855836599998</v>
      </c>
      <c r="AW23" s="265">
        <v>737.071758219</v>
      </c>
      <c r="AX23" s="265">
        <v>822.36740661900012</v>
      </c>
      <c r="AY23" s="265">
        <v>758.82914405100018</v>
      </c>
      <c r="AZ23" s="265">
        <v>1042.7659488779996</v>
      </c>
      <c r="BA23" s="265">
        <v>794.73269276200006</v>
      </c>
      <c r="BB23" s="265">
        <v>848.2922671890002</v>
      </c>
      <c r="BC23" s="265">
        <v>835.36941374799926</v>
      </c>
      <c r="BD23" s="265">
        <v>1223.8979884970008</v>
      </c>
      <c r="BE23" s="265">
        <v>857.94077773799995</v>
      </c>
      <c r="BF23" s="265">
        <v>928.22120621799991</v>
      </c>
      <c r="BG23" s="9"/>
      <c r="BH23" s="9"/>
      <c r="BI23" s="9"/>
      <c r="BJ23" s="9"/>
      <c r="BK23" s="9"/>
      <c r="BL23" s="9"/>
      <c r="BM23" s="9"/>
      <c r="BN23" s="9"/>
      <c r="BO23" s="9"/>
      <c r="BP23" s="9"/>
      <c r="BQ23" s="9"/>
    </row>
    <row r="24" spans="1:69" ht="20.25" customHeight="1" thickTop="1">
      <c r="A24" s="416"/>
      <c r="B24" s="419"/>
      <c r="D24" s="15"/>
      <c r="E24" s="177"/>
      <c r="F24" s="177"/>
      <c r="G24" s="177"/>
      <c r="H24" s="177"/>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9"/>
      <c r="AV24" s="9"/>
      <c r="AW24" s="9"/>
      <c r="AX24" s="9"/>
      <c r="AY24" s="9"/>
      <c r="AZ24" s="9"/>
      <c r="BA24" s="9"/>
      <c r="BB24" s="9"/>
      <c r="BC24" s="9"/>
      <c r="BD24" s="9"/>
      <c r="BE24" s="9"/>
      <c r="BF24" s="9"/>
      <c r="BG24" s="9"/>
      <c r="BH24" s="9"/>
      <c r="BI24" s="9"/>
      <c r="BJ24" s="9"/>
      <c r="BK24" s="9"/>
      <c r="BL24" s="9"/>
      <c r="BM24" s="9"/>
      <c r="BN24" s="9"/>
      <c r="BO24" s="9"/>
      <c r="BP24" s="9"/>
      <c r="BQ24" s="9"/>
    </row>
    <row r="25" spans="1:69" ht="20.25" customHeight="1">
      <c r="A25" s="416"/>
      <c r="B25" s="419" t="s">
        <v>309</v>
      </c>
      <c r="D25" s="15"/>
      <c r="E25" s="177"/>
      <c r="F25" s="177"/>
      <c r="G25" s="177"/>
      <c r="H25" s="177"/>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9"/>
      <c r="AV25" s="9"/>
      <c r="AW25" s="9"/>
      <c r="AX25" s="9"/>
      <c r="BG25" s="9"/>
      <c r="BH25" s="9"/>
      <c r="BI25" s="9"/>
      <c r="BJ25" s="9"/>
      <c r="BK25" s="9"/>
      <c r="BL25" s="9"/>
      <c r="BM25" s="9"/>
      <c r="BN25" s="9"/>
      <c r="BO25" s="9"/>
      <c r="BP25" s="9"/>
      <c r="BQ25" s="9"/>
    </row>
    <row r="26" spans="1:69" s="36" customFormat="1" ht="20.25" customHeight="1">
      <c r="A26" s="416"/>
      <c r="B26" s="419"/>
      <c r="C26" s="11"/>
      <c r="D26" s="35"/>
      <c r="E26" s="37"/>
      <c r="F26" s="37"/>
      <c r="G26" s="37"/>
      <c r="H26" s="37"/>
      <c r="AY26" s="567"/>
      <c r="AZ26" s="567"/>
      <c r="BA26" s="567"/>
      <c r="BB26" s="567"/>
      <c r="BC26" s="567"/>
      <c r="BD26" s="567"/>
      <c r="BE26" s="567"/>
      <c r="BF26" s="567"/>
    </row>
    <row r="27" spans="1:69" s="36" customFormat="1" ht="20.25" customHeight="1">
      <c r="A27" s="39"/>
      <c r="B27" s="419" t="s">
        <v>310</v>
      </c>
      <c r="C27" s="11"/>
      <c r="D27" s="35"/>
      <c r="E27" s="38"/>
      <c r="F27" s="38"/>
      <c r="G27" s="38"/>
      <c r="H27" s="38"/>
    </row>
    <row r="28" spans="1:69" s="36" customFormat="1" ht="20.25" customHeight="1">
      <c r="A28" s="39"/>
      <c r="B28" s="423"/>
      <c r="C28" s="11"/>
      <c r="D28" s="35"/>
      <c r="E28" s="37"/>
      <c r="F28" s="37"/>
      <c r="G28" s="37"/>
      <c r="H28" s="37"/>
    </row>
    <row r="29" spans="1:69" s="36" customFormat="1" ht="20.25" customHeight="1">
      <c r="A29" s="39"/>
      <c r="B29" s="11"/>
      <c r="C29" s="11"/>
      <c r="D29" s="35"/>
      <c r="E29" s="38"/>
      <c r="F29" s="38"/>
      <c r="G29" s="38"/>
      <c r="H29" s="38"/>
    </row>
    <row r="30" spans="1:69" s="36" customFormat="1" ht="20.25" customHeight="1">
      <c r="A30" s="39"/>
      <c r="B30" s="11"/>
      <c r="C30" s="11"/>
      <c r="D30" s="35"/>
      <c r="E30" s="37"/>
      <c r="F30" s="37"/>
      <c r="G30" s="37"/>
      <c r="H30" s="37"/>
    </row>
    <row r="31" spans="1:69" s="36" customFormat="1" ht="20.25" customHeight="1">
      <c r="A31" s="39"/>
      <c r="B31" s="11"/>
      <c r="C31" s="11"/>
      <c r="D31" s="35"/>
      <c r="E31" s="38"/>
      <c r="F31" s="38"/>
      <c r="G31" s="38"/>
      <c r="H31" s="38"/>
    </row>
    <row r="32" spans="1:69" s="36" customFormat="1" ht="20.25" customHeight="1">
      <c r="A32" s="39"/>
      <c r="B32" s="41"/>
      <c r="C32" s="11"/>
      <c r="D32" s="35"/>
      <c r="E32" s="37"/>
      <c r="F32" s="37"/>
      <c r="G32" s="37"/>
      <c r="H32" s="37"/>
    </row>
    <row r="33" spans="1:46" s="36" customFormat="1" ht="20.25" customHeight="1">
      <c r="A33" s="39"/>
      <c r="B33" s="41"/>
      <c r="C33" s="11"/>
      <c r="D33" s="35"/>
      <c r="E33" s="38"/>
      <c r="F33" s="38"/>
      <c r="G33" s="38"/>
      <c r="H33" s="38"/>
    </row>
    <row r="34" spans="1:46" s="36" customFormat="1" ht="20.25" customHeight="1">
      <c r="A34" s="39"/>
      <c r="B34" s="41"/>
      <c r="C34" s="11"/>
      <c r="D34" s="35"/>
      <c r="E34" s="1"/>
      <c r="F34" s="1"/>
      <c r="G34" s="1"/>
      <c r="H34" s="1"/>
    </row>
    <row r="35" spans="1:46" s="36" customFormat="1" ht="20.25" customHeight="1">
      <c r="A35" s="39"/>
      <c r="B35" s="41"/>
      <c r="C35" s="11"/>
      <c r="D35" s="35"/>
      <c r="E35" s="1"/>
      <c r="F35" s="1"/>
      <c r="G35" s="1"/>
      <c r="H35" s="1"/>
    </row>
    <row r="36" spans="1:46" s="36" customFormat="1" ht="20.25" customHeight="1">
      <c r="A36" s="39"/>
      <c r="B36" s="41"/>
      <c r="C36" s="11"/>
      <c r="D36" s="35"/>
      <c r="E36" s="1"/>
      <c r="F36" s="1"/>
      <c r="G36" s="1"/>
      <c r="H36" s="1"/>
    </row>
    <row r="37" spans="1:46" s="36" customFormat="1" ht="20.25" customHeight="1">
      <c r="A37" s="39"/>
      <c r="B37" s="41"/>
      <c r="C37" s="11"/>
      <c r="D37" s="35"/>
      <c r="E37" s="1"/>
      <c r="F37" s="1"/>
      <c r="G37" s="1"/>
      <c r="H37" s="1"/>
    </row>
    <row r="38" spans="1:46" s="36" customFormat="1" ht="20.25" customHeight="1">
      <c r="A38" s="39"/>
      <c r="B38" s="41"/>
      <c r="C38" s="11"/>
      <c r="D38" s="35"/>
      <c r="E38" s="1"/>
      <c r="F38" s="1"/>
      <c r="G38" s="1"/>
      <c r="H38" s="1"/>
    </row>
    <row r="39" spans="1:46" s="36" customFormat="1" ht="20.25" customHeight="1">
      <c r="A39" s="39"/>
      <c r="B39" s="41"/>
      <c r="C39" s="11"/>
      <c r="D39" s="35"/>
      <c r="E39" s="1"/>
      <c r="F39" s="1"/>
      <c r="G39" s="1"/>
      <c r="H39" s="1"/>
    </row>
    <row r="40" spans="1:46" s="36" customFormat="1" ht="20.25" customHeight="1">
      <c r="A40" s="39"/>
      <c r="B40" s="41"/>
      <c r="C40" s="11"/>
      <c r="D40" s="35"/>
      <c r="E40" s="1"/>
      <c r="F40" s="1"/>
      <c r="G40" s="1"/>
      <c r="H40" s="1"/>
    </row>
    <row r="41" spans="1:46" s="36" customFormat="1" ht="20.25" customHeight="1">
      <c r="A41" s="39"/>
      <c r="B41" s="41"/>
      <c r="C41" s="11"/>
      <c r="D41" s="35"/>
      <c r="E41" s="1"/>
      <c r="F41" s="1"/>
      <c r="G41" s="1"/>
      <c r="H41" s="1"/>
    </row>
    <row r="42" spans="1:46" s="36" customFormat="1" ht="20.25" customHeight="1">
      <c r="A42" s="39"/>
      <c r="B42" s="41"/>
      <c r="C42" s="11"/>
      <c r="D42" s="35"/>
      <c r="E42" s="1"/>
      <c r="F42" s="1"/>
      <c r="G42" s="1"/>
      <c r="H42" s="1"/>
    </row>
    <row r="43" spans="1:46" s="39" customFormat="1" ht="20.25" customHeight="1">
      <c r="B43" s="41"/>
      <c r="C43" s="11"/>
      <c r="D43" s="35"/>
      <c r="E43" s="1"/>
      <c r="F43" s="1"/>
      <c r="G43" s="1"/>
      <c r="H43" s="1"/>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row>
    <row r="44" spans="1:46" s="39" customFormat="1" ht="20.25" customHeight="1">
      <c r="B44" s="41"/>
      <c r="C44" s="11"/>
      <c r="D44" s="35"/>
      <c r="E44" s="1"/>
      <c r="F44" s="1"/>
      <c r="G44" s="1"/>
      <c r="H44" s="1"/>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row>
    <row r="45" spans="1:46" s="39" customFormat="1" ht="20.25" customHeight="1">
      <c r="B45" s="41"/>
      <c r="C45" s="11"/>
      <c r="D45" s="35"/>
      <c r="E45" s="1"/>
      <c r="F45" s="1"/>
      <c r="G45" s="1"/>
      <c r="H45" s="1"/>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row>
    <row r="46" spans="1:46" s="39" customFormat="1" ht="20.25" customHeight="1">
      <c r="B46" s="41"/>
      <c r="C46" s="11"/>
      <c r="D46" s="35"/>
      <c r="E46" s="1"/>
      <c r="F46" s="1"/>
      <c r="G46" s="1"/>
      <c r="H46" s="1"/>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row>
    <row r="47" spans="1:46" s="39" customFormat="1" ht="20.25" customHeight="1">
      <c r="B47" s="41"/>
      <c r="C47" s="11"/>
      <c r="D47" s="35"/>
      <c r="E47" s="1"/>
      <c r="F47" s="1"/>
      <c r="G47" s="1"/>
      <c r="H47" s="1"/>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row>
    <row r="48" spans="1:46" s="39" customFormat="1" ht="20.25" customHeight="1">
      <c r="B48" s="41"/>
      <c r="C48" s="11"/>
      <c r="D48" s="35"/>
      <c r="E48" s="1"/>
      <c r="F48" s="1"/>
      <c r="G48" s="1"/>
      <c r="H48" s="1"/>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row>
    <row r="49" spans="2:46" s="39" customFormat="1" ht="20.25" customHeight="1">
      <c r="B49" s="41"/>
      <c r="C49" s="11"/>
      <c r="D49" s="35"/>
      <c r="E49" s="1"/>
      <c r="F49" s="1"/>
      <c r="G49" s="1"/>
      <c r="H49" s="1"/>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row>
    <row r="50" spans="2:46" s="39" customFormat="1" ht="20.25" customHeight="1">
      <c r="B50" s="41"/>
      <c r="C50" s="11"/>
      <c r="D50" s="35"/>
      <c r="E50" s="1"/>
      <c r="F50" s="1"/>
      <c r="G50" s="1"/>
      <c r="H50" s="1"/>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row>
    <row r="51" spans="2:46" s="39" customFormat="1" ht="20.25" customHeight="1">
      <c r="B51" s="41"/>
      <c r="C51" s="11"/>
      <c r="D51" s="35"/>
      <c r="E51" s="1"/>
      <c r="F51" s="1"/>
      <c r="G51" s="1"/>
      <c r="H51" s="1"/>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row>
    <row r="52" spans="2:46" s="39" customFormat="1" ht="20.25" customHeight="1">
      <c r="B52" s="41"/>
      <c r="C52" s="11"/>
      <c r="D52" s="35"/>
      <c r="E52" s="1"/>
      <c r="F52" s="1"/>
      <c r="G52" s="1"/>
      <c r="H52" s="1"/>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row>
    <row r="53" spans="2:46" s="39" customFormat="1" ht="20.25" customHeight="1">
      <c r="B53" s="41"/>
      <c r="C53" s="11"/>
      <c r="D53" s="35"/>
      <c r="E53" s="1"/>
      <c r="F53" s="1"/>
      <c r="G53" s="1"/>
      <c r="H53" s="1"/>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row>
    <row r="54" spans="2:46" s="39" customFormat="1" ht="20.25" customHeight="1">
      <c r="B54" s="41"/>
      <c r="C54" s="11"/>
      <c r="D54" s="35"/>
      <c r="E54" s="1"/>
      <c r="F54" s="1"/>
      <c r="G54" s="1"/>
      <c r="H54" s="1"/>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row>
    <row r="55" spans="2:46" s="39" customFormat="1" ht="20.25" customHeight="1">
      <c r="B55" s="41"/>
      <c r="C55" s="11"/>
      <c r="D55" s="35"/>
      <c r="E55" s="1"/>
      <c r="F55" s="1"/>
      <c r="G55" s="1"/>
      <c r="H55" s="1"/>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row>
    <row r="56" spans="2:46" s="39" customFormat="1" ht="20.25" customHeight="1">
      <c r="B56" s="41"/>
      <c r="C56" s="11"/>
      <c r="D56" s="35"/>
      <c r="E56" s="1"/>
      <c r="F56" s="1"/>
      <c r="G56" s="1"/>
      <c r="H56" s="1"/>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row>
    <row r="57" spans="2:46" s="39" customFormat="1" ht="20.25" customHeight="1">
      <c r="B57" s="41"/>
      <c r="C57" s="11"/>
      <c r="D57" s="35"/>
      <c r="E57" s="1"/>
      <c r="F57" s="1"/>
      <c r="G57" s="1"/>
      <c r="H57" s="1"/>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row>
    <row r="58" spans="2:46" s="39" customFormat="1" ht="20.25" customHeight="1">
      <c r="B58" s="41"/>
      <c r="C58" s="11"/>
      <c r="D58" s="35"/>
      <c r="E58" s="1"/>
      <c r="F58" s="1"/>
      <c r="G58" s="1"/>
      <c r="H58" s="1"/>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row>
    <row r="59" spans="2:46" s="39" customFormat="1" ht="20.25" customHeight="1">
      <c r="B59" s="41"/>
      <c r="C59" s="11"/>
      <c r="D59" s="35"/>
      <c r="E59" s="1"/>
      <c r="F59" s="1"/>
      <c r="G59" s="1"/>
      <c r="H59" s="1"/>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row>
    <row r="60" spans="2:46" s="39" customFormat="1" ht="20.25" customHeight="1">
      <c r="B60" s="41"/>
      <c r="C60" s="11"/>
      <c r="D60" s="35"/>
      <c r="E60" s="1"/>
      <c r="F60" s="1"/>
      <c r="G60" s="1"/>
      <c r="H60" s="1"/>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row>
    <row r="61" spans="2:46" s="39" customFormat="1" ht="20.25" customHeight="1">
      <c r="B61" s="41"/>
      <c r="C61" s="11"/>
      <c r="D61" s="35"/>
      <c r="E61" s="1"/>
      <c r="F61" s="1"/>
      <c r="G61" s="1"/>
      <c r="H61" s="1"/>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row>
    <row r="62" spans="2:46" s="39" customFormat="1" ht="20.25" customHeight="1">
      <c r="B62" s="41"/>
      <c r="C62" s="11"/>
      <c r="D62" s="35"/>
      <c r="E62" s="1"/>
      <c r="F62" s="1"/>
      <c r="G62" s="1"/>
      <c r="H62" s="1"/>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row>
    <row r="63" spans="2:46" s="39" customFormat="1" ht="20.25" customHeight="1">
      <c r="B63" s="41"/>
      <c r="C63" s="11"/>
      <c r="D63" s="35"/>
      <c r="E63" s="1"/>
      <c r="F63" s="1"/>
      <c r="G63" s="1"/>
      <c r="H63" s="1"/>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row>
    <row r="64" spans="2:46" s="39" customFormat="1" ht="20.25" customHeight="1">
      <c r="B64" s="41"/>
      <c r="C64" s="11"/>
      <c r="D64" s="35"/>
      <c r="E64" s="1"/>
      <c r="F64" s="1"/>
      <c r="G64" s="1"/>
      <c r="H64" s="1"/>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row>
    <row r="65" spans="2:46" s="39" customFormat="1" ht="20.25" customHeight="1">
      <c r="B65" s="41"/>
      <c r="C65" s="11"/>
      <c r="D65" s="35"/>
      <c r="E65" s="1"/>
      <c r="F65" s="1"/>
      <c r="G65" s="1"/>
      <c r="H65" s="1"/>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row>
    <row r="66" spans="2:46" s="39" customFormat="1" ht="20.25" customHeight="1">
      <c r="B66" s="41"/>
      <c r="C66" s="11"/>
      <c r="D66" s="35"/>
      <c r="E66" s="1"/>
      <c r="F66" s="1"/>
      <c r="G66" s="1"/>
      <c r="H66" s="1"/>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row>
    <row r="67" spans="2:46" s="39" customFormat="1" ht="20.25" customHeight="1">
      <c r="B67" s="41"/>
      <c r="C67" s="11"/>
      <c r="D67" s="35"/>
      <c r="E67" s="1"/>
      <c r="F67" s="1"/>
      <c r="G67" s="1"/>
      <c r="H67" s="1"/>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row>
    <row r="68" spans="2:46" s="39" customFormat="1" ht="20.25" customHeight="1">
      <c r="B68" s="41"/>
      <c r="C68" s="11"/>
      <c r="D68" s="35"/>
      <c r="E68" s="1"/>
      <c r="F68" s="1"/>
      <c r="G68" s="1"/>
      <c r="H68" s="1"/>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row>
    <row r="69" spans="2:46" s="39" customFormat="1" ht="20.25" customHeight="1">
      <c r="B69" s="41"/>
      <c r="C69" s="11"/>
      <c r="D69" s="35"/>
      <c r="E69" s="1"/>
      <c r="F69" s="1"/>
      <c r="G69" s="1"/>
      <c r="H69" s="1"/>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row>
    <row r="70" spans="2:46" s="39" customFormat="1" ht="20.25" customHeight="1">
      <c r="B70" s="41"/>
      <c r="C70" s="11"/>
      <c r="D70" s="35"/>
      <c r="E70" s="1"/>
      <c r="F70" s="1"/>
      <c r="G70" s="1"/>
      <c r="H70" s="1"/>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row>
    <row r="71" spans="2:46" s="39" customFormat="1" ht="20.25" customHeight="1">
      <c r="B71" s="41"/>
      <c r="C71" s="11"/>
      <c r="D71" s="35"/>
      <c r="E71" s="1"/>
      <c r="F71" s="1"/>
      <c r="G71" s="1"/>
      <c r="H71" s="1"/>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row>
    <row r="72" spans="2:46" s="39" customFormat="1" ht="20.25" customHeight="1">
      <c r="B72" s="41"/>
      <c r="C72" s="11"/>
      <c r="D72" s="35"/>
      <c r="E72" s="1"/>
      <c r="F72" s="1"/>
      <c r="G72" s="1"/>
      <c r="H72" s="1"/>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row>
    <row r="73" spans="2:46" s="39" customFormat="1" ht="20.25" customHeight="1">
      <c r="B73" s="41"/>
      <c r="C73" s="11"/>
      <c r="D73" s="35"/>
      <c r="E73" s="1"/>
      <c r="F73" s="1"/>
      <c r="G73" s="1"/>
      <c r="H73" s="1"/>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row>
    <row r="74" spans="2:46" s="39" customFormat="1" ht="20.25" customHeight="1">
      <c r="B74" s="41"/>
      <c r="C74" s="11"/>
      <c r="D74" s="35"/>
      <c r="E74" s="1"/>
      <c r="F74" s="1"/>
      <c r="G74" s="1"/>
      <c r="H74" s="1"/>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row>
    <row r="75" spans="2:46" s="39" customFormat="1" ht="20.25" customHeight="1">
      <c r="B75" s="41"/>
      <c r="C75" s="11"/>
      <c r="D75" s="35"/>
      <c r="E75" s="1"/>
      <c r="F75" s="1"/>
      <c r="G75" s="1"/>
      <c r="H75" s="1"/>
      <c r="I75" s="36"/>
      <c r="J75" s="36"/>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c r="AT75" s="36"/>
    </row>
    <row r="76" spans="2:46" s="39" customFormat="1" ht="20.25" customHeight="1">
      <c r="B76" s="41"/>
      <c r="C76" s="11"/>
      <c r="D76" s="35"/>
      <c r="E76" s="1"/>
      <c r="F76" s="1"/>
      <c r="G76" s="1"/>
      <c r="H76" s="1"/>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c r="AT76" s="36"/>
    </row>
    <row r="77" spans="2:46" s="39" customFormat="1" ht="20.25" customHeight="1">
      <c r="B77" s="41"/>
      <c r="C77" s="11"/>
      <c r="D77" s="35"/>
      <c r="E77" s="1"/>
      <c r="F77" s="1"/>
      <c r="G77" s="1"/>
      <c r="H77" s="1"/>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row>
    <row r="78" spans="2:46" s="39" customFormat="1" ht="20.25" customHeight="1">
      <c r="B78" s="41"/>
      <c r="C78" s="11"/>
      <c r="D78" s="35"/>
      <c r="E78" s="1"/>
      <c r="F78" s="1"/>
      <c r="G78" s="1"/>
      <c r="H78" s="1"/>
      <c r="I78" s="36"/>
      <c r="J78" s="36"/>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c r="AT78" s="36"/>
    </row>
    <row r="79" spans="2:46" s="39" customFormat="1" ht="20.25" customHeight="1">
      <c r="B79" s="41"/>
      <c r="C79" s="11"/>
      <c r="D79" s="35"/>
      <c r="E79" s="1"/>
      <c r="F79" s="1"/>
      <c r="G79" s="1"/>
      <c r="H79" s="1"/>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row>
    <row r="80" spans="2:46" s="39" customFormat="1" ht="20.25" customHeight="1">
      <c r="B80" s="41"/>
      <c r="C80" s="11"/>
      <c r="D80" s="35"/>
      <c r="E80" s="1"/>
      <c r="F80" s="1"/>
      <c r="G80" s="1"/>
      <c r="H80" s="1"/>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row>
    <row r="81" spans="2:46" s="39" customFormat="1" ht="20.25" customHeight="1">
      <c r="B81" s="41"/>
      <c r="C81" s="11"/>
      <c r="D81" s="35"/>
      <c r="E81" s="1"/>
      <c r="F81" s="1"/>
      <c r="G81" s="1"/>
      <c r="H81" s="1"/>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row>
    <row r="82" spans="2:46" s="39" customFormat="1" ht="20.25" customHeight="1">
      <c r="B82" s="41"/>
      <c r="C82" s="11"/>
      <c r="D82" s="35"/>
      <c r="E82" s="1"/>
      <c r="F82" s="1"/>
      <c r="G82" s="1"/>
      <c r="H82" s="1"/>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c r="AT82" s="36"/>
    </row>
    <row r="83" spans="2:46" s="39" customFormat="1" ht="20.25" customHeight="1">
      <c r="B83" s="41"/>
      <c r="C83" s="11"/>
      <c r="D83" s="35"/>
      <c r="E83" s="1"/>
      <c r="F83" s="1"/>
      <c r="G83" s="1"/>
      <c r="H83" s="1"/>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row>
    <row r="84" spans="2:46" s="39" customFormat="1" ht="20.25" customHeight="1">
      <c r="B84" s="41"/>
      <c r="C84" s="11"/>
      <c r="D84" s="35"/>
      <c r="E84" s="1"/>
      <c r="F84" s="1"/>
      <c r="G84" s="1"/>
      <c r="H84" s="1"/>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row>
    <row r="85" spans="2:46" s="39" customFormat="1" ht="20.25" customHeight="1">
      <c r="B85" s="41"/>
      <c r="C85" s="11"/>
      <c r="D85" s="35"/>
      <c r="E85" s="1"/>
      <c r="F85" s="1"/>
      <c r="G85" s="1"/>
      <c r="H85" s="1"/>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row>
    <row r="86" spans="2:46" s="39" customFormat="1" ht="20.25" customHeight="1">
      <c r="B86" s="41"/>
      <c r="C86" s="11"/>
      <c r="D86" s="35"/>
      <c r="E86" s="1"/>
      <c r="F86" s="1"/>
      <c r="G86" s="1"/>
      <c r="H86" s="1"/>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row>
    <row r="87" spans="2:46" s="39" customFormat="1" ht="20.25" customHeight="1">
      <c r="B87" s="41"/>
      <c r="C87" s="11"/>
      <c r="D87" s="35"/>
      <c r="E87" s="1"/>
      <c r="F87" s="1"/>
      <c r="G87" s="1"/>
      <c r="H87" s="1"/>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row>
    <row r="88" spans="2:46" s="39" customFormat="1" ht="20.25" customHeight="1">
      <c r="B88" s="41"/>
      <c r="C88" s="11"/>
      <c r="D88" s="35"/>
      <c r="E88" s="1"/>
      <c r="F88" s="1"/>
      <c r="G88" s="1"/>
      <c r="H88" s="1"/>
      <c r="I88" s="36"/>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c r="AT88" s="36"/>
    </row>
    <row r="89" spans="2:46" s="39" customFormat="1" ht="20.25" customHeight="1">
      <c r="B89" s="41"/>
      <c r="C89" s="11"/>
      <c r="D89" s="35"/>
      <c r="E89" s="1"/>
      <c r="F89" s="1"/>
      <c r="G89" s="1"/>
      <c r="H89" s="1"/>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row>
    <row r="90" spans="2:46" s="39" customFormat="1" ht="20.25" customHeight="1">
      <c r="B90" s="41"/>
      <c r="C90" s="11"/>
      <c r="D90" s="35"/>
      <c r="E90" s="1"/>
      <c r="F90" s="1"/>
      <c r="G90" s="1"/>
      <c r="H90" s="1"/>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row>
    <row r="91" spans="2:46" s="39" customFormat="1" ht="20.25" customHeight="1">
      <c r="B91" s="41"/>
      <c r="C91" s="11"/>
      <c r="D91" s="35"/>
      <c r="E91" s="1"/>
      <c r="F91" s="1"/>
      <c r="G91" s="1"/>
      <c r="H91" s="1"/>
      <c r="I91" s="36"/>
      <c r="J91" s="36"/>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6"/>
      <c r="AM91" s="36"/>
      <c r="AN91" s="36"/>
      <c r="AO91" s="36"/>
      <c r="AP91" s="36"/>
      <c r="AQ91" s="36"/>
      <c r="AR91" s="36"/>
      <c r="AS91" s="36"/>
      <c r="AT91" s="36"/>
    </row>
    <row r="92" spans="2:46" s="39" customFormat="1" ht="20.25" customHeight="1">
      <c r="B92" s="41"/>
      <c r="C92" s="11"/>
      <c r="D92" s="35"/>
      <c r="E92" s="1"/>
      <c r="F92" s="1"/>
      <c r="G92" s="1"/>
      <c r="H92" s="1"/>
      <c r="I92" s="36"/>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c r="AT92" s="36"/>
    </row>
    <row r="93" spans="2:46" s="39" customFormat="1" ht="20.25" customHeight="1">
      <c r="B93" s="41"/>
      <c r="C93" s="11"/>
      <c r="D93" s="35"/>
      <c r="E93" s="1"/>
      <c r="F93" s="1"/>
      <c r="G93" s="1"/>
      <c r="H93" s="1"/>
      <c r="I93" s="36"/>
      <c r="J93" s="36"/>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c r="AT93" s="36"/>
    </row>
    <row r="94" spans="2:46" s="39" customFormat="1" ht="20.25" customHeight="1">
      <c r="B94" s="41"/>
      <c r="C94" s="11"/>
      <c r="D94" s="35"/>
      <c r="E94" s="1"/>
      <c r="F94" s="1"/>
      <c r="G94" s="1"/>
      <c r="H94" s="1"/>
      <c r="I94" s="36"/>
      <c r="J94" s="36"/>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6"/>
      <c r="AM94" s="36"/>
      <c r="AN94" s="36"/>
      <c r="AO94" s="36"/>
      <c r="AP94" s="36"/>
      <c r="AQ94" s="36"/>
      <c r="AR94" s="36"/>
      <c r="AS94" s="36"/>
      <c r="AT94" s="36"/>
    </row>
    <row r="95" spans="2:46" s="39" customFormat="1" ht="20.25" customHeight="1">
      <c r="B95" s="41"/>
      <c r="C95" s="11"/>
      <c r="D95" s="35"/>
      <c r="E95" s="1"/>
      <c r="F95" s="1"/>
      <c r="G95" s="1"/>
      <c r="H95" s="1"/>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c r="AT95" s="36"/>
    </row>
    <row r="96" spans="2:46" s="39" customFormat="1" ht="20.25" customHeight="1">
      <c r="B96" s="41"/>
      <c r="C96" s="11"/>
      <c r="D96" s="35"/>
      <c r="E96" s="1"/>
      <c r="F96" s="1"/>
      <c r="G96" s="1"/>
      <c r="H96" s="1"/>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c r="AT96" s="36"/>
    </row>
    <row r="97" spans="2:46" s="39" customFormat="1" ht="20.25" customHeight="1">
      <c r="B97" s="41"/>
      <c r="C97" s="11"/>
      <c r="D97" s="35"/>
      <c r="E97" s="1"/>
      <c r="F97" s="1"/>
      <c r="G97" s="1"/>
      <c r="H97" s="1"/>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c r="AT97" s="36"/>
    </row>
    <row r="98" spans="2:46" s="39" customFormat="1" ht="20.25" customHeight="1">
      <c r="B98" s="41"/>
      <c r="C98" s="11"/>
      <c r="D98" s="35"/>
      <c r="E98" s="1"/>
      <c r="F98" s="1"/>
      <c r="G98" s="1"/>
      <c r="H98" s="1"/>
      <c r="I98" s="36"/>
      <c r="J98" s="36"/>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6"/>
      <c r="AM98" s="36"/>
      <c r="AN98" s="36"/>
      <c r="AO98" s="36"/>
      <c r="AP98" s="36"/>
      <c r="AQ98" s="36"/>
      <c r="AR98" s="36"/>
      <c r="AS98" s="36"/>
      <c r="AT98" s="36"/>
    </row>
    <row r="99" spans="2:46" s="39" customFormat="1" ht="20.25" customHeight="1">
      <c r="B99" s="41"/>
      <c r="C99" s="11"/>
      <c r="D99" s="35"/>
      <c r="E99" s="1"/>
      <c r="F99" s="1"/>
      <c r="G99" s="1"/>
      <c r="H99" s="1"/>
      <c r="I99" s="36"/>
      <c r="J99" s="36"/>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c r="AT99" s="36"/>
    </row>
    <row r="100" spans="2:46" s="39" customFormat="1" ht="20.25" customHeight="1">
      <c r="B100" s="41"/>
      <c r="C100" s="11"/>
      <c r="D100" s="35"/>
      <c r="E100" s="1"/>
      <c r="F100" s="1"/>
      <c r="G100" s="1"/>
      <c r="H100" s="1"/>
      <c r="I100" s="36"/>
      <c r="J100" s="36"/>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6"/>
      <c r="AM100" s="36"/>
      <c r="AN100" s="36"/>
      <c r="AO100" s="36"/>
      <c r="AP100" s="36"/>
      <c r="AQ100" s="36"/>
      <c r="AR100" s="36"/>
      <c r="AS100" s="36"/>
      <c r="AT100" s="36"/>
    </row>
    <row r="101" spans="2:46" s="39" customFormat="1" ht="20.25" customHeight="1">
      <c r="B101" s="41"/>
      <c r="C101" s="11"/>
      <c r="D101" s="35"/>
      <c r="E101" s="1"/>
      <c r="F101" s="1"/>
      <c r="G101" s="1"/>
      <c r="H101" s="1"/>
      <c r="I101" s="36"/>
      <c r="J101" s="36"/>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6"/>
      <c r="AM101" s="36"/>
      <c r="AN101" s="36"/>
      <c r="AO101" s="36"/>
      <c r="AP101" s="36"/>
      <c r="AQ101" s="36"/>
      <c r="AR101" s="36"/>
      <c r="AS101" s="36"/>
      <c r="AT101" s="36"/>
    </row>
    <row r="102" spans="2:46" s="39" customFormat="1" ht="20.25" customHeight="1">
      <c r="B102" s="41"/>
      <c r="C102" s="11"/>
      <c r="D102" s="35"/>
      <c r="E102" s="1"/>
      <c r="F102" s="1"/>
      <c r="G102" s="1"/>
      <c r="H102" s="1"/>
      <c r="I102" s="36"/>
      <c r="J102" s="36"/>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c r="AT102" s="36"/>
    </row>
    <row r="103" spans="2:46" s="39" customFormat="1" ht="20.25" customHeight="1">
      <c r="B103" s="41"/>
      <c r="C103" s="11"/>
      <c r="D103" s="35"/>
      <c r="E103" s="1"/>
      <c r="F103" s="1"/>
      <c r="G103" s="1"/>
      <c r="H103" s="1"/>
      <c r="I103" s="36"/>
      <c r="J103" s="36"/>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c r="AT103" s="36"/>
    </row>
    <row r="104" spans="2:46" s="39" customFormat="1" ht="20.25" customHeight="1">
      <c r="B104" s="41"/>
      <c r="C104" s="11"/>
      <c r="D104" s="35"/>
      <c r="E104" s="1"/>
      <c r="F104" s="1"/>
      <c r="G104" s="1"/>
      <c r="H104" s="1"/>
      <c r="I104" s="36"/>
      <c r="J104" s="36"/>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c r="AT104" s="36"/>
    </row>
    <row r="105" spans="2:46" s="39" customFormat="1" ht="20.25" customHeight="1">
      <c r="B105" s="41"/>
      <c r="C105" s="11"/>
      <c r="D105" s="35"/>
      <c r="E105" s="1"/>
      <c r="F105" s="1"/>
      <c r="G105" s="1"/>
      <c r="H105" s="1"/>
      <c r="I105" s="36"/>
      <c r="J105" s="36"/>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6"/>
      <c r="AM105" s="36"/>
      <c r="AN105" s="36"/>
      <c r="AO105" s="36"/>
      <c r="AP105" s="36"/>
      <c r="AQ105" s="36"/>
      <c r="AR105" s="36"/>
      <c r="AS105" s="36"/>
      <c r="AT105" s="36"/>
    </row>
    <row r="106" spans="2:46" s="39" customFormat="1" ht="20.25" customHeight="1">
      <c r="B106" s="41"/>
      <c r="C106" s="11"/>
      <c r="D106" s="35"/>
      <c r="E106" s="1"/>
      <c r="F106" s="1"/>
      <c r="G106" s="1"/>
      <c r="H106" s="1"/>
      <c r="I106" s="36"/>
      <c r="J106" s="36"/>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6"/>
      <c r="AM106" s="36"/>
      <c r="AN106" s="36"/>
      <c r="AO106" s="36"/>
      <c r="AP106" s="36"/>
      <c r="AQ106" s="36"/>
      <c r="AR106" s="36"/>
      <c r="AS106" s="36"/>
      <c r="AT106" s="36"/>
    </row>
    <row r="107" spans="2:46" s="39" customFormat="1" ht="20.25" customHeight="1">
      <c r="B107" s="41"/>
      <c r="C107" s="11"/>
      <c r="D107" s="35"/>
      <c r="E107" s="1"/>
      <c r="F107" s="1"/>
      <c r="G107" s="1"/>
      <c r="H107" s="1"/>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c r="AT107" s="36"/>
    </row>
    <row r="108" spans="2:46" s="39" customFormat="1" ht="20.25" customHeight="1">
      <c r="B108" s="41"/>
      <c r="C108" s="11"/>
      <c r="D108" s="35"/>
      <c r="E108" s="1"/>
      <c r="F108" s="1"/>
      <c r="G108" s="1"/>
      <c r="H108" s="1"/>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36"/>
      <c r="AH108" s="36"/>
      <c r="AI108" s="36"/>
      <c r="AJ108" s="36"/>
      <c r="AK108" s="36"/>
      <c r="AL108" s="36"/>
      <c r="AM108" s="36"/>
      <c r="AN108" s="36"/>
      <c r="AO108" s="36"/>
      <c r="AP108" s="36"/>
      <c r="AQ108" s="36"/>
      <c r="AR108" s="36"/>
      <c r="AS108" s="36"/>
      <c r="AT108" s="36"/>
    </row>
    <row r="109" spans="2:46" s="39" customFormat="1" ht="20.25" customHeight="1">
      <c r="B109" s="41"/>
      <c r="C109" s="11"/>
      <c r="D109" s="35"/>
      <c r="E109" s="1"/>
      <c r="F109" s="1"/>
      <c r="G109" s="1"/>
      <c r="H109" s="1"/>
      <c r="I109" s="36"/>
      <c r="J109" s="36"/>
      <c r="K109" s="36"/>
      <c r="L109" s="36"/>
      <c r="M109" s="36"/>
      <c r="N109" s="36"/>
      <c r="O109" s="36"/>
      <c r="P109" s="36"/>
      <c r="Q109" s="36"/>
      <c r="R109" s="36"/>
      <c r="S109" s="36"/>
      <c r="T109" s="36"/>
      <c r="U109" s="36"/>
      <c r="V109" s="36"/>
      <c r="W109" s="36"/>
      <c r="X109" s="36"/>
      <c r="Y109" s="36"/>
      <c r="Z109" s="36"/>
      <c r="AA109" s="36"/>
      <c r="AB109" s="36"/>
      <c r="AC109" s="36"/>
      <c r="AD109" s="36"/>
      <c r="AE109" s="36"/>
      <c r="AF109" s="36"/>
      <c r="AG109" s="36"/>
      <c r="AH109" s="36"/>
      <c r="AI109" s="36"/>
      <c r="AJ109" s="36"/>
      <c r="AK109" s="36"/>
      <c r="AL109" s="36"/>
      <c r="AM109" s="36"/>
      <c r="AN109" s="36"/>
      <c r="AO109" s="36"/>
      <c r="AP109" s="36"/>
      <c r="AQ109" s="36"/>
      <c r="AR109" s="36"/>
      <c r="AS109" s="36"/>
      <c r="AT109" s="36"/>
    </row>
    <row r="110" spans="2:46" s="39" customFormat="1" ht="20.25" customHeight="1">
      <c r="B110" s="41"/>
      <c r="C110" s="11"/>
      <c r="D110" s="35"/>
      <c r="E110" s="1"/>
      <c r="F110" s="1"/>
      <c r="G110" s="1"/>
      <c r="H110" s="1"/>
      <c r="I110" s="36"/>
      <c r="J110" s="36"/>
      <c r="K110" s="36"/>
      <c r="L110" s="36"/>
      <c r="M110" s="36"/>
      <c r="N110" s="36"/>
      <c r="O110" s="36"/>
      <c r="P110" s="36"/>
      <c r="Q110" s="36"/>
      <c r="R110" s="36"/>
      <c r="S110" s="36"/>
      <c r="T110" s="36"/>
      <c r="U110" s="36"/>
      <c r="V110" s="36"/>
      <c r="W110" s="36"/>
      <c r="X110" s="36"/>
      <c r="Y110" s="36"/>
      <c r="Z110" s="36"/>
      <c r="AA110" s="36"/>
      <c r="AB110" s="36"/>
      <c r="AC110" s="36"/>
      <c r="AD110" s="36"/>
      <c r="AE110" s="36"/>
      <c r="AF110" s="36"/>
      <c r="AG110" s="36"/>
      <c r="AH110" s="36"/>
      <c r="AI110" s="36"/>
      <c r="AJ110" s="36"/>
      <c r="AK110" s="36"/>
      <c r="AL110" s="36"/>
      <c r="AM110" s="36"/>
      <c r="AN110" s="36"/>
      <c r="AO110" s="36"/>
      <c r="AP110" s="36"/>
      <c r="AQ110" s="36"/>
      <c r="AR110" s="36"/>
      <c r="AS110" s="36"/>
      <c r="AT110" s="36"/>
    </row>
    <row r="111" spans="2:46" s="39" customFormat="1" ht="20.25" customHeight="1">
      <c r="B111" s="41"/>
      <c r="C111" s="11"/>
      <c r="D111" s="35"/>
      <c r="E111" s="1"/>
      <c r="F111" s="1"/>
      <c r="G111" s="1"/>
      <c r="H111" s="1"/>
      <c r="I111" s="36"/>
      <c r="J111" s="36"/>
      <c r="K111" s="36"/>
      <c r="L111" s="36"/>
      <c r="M111" s="36"/>
      <c r="N111" s="36"/>
      <c r="O111" s="36"/>
      <c r="P111" s="36"/>
      <c r="Q111" s="36"/>
      <c r="R111" s="36"/>
      <c r="S111" s="36"/>
      <c r="T111" s="36"/>
      <c r="U111" s="36"/>
      <c r="V111" s="36"/>
      <c r="W111" s="36"/>
      <c r="X111" s="36"/>
      <c r="Y111" s="36"/>
      <c r="Z111" s="36"/>
      <c r="AA111" s="36"/>
      <c r="AB111" s="36"/>
      <c r="AC111" s="36"/>
      <c r="AD111" s="36"/>
      <c r="AE111" s="36"/>
      <c r="AF111" s="36"/>
      <c r="AG111" s="36"/>
      <c r="AH111" s="36"/>
      <c r="AI111" s="36"/>
      <c r="AJ111" s="36"/>
      <c r="AK111" s="36"/>
      <c r="AL111" s="36"/>
      <c r="AM111" s="36"/>
      <c r="AN111" s="36"/>
      <c r="AO111" s="36"/>
      <c r="AP111" s="36"/>
      <c r="AQ111" s="36"/>
      <c r="AR111" s="36"/>
      <c r="AS111" s="36"/>
      <c r="AT111" s="36"/>
    </row>
    <row r="112" spans="2:46" s="39" customFormat="1" ht="20.25" customHeight="1">
      <c r="B112" s="41"/>
      <c r="C112" s="11"/>
      <c r="D112" s="35"/>
      <c r="E112" s="1"/>
      <c r="F112" s="1"/>
      <c r="G112" s="1"/>
      <c r="H112" s="1"/>
      <c r="I112" s="36"/>
      <c r="J112" s="36"/>
      <c r="K112" s="36"/>
      <c r="L112" s="36"/>
      <c r="M112" s="36"/>
      <c r="N112" s="36"/>
      <c r="O112" s="36"/>
      <c r="P112" s="36"/>
      <c r="Q112" s="36"/>
      <c r="R112" s="36"/>
      <c r="S112" s="36"/>
      <c r="T112" s="36"/>
      <c r="U112" s="36"/>
      <c r="V112" s="36"/>
      <c r="W112" s="36"/>
      <c r="X112" s="36"/>
      <c r="Y112" s="36"/>
      <c r="Z112" s="36"/>
      <c r="AA112" s="36"/>
      <c r="AB112" s="36"/>
      <c r="AC112" s="36"/>
      <c r="AD112" s="36"/>
      <c r="AE112" s="36"/>
      <c r="AF112" s="36"/>
      <c r="AG112" s="36"/>
      <c r="AH112" s="36"/>
      <c r="AI112" s="36"/>
      <c r="AJ112" s="36"/>
      <c r="AK112" s="36"/>
      <c r="AL112" s="36"/>
      <c r="AM112" s="36"/>
      <c r="AN112" s="36"/>
      <c r="AO112" s="36"/>
      <c r="AP112" s="36"/>
      <c r="AQ112" s="36"/>
      <c r="AR112" s="36"/>
      <c r="AS112" s="36"/>
      <c r="AT112" s="36"/>
    </row>
    <row r="113" spans="2:46" s="39" customFormat="1" ht="20.25" customHeight="1">
      <c r="B113" s="41"/>
      <c r="C113" s="11"/>
      <c r="D113" s="35"/>
      <c r="E113" s="1"/>
      <c r="F113" s="1"/>
      <c r="G113" s="1"/>
      <c r="H113" s="1"/>
      <c r="I113" s="36"/>
      <c r="J113" s="36"/>
      <c r="K113" s="36"/>
      <c r="L113" s="36"/>
      <c r="M113" s="36"/>
      <c r="N113" s="36"/>
      <c r="O113" s="36"/>
      <c r="P113" s="36"/>
      <c r="Q113" s="36"/>
      <c r="R113" s="36"/>
      <c r="S113" s="36"/>
      <c r="T113" s="36"/>
      <c r="U113" s="36"/>
      <c r="V113" s="36"/>
      <c r="W113" s="36"/>
      <c r="X113" s="36"/>
      <c r="Y113" s="36"/>
      <c r="Z113" s="36"/>
      <c r="AA113" s="36"/>
      <c r="AB113" s="36"/>
      <c r="AC113" s="36"/>
      <c r="AD113" s="36"/>
      <c r="AE113" s="36"/>
      <c r="AF113" s="36"/>
      <c r="AG113" s="36"/>
      <c r="AH113" s="36"/>
      <c r="AI113" s="36"/>
      <c r="AJ113" s="36"/>
      <c r="AK113" s="36"/>
      <c r="AL113" s="36"/>
      <c r="AM113" s="36"/>
      <c r="AN113" s="36"/>
      <c r="AO113" s="36"/>
      <c r="AP113" s="36"/>
      <c r="AQ113" s="36"/>
      <c r="AR113" s="36"/>
      <c r="AS113" s="36"/>
      <c r="AT113" s="36"/>
    </row>
    <row r="114" spans="2:46" s="39" customFormat="1" ht="20.25" customHeight="1">
      <c r="B114" s="41"/>
      <c r="C114" s="11"/>
      <c r="D114" s="35"/>
      <c r="E114" s="1"/>
      <c r="F114" s="1"/>
      <c r="G114" s="1"/>
      <c r="H114" s="1"/>
      <c r="I114" s="36"/>
      <c r="J114" s="36"/>
      <c r="K114" s="36"/>
      <c r="L114" s="36"/>
      <c r="M114" s="36"/>
      <c r="N114" s="36"/>
      <c r="O114" s="36"/>
      <c r="P114" s="36"/>
      <c r="Q114" s="36"/>
      <c r="R114" s="36"/>
      <c r="S114" s="36"/>
      <c r="T114" s="36"/>
      <c r="U114" s="36"/>
      <c r="V114" s="36"/>
      <c r="W114" s="36"/>
      <c r="X114" s="36"/>
      <c r="Y114" s="36"/>
      <c r="Z114" s="36"/>
      <c r="AA114" s="36"/>
      <c r="AB114" s="36"/>
      <c r="AC114" s="36"/>
      <c r="AD114" s="36"/>
      <c r="AE114" s="36"/>
      <c r="AF114" s="36"/>
      <c r="AG114" s="36"/>
      <c r="AH114" s="36"/>
      <c r="AI114" s="36"/>
      <c r="AJ114" s="36"/>
      <c r="AK114" s="36"/>
      <c r="AL114" s="36"/>
      <c r="AM114" s="36"/>
      <c r="AN114" s="36"/>
      <c r="AO114" s="36"/>
      <c r="AP114" s="36"/>
      <c r="AQ114" s="36"/>
      <c r="AR114" s="36"/>
      <c r="AS114" s="36"/>
      <c r="AT114" s="36"/>
    </row>
    <row r="115" spans="2:46" s="39" customFormat="1" ht="20.25" customHeight="1">
      <c r="B115" s="41"/>
      <c r="C115" s="11"/>
      <c r="D115" s="35"/>
      <c r="E115" s="1"/>
      <c r="F115" s="1"/>
      <c r="G115" s="1"/>
      <c r="H115" s="1"/>
      <c r="I115" s="36"/>
      <c r="J115" s="36"/>
      <c r="K115" s="36"/>
      <c r="L115" s="36"/>
      <c r="M115" s="36"/>
      <c r="N115" s="36"/>
      <c r="O115" s="36"/>
      <c r="P115" s="36"/>
      <c r="Q115" s="36"/>
      <c r="R115" s="36"/>
      <c r="S115" s="36"/>
      <c r="T115" s="36"/>
      <c r="U115" s="36"/>
      <c r="V115" s="36"/>
      <c r="W115" s="36"/>
      <c r="X115" s="36"/>
      <c r="Y115" s="36"/>
      <c r="Z115" s="36"/>
      <c r="AA115" s="36"/>
      <c r="AB115" s="36"/>
      <c r="AC115" s="36"/>
      <c r="AD115" s="36"/>
      <c r="AE115" s="36"/>
      <c r="AF115" s="36"/>
      <c r="AG115" s="36"/>
      <c r="AH115" s="36"/>
      <c r="AI115" s="36"/>
      <c r="AJ115" s="36"/>
      <c r="AK115" s="36"/>
      <c r="AL115" s="36"/>
      <c r="AM115" s="36"/>
      <c r="AN115" s="36"/>
      <c r="AO115" s="36"/>
      <c r="AP115" s="36"/>
      <c r="AQ115" s="36"/>
      <c r="AR115" s="36"/>
      <c r="AS115" s="36"/>
      <c r="AT115" s="36"/>
    </row>
    <row r="116" spans="2:46" s="39" customFormat="1" ht="20.25" customHeight="1">
      <c r="B116" s="41"/>
      <c r="C116" s="11"/>
      <c r="D116" s="35"/>
      <c r="E116" s="1"/>
      <c r="F116" s="1"/>
      <c r="G116" s="1"/>
      <c r="H116" s="1"/>
      <c r="I116" s="36"/>
      <c r="J116" s="36"/>
      <c r="K116" s="36"/>
      <c r="L116" s="36"/>
      <c r="M116" s="36"/>
      <c r="N116" s="36"/>
      <c r="O116" s="36"/>
      <c r="P116" s="36"/>
      <c r="Q116" s="36"/>
      <c r="R116" s="36"/>
      <c r="S116" s="36"/>
      <c r="T116" s="36"/>
      <c r="U116" s="36"/>
      <c r="V116" s="36"/>
      <c r="W116" s="36"/>
      <c r="X116" s="36"/>
      <c r="Y116" s="36"/>
      <c r="Z116" s="36"/>
      <c r="AA116" s="36"/>
      <c r="AB116" s="36"/>
      <c r="AC116" s="36"/>
      <c r="AD116" s="36"/>
      <c r="AE116" s="36"/>
      <c r="AF116" s="36"/>
      <c r="AG116" s="36"/>
      <c r="AH116" s="36"/>
      <c r="AI116" s="36"/>
      <c r="AJ116" s="36"/>
      <c r="AK116" s="36"/>
      <c r="AL116" s="36"/>
      <c r="AM116" s="36"/>
      <c r="AN116" s="36"/>
      <c r="AO116" s="36"/>
      <c r="AP116" s="36"/>
      <c r="AQ116" s="36"/>
      <c r="AR116" s="36"/>
      <c r="AS116" s="36"/>
      <c r="AT116" s="36"/>
    </row>
    <row r="117" spans="2:46" ht="20.25" customHeight="1"/>
    <row r="118" spans="2:46" ht="20.25" customHeight="1"/>
    <row r="119" spans="2:46" ht="20.25" customHeight="1"/>
    <row r="120" spans="2:46" ht="20.25" customHeight="1"/>
    <row r="121" spans="2:46" ht="20.25" customHeight="1"/>
    <row r="122" spans="2:46" ht="20.25" customHeight="1"/>
    <row r="123" spans="2:46" ht="20.25" customHeight="1"/>
    <row r="124" spans="2:46" ht="20.25" customHeight="1"/>
    <row r="125" spans="2:46" ht="20.25" customHeight="1"/>
    <row r="126" spans="2:46" ht="20.25" customHeight="1"/>
    <row r="127" spans="2:46" ht="20.25" customHeight="1"/>
    <row r="128" spans="2:46"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row r="164" ht="20.25" customHeight="1"/>
    <row r="165" ht="20.25" customHeight="1"/>
    <row r="166" ht="20.25" customHeight="1"/>
    <row r="167" ht="20.25" customHeight="1"/>
    <row r="168" ht="20.25" customHeight="1"/>
    <row r="169" ht="20.25" customHeight="1"/>
    <row r="170" ht="20.25" customHeight="1"/>
    <row r="171" ht="20.25" customHeight="1"/>
    <row r="172" ht="20.25" customHeight="1"/>
    <row r="173" ht="20.25" customHeight="1"/>
    <row r="174" ht="20.25" customHeight="1"/>
  </sheetData>
  <mergeCells count="2">
    <mergeCell ref="D3:H3"/>
    <mergeCell ref="D14:H14"/>
  </mergeCells>
  <phoneticPr fontId="3" type="noConversion"/>
  <hyperlinks>
    <hyperlink ref="B4" location="Disclaimer!A1" display="Disclaimer"/>
    <hyperlink ref="B6" location="'Financial Highlights'!A1" display="Financial Highlights"/>
    <hyperlink ref="B8" location="IS!A1" display="Shinhan Financial Group"/>
    <hyperlink ref="B10" location="IS_SHB!A1" display="Shinhan Bank"/>
    <hyperlink ref="B11" location="IS_SHB!A1" display="Condensed IS"/>
    <hyperlink ref="B12" location="BS_SHB!A1" display="Condensed BS"/>
    <hyperlink ref="B14" location="'G&amp;A_SHB'!A1" display="G&amp;A Expenses"/>
    <hyperlink ref="B15" location="'Loan&amp;Depos_SHB'!A1" display="Summary of Loans and Deposits"/>
    <hyperlink ref="B16" location="'Asset Quality_SHB'!A1" display="Asset Quality"/>
    <hyperlink ref="B17" location="DelinquencyⅠ_SHB!A1" display="Delinquency Ratio by Sector"/>
    <hyperlink ref="B18" location="DelinquencyⅡ_SHB!A1" display="Delinquency Ratio by Industry"/>
    <hyperlink ref="B19" location="'Capital Adequacy_SHB'!A1" display="Capital Adequacy"/>
    <hyperlink ref="B21" location="IS_Card!A1" display="Shinhan Card"/>
    <hyperlink ref="B25" location="'Fin Indicator'!A1" display="Key Financials and Other Information"/>
    <hyperlink ref="B27" location="Contact!A1" display="Contact Information"/>
    <hyperlink ref="B13" location="'Interest Income &amp; NIM_SHB'!A1" display="Interest Income and NIM"/>
    <hyperlink ref="B23" location="'Shinhan Life'!Print_Area" display="Orange Life"/>
  </hyperlinks>
  <printOptions horizontalCentered="1"/>
  <pageMargins left="0.39370078740157483" right="0.39370078740157483" top="0.59055118110236227" bottom="0.39370078740157483" header="0.31496062992125984" footer="0.31496062992125984"/>
  <pageSetup paperSize="9" scale="26"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58ED5"/>
    <pageSetUpPr fitToPage="1"/>
  </sheetPr>
  <dimension ref="A1:BN174"/>
  <sheetViews>
    <sheetView showGridLines="0" view="pageBreakPreview" zoomScale="80" zoomScaleNormal="80" zoomScaleSheetLayoutView="80" workbookViewId="0">
      <pane xSplit="12" ySplit="3" topLeftCell="AW4" activePane="bottomRight" state="frozen"/>
      <selection activeCell="AY24" sqref="AY24"/>
      <selection pane="topRight" activeCell="AY24" sqref="AY24"/>
      <selection pane="bottomLeft" activeCell="AY24" sqref="AY24"/>
      <selection pane="bottomRight" activeCell="BJ18" sqref="BJ18"/>
    </sheetView>
  </sheetViews>
  <sheetFormatPr defaultColWidth="9.140625" defaultRowHeight="16.5"/>
  <cols>
    <col min="1" max="1" width="2.140625" style="39" customWidth="1"/>
    <col min="2" max="2" width="45.85546875" style="41" customWidth="1"/>
    <col min="3" max="3" width="2.140625" style="11" customWidth="1"/>
    <col min="4" max="5" width="1.42578125" style="35" customWidth="1"/>
    <col min="6" max="7" width="1.28515625" style="1" customWidth="1"/>
    <col min="8" max="8" width="44.5703125" style="1" customWidth="1"/>
    <col min="9" max="45" width="12.140625" style="36" customWidth="1"/>
    <col min="46" max="46" width="12.140625" style="36" bestFit="1" customWidth="1"/>
    <col min="47" max="47" width="11.42578125" style="1" bestFit="1" customWidth="1"/>
    <col min="48" max="55" width="11.42578125" style="1" customWidth="1"/>
    <col min="56" max="56" width="15.5703125" style="1" customWidth="1"/>
    <col min="57" max="57" width="11.42578125" style="1" customWidth="1"/>
    <col min="58" max="58" width="15.5703125" style="1" customWidth="1"/>
    <col min="59" max="66" width="9.140625" style="1"/>
    <col min="67" max="16384" width="9.140625" style="9"/>
  </cols>
  <sheetData>
    <row r="1" spans="1:66" s="6" customFormat="1" ht="35.25" customHeight="1">
      <c r="A1" s="414"/>
      <c r="B1" s="415"/>
      <c r="C1" s="5"/>
      <c r="D1" s="590"/>
      <c r="E1" s="590" t="s">
        <v>437</v>
      </c>
      <c r="F1" s="590"/>
      <c r="G1" s="590"/>
      <c r="H1" s="590"/>
      <c r="I1" s="590"/>
      <c r="J1" s="590"/>
      <c r="K1" s="590"/>
      <c r="L1" s="590"/>
      <c r="M1" s="590"/>
      <c r="N1" s="590"/>
      <c r="O1" s="590"/>
      <c r="P1" s="590"/>
      <c r="Q1" s="590"/>
      <c r="R1" s="590"/>
      <c r="S1" s="590"/>
      <c r="T1" s="590"/>
      <c r="U1" s="590"/>
      <c r="V1" s="590"/>
      <c r="W1" s="590"/>
      <c r="X1" s="590"/>
      <c r="Y1" s="590"/>
      <c r="Z1" s="590"/>
      <c r="AA1" s="590"/>
      <c r="AB1" s="590"/>
      <c r="AC1" s="590"/>
      <c r="AD1" s="590"/>
      <c r="AE1" s="590"/>
      <c r="AF1" s="590"/>
      <c r="AG1" s="590"/>
      <c r="AH1" s="590"/>
      <c r="AI1" s="590"/>
      <c r="AJ1" s="590"/>
      <c r="AK1" s="590"/>
      <c r="AL1" s="590"/>
      <c r="AM1" s="590"/>
      <c r="AN1" s="590"/>
      <c r="AO1" s="590"/>
      <c r="AP1" s="590"/>
      <c r="AQ1" s="590"/>
      <c r="AR1" s="590"/>
      <c r="AS1" s="590"/>
      <c r="AT1" s="590"/>
      <c r="AU1" s="590"/>
      <c r="AV1" s="590"/>
      <c r="AW1" s="590"/>
      <c r="AX1" s="590"/>
      <c r="AY1" s="590"/>
      <c r="AZ1" s="590"/>
      <c r="BA1" s="590"/>
      <c r="BB1" s="590"/>
      <c r="BC1" s="590"/>
      <c r="BD1" s="590"/>
      <c r="BE1" s="590"/>
      <c r="BF1" s="590"/>
    </row>
    <row r="2" spans="1:66" ht="6.75" customHeight="1">
      <c r="A2" s="416"/>
      <c r="B2" s="417"/>
      <c r="C2" s="7"/>
      <c r="D2" s="8"/>
      <c r="E2" s="8"/>
      <c r="F2" s="9"/>
      <c r="G2" s="9"/>
      <c r="H2" s="9"/>
      <c r="I2" s="10"/>
      <c r="J2" s="10"/>
      <c r="K2" s="10"/>
      <c r="L2" s="10"/>
      <c r="M2" s="10"/>
      <c r="N2" s="10"/>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9"/>
      <c r="BH2" s="9"/>
      <c r="BI2" s="9"/>
      <c r="BJ2" s="9"/>
      <c r="BK2" s="9"/>
      <c r="BL2" s="9"/>
      <c r="BM2" s="9"/>
      <c r="BN2" s="9"/>
    </row>
    <row r="3" spans="1:66" ht="20.25" customHeight="1">
      <c r="A3" s="418"/>
      <c r="B3" s="419"/>
      <c r="D3" s="670" t="s">
        <v>284</v>
      </c>
      <c r="E3" s="670"/>
      <c r="F3" s="670"/>
      <c r="G3" s="670"/>
      <c r="H3" s="670"/>
      <c r="I3" s="432" t="s">
        <v>1273</v>
      </c>
      <c r="J3" s="432" t="s">
        <v>1274</v>
      </c>
      <c r="K3" s="432" t="s">
        <v>1275</v>
      </c>
      <c r="L3" s="432" t="s">
        <v>1276</v>
      </c>
      <c r="M3" s="432" t="s">
        <v>110</v>
      </c>
      <c r="N3" s="432" t="s">
        <v>111</v>
      </c>
      <c r="O3" s="432" t="s">
        <v>112</v>
      </c>
      <c r="P3" s="432" t="s">
        <v>113</v>
      </c>
      <c r="Q3" s="432" t="s">
        <v>114</v>
      </c>
      <c r="R3" s="432" t="s">
        <v>115</v>
      </c>
      <c r="S3" s="432" t="s">
        <v>116</v>
      </c>
      <c r="T3" s="432" t="s">
        <v>117</v>
      </c>
      <c r="U3" s="432" t="s">
        <v>118</v>
      </c>
      <c r="V3" s="432" t="s">
        <v>119</v>
      </c>
      <c r="W3" s="432" t="s">
        <v>120</v>
      </c>
      <c r="X3" s="432" t="s">
        <v>121</v>
      </c>
      <c r="Y3" s="432" t="s">
        <v>122</v>
      </c>
      <c r="Z3" s="432" t="s">
        <v>1277</v>
      </c>
      <c r="AA3" s="440" t="s">
        <v>1278</v>
      </c>
      <c r="AB3" s="442" t="s">
        <v>1279</v>
      </c>
      <c r="AC3" s="439" t="s">
        <v>1280</v>
      </c>
      <c r="AD3" s="453" t="s">
        <v>1281</v>
      </c>
      <c r="AE3" s="457" t="s">
        <v>1282</v>
      </c>
      <c r="AF3" s="458" t="s">
        <v>1283</v>
      </c>
      <c r="AG3" s="434" t="s">
        <v>909</v>
      </c>
      <c r="AH3" s="434" t="s">
        <v>913</v>
      </c>
      <c r="AI3" s="434" t="s">
        <v>923</v>
      </c>
      <c r="AJ3" s="434" t="s">
        <v>922</v>
      </c>
      <c r="AK3" s="434" t="s">
        <v>958</v>
      </c>
      <c r="AL3" s="434" t="s">
        <v>957</v>
      </c>
      <c r="AM3" s="434" t="s">
        <v>965</v>
      </c>
      <c r="AN3" s="434" t="s">
        <v>973</v>
      </c>
      <c r="AO3" s="434" t="s">
        <v>1002</v>
      </c>
      <c r="AP3" s="434" t="s">
        <v>1001</v>
      </c>
      <c r="AQ3" s="434" t="s">
        <v>1009</v>
      </c>
      <c r="AR3" s="434" t="s">
        <v>1015</v>
      </c>
      <c r="AS3" s="434" t="s">
        <v>1045</v>
      </c>
      <c r="AT3" s="434" t="s">
        <v>1064</v>
      </c>
      <c r="AU3" s="434" t="s">
        <v>1103</v>
      </c>
      <c r="AV3" s="434" t="s">
        <v>1132</v>
      </c>
      <c r="AW3" s="434" t="s">
        <v>1181</v>
      </c>
      <c r="AX3" s="434" t="s">
        <v>1205</v>
      </c>
      <c r="AY3" s="434" t="s">
        <v>1231</v>
      </c>
      <c r="AZ3" s="434" t="s">
        <v>1249</v>
      </c>
      <c r="BA3" s="434" t="s">
        <v>1288</v>
      </c>
      <c r="BB3" s="434" t="s">
        <v>1375</v>
      </c>
      <c r="BC3" s="434" t="s">
        <v>1383</v>
      </c>
      <c r="BD3" s="434" t="s">
        <v>1423</v>
      </c>
      <c r="BE3" s="434" t="s">
        <v>1454</v>
      </c>
      <c r="BF3" s="434" t="s">
        <v>1557</v>
      </c>
      <c r="BG3" s="9"/>
      <c r="BH3" s="9"/>
      <c r="BI3" s="9"/>
      <c r="BJ3" s="9"/>
      <c r="BK3" s="9"/>
      <c r="BL3" s="9"/>
      <c r="BM3" s="9"/>
      <c r="BN3" s="9"/>
    </row>
    <row r="4" spans="1:66" ht="20.25" customHeight="1">
      <c r="A4" s="418"/>
      <c r="B4" s="419" t="s">
        <v>201</v>
      </c>
      <c r="C4" s="14"/>
      <c r="D4" s="170" t="s">
        <v>438</v>
      </c>
      <c r="E4" s="170"/>
      <c r="F4" s="97"/>
      <c r="G4" s="97"/>
      <c r="H4" s="97"/>
      <c r="I4" s="186"/>
      <c r="J4" s="186"/>
      <c r="K4" s="186"/>
      <c r="L4" s="186"/>
      <c r="M4" s="186"/>
      <c r="N4" s="186"/>
      <c r="O4" s="186"/>
      <c r="P4" s="186"/>
      <c r="Q4" s="186"/>
      <c r="R4" s="186"/>
      <c r="S4" s="186"/>
      <c r="T4" s="186"/>
      <c r="U4" s="186"/>
      <c r="V4" s="186"/>
      <c r="W4" s="186"/>
      <c r="X4" s="186"/>
      <c r="Y4" s="186"/>
      <c r="Z4" s="186"/>
      <c r="AA4" s="186"/>
      <c r="AB4" s="186"/>
      <c r="AC4" s="186"/>
      <c r="AD4" s="186"/>
      <c r="AE4" s="186"/>
      <c r="AF4" s="186"/>
      <c r="AG4" s="186"/>
      <c r="AH4" s="186"/>
      <c r="AI4" s="186"/>
      <c r="AJ4" s="186"/>
      <c r="AK4" s="186"/>
      <c r="AL4" s="186"/>
      <c r="AM4" s="186"/>
      <c r="AN4" s="186">
        <f t="shared" ref="AN4:BE4" si="0">+AN7*10</f>
        <v>1063038.26</v>
      </c>
      <c r="AO4" s="186">
        <f t="shared" si="0"/>
        <v>1085934.1099999999</v>
      </c>
      <c r="AP4" s="186">
        <f t="shared" si="0"/>
        <v>1105290.94</v>
      </c>
      <c r="AQ4" s="186">
        <f t="shared" si="0"/>
        <v>1120683.06</v>
      </c>
      <c r="AR4" s="186">
        <f t="shared" si="0"/>
        <v>1158748.08</v>
      </c>
      <c r="AS4" s="186">
        <f t="shared" si="0"/>
        <v>1179250.27</v>
      </c>
      <c r="AT4" s="186">
        <f t="shared" si="0"/>
        <v>1194341.6000000001</v>
      </c>
      <c r="AU4" s="186">
        <f t="shared" si="0"/>
        <v>1209838.25</v>
      </c>
      <c r="AV4" s="186">
        <f t="shared" si="0"/>
        <v>1262664.48</v>
      </c>
      <c r="AW4" s="186">
        <f t="shared" si="0"/>
        <v>1286885.93</v>
      </c>
      <c r="AX4" s="186">
        <f t="shared" si="0"/>
        <v>1284215.3900000001</v>
      </c>
      <c r="AY4" s="186">
        <f t="shared" si="0"/>
        <v>1300812.92</v>
      </c>
      <c r="AZ4" s="186">
        <f t="shared" si="0"/>
        <v>1355994.24</v>
      </c>
      <c r="BA4" s="186">
        <f t="shared" si="0"/>
        <v>1344808.19</v>
      </c>
      <c r="BB4" s="186">
        <f t="shared" si="0"/>
        <v>1330610.3</v>
      </c>
      <c r="BC4" s="186">
        <f t="shared" si="0"/>
        <v>1313496.6399999999</v>
      </c>
      <c r="BD4" s="186">
        <f t="shared" si="0"/>
        <v>1306268.71</v>
      </c>
      <c r="BE4" s="186">
        <f t="shared" si="0"/>
        <v>1293110.96</v>
      </c>
      <c r="BF4" s="186">
        <f>+BF7*10</f>
        <v>1282208.3</v>
      </c>
      <c r="BG4" s="9"/>
      <c r="BH4" s="9"/>
      <c r="BI4" s="9"/>
      <c r="BJ4" s="9"/>
      <c r="BK4" s="9"/>
      <c r="BL4" s="9"/>
      <c r="BM4" s="9"/>
      <c r="BN4" s="9"/>
    </row>
    <row r="5" spans="1:66" ht="20.25" customHeight="1">
      <c r="A5" s="418"/>
      <c r="B5" s="419"/>
      <c r="C5" s="18"/>
      <c r="D5" s="97"/>
      <c r="E5" s="97" t="s">
        <v>286</v>
      </c>
      <c r="F5" s="97"/>
      <c r="G5" s="97"/>
      <c r="H5" s="97"/>
      <c r="I5" s="45">
        <v>147682.20699999999</v>
      </c>
      <c r="J5" s="45">
        <v>153075.66500000001</v>
      </c>
      <c r="K5" s="45">
        <v>156266.97099999999</v>
      </c>
      <c r="L5" s="45">
        <v>156695.97</v>
      </c>
      <c r="M5" s="45">
        <v>156963.80799999999</v>
      </c>
      <c r="N5" s="45">
        <v>156539.50899999999</v>
      </c>
      <c r="O5" s="45">
        <v>163342.913</v>
      </c>
      <c r="P5" s="45">
        <v>162617.802</v>
      </c>
      <c r="Q5" s="45">
        <v>163513.239</v>
      </c>
      <c r="R5" s="45">
        <v>166753.924</v>
      </c>
      <c r="S5" s="45">
        <v>166786.932</v>
      </c>
      <c r="T5" s="45">
        <v>166710.929</v>
      </c>
      <c r="U5" s="45">
        <v>167991.78099999999</v>
      </c>
      <c r="V5" s="45">
        <v>172222.641</v>
      </c>
      <c r="W5" s="45">
        <v>175472.83100000001</v>
      </c>
      <c r="X5" s="45">
        <v>179606.26300000001</v>
      </c>
      <c r="Y5" s="45">
        <v>182958.89600000001</v>
      </c>
      <c r="Z5" s="45">
        <v>188226.78899999999</v>
      </c>
      <c r="AA5" s="45">
        <v>191519.11499999999</v>
      </c>
      <c r="AB5" s="45">
        <v>199077.61199999999</v>
      </c>
      <c r="AC5" s="45">
        <v>198228.42</v>
      </c>
      <c r="AD5" s="45">
        <v>200409.33300000001</v>
      </c>
      <c r="AE5" s="45">
        <v>208796.473</v>
      </c>
      <c r="AF5" s="45">
        <v>206218.00099999999</v>
      </c>
      <c r="AG5" s="45">
        <v>205873.769</v>
      </c>
      <c r="AH5" s="45">
        <v>207534.11499999999</v>
      </c>
      <c r="AI5" s="45">
        <v>216888.883</v>
      </c>
      <c r="AJ5" s="44">
        <v>216462.52</v>
      </c>
      <c r="AK5" s="44">
        <v>218453.44</v>
      </c>
      <c r="AL5" s="44">
        <v>225447.05799999999</v>
      </c>
      <c r="AM5" s="44">
        <v>228019.05300000001</v>
      </c>
      <c r="AN5" s="44">
        <v>233451.149</v>
      </c>
      <c r="AO5" s="44">
        <v>238236.427</v>
      </c>
      <c r="AP5" s="44">
        <v>239633.30900000001</v>
      </c>
      <c r="AQ5" s="44">
        <v>242494.93900000001</v>
      </c>
      <c r="AR5" s="44">
        <v>247349.6</v>
      </c>
      <c r="AS5" s="44">
        <v>257465.71299999999</v>
      </c>
      <c r="AT5" s="44">
        <v>260573.389</v>
      </c>
      <c r="AU5" s="44">
        <v>271646.82500000001</v>
      </c>
      <c r="AV5" s="44">
        <v>274769.75199999998</v>
      </c>
      <c r="AW5" s="44">
        <v>284348.76699999999</v>
      </c>
      <c r="AX5" s="44">
        <v>291017.90600000002</v>
      </c>
      <c r="AY5" s="44">
        <v>291386.97399999999</v>
      </c>
      <c r="AZ5" s="44">
        <v>299466.84000000003</v>
      </c>
      <c r="BA5" s="44">
        <v>301134.58199999999</v>
      </c>
      <c r="BB5" s="44">
        <v>308980.446</v>
      </c>
      <c r="BC5" s="44">
        <v>313817.967</v>
      </c>
      <c r="BD5" s="44">
        <v>314962.42300000001</v>
      </c>
      <c r="BE5" s="44">
        <v>311913.755</v>
      </c>
      <c r="BF5" s="44">
        <v>310713.48100000003</v>
      </c>
    </row>
    <row r="6" spans="1:66" ht="20.25" customHeight="1">
      <c r="A6" s="416"/>
      <c r="B6" s="419" t="s">
        <v>204</v>
      </c>
      <c r="C6" s="14"/>
      <c r="D6" s="97"/>
      <c r="E6" s="97"/>
      <c r="F6" s="97" t="s">
        <v>287</v>
      </c>
      <c r="G6" s="97"/>
      <c r="H6" s="97"/>
      <c r="I6" s="45">
        <v>128889.268</v>
      </c>
      <c r="J6" s="45">
        <v>133622.147</v>
      </c>
      <c r="K6" s="45">
        <v>136484.5</v>
      </c>
      <c r="L6" s="45">
        <v>139082.44500000001</v>
      </c>
      <c r="M6" s="45">
        <v>138738.264</v>
      </c>
      <c r="N6" s="45">
        <v>138638.86799999999</v>
      </c>
      <c r="O6" s="45">
        <v>143408.70600000001</v>
      </c>
      <c r="P6" s="45">
        <v>144228.04399999999</v>
      </c>
      <c r="Q6" s="45">
        <v>145083.408</v>
      </c>
      <c r="R6" s="45">
        <v>146356.90299999999</v>
      </c>
      <c r="S6" s="45">
        <v>147500.73199999999</v>
      </c>
      <c r="T6" s="45">
        <v>147048.06299999999</v>
      </c>
      <c r="U6" s="45">
        <v>149586.182</v>
      </c>
      <c r="V6" s="45">
        <v>153262.66500000001</v>
      </c>
      <c r="W6" s="45">
        <v>156242.408</v>
      </c>
      <c r="X6" s="45">
        <v>160024.875</v>
      </c>
      <c r="Y6" s="45">
        <v>162662.73499999999</v>
      </c>
      <c r="Z6" s="45">
        <v>164841.98499999999</v>
      </c>
      <c r="AA6" s="45">
        <v>170476.946</v>
      </c>
      <c r="AB6" s="45">
        <v>176809.981</v>
      </c>
      <c r="AC6" s="45">
        <v>178411.87400000001</v>
      </c>
      <c r="AD6" s="45">
        <v>181975.77600000001</v>
      </c>
      <c r="AE6" s="45">
        <v>187437.79699999999</v>
      </c>
      <c r="AF6" s="45">
        <v>184559.44500000001</v>
      </c>
      <c r="AG6" s="45">
        <v>183637.44500000001</v>
      </c>
      <c r="AH6" s="45">
        <v>185950.08499999999</v>
      </c>
      <c r="AI6" s="45">
        <v>191912.08199999999</v>
      </c>
      <c r="AJ6" s="44">
        <v>195496.685</v>
      </c>
      <c r="AK6" s="44">
        <v>197409.11799999999</v>
      </c>
      <c r="AL6" s="44">
        <v>201293.61499999999</v>
      </c>
      <c r="AM6" s="44">
        <v>205188.24299999999</v>
      </c>
      <c r="AN6" s="44">
        <v>209568.29699999999</v>
      </c>
      <c r="AO6" s="44">
        <v>215006.68799999999</v>
      </c>
      <c r="AP6" s="44">
        <v>219229.79</v>
      </c>
      <c r="AQ6" s="44">
        <v>220736.58100000001</v>
      </c>
      <c r="AR6" s="44">
        <v>225001.90700000001</v>
      </c>
      <c r="AS6" s="44">
        <v>231468.11</v>
      </c>
      <c r="AT6" s="44">
        <v>237212.288</v>
      </c>
      <c r="AU6" s="44">
        <v>242283.55300000001</v>
      </c>
      <c r="AV6" s="44">
        <v>248812.546</v>
      </c>
      <c r="AW6" s="44">
        <v>255078.64600000001</v>
      </c>
      <c r="AX6" s="44">
        <v>259192.416</v>
      </c>
      <c r="AY6" s="44">
        <v>263719.68800000002</v>
      </c>
      <c r="AZ6" s="44">
        <v>271148.43400000001</v>
      </c>
      <c r="BA6" s="44">
        <v>272588.58600000001</v>
      </c>
      <c r="BB6" s="44">
        <v>276661.15399999998</v>
      </c>
      <c r="BC6" s="44">
        <v>278490.83899999998</v>
      </c>
      <c r="BD6" s="44">
        <v>281380.59600000002</v>
      </c>
      <c r="BE6" s="44">
        <v>281519.18400000001</v>
      </c>
      <c r="BF6" s="44">
        <v>283237.60100000002</v>
      </c>
    </row>
    <row r="7" spans="1:66" ht="20.25" customHeight="1">
      <c r="A7" s="416"/>
      <c r="B7" s="421"/>
      <c r="C7" s="18"/>
      <c r="D7" s="97"/>
      <c r="E7" s="97"/>
      <c r="F7" s="187" t="s">
        <v>288</v>
      </c>
      <c r="G7" s="187"/>
      <c r="H7" s="187"/>
      <c r="I7" s="45">
        <v>61161.256000000001</v>
      </c>
      <c r="J7" s="45">
        <v>63198.582000000002</v>
      </c>
      <c r="K7" s="45">
        <v>64112.548000000003</v>
      </c>
      <c r="L7" s="45">
        <v>65227.639000000003</v>
      </c>
      <c r="M7" s="45">
        <v>64702.309000000001</v>
      </c>
      <c r="N7" s="45">
        <v>65128.538999999997</v>
      </c>
      <c r="O7" s="45">
        <v>67431.758000000002</v>
      </c>
      <c r="P7" s="45">
        <v>69803.56</v>
      </c>
      <c r="Q7" s="45">
        <v>69635.951000000001</v>
      </c>
      <c r="R7" s="45">
        <v>70578.904999999999</v>
      </c>
      <c r="S7" s="45">
        <v>70477.396999999997</v>
      </c>
      <c r="T7" s="45">
        <v>71846.365999999995</v>
      </c>
      <c r="U7" s="45">
        <v>72349.141000000003</v>
      </c>
      <c r="V7" s="45">
        <v>73665.873999999996</v>
      </c>
      <c r="W7" s="45">
        <v>75169.362999999998</v>
      </c>
      <c r="X7" s="45">
        <v>78577.377999999997</v>
      </c>
      <c r="Y7" s="45">
        <v>80838.792000000001</v>
      </c>
      <c r="Z7" s="45">
        <v>80510.25</v>
      </c>
      <c r="AA7" s="45">
        <v>83354.294999999998</v>
      </c>
      <c r="AB7" s="45">
        <v>88084.793000000005</v>
      </c>
      <c r="AC7" s="45">
        <v>88909.410999999993</v>
      </c>
      <c r="AD7" s="45">
        <v>91535.365000000005</v>
      </c>
      <c r="AE7" s="45">
        <v>95053.563999999998</v>
      </c>
      <c r="AF7" s="45">
        <v>93628.46</v>
      </c>
      <c r="AG7" s="45">
        <v>92002.286999999997</v>
      </c>
      <c r="AH7" s="45">
        <v>93266.311000000002</v>
      </c>
      <c r="AI7" s="45">
        <v>96409.206999999995</v>
      </c>
      <c r="AJ7" s="44">
        <v>98876.808999999994</v>
      </c>
      <c r="AK7" s="44">
        <v>100115.012</v>
      </c>
      <c r="AL7" s="44">
        <v>101719.599</v>
      </c>
      <c r="AM7" s="44">
        <v>103159.79700000001</v>
      </c>
      <c r="AN7" s="44">
        <v>106303.826</v>
      </c>
      <c r="AO7" s="44">
        <v>108593.41099999999</v>
      </c>
      <c r="AP7" s="44">
        <v>110529.094</v>
      </c>
      <c r="AQ7" s="44">
        <v>112068.306</v>
      </c>
      <c r="AR7" s="44">
        <v>115874.808</v>
      </c>
      <c r="AS7" s="44">
        <v>117925.027</v>
      </c>
      <c r="AT7" s="44">
        <v>119434.16</v>
      </c>
      <c r="AU7" s="44">
        <v>120983.825</v>
      </c>
      <c r="AV7" s="44">
        <v>126266.448</v>
      </c>
      <c r="AW7" s="44">
        <v>128688.59299999999</v>
      </c>
      <c r="AX7" s="44">
        <v>128421.539</v>
      </c>
      <c r="AY7" s="44">
        <v>130081.292</v>
      </c>
      <c r="AZ7" s="44">
        <v>135599.424</v>
      </c>
      <c r="BA7" s="44">
        <v>134480.81899999999</v>
      </c>
      <c r="BB7" s="44">
        <v>133061.03</v>
      </c>
      <c r="BC7" s="44">
        <v>131349.66399999999</v>
      </c>
      <c r="BD7" s="44">
        <v>130626.871</v>
      </c>
      <c r="BE7" s="44">
        <v>129311.09600000001</v>
      </c>
      <c r="BF7" s="44">
        <v>128220.83</v>
      </c>
    </row>
    <row r="8" spans="1:66" s="23" customFormat="1" ht="20.25" customHeight="1">
      <c r="A8" s="416"/>
      <c r="B8" s="419" t="s">
        <v>207</v>
      </c>
      <c r="C8" s="14"/>
      <c r="D8" s="97"/>
      <c r="E8" s="97"/>
      <c r="F8" s="188" t="s">
        <v>289</v>
      </c>
      <c r="G8" s="188"/>
      <c r="H8" s="188"/>
      <c r="I8" s="45">
        <v>43395.508999999998</v>
      </c>
      <c r="J8" s="45">
        <v>44324.17</v>
      </c>
      <c r="K8" s="45">
        <v>44681.966</v>
      </c>
      <c r="L8" s="45">
        <v>45570.853000000003</v>
      </c>
      <c r="M8" s="45">
        <v>45183.491999999998</v>
      </c>
      <c r="N8" s="45">
        <v>45024.741000000002</v>
      </c>
      <c r="O8" s="45">
        <v>45226.735999999997</v>
      </c>
      <c r="P8" s="45">
        <v>45667.995999999999</v>
      </c>
      <c r="Q8" s="45">
        <v>44751.347999999998</v>
      </c>
      <c r="R8" s="45">
        <v>44269.692000000003</v>
      </c>
      <c r="S8" s="45">
        <v>43742.105000000003</v>
      </c>
      <c r="T8" s="45">
        <v>44257.483</v>
      </c>
      <c r="U8" s="45">
        <v>44244.836000000003</v>
      </c>
      <c r="V8" s="45">
        <v>44725.290999999997</v>
      </c>
      <c r="W8" s="45">
        <v>45515.25</v>
      </c>
      <c r="X8" s="45">
        <v>47556.349000000002</v>
      </c>
      <c r="Y8" s="45">
        <v>49231.894999999997</v>
      </c>
      <c r="Z8" s="45">
        <v>47309.826000000001</v>
      </c>
      <c r="AA8" s="45">
        <v>48874.489000000001</v>
      </c>
      <c r="AB8" s="45">
        <v>52054.233999999997</v>
      </c>
      <c r="AC8" s="45">
        <v>52768.546000000002</v>
      </c>
      <c r="AD8" s="45">
        <v>53576.69</v>
      </c>
      <c r="AE8" s="45">
        <v>53811.095999999998</v>
      </c>
      <c r="AF8" s="45">
        <v>52392.086000000003</v>
      </c>
      <c r="AG8" s="45">
        <v>51155.37</v>
      </c>
      <c r="AH8" s="45">
        <v>50777.716999999997</v>
      </c>
      <c r="AI8" s="45">
        <v>52252.826999999997</v>
      </c>
      <c r="AJ8" s="44">
        <v>52808.241999999998</v>
      </c>
      <c r="AK8" s="44">
        <v>52746.029000000002</v>
      </c>
      <c r="AL8" s="44">
        <v>53096.798000000003</v>
      </c>
      <c r="AM8" s="44">
        <v>53192.427000000003</v>
      </c>
      <c r="AN8" s="44">
        <v>53935.152000000002</v>
      </c>
      <c r="AO8" s="44">
        <v>55027.785000000003</v>
      </c>
      <c r="AP8" s="44">
        <v>55707.470999999998</v>
      </c>
      <c r="AQ8" s="44">
        <v>55696.436000000002</v>
      </c>
      <c r="AR8" s="44">
        <v>54604.908000000003</v>
      </c>
      <c r="AS8" s="44">
        <v>53202.067000000003</v>
      </c>
      <c r="AT8" s="44">
        <v>52699.078999999998</v>
      </c>
      <c r="AU8" s="44">
        <v>52353.146999999997</v>
      </c>
      <c r="AV8" s="44">
        <v>53355.334000000003</v>
      </c>
      <c r="AW8" s="44">
        <v>54398.042000000001</v>
      </c>
      <c r="AX8" s="44">
        <v>54482.497000000003</v>
      </c>
      <c r="AY8" s="44">
        <v>55436.245000000003</v>
      </c>
      <c r="AZ8" s="44">
        <v>58893.398000000001</v>
      </c>
      <c r="BA8" s="44">
        <v>60482.052000000003</v>
      </c>
      <c r="BB8" s="44">
        <v>60621.688999999998</v>
      </c>
      <c r="BC8" s="44">
        <v>60464.887000000002</v>
      </c>
      <c r="BD8" s="44">
        <v>60156.379000000001</v>
      </c>
      <c r="BE8" s="44">
        <v>60068.434000000001</v>
      </c>
      <c r="BF8" s="44">
        <v>59675.866999999998</v>
      </c>
      <c r="BG8" s="50"/>
      <c r="BH8" s="50"/>
      <c r="BI8" s="50"/>
      <c r="BJ8" s="50"/>
      <c r="BK8" s="50"/>
      <c r="BL8" s="50"/>
      <c r="BM8" s="50"/>
      <c r="BN8" s="50"/>
    </row>
    <row r="9" spans="1:66" s="23" customFormat="1" ht="20.25" customHeight="1">
      <c r="A9" s="416"/>
      <c r="B9" s="419"/>
      <c r="C9" s="24"/>
      <c r="D9" s="97"/>
      <c r="E9" s="97"/>
      <c r="F9" s="188" t="s">
        <v>290</v>
      </c>
      <c r="G9" s="188"/>
      <c r="H9" s="188"/>
      <c r="I9" s="45">
        <v>17765.747000000003</v>
      </c>
      <c r="J9" s="45">
        <v>18874.412000000004</v>
      </c>
      <c r="K9" s="45">
        <v>19430.582000000002</v>
      </c>
      <c r="L9" s="45">
        <v>19656.786</v>
      </c>
      <c r="M9" s="45">
        <v>19518.817000000003</v>
      </c>
      <c r="N9" s="45">
        <v>20103.797999999995</v>
      </c>
      <c r="O9" s="45">
        <v>22205.022000000004</v>
      </c>
      <c r="P9" s="45">
        <v>24135.563999999998</v>
      </c>
      <c r="Q9" s="45">
        <v>24884.603000000003</v>
      </c>
      <c r="R9" s="45">
        <v>26309.212999999996</v>
      </c>
      <c r="S9" s="45">
        <v>26735.291999999994</v>
      </c>
      <c r="T9" s="45">
        <v>27588.882999999994</v>
      </c>
      <c r="U9" s="45">
        <v>28104.305</v>
      </c>
      <c r="V9" s="45">
        <v>28940.582999999999</v>
      </c>
      <c r="W9" s="45">
        <v>29654.112999999998</v>
      </c>
      <c r="X9" s="45">
        <v>31021.028999999995</v>
      </c>
      <c r="Y9" s="45">
        <v>31606.897000000004</v>
      </c>
      <c r="Z9" s="45">
        <v>33200.423999999999</v>
      </c>
      <c r="AA9" s="45">
        <v>34479.805999999997</v>
      </c>
      <c r="AB9" s="45">
        <v>36030.559000000008</v>
      </c>
      <c r="AC9" s="45">
        <v>36140.864999999991</v>
      </c>
      <c r="AD9" s="45">
        <v>37958.675000000003</v>
      </c>
      <c r="AE9" s="45">
        <v>41242.468000000001</v>
      </c>
      <c r="AF9" s="45">
        <v>41236.374000000003</v>
      </c>
      <c r="AG9" s="45">
        <v>40846.916999999994</v>
      </c>
      <c r="AH9" s="45">
        <v>42488.594000000005</v>
      </c>
      <c r="AI9" s="45">
        <v>44156.38</v>
      </c>
      <c r="AJ9" s="44">
        <v>46068.566999999995</v>
      </c>
      <c r="AK9" s="44">
        <v>47368.983</v>
      </c>
      <c r="AL9" s="44">
        <v>48622.800999999999</v>
      </c>
      <c r="AM9" s="44">
        <v>49967.37</v>
      </c>
      <c r="AN9" s="44">
        <v>52368.673999999999</v>
      </c>
      <c r="AO9" s="44">
        <v>53565.625999999989</v>
      </c>
      <c r="AP9" s="44">
        <v>54821.623</v>
      </c>
      <c r="AQ9" s="44">
        <v>56371.869999999995</v>
      </c>
      <c r="AR9" s="44">
        <v>61269.9</v>
      </c>
      <c r="AS9" s="44">
        <v>64722.96</v>
      </c>
      <c r="AT9" s="44">
        <v>66735.081000000006</v>
      </c>
      <c r="AU9" s="44">
        <v>68630.678</v>
      </c>
      <c r="AV9" s="44">
        <v>72911.114000000001</v>
      </c>
      <c r="AW9" s="44">
        <v>74290.550999999992</v>
      </c>
      <c r="AX9" s="44">
        <v>73939.042000000001</v>
      </c>
      <c r="AY9" s="44">
        <v>74645.046999999991</v>
      </c>
      <c r="AZ9" s="44">
        <v>76706.025999999998</v>
      </c>
      <c r="BA9" s="44">
        <v>73998.766999999993</v>
      </c>
      <c r="BB9" s="44">
        <v>72439.341</v>
      </c>
      <c r="BC9" s="44">
        <v>70884.776999999987</v>
      </c>
      <c r="BD9" s="44">
        <v>70470.491999999998</v>
      </c>
      <c r="BE9" s="44">
        <v>69242.662000000011</v>
      </c>
      <c r="BF9" s="44">
        <v>68544.963000000003</v>
      </c>
      <c r="BG9" s="50"/>
      <c r="BH9" s="50"/>
      <c r="BI9" s="50"/>
      <c r="BJ9" s="50"/>
      <c r="BK9" s="50"/>
      <c r="BL9" s="50"/>
      <c r="BM9" s="50"/>
      <c r="BN9" s="50"/>
    </row>
    <row r="10" spans="1:66" ht="20.25" customHeight="1">
      <c r="A10" s="416"/>
      <c r="B10" s="419" t="s">
        <v>220</v>
      </c>
      <c r="C10" s="24"/>
      <c r="D10" s="97"/>
      <c r="E10" s="97"/>
      <c r="F10" s="187" t="s">
        <v>439</v>
      </c>
      <c r="G10" s="187"/>
      <c r="H10" s="187"/>
      <c r="I10" s="45">
        <v>67728.012000000002</v>
      </c>
      <c r="J10" s="45">
        <v>70423.565999999992</v>
      </c>
      <c r="K10" s="45">
        <v>72371.952000000005</v>
      </c>
      <c r="L10" s="45">
        <v>73854.805999999997</v>
      </c>
      <c r="M10" s="45">
        <v>74035.953999999998</v>
      </c>
      <c r="N10" s="45">
        <v>73510.329999999987</v>
      </c>
      <c r="O10" s="45">
        <v>75976.949000000008</v>
      </c>
      <c r="P10" s="45">
        <v>74424.482999999993</v>
      </c>
      <c r="Q10" s="45">
        <v>75447.456999999995</v>
      </c>
      <c r="R10" s="45">
        <v>75777.997999999992</v>
      </c>
      <c r="S10" s="45">
        <v>77023.335000000006</v>
      </c>
      <c r="T10" s="45">
        <v>75201.695999999996</v>
      </c>
      <c r="U10" s="45">
        <v>77237.040999999983</v>
      </c>
      <c r="V10" s="45">
        <v>79596.791000000012</v>
      </c>
      <c r="W10" s="45">
        <v>81073.044999999998</v>
      </c>
      <c r="X10" s="45">
        <v>81447.495999999999</v>
      </c>
      <c r="Y10" s="45">
        <v>81823.943999999989</v>
      </c>
      <c r="Z10" s="45">
        <v>84331.733999999997</v>
      </c>
      <c r="AA10" s="45">
        <v>87122.650999999998</v>
      </c>
      <c r="AB10" s="45">
        <v>88725.186999999991</v>
      </c>
      <c r="AC10" s="45">
        <v>89502.464000000007</v>
      </c>
      <c r="AD10" s="45">
        <v>90440.41</v>
      </c>
      <c r="AE10" s="45">
        <v>92384.232999999993</v>
      </c>
      <c r="AF10" s="45">
        <v>90930.985000000001</v>
      </c>
      <c r="AG10" s="45">
        <v>91635.157000000007</v>
      </c>
      <c r="AH10" s="45">
        <v>92683.774000000005</v>
      </c>
      <c r="AI10" s="45">
        <v>95502.875</v>
      </c>
      <c r="AJ10" s="44">
        <v>96619.876000000004</v>
      </c>
      <c r="AK10" s="44">
        <v>97294.106999999989</v>
      </c>
      <c r="AL10" s="44">
        <v>99574.015000000014</v>
      </c>
      <c r="AM10" s="44">
        <v>102028.44600000001</v>
      </c>
      <c r="AN10" s="44">
        <v>103264.47099999999</v>
      </c>
      <c r="AO10" s="44">
        <v>106413.27800000001</v>
      </c>
      <c r="AP10" s="44">
        <v>108700.69499999999</v>
      </c>
      <c r="AQ10" s="44">
        <v>108668.27499999999</v>
      </c>
      <c r="AR10" s="44">
        <v>109127.099</v>
      </c>
      <c r="AS10" s="44">
        <v>113543.08300000001</v>
      </c>
      <c r="AT10" s="44">
        <v>117778.129</v>
      </c>
      <c r="AU10" s="44">
        <v>121299.728</v>
      </c>
      <c r="AV10" s="44">
        <v>122546.098</v>
      </c>
      <c r="AW10" s="44">
        <v>126390.05300000001</v>
      </c>
      <c r="AX10" s="44">
        <v>130770.876</v>
      </c>
      <c r="AY10" s="44">
        <v>133638.39500000002</v>
      </c>
      <c r="AZ10" s="44">
        <v>135549.01</v>
      </c>
      <c r="BA10" s="44">
        <v>138107.76699999999</v>
      </c>
      <c r="BB10" s="44">
        <v>143600.12400000001</v>
      </c>
      <c r="BC10" s="44">
        <v>147141.17499999999</v>
      </c>
      <c r="BD10" s="44">
        <v>150753.72500000001</v>
      </c>
      <c r="BE10" s="44">
        <v>152208.08900000001</v>
      </c>
      <c r="BF10" s="44">
        <v>155016.772</v>
      </c>
    </row>
    <row r="11" spans="1:66" ht="20.25" customHeight="1">
      <c r="A11" s="416"/>
      <c r="B11" s="422" t="s">
        <v>414</v>
      </c>
      <c r="C11" s="14"/>
      <c r="D11" s="97"/>
      <c r="E11" s="97"/>
      <c r="F11" s="188" t="s">
        <v>292</v>
      </c>
      <c r="G11" s="188"/>
      <c r="H11" s="188"/>
      <c r="I11" s="45">
        <v>52048.379000000001</v>
      </c>
      <c r="J11" s="45">
        <v>53313.675000000003</v>
      </c>
      <c r="K11" s="45">
        <v>53548.531000000003</v>
      </c>
      <c r="L11" s="45">
        <v>52268.326000000001</v>
      </c>
      <c r="M11" s="45">
        <v>52528.836000000003</v>
      </c>
      <c r="N11" s="45">
        <v>51175.415999999997</v>
      </c>
      <c r="O11" s="45">
        <v>52594.499000000003</v>
      </c>
      <c r="P11" s="45">
        <v>51323.671000000002</v>
      </c>
      <c r="Q11" s="45">
        <v>52415.29</v>
      </c>
      <c r="R11" s="45">
        <v>53514.012999999999</v>
      </c>
      <c r="S11" s="45">
        <v>54548.834999999999</v>
      </c>
      <c r="T11" s="45">
        <v>55062.057999999997</v>
      </c>
      <c r="U11" s="45">
        <v>55942.088000000003</v>
      </c>
      <c r="V11" s="45">
        <v>57271.275999999998</v>
      </c>
      <c r="W11" s="45">
        <v>58902.302000000003</v>
      </c>
      <c r="X11" s="45">
        <v>59889.413999999997</v>
      </c>
      <c r="Y11" s="45">
        <v>60158.52</v>
      </c>
      <c r="Z11" s="45">
        <v>63465.196000000004</v>
      </c>
      <c r="AA11" s="45">
        <v>65620.404999999999</v>
      </c>
      <c r="AB11" s="45">
        <v>67336.282000000007</v>
      </c>
      <c r="AC11" s="45">
        <v>68235.982000000004</v>
      </c>
      <c r="AD11" s="45">
        <v>70118.126999999993</v>
      </c>
      <c r="AE11" s="45">
        <v>71840.536999999997</v>
      </c>
      <c r="AF11" s="45">
        <v>71757.489000000001</v>
      </c>
      <c r="AG11" s="45">
        <v>72575.133000000002</v>
      </c>
      <c r="AH11" s="45">
        <v>74166.047999999995</v>
      </c>
      <c r="AI11" s="45">
        <v>77082.303</v>
      </c>
      <c r="AJ11" s="44">
        <v>78556.375</v>
      </c>
      <c r="AK11" s="44">
        <v>79674.381999999998</v>
      </c>
      <c r="AL11" s="44">
        <v>82217.100999999995</v>
      </c>
      <c r="AM11" s="44">
        <v>83970.668999999994</v>
      </c>
      <c r="AN11" s="44">
        <v>84972.251999999993</v>
      </c>
      <c r="AO11" s="44">
        <v>87582.45</v>
      </c>
      <c r="AP11" s="44">
        <v>89853.894</v>
      </c>
      <c r="AQ11" s="44">
        <v>90459.383319999994</v>
      </c>
      <c r="AR11" s="44">
        <v>91161.706999999995</v>
      </c>
      <c r="AS11" s="44">
        <v>93257.799339999998</v>
      </c>
      <c r="AT11" s="44">
        <v>97735.815000000002</v>
      </c>
      <c r="AU11" s="44">
        <v>101558.35799999999</v>
      </c>
      <c r="AV11" s="44">
        <v>103973.834</v>
      </c>
      <c r="AW11" s="44">
        <v>107501.43799999999</v>
      </c>
      <c r="AX11" s="44">
        <v>111841.72199999999</v>
      </c>
      <c r="AY11" s="44">
        <v>115060.962</v>
      </c>
      <c r="AZ11" s="44">
        <v>117300.24</v>
      </c>
      <c r="BA11" s="44">
        <v>119538.807</v>
      </c>
      <c r="BB11" s="44">
        <v>123327.186</v>
      </c>
      <c r="BC11" s="44">
        <v>125530.34596999999</v>
      </c>
      <c r="BD11" s="44">
        <v>126307.38099999999</v>
      </c>
      <c r="BE11" s="44">
        <v>125806.076</v>
      </c>
      <c r="BF11" s="44">
        <v>127941.03745</v>
      </c>
    </row>
    <row r="12" spans="1:66" ht="20.25" customHeight="1">
      <c r="A12" s="416"/>
      <c r="B12" s="422" t="s">
        <v>401</v>
      </c>
      <c r="F12" s="188" t="s">
        <v>440</v>
      </c>
      <c r="G12" s="188"/>
      <c r="H12" s="188"/>
      <c r="I12" s="45">
        <v>20522.498</v>
      </c>
      <c r="J12" s="45">
        <v>21579.266</v>
      </c>
      <c r="K12" s="45">
        <v>22071.972000000002</v>
      </c>
      <c r="L12" s="45">
        <v>22773.632000000001</v>
      </c>
      <c r="M12" s="45">
        <v>23219.624</v>
      </c>
      <c r="N12" s="45">
        <v>23796.291000000001</v>
      </c>
      <c r="O12" s="45">
        <v>24616.717000000001</v>
      </c>
      <c r="P12" s="45">
        <v>24984.42</v>
      </c>
      <c r="Q12" s="45">
        <v>25539.485000000001</v>
      </c>
      <c r="R12" s="45">
        <v>26363.065999999999</v>
      </c>
      <c r="S12" s="45">
        <v>27008.960999999999</v>
      </c>
      <c r="T12" s="45">
        <v>27731.916000000001</v>
      </c>
      <c r="U12" s="45">
        <v>28084.928</v>
      </c>
      <c r="V12" s="45">
        <v>29091.536</v>
      </c>
      <c r="W12" s="45">
        <v>29891.620999999999</v>
      </c>
      <c r="X12" s="45">
        <v>30469.374</v>
      </c>
      <c r="Y12" s="45">
        <v>30619.458999999999</v>
      </c>
      <c r="Z12" s="45">
        <v>32135.861000000001</v>
      </c>
      <c r="AA12" s="45">
        <v>33426.839</v>
      </c>
      <c r="AB12" s="45">
        <v>34223.017999999996</v>
      </c>
      <c r="AC12" s="45">
        <v>34457.57</v>
      </c>
      <c r="AD12" s="45">
        <v>35196.582999999999</v>
      </c>
      <c r="AE12" s="45">
        <v>35609.004999999997</v>
      </c>
      <c r="AF12" s="45">
        <v>35538.633999999998</v>
      </c>
      <c r="AG12" s="45">
        <v>35369.228000000003</v>
      </c>
      <c r="AH12" s="45">
        <v>35778.311000000002</v>
      </c>
      <c r="AI12" s="45">
        <v>37447.391000000003</v>
      </c>
      <c r="AJ12" s="44">
        <v>38609.728000000003</v>
      </c>
      <c r="AK12" s="44">
        <v>39397.995999999999</v>
      </c>
      <c r="AL12" s="44">
        <v>41005.006000000001</v>
      </c>
      <c r="AM12" s="44">
        <v>41897.232000000004</v>
      </c>
      <c r="AN12" s="44">
        <v>42663.925000000003</v>
      </c>
      <c r="AO12" s="44">
        <v>44075.853999999999</v>
      </c>
      <c r="AP12" s="44">
        <v>45533.125</v>
      </c>
      <c r="AQ12" s="44">
        <v>46143.529430000002</v>
      </c>
      <c r="AR12" s="44">
        <v>46784.783000000003</v>
      </c>
      <c r="AS12" s="44">
        <v>47907.371380000004</v>
      </c>
      <c r="AT12" s="44">
        <v>50429.228000000003</v>
      </c>
      <c r="AU12" s="44">
        <v>52680.288</v>
      </c>
      <c r="AV12" s="44">
        <v>54387.417000000001</v>
      </c>
      <c r="AW12" s="44">
        <v>56138.603999999999</v>
      </c>
      <c r="AX12" s="44">
        <v>58236.286</v>
      </c>
      <c r="AY12" s="44">
        <v>60145.743999999999</v>
      </c>
      <c r="AZ12" s="44">
        <v>61298.358</v>
      </c>
      <c r="BA12" s="44">
        <v>62302.659</v>
      </c>
      <c r="BB12" s="44">
        <v>63832.811000000002</v>
      </c>
      <c r="BC12" s="44">
        <v>64574.337759999995</v>
      </c>
      <c r="BD12" s="44">
        <v>64482.622000000003</v>
      </c>
      <c r="BE12" s="44">
        <v>64436.614999999998</v>
      </c>
      <c r="BF12" s="44">
        <v>65121.003349999999</v>
      </c>
    </row>
    <row r="13" spans="1:66" ht="20.25" customHeight="1">
      <c r="A13" s="416"/>
      <c r="B13" s="422" t="s">
        <v>402</v>
      </c>
      <c r="C13" s="24"/>
      <c r="D13" s="97"/>
      <c r="E13" s="97"/>
      <c r="F13" s="188" t="s">
        <v>441</v>
      </c>
      <c r="G13" s="188"/>
      <c r="H13" s="188"/>
      <c r="I13" s="45">
        <v>15679.633000000002</v>
      </c>
      <c r="J13" s="45">
        <v>17109.890999999989</v>
      </c>
      <c r="K13" s="45">
        <v>18823.421000000002</v>
      </c>
      <c r="L13" s="45">
        <v>21586.479999999996</v>
      </c>
      <c r="M13" s="45">
        <v>21507.117999999995</v>
      </c>
      <c r="N13" s="45">
        <v>22334.91399999999</v>
      </c>
      <c r="O13" s="45">
        <v>23382.450000000004</v>
      </c>
      <c r="P13" s="45">
        <v>23100.811999999991</v>
      </c>
      <c r="Q13" s="45">
        <v>23032.166999999994</v>
      </c>
      <c r="R13" s="45">
        <v>22263.984999999993</v>
      </c>
      <c r="S13" s="45">
        <v>22474.500000000007</v>
      </c>
      <c r="T13" s="45">
        <v>20139.637999999999</v>
      </c>
      <c r="U13" s="45">
        <v>21294.95299999998</v>
      </c>
      <c r="V13" s="45">
        <v>22325.515000000014</v>
      </c>
      <c r="W13" s="45">
        <v>22170.742999999995</v>
      </c>
      <c r="X13" s="45">
        <v>21558.082000000002</v>
      </c>
      <c r="Y13" s="45">
        <v>21665.423999999992</v>
      </c>
      <c r="Z13" s="45">
        <v>20866.537999999993</v>
      </c>
      <c r="AA13" s="45">
        <v>21502.245999999999</v>
      </c>
      <c r="AB13" s="45">
        <v>21388.904999999984</v>
      </c>
      <c r="AC13" s="45">
        <v>21266.482000000004</v>
      </c>
      <c r="AD13" s="45">
        <v>20322.28300000001</v>
      </c>
      <c r="AE13" s="45">
        <v>20543.695999999996</v>
      </c>
      <c r="AF13" s="45">
        <v>19173.495999999999</v>
      </c>
      <c r="AG13" s="45">
        <v>19060.024000000005</v>
      </c>
      <c r="AH13" s="45">
        <v>18517.72600000001</v>
      </c>
      <c r="AI13" s="45">
        <v>18420.572</v>
      </c>
      <c r="AJ13" s="44">
        <v>18063.501000000004</v>
      </c>
      <c r="AK13" s="44">
        <v>17619.724999999991</v>
      </c>
      <c r="AL13" s="44">
        <v>17356.914000000019</v>
      </c>
      <c r="AM13" s="44">
        <v>18057.777000000016</v>
      </c>
      <c r="AN13" s="44">
        <v>18292.218999999997</v>
      </c>
      <c r="AO13" s="44">
        <v>18830.828000000009</v>
      </c>
      <c r="AP13" s="44">
        <v>18846.800999999992</v>
      </c>
      <c r="AQ13" s="44">
        <v>18208.891680000001</v>
      </c>
      <c r="AR13" s="44">
        <v>17965.392000000007</v>
      </c>
      <c r="AS13" s="44">
        <v>20285.283660000016</v>
      </c>
      <c r="AT13" s="44">
        <v>20042.313999999998</v>
      </c>
      <c r="AU13" s="44">
        <v>19741.37000000001</v>
      </c>
      <c r="AV13" s="44">
        <v>18572.263999999996</v>
      </c>
      <c r="AW13" s="44">
        <v>18888.61500000002</v>
      </c>
      <c r="AX13" s="44">
        <v>18929.15400000001</v>
      </c>
      <c r="AY13" s="44">
        <v>18577.433000000019</v>
      </c>
      <c r="AZ13" s="44">
        <v>18248.770000000004</v>
      </c>
      <c r="BA13" s="44">
        <v>18568.959999999992</v>
      </c>
      <c r="BB13" s="44">
        <v>20272.938000000009</v>
      </c>
      <c r="BC13" s="44">
        <v>21610.829029999994</v>
      </c>
      <c r="BD13" s="44">
        <v>24446.344000000012</v>
      </c>
      <c r="BE13" s="44">
        <v>26402.013000000006</v>
      </c>
      <c r="BF13" s="44">
        <v>27075.734549999994</v>
      </c>
    </row>
    <row r="14" spans="1:66" ht="20.25" customHeight="1">
      <c r="A14" s="416"/>
      <c r="B14" s="422" t="s">
        <v>84</v>
      </c>
      <c r="C14" s="14"/>
      <c r="D14" s="97"/>
      <c r="E14" s="97"/>
      <c r="F14" s="97" t="s">
        <v>442</v>
      </c>
      <c r="G14" s="97"/>
      <c r="H14" s="97"/>
      <c r="I14" s="45">
        <v>5306.9590000000007</v>
      </c>
      <c r="J14" s="45">
        <v>5320.1299999999992</v>
      </c>
      <c r="K14" s="45">
        <v>6054.6759999999995</v>
      </c>
      <c r="L14" s="45">
        <v>5876.576</v>
      </c>
      <c r="M14" s="45">
        <v>5993.6860000000006</v>
      </c>
      <c r="N14" s="45">
        <v>6341.4950000000008</v>
      </c>
      <c r="O14" s="45">
        <v>6300.7219999999998</v>
      </c>
      <c r="P14" s="45">
        <v>5900.0910000000003</v>
      </c>
      <c r="Q14" s="45">
        <v>5672.6350000000002</v>
      </c>
      <c r="R14" s="45">
        <v>5887.4890000000005</v>
      </c>
      <c r="S14" s="45">
        <v>5745.2849999999999</v>
      </c>
      <c r="T14" s="45">
        <v>5291.52</v>
      </c>
      <c r="U14" s="45">
        <v>5727.6149999999998</v>
      </c>
      <c r="V14" s="45">
        <v>5787.6050000000005</v>
      </c>
      <c r="W14" s="45">
        <v>7208.3379999999997</v>
      </c>
      <c r="X14" s="45">
        <v>6955.9419999999991</v>
      </c>
      <c r="Y14" s="45">
        <v>7543.8850000000002</v>
      </c>
      <c r="Z14" s="45">
        <v>8605.8549999999996</v>
      </c>
      <c r="AA14" s="45">
        <v>8942.7260000000006</v>
      </c>
      <c r="AB14" s="45">
        <v>8114.4279999999999</v>
      </c>
      <c r="AC14" s="45">
        <v>7799.1379999999999</v>
      </c>
      <c r="AD14" s="45">
        <v>8625.9339999999993</v>
      </c>
      <c r="AE14" s="45">
        <v>7718.0870000000004</v>
      </c>
      <c r="AF14" s="45">
        <v>7918.9940000000006</v>
      </c>
      <c r="AG14" s="45">
        <v>7883.7279999999992</v>
      </c>
      <c r="AH14" s="45">
        <v>8831.601999999999</v>
      </c>
      <c r="AI14" s="45">
        <v>8177.2970000000005</v>
      </c>
      <c r="AJ14" s="44">
        <v>7658.4120000000003</v>
      </c>
      <c r="AK14" s="44">
        <v>7378.7129999999997</v>
      </c>
      <c r="AL14" s="44">
        <v>8151.322000000001</v>
      </c>
      <c r="AM14" s="44">
        <v>7515.5410000000002</v>
      </c>
      <c r="AN14" s="44">
        <v>7807.3519999999999</v>
      </c>
      <c r="AO14" s="44">
        <v>9105.4830000000002</v>
      </c>
      <c r="AP14" s="44">
        <v>9545.7009999999991</v>
      </c>
      <c r="AQ14" s="44">
        <v>10601.345000000001</v>
      </c>
      <c r="AR14" s="44">
        <v>10778.727999999999</v>
      </c>
      <c r="AS14" s="44">
        <v>12107.254999999999</v>
      </c>
      <c r="AT14" s="44">
        <v>12264.135</v>
      </c>
      <c r="AU14" s="44">
        <v>13321.966999999999</v>
      </c>
      <c r="AV14" s="44">
        <v>13320.17</v>
      </c>
      <c r="AW14" s="44">
        <v>12931.117999999999</v>
      </c>
      <c r="AX14" s="44">
        <v>13603.592999999999</v>
      </c>
      <c r="AY14" s="44">
        <v>14092.889000000001</v>
      </c>
      <c r="AZ14" s="44">
        <v>14241.128000000001</v>
      </c>
      <c r="BA14" s="44">
        <v>15343.707</v>
      </c>
      <c r="BB14" s="44">
        <v>16234.116</v>
      </c>
      <c r="BC14" s="44">
        <v>18884.151999999998</v>
      </c>
      <c r="BD14" s="44">
        <v>16995.57</v>
      </c>
      <c r="BE14" s="44">
        <v>16899.752</v>
      </c>
      <c r="BF14" s="44">
        <v>16538.983</v>
      </c>
    </row>
    <row r="15" spans="1:66" ht="20.25" customHeight="1">
      <c r="A15" s="416"/>
      <c r="B15" s="427" t="s">
        <v>443</v>
      </c>
      <c r="C15" s="26"/>
      <c r="D15" s="97"/>
      <c r="E15" s="97"/>
      <c r="F15" s="97" t="s">
        <v>444</v>
      </c>
      <c r="G15" s="97"/>
      <c r="H15" s="97"/>
      <c r="I15" s="45">
        <v>4411.8620000000001</v>
      </c>
      <c r="J15" s="45">
        <v>4429.8029999999999</v>
      </c>
      <c r="K15" s="45">
        <v>4325.1779999999999</v>
      </c>
      <c r="L15" s="45">
        <v>4570.299</v>
      </c>
      <c r="M15" s="45">
        <v>4764.5230000000001</v>
      </c>
      <c r="N15" s="45">
        <v>4194.3109999999997</v>
      </c>
      <c r="O15" s="45">
        <v>4024.4859999999999</v>
      </c>
      <c r="P15" s="45">
        <v>4107.1679999999997</v>
      </c>
      <c r="Q15" s="45">
        <v>3743.76</v>
      </c>
      <c r="R15" s="45">
        <v>4147.2690000000002</v>
      </c>
      <c r="S15" s="45">
        <v>3278.8719999999998</v>
      </c>
      <c r="T15" s="45">
        <v>3749.0590000000002</v>
      </c>
      <c r="U15" s="45">
        <v>4146.0550000000003</v>
      </c>
      <c r="V15" s="45">
        <v>4200.3289999999997</v>
      </c>
      <c r="W15" s="45">
        <v>3936.5749999999998</v>
      </c>
      <c r="X15" s="45">
        <v>4558.53</v>
      </c>
      <c r="Y15" s="45">
        <v>4169.8829999999998</v>
      </c>
      <c r="Z15" s="45">
        <v>4753.6360000000004</v>
      </c>
      <c r="AA15" s="45">
        <v>5256.6710000000003</v>
      </c>
      <c r="AB15" s="45">
        <v>5518.9589999999998</v>
      </c>
      <c r="AC15" s="45">
        <v>5373.8689999999997</v>
      </c>
      <c r="AD15" s="45">
        <v>4886.7820000000002</v>
      </c>
      <c r="AE15" s="45">
        <v>4829.1859999999997</v>
      </c>
      <c r="AF15" s="45">
        <v>5840.6869999999999</v>
      </c>
      <c r="AG15" s="45">
        <v>5305.04</v>
      </c>
      <c r="AH15" s="45">
        <v>5842.4620000000004</v>
      </c>
      <c r="AI15" s="45">
        <v>6890.107</v>
      </c>
      <c r="AJ15" s="44">
        <v>6828.1109999999999</v>
      </c>
      <c r="AK15" s="44">
        <v>5517.9889999999996</v>
      </c>
      <c r="AL15" s="44">
        <v>6624.1229999999996</v>
      </c>
      <c r="AM15" s="44">
        <v>6762.799</v>
      </c>
      <c r="AN15" s="44">
        <v>6820.134</v>
      </c>
      <c r="AO15" s="44">
        <v>5886.74</v>
      </c>
      <c r="AP15" s="44">
        <v>6279.7820000000002</v>
      </c>
      <c r="AQ15" s="44">
        <v>5703.8419999999996</v>
      </c>
      <c r="AR15" s="44">
        <v>6378.098</v>
      </c>
      <c r="AS15" s="44">
        <v>6436.9830000000002</v>
      </c>
      <c r="AT15" s="44">
        <v>6063.1850000000004</v>
      </c>
      <c r="AU15" s="44">
        <v>5974.433</v>
      </c>
      <c r="AV15" s="44">
        <v>6732.97</v>
      </c>
      <c r="AW15" s="44">
        <v>6662.3019999999997</v>
      </c>
      <c r="AX15" s="44">
        <v>7511.982</v>
      </c>
      <c r="AY15" s="44">
        <v>7247.5959999999995</v>
      </c>
      <c r="AZ15" s="44">
        <v>8258.5049999999992</v>
      </c>
      <c r="BA15" s="44">
        <v>7587.2879999999996</v>
      </c>
      <c r="BB15" s="44">
        <v>8284.6939999999995</v>
      </c>
      <c r="BC15" s="44">
        <v>8893.2759999999998</v>
      </c>
      <c r="BD15" s="44">
        <v>6439.4549999999999</v>
      </c>
      <c r="BE15" s="44">
        <v>6333.2579999999998</v>
      </c>
      <c r="BF15" s="44">
        <v>6208.0839999999998</v>
      </c>
    </row>
    <row r="16" spans="1:66" ht="20.25" customHeight="1">
      <c r="A16" s="416"/>
      <c r="B16" s="422" t="s">
        <v>406</v>
      </c>
      <c r="C16" s="7"/>
      <c r="D16" s="97"/>
      <c r="E16" s="97"/>
      <c r="F16" s="97" t="s">
        <v>445</v>
      </c>
      <c r="G16" s="97"/>
      <c r="H16" s="97"/>
      <c r="I16" s="45">
        <v>3088.1660000000002</v>
      </c>
      <c r="J16" s="45">
        <v>3312.52</v>
      </c>
      <c r="K16" s="45">
        <v>2564.453</v>
      </c>
      <c r="L16" s="45">
        <v>1589.6610000000001</v>
      </c>
      <c r="M16" s="45">
        <v>2473.5450000000001</v>
      </c>
      <c r="N16" s="45">
        <v>2394.7860000000001</v>
      </c>
      <c r="O16" s="45">
        <v>5063.9369999999999</v>
      </c>
      <c r="P16" s="45">
        <v>4798.518</v>
      </c>
      <c r="Q16" s="45">
        <v>5465.59</v>
      </c>
      <c r="R16" s="45">
        <v>6524.9639999999999</v>
      </c>
      <c r="S16" s="45">
        <v>6912.2950000000001</v>
      </c>
      <c r="T16" s="45">
        <v>7436.2740000000003</v>
      </c>
      <c r="U16" s="45">
        <v>4799.1279999999997</v>
      </c>
      <c r="V16" s="45">
        <v>5645.4110000000001</v>
      </c>
      <c r="W16" s="45">
        <v>4514.7560000000003</v>
      </c>
      <c r="X16" s="45">
        <v>5018.2469999999994</v>
      </c>
      <c r="Y16" s="45">
        <v>5782.4790000000003</v>
      </c>
      <c r="Z16" s="45">
        <v>7106.6839999999993</v>
      </c>
      <c r="AA16" s="45">
        <v>3893.5720000000001</v>
      </c>
      <c r="AB16" s="45">
        <v>5971.3630000000003</v>
      </c>
      <c r="AC16" s="45">
        <v>4228.6790000000001</v>
      </c>
      <c r="AD16" s="45">
        <v>2294.8630000000003</v>
      </c>
      <c r="AE16" s="45">
        <v>6513.6360000000004</v>
      </c>
      <c r="AF16" s="45">
        <v>5048.9290000000001</v>
      </c>
      <c r="AG16" s="45">
        <v>6508.8009999999995</v>
      </c>
      <c r="AH16" s="45">
        <v>4087.9949999999999</v>
      </c>
      <c r="AI16" s="45">
        <v>6730.6980000000003</v>
      </c>
      <c r="AJ16" s="44">
        <v>4102.1000000000004</v>
      </c>
      <c r="AK16" s="44">
        <v>6032.0209999999997</v>
      </c>
      <c r="AL16" s="44">
        <v>6808.9319999999998</v>
      </c>
      <c r="AM16" s="44">
        <v>5862.0330000000004</v>
      </c>
      <c r="AN16" s="44">
        <v>6463.9950000000008</v>
      </c>
      <c r="AO16" s="44">
        <v>5479.2159999999994</v>
      </c>
      <c r="AP16" s="44">
        <v>1341.3029999999999</v>
      </c>
      <c r="AQ16" s="44">
        <v>2320.3289999999997</v>
      </c>
      <c r="AR16" s="44">
        <v>2326.8820000000001</v>
      </c>
      <c r="AS16" s="44">
        <v>4495.201</v>
      </c>
      <c r="AT16" s="44">
        <v>2560.7510000000002</v>
      </c>
      <c r="AU16" s="44">
        <v>7978.0349999999999</v>
      </c>
      <c r="AV16" s="44">
        <v>3931.9980000000005</v>
      </c>
      <c r="AW16" s="44">
        <v>7385.9979999999996</v>
      </c>
      <c r="AX16" s="44">
        <v>8024.5619999999999</v>
      </c>
      <c r="AY16" s="44">
        <v>3038.259</v>
      </c>
      <c r="AZ16" s="44">
        <v>3200.5969999999998</v>
      </c>
      <c r="BA16" s="44">
        <v>2643.6289999999999</v>
      </c>
      <c r="BB16" s="44">
        <v>4726.9269999999997</v>
      </c>
      <c r="BC16" s="44">
        <v>3985.395</v>
      </c>
      <c r="BD16" s="44">
        <v>7469.66</v>
      </c>
      <c r="BE16" s="44">
        <v>4529.4670000000006</v>
      </c>
      <c r="BF16" s="44">
        <v>2925.6880000000001</v>
      </c>
    </row>
    <row r="17" spans="1:66" ht="20.25" customHeight="1">
      <c r="A17" s="416"/>
      <c r="B17" s="422" t="s">
        <v>407</v>
      </c>
      <c r="C17" s="7"/>
      <c r="D17" s="97"/>
      <c r="E17" s="97"/>
      <c r="F17" s="97" t="s">
        <v>446</v>
      </c>
      <c r="G17" s="97"/>
      <c r="H17" s="97"/>
      <c r="I17" s="45">
        <v>7896.3490000000165</v>
      </c>
      <c r="J17" s="45">
        <v>8113.7110000000102</v>
      </c>
      <c r="K17" s="45">
        <v>8504.0929999999935</v>
      </c>
      <c r="L17" s="45">
        <v>7156.9320000000007</v>
      </c>
      <c r="M17" s="45">
        <v>6672.2259999999951</v>
      </c>
      <c r="N17" s="45">
        <v>6750.4920000000275</v>
      </c>
      <c r="O17" s="45">
        <v>6334.8159999999625</v>
      </c>
      <c r="P17" s="45">
        <v>5232.7609999999695</v>
      </c>
      <c r="Q17" s="45">
        <v>5360.2170000000042</v>
      </c>
      <c r="R17" s="45">
        <v>5562.9580000000133</v>
      </c>
      <c r="S17" s="45">
        <v>5090.3549999999814</v>
      </c>
      <c r="T17" s="45">
        <v>4687.0830000000133</v>
      </c>
      <c r="U17" s="45">
        <v>5133.4459999999963</v>
      </c>
      <c r="V17" s="45">
        <v>4815.320000000007</v>
      </c>
      <c r="W17" s="45">
        <v>5084.9160000000265</v>
      </c>
      <c r="X17" s="45">
        <v>4483.2809999999881</v>
      </c>
      <c r="Y17" s="45">
        <v>4327.4970000000321</v>
      </c>
      <c r="Z17" s="45">
        <v>4425.8389999999781</v>
      </c>
      <c r="AA17" s="45">
        <v>4390.8130000000237</v>
      </c>
      <c r="AB17" s="45">
        <v>4006.1199999999953</v>
      </c>
      <c r="AC17" s="45">
        <v>3817.2719999999972</v>
      </c>
      <c r="AD17" s="45">
        <v>4004.6439999999711</v>
      </c>
      <c r="AE17" s="45">
        <v>3639.8070000000298</v>
      </c>
      <c r="AF17" s="45">
        <v>4140.3829999999725</v>
      </c>
      <c r="AG17" s="45">
        <v>3825.362999999983</v>
      </c>
      <c r="AH17" s="45">
        <v>4061.7110000000102</v>
      </c>
      <c r="AI17" s="45">
        <v>4436.7380000000121</v>
      </c>
      <c r="AJ17" s="44">
        <v>3727.7559999999648</v>
      </c>
      <c r="AK17" s="44">
        <v>3851.9620000000286</v>
      </c>
      <c r="AL17" s="44">
        <v>4193.4599999999919</v>
      </c>
      <c r="AM17" s="44">
        <v>4258.1270000000368</v>
      </c>
      <c r="AN17" s="44">
        <v>4314.210000000021</v>
      </c>
      <c r="AO17" s="44">
        <v>4268.4690000000119</v>
      </c>
      <c r="AP17" s="44">
        <v>4788.1080000000075</v>
      </c>
      <c r="AQ17" s="44">
        <v>4584.6490000000049</v>
      </c>
      <c r="AR17" s="44">
        <v>4184.6929999999993</v>
      </c>
      <c r="AS17" s="44">
        <v>4310.6749999999884</v>
      </c>
      <c r="AT17" s="44">
        <v>3945.0860000000102</v>
      </c>
      <c r="AU17" s="44">
        <v>3512.9280000000144</v>
      </c>
      <c r="AV17" s="44">
        <v>3426.5719999999856</v>
      </c>
      <c r="AW17" s="44">
        <v>3716.0299999999115</v>
      </c>
      <c r="AX17" s="44">
        <v>4055.4469999999856</v>
      </c>
      <c r="AY17" s="44">
        <v>4677.4219999999041</v>
      </c>
      <c r="AZ17" s="44">
        <v>4120.2969999999623</v>
      </c>
      <c r="BA17" s="44">
        <v>4554.1129999999539</v>
      </c>
      <c r="BB17" s="44">
        <v>4814.2419999999693</v>
      </c>
      <c r="BC17" s="44">
        <v>5322.5530000000144</v>
      </c>
      <c r="BD17" s="44">
        <v>4540.9859999999753</v>
      </c>
      <c r="BE17" s="44">
        <v>4621.75900000002</v>
      </c>
      <c r="BF17" s="44">
        <v>3853.0009999999893</v>
      </c>
      <c r="BG17" s="9"/>
      <c r="BH17" s="9"/>
      <c r="BI17" s="9"/>
      <c r="BJ17" s="9"/>
      <c r="BK17" s="9"/>
      <c r="BL17" s="9"/>
      <c r="BM17" s="9"/>
      <c r="BN17" s="9"/>
    </row>
    <row r="18" spans="1:66" ht="20.25" customHeight="1">
      <c r="A18" s="416"/>
      <c r="B18" s="422" t="s">
        <v>408</v>
      </c>
      <c r="D18" s="97"/>
      <c r="E18" s="97"/>
      <c r="F18" s="97" t="s">
        <v>300</v>
      </c>
      <c r="G18" s="97"/>
      <c r="H18" s="97"/>
      <c r="I18" s="45">
        <v>1910.3969999999999</v>
      </c>
      <c r="J18" s="45">
        <v>1722.646</v>
      </c>
      <c r="K18" s="45">
        <v>1665.9290000000001</v>
      </c>
      <c r="L18" s="45">
        <v>1579.943</v>
      </c>
      <c r="M18" s="45">
        <v>1678.4359999999999</v>
      </c>
      <c r="N18" s="45">
        <v>1780.443</v>
      </c>
      <c r="O18" s="45">
        <v>1789.7539999999999</v>
      </c>
      <c r="P18" s="45">
        <v>1648.78</v>
      </c>
      <c r="Q18" s="45">
        <v>1812.3710000000001</v>
      </c>
      <c r="R18" s="45">
        <v>1725.6590000000001</v>
      </c>
      <c r="S18" s="45">
        <v>1740.607</v>
      </c>
      <c r="T18" s="45">
        <v>1501.07</v>
      </c>
      <c r="U18" s="45">
        <v>1400.645</v>
      </c>
      <c r="V18" s="45">
        <v>1488.6890000000001</v>
      </c>
      <c r="W18" s="45">
        <v>1514.162</v>
      </c>
      <c r="X18" s="45">
        <v>1434.6120000000001</v>
      </c>
      <c r="Y18" s="45">
        <v>1527.5830000000001</v>
      </c>
      <c r="Z18" s="45">
        <v>1507.21</v>
      </c>
      <c r="AA18" s="45">
        <v>1441.6130000000001</v>
      </c>
      <c r="AB18" s="45">
        <v>1343.239</v>
      </c>
      <c r="AC18" s="45">
        <v>1402.412</v>
      </c>
      <c r="AD18" s="45">
        <v>1378.6659999999999</v>
      </c>
      <c r="AE18" s="45">
        <v>1342.04</v>
      </c>
      <c r="AF18" s="45">
        <v>1290.4369999999999</v>
      </c>
      <c r="AG18" s="45">
        <v>1286.6079999999999</v>
      </c>
      <c r="AH18" s="45">
        <v>1239.74</v>
      </c>
      <c r="AI18" s="45">
        <v>1258.039</v>
      </c>
      <c r="AJ18" s="44">
        <v>1350.5440000000001</v>
      </c>
      <c r="AK18" s="44">
        <v>1736.3630000000001</v>
      </c>
      <c r="AL18" s="44">
        <v>1624.394</v>
      </c>
      <c r="AM18" s="44">
        <v>1567.69</v>
      </c>
      <c r="AN18" s="44">
        <v>1522.8389999999999</v>
      </c>
      <c r="AO18" s="44">
        <v>1510.1690000000001</v>
      </c>
      <c r="AP18" s="44">
        <v>1551.375</v>
      </c>
      <c r="AQ18" s="44">
        <v>1451.807</v>
      </c>
      <c r="AR18" s="44">
        <v>1320.7080000000001</v>
      </c>
      <c r="AS18" s="44">
        <v>1352.511</v>
      </c>
      <c r="AT18" s="44">
        <v>1472.056</v>
      </c>
      <c r="AU18" s="44">
        <v>1424.0909999999999</v>
      </c>
      <c r="AV18" s="44">
        <v>1454.5039999999999</v>
      </c>
      <c r="AW18" s="44">
        <v>1425.327</v>
      </c>
      <c r="AX18" s="44">
        <v>1370.0940000000001</v>
      </c>
      <c r="AY18" s="44">
        <v>1388.88</v>
      </c>
      <c r="AZ18" s="44">
        <v>1502.1210000000001</v>
      </c>
      <c r="BA18" s="44">
        <v>1582.741</v>
      </c>
      <c r="BB18" s="44">
        <v>1740.6869999999999</v>
      </c>
      <c r="BC18" s="44">
        <v>1758.248</v>
      </c>
      <c r="BD18" s="44">
        <v>1863.8440000000001</v>
      </c>
      <c r="BE18" s="44">
        <v>1989.665</v>
      </c>
      <c r="BF18" s="44">
        <v>2049.8760000000002</v>
      </c>
      <c r="BG18" s="9"/>
      <c r="BH18" s="9"/>
      <c r="BI18" s="9"/>
      <c r="BJ18" s="9">
        <f>+BE18-BD18</f>
        <v>125.82099999999991</v>
      </c>
      <c r="BK18" s="9"/>
      <c r="BL18" s="9"/>
      <c r="BM18" s="9"/>
      <c r="BN18" s="9"/>
    </row>
    <row r="19" spans="1:66" ht="20.25" customHeight="1">
      <c r="A19" s="416"/>
      <c r="B19" s="422" t="s">
        <v>102</v>
      </c>
      <c r="D19" s="97"/>
      <c r="E19" s="97" t="s">
        <v>301</v>
      </c>
      <c r="F19" s="97"/>
      <c r="G19" s="97"/>
      <c r="H19" s="97"/>
      <c r="I19" s="45">
        <v>503.99</v>
      </c>
      <c r="J19" s="45">
        <v>503.98399999999998</v>
      </c>
      <c r="K19" s="45">
        <v>518.44100000000003</v>
      </c>
      <c r="L19" s="45">
        <v>565.99800000000005</v>
      </c>
      <c r="M19" s="45">
        <v>545.98800000000006</v>
      </c>
      <c r="N19" s="45">
        <v>592.94600000000003</v>
      </c>
      <c r="O19" s="45">
        <v>571.67100000000005</v>
      </c>
      <c r="P19" s="45">
        <v>559.66200000000003</v>
      </c>
      <c r="Q19" s="45">
        <v>500.02100000000002</v>
      </c>
      <c r="R19" s="45">
        <v>489.35599999999999</v>
      </c>
      <c r="S19" s="45">
        <v>481.79599999999999</v>
      </c>
      <c r="T19" s="45">
        <v>466.17099999999999</v>
      </c>
      <c r="U19" s="45">
        <v>445.25</v>
      </c>
      <c r="V19" s="45">
        <v>439.61700000000002</v>
      </c>
      <c r="W19" s="45">
        <v>439.24200000000002</v>
      </c>
      <c r="X19" s="45">
        <v>433.67599999999999</v>
      </c>
      <c r="Y19" s="45">
        <v>403.43099999999998</v>
      </c>
      <c r="Z19" s="45">
        <v>395.48</v>
      </c>
      <c r="AA19" s="45">
        <v>400.63900000000001</v>
      </c>
      <c r="AB19" s="45">
        <v>454.28100000000001</v>
      </c>
      <c r="AC19" s="45">
        <v>434.923</v>
      </c>
      <c r="AD19" s="45">
        <v>435.18099999999998</v>
      </c>
      <c r="AE19" s="45">
        <v>466.10599999999999</v>
      </c>
      <c r="AF19" s="45">
        <v>472.06099999999998</v>
      </c>
      <c r="AG19" s="45">
        <v>460.26900000000001</v>
      </c>
      <c r="AH19" s="45">
        <v>464.392</v>
      </c>
      <c r="AI19" s="45">
        <v>456.20299999999997</v>
      </c>
      <c r="AJ19" s="44">
        <v>468.935</v>
      </c>
      <c r="AK19" s="44">
        <v>458.19</v>
      </c>
      <c r="AL19" s="44">
        <v>459.2</v>
      </c>
      <c r="AM19" s="44">
        <v>472.00700000000001</v>
      </c>
      <c r="AN19" s="44">
        <v>528.24400000000003</v>
      </c>
      <c r="AO19" s="44">
        <v>500.10500000000002</v>
      </c>
      <c r="AP19" s="44">
        <v>483.27199999999999</v>
      </c>
      <c r="AQ19" s="44">
        <v>447.59300000000002</v>
      </c>
      <c r="AR19" s="44">
        <v>414.88600000000002</v>
      </c>
      <c r="AS19" s="44">
        <v>403.85599999999999</v>
      </c>
      <c r="AT19" s="44">
        <v>387.97699999999998</v>
      </c>
      <c r="AU19" s="44">
        <v>383.81200000000001</v>
      </c>
      <c r="AV19" s="44">
        <v>347.88400000000001</v>
      </c>
      <c r="AW19" s="44">
        <v>344.83100000000002</v>
      </c>
      <c r="AX19" s="44">
        <v>352.19400000000002</v>
      </c>
      <c r="AY19" s="44">
        <v>379.524</v>
      </c>
      <c r="AZ19" s="44">
        <v>395.97699999999998</v>
      </c>
      <c r="BA19" s="44">
        <v>389.91800000000001</v>
      </c>
      <c r="BB19" s="44">
        <v>402.488</v>
      </c>
      <c r="BC19" s="44">
        <v>415.07400000000001</v>
      </c>
      <c r="BD19" s="44">
        <v>461.411</v>
      </c>
      <c r="BE19" s="44">
        <v>441.291</v>
      </c>
      <c r="BF19" s="44">
        <v>433.02600000000001</v>
      </c>
      <c r="BG19" s="9"/>
      <c r="BH19" s="9"/>
      <c r="BI19" s="9"/>
      <c r="BJ19" s="9"/>
      <c r="BK19" s="9"/>
      <c r="BL19" s="9"/>
      <c r="BM19" s="9"/>
      <c r="BN19" s="9"/>
    </row>
    <row r="20" spans="1:66" ht="20.25" customHeight="1">
      <c r="A20" s="416"/>
      <c r="B20" s="417"/>
      <c r="C20" s="34"/>
      <c r="D20" s="97"/>
      <c r="E20" s="97" t="s">
        <v>327</v>
      </c>
      <c r="F20" s="97"/>
      <c r="G20" s="97"/>
      <c r="H20" s="97"/>
      <c r="I20" s="45">
        <v>7828.2706143850137</v>
      </c>
      <c r="J20" s="45">
        <v>6429.4870390509859</v>
      </c>
      <c r="K20" s="45">
        <v>5924.4497293649974</v>
      </c>
      <c r="L20" s="45">
        <v>6940.5285149379852</v>
      </c>
      <c r="M20" s="45">
        <v>6977.040792908997</v>
      </c>
      <c r="N20" s="45">
        <v>6928.2591772180131</v>
      </c>
      <c r="O20" s="45">
        <v>7543.1738778130111</v>
      </c>
      <c r="P20" s="45">
        <v>6521.7353164280175</v>
      </c>
      <c r="Q20" s="45">
        <v>6816.230255128009</v>
      </c>
      <c r="R20" s="45">
        <v>7524.046632114012</v>
      </c>
      <c r="S20" s="45">
        <v>7428.2551729159914</v>
      </c>
      <c r="T20" s="45">
        <v>7512.244383676998</v>
      </c>
      <c r="U20" s="45">
        <v>6841.3418806040136</v>
      </c>
      <c r="V20" s="45">
        <v>7608.6782711209944</v>
      </c>
      <c r="W20" s="45">
        <v>7428.8614585369924</v>
      </c>
      <c r="X20" s="45">
        <v>8285.5257281329905</v>
      </c>
      <c r="Y20" s="45">
        <v>8583.5002758689916</v>
      </c>
      <c r="Z20" s="45">
        <v>8577.8172598140191</v>
      </c>
      <c r="AA20" s="45">
        <v>9766.2727799690001</v>
      </c>
      <c r="AB20" s="45">
        <v>10119.589648087991</v>
      </c>
      <c r="AC20" s="45">
        <v>10533.316191852975</v>
      </c>
      <c r="AD20" s="45">
        <v>11383.909094297978</v>
      </c>
      <c r="AE20" s="45">
        <v>11403.711175010016</v>
      </c>
      <c r="AF20" s="45">
        <v>12748.619063983018</v>
      </c>
      <c r="AG20" s="45">
        <v>12165.404664055008</v>
      </c>
      <c r="AH20" s="45">
        <v>12803.508490729022</v>
      </c>
      <c r="AI20" s="45">
        <v>14027.701674591992</v>
      </c>
      <c r="AJ20" s="44">
        <v>14800.700668716016</v>
      </c>
      <c r="AK20" s="44">
        <v>15527.408530915012</v>
      </c>
      <c r="AL20" s="44">
        <v>16970.885888773988</v>
      </c>
      <c r="AM20" s="44">
        <v>17486.407179132988</v>
      </c>
      <c r="AN20" s="44">
        <v>17899.650131724986</v>
      </c>
      <c r="AO20" s="44">
        <v>18775.407084156013</v>
      </c>
      <c r="AP20" s="44">
        <v>19413.383480553977</v>
      </c>
      <c r="AQ20" s="44">
        <v>21714.013476848013</v>
      </c>
      <c r="AR20" s="44">
        <v>21276.769727601</v>
      </c>
      <c r="AS20" s="44">
        <v>22399.544740092038</v>
      </c>
      <c r="AT20" s="44">
        <v>22934.311851249993</v>
      </c>
      <c r="AU20" s="44">
        <v>23491.189101905013</v>
      </c>
      <c r="AV20" s="44">
        <v>23631.564970308995</v>
      </c>
      <c r="AW20" s="44">
        <v>24049.749836894982</v>
      </c>
      <c r="AX20" s="44">
        <v>24763.834899507016</v>
      </c>
      <c r="AY20" s="44">
        <v>26007.095424524017</v>
      </c>
      <c r="AZ20" s="44">
        <v>26964.83858864395</v>
      </c>
      <c r="BA20" s="44">
        <v>28080.400252997006</v>
      </c>
      <c r="BB20" s="44">
        <v>29072.054851096018</v>
      </c>
      <c r="BC20" s="44">
        <v>30719.400906023009</v>
      </c>
      <c r="BD20" s="44">
        <v>29847.657645693012</v>
      </c>
      <c r="BE20" s="44">
        <v>30893.386849474944</v>
      </c>
      <c r="BF20" s="44">
        <v>31023.47514435097</v>
      </c>
      <c r="BG20" s="9"/>
      <c r="BH20" s="9"/>
      <c r="BI20" s="9"/>
      <c r="BJ20" s="9"/>
      <c r="BK20" s="9"/>
      <c r="BL20" s="9"/>
      <c r="BM20" s="9"/>
      <c r="BN20" s="9"/>
    </row>
    <row r="21" spans="1:66" ht="20.25" customHeight="1" thickBot="1">
      <c r="A21" s="416"/>
      <c r="B21" s="419" t="s">
        <v>188</v>
      </c>
      <c r="C21" s="34"/>
      <c r="D21" s="190"/>
      <c r="E21" s="191" t="s">
        <v>447</v>
      </c>
      <c r="F21" s="191"/>
      <c r="G21" s="191"/>
      <c r="H21" s="191"/>
      <c r="I21" s="266">
        <v>156014.46761438501</v>
      </c>
      <c r="J21" s="266">
        <v>160009.13603905099</v>
      </c>
      <c r="K21" s="266">
        <v>162709.86172936499</v>
      </c>
      <c r="L21" s="266">
        <v>164202.49651493799</v>
      </c>
      <c r="M21" s="266">
        <v>164486.83679290899</v>
      </c>
      <c r="N21" s="266">
        <v>164060.714177218</v>
      </c>
      <c r="O21" s="266">
        <v>171457.75787781301</v>
      </c>
      <c r="P21" s="266">
        <v>169699.19931642801</v>
      </c>
      <c r="Q21" s="266">
        <v>170829.49025512801</v>
      </c>
      <c r="R21" s="266">
        <v>174767.32663211401</v>
      </c>
      <c r="S21" s="266">
        <v>174696.98317291599</v>
      </c>
      <c r="T21" s="266">
        <v>174689.344383677</v>
      </c>
      <c r="U21" s="266">
        <v>175278.372880604</v>
      </c>
      <c r="V21" s="266">
        <v>180270.936271121</v>
      </c>
      <c r="W21" s="266">
        <v>183340.934458537</v>
      </c>
      <c r="X21" s="266">
        <v>188325.464728133</v>
      </c>
      <c r="Y21" s="266">
        <v>191945.827275869</v>
      </c>
      <c r="Z21" s="266">
        <v>197200.08625981401</v>
      </c>
      <c r="AA21" s="266">
        <v>201686.02677996899</v>
      </c>
      <c r="AB21" s="266">
        <v>209651.48264808799</v>
      </c>
      <c r="AC21" s="266">
        <v>209196.65919185299</v>
      </c>
      <c r="AD21" s="266">
        <v>212228.42309429799</v>
      </c>
      <c r="AE21" s="266">
        <v>220666.29017501001</v>
      </c>
      <c r="AF21" s="266">
        <v>219438.68106398301</v>
      </c>
      <c r="AG21" s="266">
        <v>218499.44266405501</v>
      </c>
      <c r="AH21" s="266">
        <v>220802.01549072901</v>
      </c>
      <c r="AI21" s="266">
        <v>231372.78767459199</v>
      </c>
      <c r="AJ21" s="499">
        <v>231732.155668716</v>
      </c>
      <c r="AK21" s="499">
        <v>234439.03853091502</v>
      </c>
      <c r="AL21" s="499">
        <v>242877.14388877398</v>
      </c>
      <c r="AM21" s="499">
        <v>245977.467179133</v>
      </c>
      <c r="AN21" s="499">
        <v>251879.04313172499</v>
      </c>
      <c r="AO21" s="499">
        <v>257511.93908415601</v>
      </c>
      <c r="AP21" s="499">
        <v>259529.96448055399</v>
      </c>
      <c r="AQ21" s="499">
        <v>264656.54547684803</v>
      </c>
      <c r="AR21" s="499">
        <v>269041.255727601</v>
      </c>
      <c r="AS21" s="499">
        <v>280269.11374009203</v>
      </c>
      <c r="AT21" s="499">
        <v>283895.67785124999</v>
      </c>
      <c r="AU21" s="499">
        <v>295521.82610190503</v>
      </c>
      <c r="AV21" s="499">
        <v>298749.20097030897</v>
      </c>
      <c r="AW21" s="499">
        <v>308743.34783689497</v>
      </c>
      <c r="AX21" s="499">
        <v>316133.93489950703</v>
      </c>
      <c r="AY21" s="499">
        <v>317773.59342452401</v>
      </c>
      <c r="AZ21" s="499">
        <v>326827.65558864397</v>
      </c>
      <c r="BA21" s="499">
        <v>329604.900252997</v>
      </c>
      <c r="BB21" s="499">
        <v>338454.98885109602</v>
      </c>
      <c r="BC21" s="499">
        <v>344952.44190602301</v>
      </c>
      <c r="BD21" s="499">
        <v>345271.49164569302</v>
      </c>
      <c r="BE21" s="499">
        <v>343248.43284947495</v>
      </c>
      <c r="BF21" s="499">
        <v>342169.982144351</v>
      </c>
      <c r="BG21" s="9"/>
      <c r="BH21" s="9"/>
      <c r="BI21" s="9"/>
      <c r="BJ21" s="9"/>
      <c r="BK21" s="9"/>
      <c r="BL21" s="9"/>
      <c r="BM21" s="9"/>
      <c r="BN21" s="9"/>
    </row>
    <row r="22" spans="1:66" ht="20.25" customHeight="1" thickTop="1">
      <c r="A22" s="416"/>
      <c r="B22" s="419"/>
      <c r="C22" s="34"/>
      <c r="D22" s="267" t="s">
        <v>448</v>
      </c>
      <c r="E22" s="268"/>
      <c r="F22" s="268"/>
      <c r="G22" s="268"/>
      <c r="H22" s="268"/>
      <c r="I22" s="269"/>
      <c r="J22" s="269"/>
      <c r="K22" s="269"/>
      <c r="L22" s="269"/>
      <c r="M22" s="269"/>
      <c r="N22" s="269"/>
      <c r="O22" s="269"/>
      <c r="P22" s="269"/>
      <c r="Q22" s="269"/>
      <c r="R22" s="269"/>
      <c r="S22" s="269"/>
      <c r="T22" s="269"/>
      <c r="U22" s="269"/>
      <c r="V22" s="269"/>
      <c r="W22" s="269"/>
      <c r="X22" s="269"/>
      <c r="Y22" s="269"/>
      <c r="Z22" s="269"/>
      <c r="AA22" s="269"/>
      <c r="AB22" s="269"/>
      <c r="AC22" s="269"/>
      <c r="AD22" s="269"/>
      <c r="AE22" s="269"/>
      <c r="AF22" s="269"/>
      <c r="AG22" s="269"/>
      <c r="AH22" s="269"/>
      <c r="AI22" s="269"/>
      <c r="AJ22" s="496"/>
      <c r="AK22" s="496"/>
      <c r="AL22" s="496"/>
      <c r="AM22" s="496"/>
      <c r="AN22" s="496"/>
      <c r="AO22" s="496"/>
      <c r="AP22" s="496"/>
      <c r="AQ22" s="496"/>
      <c r="AR22" s="496"/>
      <c r="AS22" s="496"/>
      <c r="AT22" s="496"/>
      <c r="AU22" s="496"/>
      <c r="AV22" s="496"/>
      <c r="AW22" s="496"/>
      <c r="AX22" s="496"/>
      <c r="AY22" s="496"/>
      <c r="AZ22" s="496"/>
      <c r="BA22" s="496"/>
      <c r="BB22" s="496"/>
      <c r="BC22" s="496"/>
      <c r="BD22" s="496"/>
      <c r="BE22" s="496"/>
      <c r="BF22" s="496"/>
      <c r="BG22" s="9"/>
      <c r="BH22" s="9"/>
      <c r="BI22" s="9"/>
      <c r="BJ22" s="9"/>
      <c r="BK22" s="9"/>
      <c r="BL22" s="9"/>
      <c r="BM22" s="9"/>
      <c r="BN22" s="9"/>
    </row>
    <row r="23" spans="1:66" ht="20.25" customHeight="1">
      <c r="A23" s="416"/>
      <c r="B23" s="419" t="s">
        <v>1297</v>
      </c>
      <c r="C23" s="34"/>
      <c r="D23" s="97"/>
      <c r="E23" s="97" t="s">
        <v>449</v>
      </c>
      <c r="F23" s="97"/>
      <c r="G23" s="97"/>
      <c r="H23" s="97"/>
      <c r="I23" s="270">
        <v>0.4745255904471426</v>
      </c>
      <c r="J23" s="270">
        <v>0.47296487460271092</v>
      </c>
      <c r="K23" s="270">
        <v>0.46974233704193519</v>
      </c>
      <c r="L23" s="270">
        <v>0.46898542084157352</v>
      </c>
      <c r="M23" s="270">
        <v>0.46636239444368427</v>
      </c>
      <c r="N23" s="270">
        <v>0.46977113950468785</v>
      </c>
      <c r="O23" s="270">
        <v>0.47020686456790145</v>
      </c>
      <c r="P23" s="270">
        <v>0.48398049411250421</v>
      </c>
      <c r="Q23" s="270">
        <v>0.47997184488525391</v>
      </c>
      <c r="R23" s="270">
        <v>0.48223830617678487</v>
      </c>
      <c r="S23" s="270">
        <v>0.47781048978116258</v>
      </c>
      <c r="T23" s="270">
        <v>0.48859103978812696</v>
      </c>
      <c r="U23" s="270">
        <v>0.48366192674133501</v>
      </c>
      <c r="V23" s="270">
        <v>0.48065113574790047</v>
      </c>
      <c r="W23" s="270">
        <v>0.48110729962636006</v>
      </c>
      <c r="X23" s="270">
        <v>0.49103227232641172</v>
      </c>
      <c r="Y23" s="270">
        <v>0.49697179873435676</v>
      </c>
      <c r="Z23" s="270">
        <v>0.48840864176684118</v>
      </c>
      <c r="AA23" s="270">
        <v>0.48894760820034866</v>
      </c>
      <c r="AB23" s="270">
        <v>0.49818903040321011</v>
      </c>
      <c r="AC23" s="270">
        <v>0.49833796936632135</v>
      </c>
      <c r="AD23" s="270">
        <v>0.50300851581476425</v>
      </c>
      <c r="AE23" s="270">
        <v>0.50712057824708645</v>
      </c>
      <c r="AF23" s="270">
        <v>0.50730787579037206</v>
      </c>
      <c r="AG23" s="270">
        <v>0.50099960277709155</v>
      </c>
      <c r="AH23" s="270">
        <v>0.50156638003150145</v>
      </c>
      <c r="AI23" s="270">
        <v>0.50236132084690732</v>
      </c>
      <c r="AJ23" s="503">
        <v>0.50577230503934123</v>
      </c>
      <c r="AK23" s="503">
        <v>0.50714482195295563</v>
      </c>
      <c r="AL23" s="503">
        <v>0.50532948598493799</v>
      </c>
      <c r="AM23" s="503">
        <v>0.50275686117162188</v>
      </c>
      <c r="AN23" s="503">
        <v>0.50725146657082398</v>
      </c>
      <c r="AO23" s="503">
        <v>0.50506992135984163</v>
      </c>
      <c r="AP23" s="503">
        <v>0.50417004915253527</v>
      </c>
      <c r="AQ23" s="503">
        <v>0.50770155763171843</v>
      </c>
      <c r="AR23" s="503">
        <v>0.51499478179978275</v>
      </c>
      <c r="AS23" s="503">
        <v>0.50946554581536097</v>
      </c>
      <c r="AT23" s="503">
        <v>0.50349061175110799</v>
      </c>
      <c r="AU23" s="503">
        <v>0.49934807171991569</v>
      </c>
      <c r="AV23" s="503">
        <v>0.50747621062484527</v>
      </c>
      <c r="AW23" s="503">
        <v>0.50450555159368371</v>
      </c>
      <c r="AX23" s="503">
        <v>0.49546796538985155</v>
      </c>
      <c r="AY23" s="503">
        <v>0.49325589980221723</v>
      </c>
      <c r="AZ23" s="503">
        <v>0.50009296384134749</v>
      </c>
      <c r="BA23" s="503">
        <v>0.49334721227102291</v>
      </c>
      <c r="BB23" s="503">
        <v>0.4809530650623976</v>
      </c>
      <c r="BC23" s="503">
        <v>0.47164806020782607</v>
      </c>
      <c r="BD23" s="503">
        <v>0.46423553314244875</v>
      </c>
      <c r="BE23" s="503">
        <v>0.45933315862410284</v>
      </c>
      <c r="BF23" s="503">
        <v>0.45269706263329068</v>
      </c>
      <c r="BG23" s="9"/>
      <c r="BH23" s="9"/>
      <c r="BI23" s="9"/>
      <c r="BJ23" s="9"/>
      <c r="BK23" s="9"/>
      <c r="BL23" s="9"/>
      <c r="BM23" s="9"/>
      <c r="BN23" s="9"/>
    </row>
    <row r="24" spans="1:66" ht="20.25" customHeight="1">
      <c r="A24" s="416"/>
      <c r="B24" s="419"/>
      <c r="C24" s="34"/>
      <c r="D24" s="97"/>
      <c r="E24" s="97"/>
      <c r="F24" s="97" t="s">
        <v>450</v>
      </c>
      <c r="G24" s="97"/>
      <c r="H24" s="97"/>
      <c r="I24" s="270">
        <v>0.3366883036375069</v>
      </c>
      <c r="J24" s="270">
        <v>0.33171275118038629</v>
      </c>
      <c r="K24" s="270">
        <v>0.32737758500049458</v>
      </c>
      <c r="L24" s="270">
        <v>0.32765352234065198</v>
      </c>
      <c r="M24" s="270">
        <v>0.32567433595680567</v>
      </c>
      <c r="N24" s="270">
        <v>0.32476275700693119</v>
      </c>
      <c r="O24" s="270">
        <v>0.315369528541733</v>
      </c>
      <c r="P24" s="270">
        <v>0.31663742177630866</v>
      </c>
      <c r="Q24" s="270">
        <v>0.30845255578777142</v>
      </c>
      <c r="R24" s="270">
        <v>0.30247764944848554</v>
      </c>
      <c r="S24" s="270">
        <v>0.2965551723499244</v>
      </c>
      <c r="T24" s="270">
        <v>0.30097290706916691</v>
      </c>
      <c r="U24" s="270">
        <v>0.29578157158927959</v>
      </c>
      <c r="V24" s="270">
        <v>0.29182117510484368</v>
      </c>
      <c r="W24" s="270">
        <v>0.29131175448857649</v>
      </c>
      <c r="X24" s="270">
        <v>0.29718097889468748</v>
      </c>
      <c r="Y24" s="270">
        <v>0.30266240758831459</v>
      </c>
      <c r="Z24" s="270">
        <v>0.28700106953941379</v>
      </c>
      <c r="AA24" s="270">
        <v>0.28669265931124788</v>
      </c>
      <c r="AB24" s="270">
        <v>0.29440778006757434</v>
      </c>
      <c r="AC24" s="270">
        <v>0.29576812807873987</v>
      </c>
      <c r="AD24" s="270">
        <v>0.29441660410888976</v>
      </c>
      <c r="AE24" s="270">
        <v>0.28708775317072255</v>
      </c>
      <c r="AF24" s="270">
        <v>0.28387648218166239</v>
      </c>
      <c r="AG24" s="270">
        <v>0.27856720615994196</v>
      </c>
      <c r="AH24" s="270">
        <v>0.27307176009088674</v>
      </c>
      <c r="AI24" s="270">
        <v>0.27227481696540606</v>
      </c>
      <c r="AJ24" s="503">
        <v>0.27012346526489694</v>
      </c>
      <c r="AK24" s="503">
        <v>0.26719145262581034</v>
      </c>
      <c r="AL24" s="503">
        <v>0.26377785505019624</v>
      </c>
      <c r="AM24" s="503">
        <v>0.25923720688031821</v>
      </c>
      <c r="AN24" s="503">
        <v>0.25736312587394838</v>
      </c>
      <c r="AO24" s="503">
        <v>0.25593522467542967</v>
      </c>
      <c r="AP24" s="503">
        <v>0.25410538868827998</v>
      </c>
      <c r="AQ24" s="503">
        <v>0.2523208239779704</v>
      </c>
      <c r="AR24" s="503">
        <v>0.24268642309773847</v>
      </c>
      <c r="AS24" s="503">
        <v>0.22984620646014695</v>
      </c>
      <c r="AT24" s="503">
        <v>0.22215998776589516</v>
      </c>
      <c r="AU24" s="503">
        <v>0.21608213331756776</v>
      </c>
      <c r="AV24" s="503">
        <v>0.21443988600156844</v>
      </c>
      <c r="AW24" s="503">
        <v>0.21325988220903447</v>
      </c>
      <c r="AX24" s="503">
        <v>0.21020096899748797</v>
      </c>
      <c r="AY24" s="503">
        <v>0.21020897385560383</v>
      </c>
      <c r="AZ24" s="503">
        <v>0.21719984560191116</v>
      </c>
      <c r="BA24" s="503">
        <v>0.22188035415393365</v>
      </c>
      <c r="BB24" s="503">
        <v>0.21911890456438998</v>
      </c>
      <c r="BC24" s="503">
        <v>0.2171162513536038</v>
      </c>
      <c r="BD24" s="503">
        <v>0.21379007598661848</v>
      </c>
      <c r="BE24" s="503">
        <v>0.21337243574846396</v>
      </c>
      <c r="BF24" s="503">
        <v>0.21069189538856459</v>
      </c>
      <c r="BG24" s="9"/>
      <c r="BH24" s="9"/>
      <c r="BI24" s="9"/>
      <c r="BJ24" s="9"/>
      <c r="BK24" s="9"/>
      <c r="BL24" s="9"/>
      <c r="BM24" s="9"/>
      <c r="BN24" s="9"/>
    </row>
    <row r="25" spans="1:66" ht="20.25" customHeight="1">
      <c r="A25" s="416"/>
      <c r="B25" s="419" t="s">
        <v>196</v>
      </c>
      <c r="C25" s="34"/>
      <c r="D25" s="97"/>
      <c r="E25" s="97"/>
      <c r="F25" s="97" t="s">
        <v>256</v>
      </c>
      <c r="G25" s="97"/>
      <c r="H25" s="97"/>
      <c r="I25" s="270">
        <v>0.13783728680963572</v>
      </c>
      <c r="J25" s="270">
        <v>0.14125212342232463</v>
      </c>
      <c r="K25" s="270">
        <v>0.14236475204144061</v>
      </c>
      <c r="L25" s="270">
        <v>0.14133189850092151</v>
      </c>
      <c r="M25" s="270">
        <v>0.1406880584868786</v>
      </c>
      <c r="N25" s="270">
        <v>0.14500838249775666</v>
      </c>
      <c r="O25" s="270">
        <v>0.15483733602616848</v>
      </c>
      <c r="P25" s="270">
        <v>0.16734307233619558</v>
      </c>
      <c r="Q25" s="270">
        <v>0.17151928909748249</v>
      </c>
      <c r="R25" s="270">
        <v>0.1797606567282993</v>
      </c>
      <c r="S25" s="270">
        <v>0.18125531743123821</v>
      </c>
      <c r="T25" s="270">
        <v>0.18761813271896002</v>
      </c>
      <c r="U25" s="270">
        <v>0.18788035515205542</v>
      </c>
      <c r="V25" s="270">
        <v>0.18882996064305679</v>
      </c>
      <c r="W25" s="270">
        <v>0.18979554513778357</v>
      </c>
      <c r="X25" s="270">
        <v>0.19385129343172425</v>
      </c>
      <c r="Y25" s="270">
        <v>0.1943093911460422</v>
      </c>
      <c r="Z25" s="270">
        <v>0.20140757222742739</v>
      </c>
      <c r="AA25" s="270">
        <v>0.20225494888910081</v>
      </c>
      <c r="AB25" s="270">
        <v>0.20378125033563579</v>
      </c>
      <c r="AC25" s="270">
        <v>0.20256984128758151</v>
      </c>
      <c r="AD25" s="270">
        <v>0.20859191170587452</v>
      </c>
      <c r="AE25" s="270">
        <v>0.22003282507636387</v>
      </c>
      <c r="AF25" s="270">
        <v>0.22343139360870967</v>
      </c>
      <c r="AG25" s="270">
        <v>0.22243239661714959</v>
      </c>
      <c r="AH25" s="270">
        <v>0.22849461994061473</v>
      </c>
      <c r="AI25" s="270">
        <v>0.23008650388150131</v>
      </c>
      <c r="AJ25" s="503">
        <v>0.23564883977444423</v>
      </c>
      <c r="AK25" s="503">
        <v>0.23995336932714528</v>
      </c>
      <c r="AL25" s="503">
        <v>0.24155163093474177</v>
      </c>
      <c r="AM25" s="503">
        <v>0.24351965429130365</v>
      </c>
      <c r="AN25" s="503">
        <v>0.24988834069687554</v>
      </c>
      <c r="AO25" s="503">
        <v>0.24913469668441193</v>
      </c>
      <c r="AP25" s="503">
        <v>0.25006466046425535</v>
      </c>
      <c r="AQ25" s="503">
        <v>0.25538073365374808</v>
      </c>
      <c r="AR25" s="503">
        <v>0.27230835870204423</v>
      </c>
      <c r="AS25" s="503">
        <v>0.27961933935521399</v>
      </c>
      <c r="AT25" s="503">
        <v>0.2813306239852128</v>
      </c>
      <c r="AU25" s="503">
        <v>0.28326593840234793</v>
      </c>
      <c r="AV25" s="503">
        <v>0.29303632462327683</v>
      </c>
      <c r="AW25" s="503">
        <v>0.2912456693846493</v>
      </c>
      <c r="AX25" s="503">
        <v>0.28526699639236358</v>
      </c>
      <c r="AY25" s="503">
        <v>0.2830469259466134</v>
      </c>
      <c r="AZ25" s="503">
        <v>0.2828931182394363</v>
      </c>
      <c r="BA25" s="503">
        <v>0.27146685811708926</v>
      </c>
      <c r="BB25" s="503">
        <v>0.26183416049800762</v>
      </c>
      <c r="BC25" s="503">
        <v>0.25453180885422227</v>
      </c>
      <c r="BD25" s="503">
        <v>0.25044545715583028</v>
      </c>
      <c r="BE25" s="503">
        <v>0.24596072287563894</v>
      </c>
      <c r="BF25" s="503">
        <v>0.24200516724472609</v>
      </c>
      <c r="BG25" s="9"/>
      <c r="BH25" s="9"/>
      <c r="BI25" s="9"/>
      <c r="BJ25" s="9"/>
      <c r="BK25" s="9"/>
      <c r="BL25" s="9"/>
      <c r="BM25" s="9"/>
      <c r="BN25" s="9"/>
    </row>
    <row r="26" spans="1:66" ht="20.25" customHeight="1">
      <c r="A26" s="416"/>
      <c r="B26" s="419"/>
      <c r="C26" s="34"/>
      <c r="D26" s="97"/>
      <c r="E26" s="97" t="s">
        <v>291</v>
      </c>
      <c r="F26" s="97"/>
      <c r="G26" s="97"/>
      <c r="H26" s="97"/>
      <c r="I26" s="270">
        <v>0.5254744095528574</v>
      </c>
      <c r="J26" s="270">
        <v>0.52703513288107839</v>
      </c>
      <c r="K26" s="270">
        <v>0.53025766295806487</v>
      </c>
      <c r="L26" s="270">
        <v>0.53101457915842643</v>
      </c>
      <c r="M26" s="270">
        <v>0.53363759834849889</v>
      </c>
      <c r="N26" s="270">
        <v>0.53022886770829658</v>
      </c>
      <c r="O26" s="270">
        <v>0.52979314240517594</v>
      </c>
      <c r="P26" s="270">
        <v>0.51601949895403143</v>
      </c>
      <c r="Q26" s="270">
        <v>0.52002815511474609</v>
      </c>
      <c r="R26" s="270">
        <v>0.51776169382321513</v>
      </c>
      <c r="S26" s="270">
        <v>0.52218951021883753</v>
      </c>
      <c r="T26" s="270">
        <v>0.51140895341137538</v>
      </c>
      <c r="U26" s="270">
        <v>0.51633807325866488</v>
      </c>
      <c r="V26" s="270">
        <v>0.51934886425209958</v>
      </c>
      <c r="W26" s="270">
        <v>0.51889270037363988</v>
      </c>
      <c r="X26" s="270">
        <v>0.50896772142455982</v>
      </c>
      <c r="Y26" s="270">
        <v>0.50302820741333287</v>
      </c>
      <c r="Z26" s="270">
        <v>0.51159135216674323</v>
      </c>
      <c r="AA26" s="270">
        <v>0.51105239179965134</v>
      </c>
      <c r="AB26" s="270">
        <v>0.50181096394100055</v>
      </c>
      <c r="AC26" s="270">
        <v>0.50166203623868666</v>
      </c>
      <c r="AD26" s="270">
        <v>0.49699147868999882</v>
      </c>
      <c r="AE26" s="270">
        <v>0.49287942175291355</v>
      </c>
      <c r="AF26" s="270">
        <v>0.49269212420962794</v>
      </c>
      <c r="AG26" s="270">
        <v>0.49900039177739597</v>
      </c>
      <c r="AH26" s="270">
        <v>0.49843361996849861</v>
      </c>
      <c r="AI26" s="270">
        <v>0.49763867915309262</v>
      </c>
      <c r="AJ26" s="503">
        <v>0.49422769496065883</v>
      </c>
      <c r="AK26" s="503">
        <v>0.49285518311266652</v>
      </c>
      <c r="AL26" s="503">
        <v>0.49467050904719467</v>
      </c>
      <c r="AM26" s="503">
        <v>0.49724313882837828</v>
      </c>
      <c r="AN26" s="503">
        <v>0.49274853342917607</v>
      </c>
      <c r="AO26" s="503">
        <v>0.49493008329117655</v>
      </c>
      <c r="AP26" s="503">
        <v>0.49582994628604071</v>
      </c>
      <c r="AQ26" s="503">
        <v>0.49229844236828146</v>
      </c>
      <c r="AR26" s="503">
        <v>0.4850052182002173</v>
      </c>
      <c r="AS26" s="503">
        <v>0.49053445418463915</v>
      </c>
      <c r="AT26" s="503">
        <v>0.4965093924645253</v>
      </c>
      <c r="AU26" s="503">
        <v>0.50065192828008431</v>
      </c>
      <c r="AV26" s="503">
        <v>0.49252378937515473</v>
      </c>
      <c r="AW26" s="503">
        <v>0.49549444840631629</v>
      </c>
      <c r="AX26" s="503">
        <v>0.50453203075201092</v>
      </c>
      <c r="AY26" s="503">
        <v>0.50674409640587781</v>
      </c>
      <c r="AZ26" s="503">
        <v>0.49990703615865251</v>
      </c>
      <c r="BA26" s="503">
        <v>0.50665278772897704</v>
      </c>
      <c r="BB26" s="503">
        <v>0.51904693493760246</v>
      </c>
      <c r="BC26" s="503">
        <v>0.52835193979217387</v>
      </c>
      <c r="BD26" s="503">
        <v>0.53576446685755119</v>
      </c>
      <c r="BE26" s="503">
        <v>0.54066684492805295</v>
      </c>
      <c r="BF26" s="503">
        <v>0.54730294089731391</v>
      </c>
      <c r="BG26" s="9"/>
      <c r="BH26" s="9"/>
      <c r="BI26" s="9"/>
      <c r="BJ26" s="9"/>
      <c r="BK26" s="9"/>
      <c r="BL26" s="9"/>
      <c r="BM26" s="9"/>
      <c r="BN26" s="9"/>
    </row>
    <row r="27" spans="1:66" ht="20.25" customHeight="1">
      <c r="A27" s="416"/>
      <c r="B27" s="419" t="s">
        <v>197</v>
      </c>
      <c r="C27" s="34"/>
      <c r="D27" s="97"/>
      <c r="E27" s="97"/>
      <c r="F27" s="97" t="s">
        <v>451</v>
      </c>
      <c r="G27" s="97"/>
      <c r="H27" s="97"/>
      <c r="I27" s="270">
        <v>0.40382244237743675</v>
      </c>
      <c r="J27" s="270">
        <v>0.39898831291791775</v>
      </c>
      <c r="K27" s="270">
        <v>0.39234148199978752</v>
      </c>
      <c r="L27" s="270">
        <v>0.37580821936226388</v>
      </c>
      <c r="M27" s="270">
        <v>0.37861823036793946</v>
      </c>
      <c r="N27" s="270">
        <v>0.36912748018109903</v>
      </c>
      <c r="O27" s="270">
        <v>0.36674550985767906</v>
      </c>
      <c r="P27" s="270">
        <v>0.35585084271128298</v>
      </c>
      <c r="Q27" s="270">
        <v>0.36127694215730033</v>
      </c>
      <c r="R27" s="270">
        <v>0.36564051235765765</v>
      </c>
      <c r="S27" s="270">
        <v>0.36982077485554449</v>
      </c>
      <c r="T27" s="270">
        <v>0.37444939346123857</v>
      </c>
      <c r="U27" s="270">
        <v>0.37397898156127818</v>
      </c>
      <c r="V27" s="270">
        <v>0.37368054379062243</v>
      </c>
      <c r="W27" s="270">
        <v>0.37699305043992926</v>
      </c>
      <c r="X27" s="270">
        <v>0.37425065321875739</v>
      </c>
      <c r="Y27" s="270">
        <v>0.36983590617728151</v>
      </c>
      <c r="Z27" s="270">
        <v>0.38500625917602249</v>
      </c>
      <c r="AA27" s="270">
        <v>0.38492245749170095</v>
      </c>
      <c r="AB27" s="270">
        <v>0.38083982374275582</v>
      </c>
      <c r="AC27" s="270">
        <v>0.38246323223980033</v>
      </c>
      <c r="AD27" s="270">
        <v>0.38531571916473095</v>
      </c>
      <c r="AE27" s="270">
        <v>0.38327668245055185</v>
      </c>
      <c r="AF27" s="270">
        <v>0.38880420885530947</v>
      </c>
      <c r="AG27" s="270">
        <v>0.39520879306505269</v>
      </c>
      <c r="AH27" s="270">
        <v>0.39884922881320545</v>
      </c>
      <c r="AI27" s="270">
        <v>0.40165424811555117</v>
      </c>
      <c r="AJ27" s="503">
        <v>0.40182970365968096</v>
      </c>
      <c r="AK27" s="503">
        <v>0.40360031394294565</v>
      </c>
      <c r="AL27" s="503">
        <v>0.4084436607688724</v>
      </c>
      <c r="AM27" s="503">
        <v>0.40923723392865158</v>
      </c>
      <c r="AN27" s="503">
        <v>0.40546329390652058</v>
      </c>
      <c r="AO27" s="503">
        <v>0.40734756120702625</v>
      </c>
      <c r="AP27" s="503">
        <v>0.4098616980840058</v>
      </c>
      <c r="AQ27" s="503">
        <v>0.4098069423300526</v>
      </c>
      <c r="AR27" s="503">
        <v>0.40515970826860587</v>
      </c>
      <c r="AS27" s="503">
        <v>0.40289696641148537</v>
      </c>
      <c r="AT27" s="503">
        <v>0.41201834788592401</v>
      </c>
      <c r="AU27" s="503">
        <v>0.41917149035700324</v>
      </c>
      <c r="AV27" s="503">
        <v>0.4178801900126049</v>
      </c>
      <c r="AW27" s="503">
        <v>0.42144428663777678</v>
      </c>
      <c r="AX27" s="503">
        <v>0.43150075039232627</v>
      </c>
      <c r="AY27" s="503">
        <v>0.43630023557437242</v>
      </c>
      <c r="AZ27" s="503">
        <v>0.43260526531383181</v>
      </c>
      <c r="BA27" s="503">
        <v>0.43853195155427377</v>
      </c>
      <c r="BB27" s="503">
        <v>0.44576978667558076</v>
      </c>
      <c r="BC27" s="503">
        <v>0.45075215551345299</v>
      </c>
      <c r="BD27" s="503">
        <v>0.44888447460677061</v>
      </c>
      <c r="BE27" s="503">
        <v>0.4468827815300857</v>
      </c>
      <c r="BF27" s="503">
        <v>0.45170922574647848</v>
      </c>
      <c r="BG27" s="9"/>
      <c r="BH27" s="9"/>
      <c r="BI27" s="9"/>
      <c r="BJ27" s="9"/>
      <c r="BK27" s="9"/>
      <c r="BL27" s="9"/>
      <c r="BM27" s="9"/>
      <c r="BN27" s="9"/>
    </row>
    <row r="28" spans="1:66" s="36" customFormat="1" ht="20.25" customHeight="1">
      <c r="A28" s="416"/>
      <c r="B28" s="419"/>
      <c r="C28" s="34"/>
      <c r="D28" s="97"/>
      <c r="E28" s="97"/>
      <c r="F28" s="97" t="s">
        <v>294</v>
      </c>
      <c r="G28" s="97"/>
      <c r="H28" s="97"/>
      <c r="I28" s="270">
        <v>0.15922580924270591</v>
      </c>
      <c r="J28" s="270">
        <v>0.16149468096781891</v>
      </c>
      <c r="K28" s="270">
        <v>0.1617177921302419</v>
      </c>
      <c r="L28" s="270">
        <v>0.16374195895103799</v>
      </c>
      <c r="M28" s="270">
        <v>0.16736279762012879</v>
      </c>
      <c r="N28" s="270">
        <v>0.17164227711380334</v>
      </c>
      <c r="O28" s="270">
        <v>0.17165427181247978</v>
      </c>
      <c r="P28" s="270">
        <v>0.1732285851425677</v>
      </c>
      <c r="Q28" s="270">
        <v>0.17603312020351769</v>
      </c>
      <c r="R28" s="270">
        <v>0.18012861340745917</v>
      </c>
      <c r="S28" s="270">
        <v>0.18311069127439991</v>
      </c>
      <c r="T28" s="270">
        <v>0.1885908282926515</v>
      </c>
      <c r="U28" s="270">
        <v>0.18775081778609737</v>
      </c>
      <c r="V28" s="270">
        <v>0.18981489066499005</v>
      </c>
      <c r="W28" s="270">
        <v>0.19131567019883616</v>
      </c>
      <c r="X28" s="270">
        <v>0.19040398563035904</v>
      </c>
      <c r="Y28" s="270">
        <v>0.18823892884870036</v>
      </c>
      <c r="Z28" s="270">
        <v>0.19494949056819477</v>
      </c>
      <c r="AA28" s="270">
        <v>0.19607835419576322</v>
      </c>
      <c r="AB28" s="270">
        <v>0.19355817927495844</v>
      </c>
      <c r="AC28" s="270">
        <v>0.19313495916757198</v>
      </c>
      <c r="AD28" s="270">
        <v>0.19341356181385372</v>
      </c>
      <c r="AE28" s="270">
        <v>0.18997771831473242</v>
      </c>
      <c r="AF28" s="270">
        <v>0.19255928083225432</v>
      </c>
      <c r="AG28" s="270">
        <v>0.19260357276262474</v>
      </c>
      <c r="AH28" s="270">
        <v>0.19240814544397764</v>
      </c>
      <c r="AI28" s="270">
        <v>0.1951278450514648</v>
      </c>
      <c r="AJ28" s="503">
        <v>0.19749556367157839</v>
      </c>
      <c r="AK28" s="503">
        <v>0.19957536105297832</v>
      </c>
      <c r="AL28" s="503">
        <v>0.20370743503215441</v>
      </c>
      <c r="AM28" s="503">
        <v>0.20418924294799876</v>
      </c>
      <c r="AN28" s="503">
        <v>0.20358005295047085</v>
      </c>
      <c r="AO28" s="503">
        <v>0.20499759523759559</v>
      </c>
      <c r="AP28" s="503">
        <v>0.20769588384863205</v>
      </c>
      <c r="AQ28" s="503">
        <v>0.20904341827238868</v>
      </c>
      <c r="AR28" s="503">
        <v>0.2079306065614813</v>
      </c>
      <c r="AS28" s="503">
        <v>0.20697180004623533</v>
      </c>
      <c r="AT28" s="503">
        <v>0.21259112850005479</v>
      </c>
      <c r="AU28" s="503">
        <v>0.21743237354621425</v>
      </c>
      <c r="AV28" s="503">
        <v>0.21858792040173086</v>
      </c>
      <c r="AW28" s="503">
        <v>0.22008351102820264</v>
      </c>
      <c r="AX28" s="503">
        <v>0.22468360339679075</v>
      </c>
      <c r="AY28" s="503">
        <v>0.22806694659823804</v>
      </c>
      <c r="AZ28" s="503">
        <v>0.22606938231478038</v>
      </c>
      <c r="BA28" s="503">
        <v>0.22855930992649853</v>
      </c>
      <c r="BB28" s="503">
        <v>0.23072559973490173</v>
      </c>
      <c r="BC28" s="503">
        <v>0.23187239476843258</v>
      </c>
      <c r="BD28" s="503">
        <v>0.22916513404499292</v>
      </c>
      <c r="BE28" s="503">
        <v>0.22888889518804514</v>
      </c>
      <c r="BF28" s="503">
        <v>0.22991651927598411</v>
      </c>
    </row>
    <row r="29" spans="1:66" s="36" customFormat="1" ht="20.25" customHeight="1" thickBot="1">
      <c r="A29" s="416"/>
      <c r="B29" s="419"/>
      <c r="C29" s="11"/>
      <c r="D29" s="271"/>
      <c r="E29" s="271" t="s">
        <v>452</v>
      </c>
      <c r="F29" s="271"/>
      <c r="G29" s="271"/>
      <c r="H29" s="271"/>
      <c r="I29" s="272">
        <v>0.12165196717542071</v>
      </c>
      <c r="J29" s="272">
        <v>0.12804681996316067</v>
      </c>
      <c r="K29" s="272">
        <v>0.13791618095827732</v>
      </c>
      <c r="L29" s="272">
        <v>0.1552063597961626</v>
      </c>
      <c r="M29" s="272">
        <v>0.1550193679805594</v>
      </c>
      <c r="N29" s="272">
        <v>0.16110138752719758</v>
      </c>
      <c r="O29" s="272">
        <v>0.16304763254749682</v>
      </c>
      <c r="P29" s="272">
        <v>0.1601686562427484</v>
      </c>
      <c r="Q29" s="272">
        <v>0.15875121295744579</v>
      </c>
      <c r="R29" s="272">
        <v>0.15212118146555748</v>
      </c>
      <c r="S29" s="272">
        <v>0.15236873536329304</v>
      </c>
      <c r="T29" s="272">
        <v>0.13695955995013684</v>
      </c>
      <c r="U29" s="272">
        <v>0.14235909169738672</v>
      </c>
      <c r="V29" s="272">
        <v>0.14566832046147712</v>
      </c>
      <c r="W29" s="272">
        <v>0.14189964993371068</v>
      </c>
      <c r="X29" s="272">
        <v>0.1347170682058024</v>
      </c>
      <c r="Y29" s="272">
        <v>0.13319230123605136</v>
      </c>
      <c r="Z29" s="272">
        <v>0.12658509299072074</v>
      </c>
      <c r="AA29" s="272">
        <v>0.12612993430795036</v>
      </c>
      <c r="AB29" s="272">
        <v>0.12097114019824472</v>
      </c>
      <c r="AC29" s="272">
        <v>0.11919880399888633</v>
      </c>
      <c r="AD29" s="272">
        <v>0.11167575952526786</v>
      </c>
      <c r="AE29" s="272">
        <v>0.10960273930236172</v>
      </c>
      <c r="AF29" s="272">
        <v>0.10388791535431849</v>
      </c>
      <c r="AG29" s="272">
        <v>0.10379159871234325</v>
      </c>
      <c r="AH29" s="272">
        <v>9.9584391155293162E-2</v>
      </c>
      <c r="AI29" s="272">
        <v>9.5984431037541451E-2</v>
      </c>
      <c r="AJ29" s="504">
        <v>9.2397991300977839E-2</v>
      </c>
      <c r="AK29" s="504">
        <v>8.9254869169720891E-2</v>
      </c>
      <c r="AL29" s="504">
        <v>8.6226848278322291E-2</v>
      </c>
      <c r="AM29" s="504">
        <v>8.800590489972672E-2</v>
      </c>
      <c r="AN29" s="504">
        <v>8.7285239522655461E-2</v>
      </c>
      <c r="AO29" s="504">
        <v>8.758252208415028E-2</v>
      </c>
      <c r="AP29" s="504">
        <v>8.5968248202034914E-2</v>
      </c>
      <c r="AQ29" s="504">
        <v>8.2491500038228832E-2</v>
      </c>
      <c r="AR29" s="504">
        <v>7.9845509931611408E-2</v>
      </c>
      <c r="AS29" s="504">
        <v>8.7637487773153791E-2</v>
      </c>
      <c r="AT29" s="504">
        <v>8.4491044578601252E-2</v>
      </c>
      <c r="AU29" s="504">
        <v>8.1480437923081017E-2</v>
      </c>
      <c r="AV29" s="504">
        <v>7.4643599362549815E-2</v>
      </c>
      <c r="AW29" s="504">
        <v>7.4050161768539499E-2</v>
      </c>
      <c r="AX29" s="504">
        <v>7.3031280359684633E-2</v>
      </c>
      <c r="AY29" s="504">
        <v>7.0443860831505375E-2</v>
      </c>
      <c r="AZ29" s="504">
        <v>6.7301770844820738E-2</v>
      </c>
      <c r="BA29" s="504">
        <v>6.8120836174703187E-2</v>
      </c>
      <c r="BB29" s="504">
        <v>7.3277148262021724E-2</v>
      </c>
      <c r="BC29" s="503">
        <v>7.7599784278720912E-2</v>
      </c>
      <c r="BD29" s="503">
        <v>8.6879992250780538E-2</v>
      </c>
      <c r="BE29" s="503">
        <v>9.3784063397967243E-2</v>
      </c>
      <c r="BF29" s="503">
        <v>9.5593715150835465E-2</v>
      </c>
    </row>
    <row r="30" spans="1:66" s="36" customFormat="1" ht="20.25" customHeight="1" thickTop="1">
      <c r="A30" s="416"/>
      <c r="B30" s="419"/>
      <c r="C30" s="11"/>
      <c r="D30" s="267" t="s">
        <v>453</v>
      </c>
      <c r="E30" s="268"/>
      <c r="F30" s="268"/>
      <c r="G30" s="268"/>
      <c r="H30" s="268"/>
      <c r="I30" s="273"/>
      <c r="J30" s="273"/>
      <c r="K30" s="273"/>
      <c r="L30" s="273"/>
      <c r="M30" s="273"/>
      <c r="N30" s="273"/>
      <c r="O30" s="273"/>
      <c r="P30" s="273"/>
      <c r="Q30" s="273"/>
      <c r="R30" s="273"/>
      <c r="S30" s="273"/>
      <c r="T30" s="273"/>
      <c r="U30" s="273"/>
      <c r="V30" s="273"/>
      <c r="W30" s="273"/>
      <c r="X30" s="273"/>
      <c r="Y30" s="273"/>
      <c r="Z30" s="273"/>
      <c r="AA30" s="273"/>
      <c r="AB30" s="273"/>
      <c r="AC30" s="273"/>
      <c r="AD30" s="273"/>
      <c r="AE30" s="273"/>
      <c r="AF30" s="273"/>
      <c r="AG30" s="273"/>
      <c r="AH30" s="273"/>
      <c r="AI30" s="273"/>
      <c r="AJ30" s="505"/>
      <c r="AK30" s="505"/>
      <c r="AL30" s="505"/>
      <c r="AM30" s="505"/>
      <c r="AN30" s="505"/>
      <c r="AO30" s="505"/>
      <c r="AP30" s="273"/>
      <c r="AQ30" s="505"/>
      <c r="AR30" s="505"/>
      <c r="AS30" s="273"/>
      <c r="AT30" s="273"/>
      <c r="AU30" s="273"/>
      <c r="AV30" s="273"/>
      <c r="AW30" s="273"/>
      <c r="AX30" s="273"/>
      <c r="AY30" s="273"/>
      <c r="AZ30" s="273"/>
      <c r="BA30" s="273"/>
      <c r="BB30" s="273"/>
      <c r="BC30" s="273"/>
      <c r="BD30" s="273"/>
      <c r="BE30" s="273"/>
      <c r="BF30" s="273"/>
    </row>
    <row r="31" spans="1:66" s="36" customFormat="1" ht="20.25" customHeight="1">
      <c r="A31" s="416"/>
      <c r="B31" s="419"/>
      <c r="C31" s="11"/>
      <c r="D31" s="97"/>
      <c r="E31" s="170" t="s">
        <v>454</v>
      </c>
      <c r="F31" s="170"/>
      <c r="G31" s="170"/>
      <c r="H31" s="170"/>
      <c r="I31" s="274">
        <v>0.62625186822191903</v>
      </c>
      <c r="J31" s="274">
        <v>0.64066664038858756</v>
      </c>
      <c r="K31" s="274">
        <v>0.63738368890129593</v>
      </c>
      <c r="L31" s="274">
        <v>0.63441176396362264</v>
      </c>
      <c r="M31" s="274">
        <v>0.64078826820526458</v>
      </c>
      <c r="N31" s="274">
        <v>0.64681656229333895</v>
      </c>
      <c r="O31" s="274">
        <v>0.6368849967170056</v>
      </c>
      <c r="P31" s="274">
        <v>0.64518169573179551</v>
      </c>
      <c r="Q31" s="274">
        <v>0.64460325715120181</v>
      </c>
      <c r="R31" s="274">
        <v>0.64607749801760295</v>
      </c>
      <c r="S31" s="274">
        <v>0.6441021327792027</v>
      </c>
      <c r="T31" s="274">
        <v>0.65089333853308451</v>
      </c>
      <c r="U31" s="274">
        <v>0.64847723018517178</v>
      </c>
      <c r="V31" s="274">
        <v>0.64523341023725522</v>
      </c>
      <c r="W31" s="274">
        <v>0.64780965823260972</v>
      </c>
      <c r="X31" s="274">
        <v>0.65374205771000182</v>
      </c>
      <c r="Y31" s="274">
        <v>0.65497226940181141</v>
      </c>
      <c r="Z31" s="274">
        <v>0.65551003681198106</v>
      </c>
      <c r="AA31" s="274">
        <v>0.65860659926771925</v>
      </c>
      <c r="AB31" s="274">
        <v>0.66262380619642525</v>
      </c>
      <c r="AC31" s="274">
        <v>0.66759617770685109</v>
      </c>
      <c r="AD31" s="274">
        <v>0.67405709100980227</v>
      </c>
      <c r="AE31" s="274">
        <v>0.67668836159232715</v>
      </c>
      <c r="AF31" s="274">
        <v>0.68123790944972729</v>
      </c>
      <c r="AG31" s="274">
        <v>0.68003357572344336</v>
      </c>
      <c r="AH31" s="274">
        <v>0.68282093722720838</v>
      </c>
      <c r="AI31" s="274">
        <v>0.69120398257368687</v>
      </c>
      <c r="AJ31" s="506">
        <v>0.69454664822297807</v>
      </c>
      <c r="AK31" s="506">
        <v>0.69968663016769095</v>
      </c>
      <c r="AL31" s="506">
        <v>0.70438335212776959</v>
      </c>
      <c r="AM31" s="506">
        <v>0.7023219488375948</v>
      </c>
      <c r="AN31" s="506">
        <v>0.70039713449786312</v>
      </c>
      <c r="AO31" s="506">
        <v>0.70932765422019872</v>
      </c>
      <c r="AP31" s="274">
        <v>0.71223999387929893</v>
      </c>
      <c r="AQ31" s="506">
        <v>0.71380295928385329</v>
      </c>
      <c r="AR31" s="506">
        <v>0.71599577982235996</v>
      </c>
      <c r="AS31" s="274">
        <v>0.70937726800856604</v>
      </c>
      <c r="AT31" s="274">
        <v>0.71277367840235994</v>
      </c>
      <c r="AU31" s="274">
        <v>0.7074247119448509</v>
      </c>
      <c r="AV31" s="274">
        <v>0.71253977798796453</v>
      </c>
      <c r="AW31" s="274">
        <v>0.71697091021880366</v>
      </c>
      <c r="AX31" s="274">
        <v>0.72468170413088662</v>
      </c>
      <c r="AY31" s="274">
        <v>0.72910465519477607</v>
      </c>
      <c r="AZ31" s="274">
        <v>0.73769821781306544</v>
      </c>
      <c r="BA31" s="274">
        <v>0.74779137304010235</v>
      </c>
      <c r="BB31" s="274">
        <v>0.75276675653720782</v>
      </c>
      <c r="BC31" s="274">
        <v>0.75664373749529645</v>
      </c>
      <c r="BD31" s="274">
        <v>0.75558371835988281</v>
      </c>
      <c r="BE31" s="274">
        <v>0.75688179120012733</v>
      </c>
      <c r="BF31" s="274">
        <v>0.76035412565009641</v>
      </c>
    </row>
    <row r="32" spans="1:66" s="36" customFormat="1" ht="20.25" customHeight="1">
      <c r="A32" s="416"/>
      <c r="B32" s="419"/>
      <c r="C32" s="11"/>
      <c r="D32" s="97"/>
      <c r="E32" s="97"/>
      <c r="F32" s="97" t="s">
        <v>455</v>
      </c>
      <c r="G32" s="97"/>
      <c r="H32" s="97"/>
      <c r="I32" s="270">
        <v>0.56780616291046426</v>
      </c>
      <c r="J32" s="270">
        <v>0.58048804589257186</v>
      </c>
      <c r="K32" s="270">
        <v>0.57635577132152505</v>
      </c>
      <c r="L32" s="270">
        <v>0.57220959226320178</v>
      </c>
      <c r="M32" s="270">
        <v>0.57510167292640335</v>
      </c>
      <c r="N32" s="270">
        <v>0.57766629340914699</v>
      </c>
      <c r="O32" s="270">
        <v>0.56745268784448843</v>
      </c>
      <c r="P32" s="270">
        <v>0.57235474260470454</v>
      </c>
      <c r="Q32" s="270">
        <v>0.56678572392795101</v>
      </c>
      <c r="R32" s="270">
        <v>0.56463018263470388</v>
      </c>
      <c r="S32" s="270">
        <v>0.55923953192504428</v>
      </c>
      <c r="T32" s="270">
        <v>0.56285274946364139</v>
      </c>
      <c r="U32" s="270">
        <v>0.55838659935283963</v>
      </c>
      <c r="V32" s="270">
        <v>0.55391524739570464</v>
      </c>
      <c r="W32" s="270">
        <v>0.55346654973177367</v>
      </c>
      <c r="X32" s="270">
        <v>0.55553428269612593</v>
      </c>
      <c r="Y32" s="270">
        <v>0.55421180451426921</v>
      </c>
      <c r="Z32" s="270">
        <v>0.54988252871307342</v>
      </c>
      <c r="AA32" s="270">
        <v>0.54646698414263595</v>
      </c>
      <c r="AB32" s="270">
        <v>0.54617175263076823</v>
      </c>
      <c r="AC32" s="270">
        <v>0.54689238884839952</v>
      </c>
      <c r="AD32" s="270">
        <v>0.54567770618620981</v>
      </c>
      <c r="AE32" s="270">
        <v>0.54114480858881819</v>
      </c>
      <c r="AF32" s="270">
        <v>0.53964538603622658</v>
      </c>
      <c r="AG32" s="270">
        <v>0.53644464544194292</v>
      </c>
      <c r="AH32" s="270">
        <v>0.53428222668313252</v>
      </c>
      <c r="AI32" s="270">
        <v>0.53565790647467315</v>
      </c>
      <c r="AJ32" s="270">
        <v>0.53277498013444591</v>
      </c>
      <c r="AK32" s="270">
        <v>0.53243250219707439</v>
      </c>
      <c r="AL32" s="270">
        <v>0.53221253176752514</v>
      </c>
      <c r="AM32" s="270">
        <v>0.52767938330501418</v>
      </c>
      <c r="AN32" s="270">
        <v>0.5201992957942454</v>
      </c>
      <c r="AO32" s="270">
        <v>0.52771661529021696</v>
      </c>
      <c r="AP32" s="270">
        <v>0.52758480255997686</v>
      </c>
      <c r="AQ32" s="503">
        <v>0.52796118754779475</v>
      </c>
      <c r="AR32" s="503">
        <v>0.52451320822828773</v>
      </c>
      <c r="AS32" s="270">
        <v>0.51340198986748531</v>
      </c>
      <c r="AT32" s="270">
        <v>0.50731033229610767</v>
      </c>
      <c r="AU32" s="270">
        <v>0.50312965651448904</v>
      </c>
      <c r="AV32" s="270">
        <v>0.50229892948284471</v>
      </c>
      <c r="AW32" s="270">
        <v>0.50124795628717589</v>
      </c>
      <c r="AX32" s="270">
        <v>0.50643076495892059</v>
      </c>
      <c r="AY32" s="270">
        <v>0.50843049884577252</v>
      </c>
      <c r="AZ32" s="270">
        <v>0.51582344734601393</v>
      </c>
      <c r="BA32" s="270">
        <v>0.52516850797267067</v>
      </c>
      <c r="BB32" s="270">
        <v>0.53142240349631908</v>
      </c>
      <c r="BC32" s="270">
        <v>0.53523592463236813</v>
      </c>
      <c r="BD32" s="270">
        <v>0.53846114889883878</v>
      </c>
      <c r="BE32" s="270">
        <v>0.54242652059396956</v>
      </c>
      <c r="BF32" s="270">
        <v>0.54894978364133939</v>
      </c>
    </row>
    <row r="33" spans="1:62" s="36" customFormat="1" ht="20.25" customHeight="1">
      <c r="A33" s="416"/>
      <c r="B33" s="419"/>
      <c r="C33" s="11"/>
      <c r="D33" s="97"/>
      <c r="E33" s="97"/>
      <c r="F33" s="187" t="s">
        <v>456</v>
      </c>
      <c r="G33" s="187"/>
      <c r="H33" s="187"/>
      <c r="I33" s="270">
        <v>0.53213267994041247</v>
      </c>
      <c r="J33" s="270">
        <v>0.54454179665291558</v>
      </c>
      <c r="K33" s="270">
        <v>0.54111987351413804</v>
      </c>
      <c r="L33" s="270">
        <v>0.53906836393433211</v>
      </c>
      <c r="M33" s="270">
        <v>0.54294234666816243</v>
      </c>
      <c r="N33" s="270">
        <v>0.54533504990822634</v>
      </c>
      <c r="O33" s="270">
        <v>0.53597828879370824</v>
      </c>
      <c r="P33" s="270">
        <v>0.54040739122829684</v>
      </c>
      <c r="Q33" s="270">
        <v>0.53605245793473189</v>
      </c>
      <c r="R33" s="270">
        <v>0.53483425329334477</v>
      </c>
      <c r="S33" s="270">
        <v>0.5298786138252124</v>
      </c>
      <c r="T33" s="270">
        <v>0.53913333451480638</v>
      </c>
      <c r="U33" s="270">
        <v>0.53533858670331935</v>
      </c>
      <c r="V33" s="270">
        <v>0.53175097796974891</v>
      </c>
      <c r="W33" s="270">
        <v>0.53176193870911159</v>
      </c>
      <c r="X33" s="270">
        <v>0.53380136164517111</v>
      </c>
      <c r="Y33" s="270">
        <v>0.53403631097145499</v>
      </c>
      <c r="Z33" s="270">
        <v>0.52972999281542255</v>
      </c>
      <c r="AA33" s="270">
        <v>0.52653486956843343</v>
      </c>
      <c r="AB33" s="270">
        <v>0.52578610461714481</v>
      </c>
      <c r="AC33" s="270">
        <v>0.52607205438946014</v>
      </c>
      <c r="AD33" s="270">
        <v>0.5247248187305158</v>
      </c>
      <c r="AE33" s="270">
        <v>0.52026492572820615</v>
      </c>
      <c r="AF33" s="270">
        <v>0.5192700148015551</v>
      </c>
      <c r="AG33" s="270">
        <v>0.51563626923295813</v>
      </c>
      <c r="AH33" s="270">
        <v>0.51106298493457003</v>
      </c>
      <c r="AI33" s="270">
        <v>0.51090345641608381</v>
      </c>
      <c r="AJ33" s="270">
        <v>0.50853445669150621</v>
      </c>
      <c r="AK33" s="270">
        <v>0.50804112405604573</v>
      </c>
      <c r="AL33" s="270">
        <v>0.50658329869736163</v>
      </c>
      <c r="AM33" s="270">
        <v>0.50201349256649908</v>
      </c>
      <c r="AN33" s="270">
        <v>0.49525433465374935</v>
      </c>
      <c r="AO33" s="270">
        <v>0.50244536979081167</v>
      </c>
      <c r="AP33" s="270">
        <v>0.50317798733840879</v>
      </c>
      <c r="AQ33" s="503">
        <v>0.50386384312077381</v>
      </c>
      <c r="AR33" s="503">
        <v>0.5011376948220746</v>
      </c>
      <c r="AS33" s="270">
        <v>0.49043559536169218</v>
      </c>
      <c r="AT33" s="270">
        <v>0.48430894789902279</v>
      </c>
      <c r="AU33" s="270">
        <v>0.47994834556516519</v>
      </c>
      <c r="AV33" s="270">
        <v>0.47952265043932851</v>
      </c>
      <c r="AW33" s="270">
        <v>0.47870484227048943</v>
      </c>
      <c r="AX33" s="270">
        <v>0.48298470848384972</v>
      </c>
      <c r="AY33" s="270">
        <v>0.48405713816926482</v>
      </c>
      <c r="AZ33" s="270">
        <v>0.49137726171505564</v>
      </c>
      <c r="BA33" s="270">
        <v>0.50036488321635009</v>
      </c>
      <c r="BB33" s="270">
        <v>0.50538055188225517</v>
      </c>
      <c r="BC33" s="270">
        <v>0.50809181363061984</v>
      </c>
      <c r="BD33" s="270">
        <v>0.50864099029771048</v>
      </c>
      <c r="BE33" s="270">
        <v>0.51367142882287042</v>
      </c>
      <c r="BF33" s="270">
        <v>0.51769266005501968</v>
      </c>
    </row>
    <row r="34" spans="1:62" s="36" customFormat="1" ht="20.25" customHeight="1">
      <c r="A34" s="416"/>
      <c r="B34" s="419"/>
      <c r="C34" s="11"/>
      <c r="D34" s="97"/>
      <c r="E34" s="97"/>
      <c r="F34" s="187" t="s">
        <v>457</v>
      </c>
      <c r="G34" s="187"/>
      <c r="H34" s="187"/>
      <c r="I34" s="270">
        <v>3.3962068136551171E-2</v>
      </c>
      <c r="J34" s="270">
        <v>3.4270299518537148E-2</v>
      </c>
      <c r="K34" s="270">
        <v>3.3710471876796148E-2</v>
      </c>
      <c r="L34" s="270">
        <v>3.1696150174756424E-2</v>
      </c>
      <c r="M34" s="270">
        <v>3.0612298073997048E-2</v>
      </c>
      <c r="N34" s="270">
        <v>3.0803381920285155E-2</v>
      </c>
      <c r="O34" s="270">
        <v>3.0012064609243452E-2</v>
      </c>
      <c r="P34" s="270">
        <v>3.0477692673971227E-2</v>
      </c>
      <c r="Q34" s="270">
        <v>2.9266302944398005E-2</v>
      </c>
      <c r="R34" s="270">
        <v>2.8337043612667267E-2</v>
      </c>
      <c r="S34" s="270">
        <v>2.792077612359016E-2</v>
      </c>
      <c r="T34" s="270">
        <v>2.2346299266426239E-2</v>
      </c>
      <c r="U34" s="270">
        <v>2.1740606730754491E-2</v>
      </c>
      <c r="V34" s="270">
        <v>2.0866901929442502E-2</v>
      </c>
      <c r="W34" s="270">
        <v>2.0404985254898953E-2</v>
      </c>
      <c r="X34" s="270">
        <v>2.0504014543400478E-2</v>
      </c>
      <c r="Y34" s="270">
        <v>1.8924617012930255E-2</v>
      </c>
      <c r="Z34" s="270">
        <v>1.8903248580167537E-2</v>
      </c>
      <c r="AA34" s="270">
        <v>1.8780715480324922E-2</v>
      </c>
      <c r="AB34" s="270">
        <v>1.9289003249602182E-2</v>
      </c>
      <c r="AC34" s="270">
        <v>1.9763926016612813E-2</v>
      </c>
      <c r="AD34" s="270">
        <v>1.9806256267654278E-2</v>
      </c>
      <c r="AE34" s="270">
        <v>1.9773970106710941E-2</v>
      </c>
      <c r="AF34" s="270">
        <v>1.932842953069918E-2</v>
      </c>
      <c r="AG34" s="270">
        <v>1.9783617875794534E-2</v>
      </c>
      <c r="AH34" s="270">
        <v>2.2179408940956335E-2</v>
      </c>
      <c r="AI34" s="270">
        <v>2.3722691140651488E-2</v>
      </c>
      <c r="AJ34" s="270">
        <v>2.3257555373598505E-2</v>
      </c>
      <c r="AK34" s="270">
        <v>2.3411095232972221E-2</v>
      </c>
      <c r="AL34" s="270">
        <v>2.4612623581663912E-2</v>
      </c>
      <c r="AM34" s="270">
        <v>2.4630431796379443E-2</v>
      </c>
      <c r="AN34" s="270">
        <v>2.387924173416002E-2</v>
      </c>
      <c r="AO34" s="270">
        <v>2.4318374164227989E-2</v>
      </c>
      <c r="AP34" s="270">
        <v>2.3481639865268127E-2</v>
      </c>
      <c r="AQ34" s="503">
        <v>2.3195700806836365E-2</v>
      </c>
      <c r="AR34" s="503">
        <v>2.2558115875135513E-2</v>
      </c>
      <c r="AS34" s="270">
        <v>2.2118954571231482E-2</v>
      </c>
      <c r="AT34" s="270">
        <v>2.2180490034310534E-2</v>
      </c>
      <c r="AU34" s="270">
        <v>2.2380049090661967E-2</v>
      </c>
      <c r="AV34" s="270">
        <v>2.2019524602189772E-2</v>
      </c>
      <c r="AW34" s="270">
        <v>2.1814264295569454E-2</v>
      </c>
      <c r="AX34" s="270">
        <v>2.2732011660140595E-2</v>
      </c>
      <c r="AY34" s="270">
        <v>2.3704115982089088E-2</v>
      </c>
      <c r="AZ34" s="270">
        <v>2.3814752890553278E-2</v>
      </c>
      <c r="BA34" s="270">
        <v>2.4197297094457216E-2</v>
      </c>
      <c r="BB34" s="270">
        <v>2.5457083866829159E-2</v>
      </c>
      <c r="BC34" s="270">
        <v>2.6635052963658756E-2</v>
      </c>
      <c r="BD34" s="270">
        <v>2.9342264951347251E-2</v>
      </c>
      <c r="BE34" s="270">
        <v>2.8295972084460243E-2</v>
      </c>
      <c r="BF34" s="270">
        <v>3.0793737476855165E-2</v>
      </c>
    </row>
    <row r="35" spans="1:62" s="36" customFormat="1" ht="20.25" customHeight="1">
      <c r="A35" s="416"/>
      <c r="B35" s="419"/>
      <c r="C35" s="11"/>
      <c r="D35" s="97"/>
      <c r="E35" s="97"/>
      <c r="F35" s="187" t="s">
        <v>446</v>
      </c>
      <c r="G35" s="187"/>
      <c r="H35" s="187"/>
      <c r="I35" s="270">
        <v>1.7114148335006798E-3</v>
      </c>
      <c r="J35" s="270">
        <v>1.6759497211192094E-3</v>
      </c>
      <c r="K35" s="270">
        <v>1.5254259305908157E-3</v>
      </c>
      <c r="L35" s="270">
        <v>1.4450781541132406E-3</v>
      </c>
      <c r="M35" s="270">
        <v>1.547028184243999E-3</v>
      </c>
      <c r="N35" s="270">
        <v>1.5278615806355257E-3</v>
      </c>
      <c r="O35" s="270">
        <v>1.4623344415366246E-3</v>
      </c>
      <c r="P35" s="270">
        <v>1.4696587024365386E-3</v>
      </c>
      <c r="Q35" s="270">
        <v>1.4669630488211096E-3</v>
      </c>
      <c r="R35" s="270">
        <v>1.4588857286917892E-3</v>
      </c>
      <c r="S35" s="270">
        <v>1.4401419762416776E-3</v>
      </c>
      <c r="T35" s="270">
        <v>1.3731156824086535E-3</v>
      </c>
      <c r="U35" s="270">
        <v>1.3074059187657499E-3</v>
      </c>
      <c r="V35" s="270">
        <v>1.2973674965132574E-3</v>
      </c>
      <c r="W35" s="270">
        <v>1.2996257677631107E-3</v>
      </c>
      <c r="X35" s="270">
        <v>1.2289065075543435E-3</v>
      </c>
      <c r="Y35" s="270">
        <v>1.2508765298840385E-3</v>
      </c>
      <c r="Z35" s="270">
        <v>1.2492873174833905E-3</v>
      </c>
      <c r="AA35" s="270">
        <v>1.1513990938774742E-3</v>
      </c>
      <c r="AB35" s="270">
        <v>1.0966447640211867E-3</v>
      </c>
      <c r="AC35" s="270">
        <v>1.0564084423266762E-3</v>
      </c>
      <c r="AD35" s="270">
        <v>1.1466311880396994E-3</v>
      </c>
      <c r="AE35" s="270">
        <v>1.1059127539010667E-3</v>
      </c>
      <c r="AF35" s="270">
        <v>1.0469417039723399E-3</v>
      </c>
      <c r="AG35" s="270">
        <v>1.0247583331902525E-3</v>
      </c>
      <c r="AH35" s="270">
        <v>1.0398328076062302E-3</v>
      </c>
      <c r="AI35" s="270">
        <v>1.031758917937839E-3</v>
      </c>
      <c r="AJ35" s="270">
        <v>9.829680693410833E-4</v>
      </c>
      <c r="AK35" s="270">
        <v>9.8028290805643957E-4</v>
      </c>
      <c r="AL35" s="270">
        <v>1.0166094884996254E-3</v>
      </c>
      <c r="AM35" s="270">
        <v>1.0354589421356804E-3</v>
      </c>
      <c r="AN35" s="270">
        <v>1.0657194063361569E-3</v>
      </c>
      <c r="AO35" s="270">
        <v>9.5287133517724814E-4</v>
      </c>
      <c r="AP35" s="270">
        <v>9.2517535630000207E-4</v>
      </c>
      <c r="AQ35" s="503">
        <v>9.0164362018454937E-4</v>
      </c>
      <c r="AR35" s="503">
        <v>8.1739753107777061E-4</v>
      </c>
      <c r="AS35" s="270">
        <v>8.4743993456172257E-4</v>
      </c>
      <c r="AT35" s="270">
        <v>8.2089436277432649E-4</v>
      </c>
      <c r="AU35" s="270">
        <v>8.0126185866194564E-4</v>
      </c>
      <c r="AV35" s="270">
        <v>7.5675444132646571E-4</v>
      </c>
      <c r="AW35" s="270">
        <v>7.2884972111699235E-4</v>
      </c>
      <c r="AX35" s="270">
        <v>7.1404481493025169E-4</v>
      </c>
      <c r="AY35" s="270">
        <v>6.6924469441862107E-4</v>
      </c>
      <c r="AZ35" s="270">
        <v>6.3143274040496403E-4</v>
      </c>
      <c r="BA35" s="270">
        <v>6.0632766186328871E-4</v>
      </c>
      <c r="BB35" s="270">
        <v>5.8476774723472953E-4</v>
      </c>
      <c r="BC35" s="270">
        <v>5.090580380895923E-4</v>
      </c>
      <c r="BD35" s="270">
        <v>4.7789364978102474E-4</v>
      </c>
      <c r="BE35" s="270">
        <v>4.5911968663876317E-4</v>
      </c>
      <c r="BF35" s="270">
        <v>4.6338610946455714E-4</v>
      </c>
    </row>
    <row r="36" spans="1:62" s="39" customFormat="1" ht="20.25" customHeight="1">
      <c r="A36" s="416"/>
      <c r="B36" s="419"/>
      <c r="C36" s="11"/>
      <c r="D36" s="97"/>
      <c r="E36" s="97"/>
      <c r="F36" s="97" t="s">
        <v>458</v>
      </c>
      <c r="G36" s="97"/>
      <c r="H36" s="97"/>
      <c r="I36" s="270">
        <v>5.8445705311454765E-2</v>
      </c>
      <c r="J36" s="270">
        <v>6.0178594496015689E-2</v>
      </c>
      <c r="K36" s="270">
        <v>6.1027917579770941E-2</v>
      </c>
      <c r="L36" s="270">
        <v>6.2202171700420882E-2</v>
      </c>
      <c r="M36" s="270">
        <v>6.5686595278861101E-2</v>
      </c>
      <c r="N36" s="270">
        <v>6.9150268884191984E-2</v>
      </c>
      <c r="O36" s="270">
        <v>6.9432308872517126E-2</v>
      </c>
      <c r="P36" s="270">
        <v>7.2826953127090879E-2</v>
      </c>
      <c r="Q36" s="270">
        <v>7.7817533223250912E-2</v>
      </c>
      <c r="R36" s="270">
        <v>8.144731538289908E-2</v>
      </c>
      <c r="S36" s="270">
        <v>8.4862600854158449E-2</v>
      </c>
      <c r="T36" s="270">
        <v>8.8040589069443148E-2</v>
      </c>
      <c r="U36" s="270">
        <v>9.0090630832332222E-2</v>
      </c>
      <c r="V36" s="270">
        <v>9.131816284155049E-2</v>
      </c>
      <c r="W36" s="270">
        <v>9.4343108500836062E-2</v>
      </c>
      <c r="X36" s="270">
        <v>9.8207775013876036E-2</v>
      </c>
      <c r="Y36" s="270">
        <v>0.10076046488754213</v>
      </c>
      <c r="Z36" s="270">
        <v>0.10562750809890761</v>
      </c>
      <c r="AA36" s="270">
        <v>0.11213961512508334</v>
      </c>
      <c r="AB36" s="270">
        <v>0.11645205356565699</v>
      </c>
      <c r="AC36" s="270">
        <v>0.12070378885845152</v>
      </c>
      <c r="AD36" s="270">
        <v>0.12837938482359254</v>
      </c>
      <c r="AE36" s="270">
        <v>0.13554355300350898</v>
      </c>
      <c r="AF36" s="270">
        <v>0.1415925234135007</v>
      </c>
      <c r="AG36" s="270">
        <v>0.14358893028150038</v>
      </c>
      <c r="AH36" s="270">
        <v>0.14853871054407577</v>
      </c>
      <c r="AI36" s="270">
        <v>0.15554607609901369</v>
      </c>
      <c r="AJ36" s="270">
        <v>0.16177166808853219</v>
      </c>
      <c r="AK36" s="270">
        <v>0.16725412797061656</v>
      </c>
      <c r="AL36" s="270">
        <v>0.17217082036024431</v>
      </c>
      <c r="AM36" s="270">
        <v>0.17464256553258059</v>
      </c>
      <c r="AN36" s="270">
        <v>0.18019783870361764</v>
      </c>
      <c r="AO36" s="270">
        <v>0.18161103892998182</v>
      </c>
      <c r="AP36" s="270">
        <v>0.18465519131932209</v>
      </c>
      <c r="AQ36" s="503">
        <v>0.18584177173605854</v>
      </c>
      <c r="AR36" s="503">
        <v>0.19148257159407225</v>
      </c>
      <c r="AS36" s="270">
        <v>0.19597527814108065</v>
      </c>
      <c r="AT36" s="270">
        <v>0.20546334610625233</v>
      </c>
      <c r="AU36" s="270">
        <v>0.2042950554303618</v>
      </c>
      <c r="AV36" s="270">
        <v>0.21024084850511979</v>
      </c>
      <c r="AW36" s="270">
        <v>0.2157229539316278</v>
      </c>
      <c r="AX36" s="270">
        <v>0.21825093917196614</v>
      </c>
      <c r="AY36" s="270">
        <v>0.22067415634900364</v>
      </c>
      <c r="AZ36" s="270">
        <v>0.22187477046705148</v>
      </c>
      <c r="BA36" s="270">
        <v>0.2226228650674317</v>
      </c>
      <c r="BB36" s="270">
        <v>0.22134435304088881</v>
      </c>
      <c r="BC36" s="270">
        <v>0.22140781286292846</v>
      </c>
      <c r="BD36" s="270">
        <v>0.21712256946104416</v>
      </c>
      <c r="BE36" s="270">
        <v>0.21445527060615779</v>
      </c>
      <c r="BF36" s="270">
        <v>0.21140434200875691</v>
      </c>
    </row>
    <row r="37" spans="1:62" s="39" customFormat="1" ht="20.25" customHeight="1" thickBot="1">
      <c r="A37" s="416"/>
      <c r="B37" s="419"/>
      <c r="C37" s="11"/>
      <c r="D37" s="271"/>
      <c r="E37" s="275" t="s">
        <v>459</v>
      </c>
      <c r="F37" s="275"/>
      <c r="G37" s="275"/>
      <c r="H37" s="275"/>
      <c r="I37" s="276">
        <v>0.37374813177808097</v>
      </c>
      <c r="J37" s="276">
        <v>0.35933335961141233</v>
      </c>
      <c r="K37" s="276">
        <v>0.36261631109870401</v>
      </c>
      <c r="L37" s="276">
        <v>0.36558823603637736</v>
      </c>
      <c r="M37" s="276">
        <v>0.35921173179473537</v>
      </c>
      <c r="N37" s="276">
        <v>0.35318343770666105</v>
      </c>
      <c r="O37" s="276">
        <v>0.36311500328299456</v>
      </c>
      <c r="P37" s="276">
        <v>0.3548183042682046</v>
      </c>
      <c r="Q37" s="276">
        <v>0.35539674284879808</v>
      </c>
      <c r="R37" s="276">
        <v>0.35392250198239705</v>
      </c>
      <c r="S37" s="276">
        <v>0.35589786722079719</v>
      </c>
      <c r="T37" s="276">
        <v>0.34910666146691549</v>
      </c>
      <c r="U37" s="276">
        <v>0.35152276981482816</v>
      </c>
      <c r="V37" s="276">
        <v>0.35476658976274489</v>
      </c>
      <c r="W37" s="276">
        <v>0.35219034176739045</v>
      </c>
      <c r="X37" s="276">
        <v>0.34625794228999818</v>
      </c>
      <c r="Y37" s="276">
        <v>0.34502773059818859</v>
      </c>
      <c r="Z37" s="276">
        <v>0.34448996318801883</v>
      </c>
      <c r="AA37" s="276">
        <v>0.34139340073228086</v>
      </c>
      <c r="AB37" s="276">
        <v>0.33737619380357486</v>
      </c>
      <c r="AC37" s="276">
        <v>0.3324038222931488</v>
      </c>
      <c r="AD37" s="276">
        <v>0.32594290893524519</v>
      </c>
      <c r="AE37" s="276">
        <v>0.32331163835432186</v>
      </c>
      <c r="AF37" s="276">
        <v>0.31876209060445571</v>
      </c>
      <c r="AG37" s="276">
        <v>0.31996642427655675</v>
      </c>
      <c r="AH37" s="276">
        <v>0.31717906277279162</v>
      </c>
      <c r="AI37" s="276">
        <v>0.30879601742631313</v>
      </c>
      <c r="AJ37" s="276">
        <v>0.30545335177702193</v>
      </c>
      <c r="AK37" s="276">
        <v>0.30031336983230905</v>
      </c>
      <c r="AL37" s="276">
        <v>0.29561664787223058</v>
      </c>
      <c r="AM37" s="276">
        <v>0.29767805116240531</v>
      </c>
      <c r="AN37" s="276">
        <v>0.29960286550213683</v>
      </c>
      <c r="AO37" s="276">
        <v>0.29067234577980139</v>
      </c>
      <c r="AP37" s="276">
        <v>0.28776000612070102</v>
      </c>
      <c r="AQ37" s="540">
        <v>0.2861970407161466</v>
      </c>
      <c r="AR37" s="540">
        <v>0.28400422017764004</v>
      </c>
      <c r="AS37" s="276">
        <v>0.29062273199143401</v>
      </c>
      <c r="AT37" s="276">
        <v>0.28722632155548367</v>
      </c>
      <c r="AU37" s="276">
        <v>0.29257528801387522</v>
      </c>
      <c r="AV37" s="276">
        <v>0.28746022201203542</v>
      </c>
      <c r="AW37" s="276">
        <v>0.28302908978119634</v>
      </c>
      <c r="AX37" s="276">
        <v>0.27531829586911333</v>
      </c>
      <c r="AY37" s="276">
        <v>0.27089534480522376</v>
      </c>
      <c r="AZ37" s="276">
        <v>0.26230178218693473</v>
      </c>
      <c r="BA37" s="276">
        <v>0.25220862695989776</v>
      </c>
      <c r="BB37" s="276">
        <v>0.24723324342664688</v>
      </c>
      <c r="BC37" s="276">
        <v>0.2433562625047033</v>
      </c>
      <c r="BD37" s="276">
        <v>0.24441628164011708</v>
      </c>
      <c r="BE37" s="276">
        <v>0.24311820879987273</v>
      </c>
      <c r="BF37" s="276">
        <v>0.23964587438520976</v>
      </c>
    </row>
    <row r="38" spans="1:62" s="39" customFormat="1" ht="20.25" customHeight="1" thickTop="1" thickBot="1">
      <c r="A38" s="416"/>
      <c r="B38" s="419"/>
      <c r="C38" s="11"/>
      <c r="D38" s="277" t="s">
        <v>1587</v>
      </c>
      <c r="E38" s="277"/>
      <c r="F38" s="278"/>
      <c r="G38" s="278"/>
      <c r="H38" s="278"/>
      <c r="I38" s="435">
        <v>0.96999684918599405</v>
      </c>
      <c r="J38" s="435">
        <v>1.0183498291261743</v>
      </c>
      <c r="K38" s="435">
        <v>0.99210698538529229</v>
      </c>
      <c r="L38" s="435">
        <v>0.98928235576590307</v>
      </c>
      <c r="M38" s="435">
        <v>0.97214878075412803</v>
      </c>
      <c r="N38" s="435">
        <v>0.97936451144315095</v>
      </c>
      <c r="O38" s="436">
        <v>0.97364479092756862</v>
      </c>
      <c r="P38" s="436">
        <v>0.97399352203544953</v>
      </c>
      <c r="Q38" s="436">
        <v>0.95934813989091372</v>
      </c>
      <c r="R38" s="436">
        <v>0.96374075724580355</v>
      </c>
      <c r="S38" s="436">
        <v>0.97048708429323094</v>
      </c>
      <c r="T38" s="436">
        <v>0.97603786685081195</v>
      </c>
      <c r="U38" s="436">
        <v>0.97153250195306129</v>
      </c>
      <c r="V38" s="436">
        <v>0.97263458500198197</v>
      </c>
      <c r="W38" s="436">
        <v>0.97771540655554023</v>
      </c>
      <c r="X38" s="436">
        <v>0.97102060098273424</v>
      </c>
      <c r="Y38" s="436">
        <v>0.96442330622329442</v>
      </c>
      <c r="Z38" s="436">
        <v>0.97803536629544485</v>
      </c>
      <c r="AA38" s="436">
        <v>0.98190911103425393</v>
      </c>
      <c r="AB38" s="436">
        <v>0.98798513873294191</v>
      </c>
      <c r="AC38" s="436">
        <v>0.97880448877177895</v>
      </c>
      <c r="AD38" s="436">
        <v>0.98351666345331601</v>
      </c>
      <c r="AE38" s="436">
        <v>0.96973910695024024</v>
      </c>
      <c r="AF38" s="436">
        <v>0.97512746018558205</v>
      </c>
      <c r="AG38" s="436">
        <v>0.96925557018719222</v>
      </c>
      <c r="AH38" s="436">
        <v>0.9883137345567875</v>
      </c>
      <c r="AI38" s="483">
        <v>0.98804999242305924</v>
      </c>
      <c r="AJ38" s="483">
        <v>0.99245771430196517</v>
      </c>
      <c r="AK38" s="483">
        <v>0.97428335729059001</v>
      </c>
      <c r="AL38" s="483">
        <v>0.97174138250206599</v>
      </c>
      <c r="AM38" s="483">
        <v>0.98919999999999997</v>
      </c>
      <c r="AN38" s="483">
        <v>0.99230650128891962</v>
      </c>
      <c r="AO38" s="483">
        <v>0.97316822203439257</v>
      </c>
      <c r="AP38" s="436">
        <v>0.97022871462736815</v>
      </c>
      <c r="AQ38" s="541">
        <v>0.96399999999999997</v>
      </c>
      <c r="AR38" s="541">
        <v>0.95399999999999996</v>
      </c>
      <c r="AS38" s="436">
        <v>0.96450000000000002</v>
      </c>
      <c r="AT38" s="436">
        <v>0.99400762328274095</v>
      </c>
      <c r="AU38" s="436">
        <v>0.98013653003420298</v>
      </c>
      <c r="AV38" s="436">
        <v>0.98168416540710524</v>
      </c>
      <c r="AW38" s="436">
        <v>0.96764532543512005</v>
      </c>
      <c r="AX38" s="436">
        <v>0.97430000000000005</v>
      </c>
      <c r="AY38" s="436">
        <v>0.98809999999999998</v>
      </c>
      <c r="AZ38" s="436">
        <v>0.99050000000000005</v>
      </c>
      <c r="BA38" s="436">
        <v>0.96750000000000003</v>
      </c>
      <c r="BB38" s="436">
        <v>0.96919999999999995</v>
      </c>
      <c r="BC38" s="436">
        <v>0.9818257279140683</v>
      </c>
      <c r="BD38" s="436">
        <v>0.95830911093392468</v>
      </c>
      <c r="BE38" s="436">
        <v>0.93340777983515633</v>
      </c>
      <c r="BF38" s="436">
        <v>0.92879172780333608</v>
      </c>
      <c r="BI38" s="648"/>
      <c r="BJ38" s="649"/>
    </row>
    <row r="39" spans="1:62" s="39" customFormat="1" ht="20.25" customHeight="1" thickTop="1" thickBot="1">
      <c r="A39" s="416"/>
      <c r="B39" s="419"/>
      <c r="C39" s="11"/>
      <c r="D39" s="279" t="s">
        <v>460</v>
      </c>
      <c r="E39" s="280"/>
      <c r="F39" s="47"/>
      <c r="G39" s="47"/>
      <c r="H39" s="47"/>
      <c r="I39" s="9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21"/>
      <c r="AR39" s="21"/>
      <c r="AS39" s="36"/>
      <c r="AT39" s="36"/>
      <c r="AU39" s="36"/>
      <c r="AV39" s="36"/>
      <c r="AW39" s="36"/>
      <c r="AX39" s="36"/>
      <c r="AY39" s="36"/>
      <c r="AZ39" s="36"/>
      <c r="BA39" s="36"/>
      <c r="BB39" s="36"/>
      <c r="BC39" s="36"/>
      <c r="BD39" s="36"/>
      <c r="BE39" s="36"/>
      <c r="BF39" s="36"/>
    </row>
    <row r="40" spans="1:62" s="39" customFormat="1" ht="20.25" customHeight="1" thickTop="1">
      <c r="A40" s="416"/>
      <c r="B40" s="419"/>
      <c r="C40" s="11"/>
      <c r="D40" s="267" t="s">
        <v>461</v>
      </c>
      <c r="E40" s="268"/>
      <c r="F40" s="268"/>
      <c r="G40" s="268"/>
      <c r="H40" s="268"/>
      <c r="I40" s="273"/>
      <c r="J40" s="273"/>
      <c r="K40" s="273"/>
      <c r="L40" s="273"/>
      <c r="M40" s="273"/>
      <c r="N40" s="273"/>
      <c r="O40" s="273"/>
      <c r="P40" s="273"/>
      <c r="Q40" s="273"/>
      <c r="R40" s="273"/>
      <c r="S40" s="273"/>
      <c r="T40" s="273"/>
      <c r="U40" s="273"/>
      <c r="V40" s="273"/>
      <c r="W40" s="273"/>
      <c r="X40" s="273"/>
      <c r="Y40" s="273"/>
      <c r="Z40" s="273"/>
      <c r="AA40" s="273"/>
      <c r="AB40" s="273"/>
      <c r="AC40" s="273"/>
      <c r="AD40" s="273"/>
      <c r="AE40" s="273"/>
      <c r="AF40" s="273"/>
      <c r="AG40" s="273"/>
      <c r="AH40" s="273"/>
      <c r="AI40" s="273"/>
      <c r="AJ40" s="273"/>
      <c r="AK40" s="273"/>
      <c r="AL40" s="273"/>
      <c r="AM40" s="273"/>
      <c r="AN40" s="273"/>
      <c r="AO40" s="669">
        <f t="shared" ref="AO40:BE40" si="1">+AO45*10</f>
        <v>1133055.78</v>
      </c>
      <c r="AP40" s="669">
        <f t="shared" si="1"/>
        <v>1166184.1400000001</v>
      </c>
      <c r="AQ40" s="669">
        <f t="shared" si="1"/>
        <v>1160520.97</v>
      </c>
      <c r="AR40" s="669">
        <f t="shared" si="1"/>
        <v>1220729.46</v>
      </c>
      <c r="AS40" s="669">
        <f t="shared" si="1"/>
        <v>1240547.5</v>
      </c>
      <c r="AT40" s="669">
        <f t="shared" si="1"/>
        <v>1166201.3800000001</v>
      </c>
      <c r="AU40" s="669">
        <f t="shared" si="1"/>
        <v>1184893.77</v>
      </c>
      <c r="AV40" s="669">
        <f t="shared" si="1"/>
        <v>1200175.4099999999</v>
      </c>
      <c r="AW40" s="669">
        <f t="shared" si="1"/>
        <v>1198589.08</v>
      </c>
      <c r="AX40" s="669">
        <f t="shared" si="1"/>
        <v>1144381.6199999999</v>
      </c>
      <c r="AY40" s="669">
        <f t="shared" si="1"/>
        <v>1120181.56</v>
      </c>
      <c r="AZ40" s="669">
        <f t="shared" si="1"/>
        <v>1235560.48</v>
      </c>
      <c r="BA40" s="669">
        <f t="shared" si="1"/>
        <v>1214814.72</v>
      </c>
      <c r="BB40" s="669">
        <f t="shared" si="1"/>
        <v>1245129.56</v>
      </c>
      <c r="BC40" s="669">
        <f t="shared" si="1"/>
        <v>1370595.8199999998</v>
      </c>
      <c r="BD40" s="669">
        <f t="shared" si="1"/>
        <v>1530496.91</v>
      </c>
      <c r="BE40" s="669">
        <f t="shared" si="1"/>
        <v>1507247.43</v>
      </c>
      <c r="BF40" s="669">
        <f>+BF45*10</f>
        <v>1569256.63</v>
      </c>
    </row>
    <row r="41" spans="1:62" s="39" customFormat="1" ht="20.25" customHeight="1">
      <c r="A41" s="416"/>
      <c r="B41" s="419"/>
      <c r="C41" s="11"/>
      <c r="D41" s="281"/>
      <c r="E41" s="202" t="s">
        <v>286</v>
      </c>
      <c r="F41" s="281"/>
      <c r="G41" s="281"/>
      <c r="H41" s="281"/>
      <c r="I41" s="45">
        <v>139310.35699999999</v>
      </c>
      <c r="J41" s="45">
        <v>139091.92499999999</v>
      </c>
      <c r="K41" s="45">
        <v>145721.48199999999</v>
      </c>
      <c r="L41" s="45">
        <v>150353.56399999998</v>
      </c>
      <c r="M41" s="45">
        <v>152856.02499999999</v>
      </c>
      <c r="N41" s="45">
        <v>151395.53200000004</v>
      </c>
      <c r="O41" s="45">
        <v>154959.217</v>
      </c>
      <c r="P41" s="45">
        <v>155142.37599999996</v>
      </c>
      <c r="Q41" s="45">
        <v>157136.23500000002</v>
      </c>
      <c r="R41" s="45">
        <v>158515.11800000002</v>
      </c>
      <c r="S41" s="45">
        <v>159106.69500000001</v>
      </c>
      <c r="T41" s="45">
        <v>159103.24400000001</v>
      </c>
      <c r="U41" s="45">
        <v>159982.91900000002</v>
      </c>
      <c r="V41" s="45">
        <v>165988.19399999999</v>
      </c>
      <c r="W41" s="45">
        <v>168385.17299999998</v>
      </c>
      <c r="X41" s="45">
        <v>172049.49299999999</v>
      </c>
      <c r="Y41" s="45">
        <v>174887.76700000002</v>
      </c>
      <c r="Z41" s="45">
        <v>180100.94500000004</v>
      </c>
      <c r="AA41" s="45">
        <v>185467.734</v>
      </c>
      <c r="AB41" s="45">
        <v>193377.429</v>
      </c>
      <c r="AC41" s="45">
        <v>193398.39300000004</v>
      </c>
      <c r="AD41" s="45">
        <v>199181.09000000003</v>
      </c>
      <c r="AE41" s="45">
        <v>204751.05100000001</v>
      </c>
      <c r="AF41" s="45">
        <v>204388.10400000002</v>
      </c>
      <c r="AG41" s="45">
        <v>203790.81800000003</v>
      </c>
      <c r="AH41" s="45">
        <v>206529.48899999997</v>
      </c>
      <c r="AI41" s="45">
        <v>215386.46100000004</v>
      </c>
      <c r="AJ41" s="44">
        <v>216593.30299999999</v>
      </c>
      <c r="AK41" s="44">
        <v>216671.84400000001</v>
      </c>
      <c r="AL41" s="44">
        <v>225023.08900000004</v>
      </c>
      <c r="AM41" s="44">
        <v>225289.579</v>
      </c>
      <c r="AN41" s="44">
        <v>229340.391</v>
      </c>
      <c r="AO41" s="44">
        <v>236340.098</v>
      </c>
      <c r="AP41" s="44">
        <v>241962.875</v>
      </c>
      <c r="AQ41" s="44">
        <v>243353.41799999998</v>
      </c>
      <c r="AR41" s="44">
        <v>255120.34600000002</v>
      </c>
      <c r="AS41" s="45">
        <v>267539.15299999999</v>
      </c>
      <c r="AT41" s="45">
        <v>267276.07300000003</v>
      </c>
      <c r="AU41" s="45">
        <v>274326.22599999997</v>
      </c>
      <c r="AV41" s="45">
        <v>281069.43699999998</v>
      </c>
      <c r="AW41" s="45">
        <v>290507.56900000008</v>
      </c>
      <c r="AX41" s="45">
        <v>298021.05799999996</v>
      </c>
      <c r="AY41" s="45">
        <v>299330.375</v>
      </c>
      <c r="AZ41" s="45">
        <v>315043.33100000001</v>
      </c>
      <c r="BA41" s="45">
        <v>315276.44899999996</v>
      </c>
      <c r="BB41" s="45">
        <v>321292.76800000004</v>
      </c>
      <c r="BC41" s="45">
        <v>324985.24199999997</v>
      </c>
      <c r="BD41" s="45">
        <v>331036.24499999994</v>
      </c>
      <c r="BE41" s="45">
        <v>324522.83100000001</v>
      </c>
      <c r="BF41" s="45">
        <v>330993.50699999998</v>
      </c>
    </row>
    <row r="42" spans="1:62" s="39" customFormat="1" ht="20.25" customHeight="1">
      <c r="A42" s="416"/>
      <c r="B42" s="419"/>
      <c r="C42" s="11"/>
      <c r="D42" s="281"/>
      <c r="E42" s="202"/>
      <c r="F42" s="202" t="s">
        <v>319</v>
      </c>
      <c r="G42" s="202"/>
      <c r="H42" s="202"/>
      <c r="I42" s="45">
        <v>44863.301999999996</v>
      </c>
      <c r="J42" s="45">
        <v>44301.212</v>
      </c>
      <c r="K42" s="45">
        <v>45054.111000000004</v>
      </c>
      <c r="L42" s="45">
        <v>45773.622000000003</v>
      </c>
      <c r="M42" s="45">
        <v>46431.567999999999</v>
      </c>
      <c r="N42" s="45">
        <v>46284.462</v>
      </c>
      <c r="O42" s="45">
        <v>46702.089</v>
      </c>
      <c r="P42" s="45">
        <v>47105.023000000001</v>
      </c>
      <c r="Q42" s="45">
        <v>49205.819000000003</v>
      </c>
      <c r="R42" s="45">
        <v>51422.873</v>
      </c>
      <c r="S42" s="45">
        <v>52069.23</v>
      </c>
      <c r="T42" s="45">
        <v>52697.002999999997</v>
      </c>
      <c r="U42" s="45">
        <v>54598.893000000004</v>
      </c>
      <c r="V42" s="45">
        <v>56448.837</v>
      </c>
      <c r="W42" s="45">
        <v>58756.462999999996</v>
      </c>
      <c r="X42" s="45">
        <v>62012.906999999999</v>
      </c>
      <c r="Y42" s="45">
        <v>64924.191000000006</v>
      </c>
      <c r="Z42" s="45">
        <v>70159.282000000007</v>
      </c>
      <c r="AA42" s="45">
        <v>72657.017999999996</v>
      </c>
      <c r="AB42" s="45">
        <v>74325.051999999996</v>
      </c>
      <c r="AC42" s="45">
        <v>74817.534</v>
      </c>
      <c r="AD42" s="45">
        <v>78295.871000000014</v>
      </c>
      <c r="AE42" s="45">
        <v>79478.760999999999</v>
      </c>
      <c r="AF42" s="45">
        <v>81681.203000000009</v>
      </c>
      <c r="AG42" s="45">
        <v>83998.36</v>
      </c>
      <c r="AH42" s="45">
        <v>87297.381999999998</v>
      </c>
      <c r="AI42" s="45">
        <v>91479.356</v>
      </c>
      <c r="AJ42" s="44">
        <v>89461.653999999995</v>
      </c>
      <c r="AK42" s="44">
        <v>90956.04800000001</v>
      </c>
      <c r="AL42" s="44">
        <v>92280.207999999999</v>
      </c>
      <c r="AM42" s="44">
        <v>94186.798999999999</v>
      </c>
      <c r="AN42" s="44">
        <v>92950.163</v>
      </c>
      <c r="AO42" s="44">
        <v>94745.43299999999</v>
      </c>
      <c r="AP42" s="44">
        <v>96398.085999999996</v>
      </c>
      <c r="AQ42" s="44">
        <v>96317.153000000006</v>
      </c>
      <c r="AR42" s="44">
        <v>101700.012</v>
      </c>
      <c r="AS42" s="45">
        <v>111190.909</v>
      </c>
      <c r="AT42" s="45">
        <v>118057.81200000001</v>
      </c>
      <c r="AU42" s="45">
        <v>124221.141</v>
      </c>
      <c r="AV42" s="45">
        <v>131223.45800000001</v>
      </c>
      <c r="AW42" s="45">
        <v>139798.78700000001</v>
      </c>
      <c r="AX42" s="45">
        <v>146223.46900000001</v>
      </c>
      <c r="AY42" s="45">
        <v>147301.383</v>
      </c>
      <c r="AZ42" s="45">
        <v>150311.79700000002</v>
      </c>
      <c r="BA42" s="45">
        <v>149468.53099999999</v>
      </c>
      <c r="BB42" s="45">
        <v>152167.02500000002</v>
      </c>
      <c r="BC42" s="45">
        <v>140343.08299999998</v>
      </c>
      <c r="BD42" s="45">
        <v>130933.70000000001</v>
      </c>
      <c r="BE42" s="45">
        <v>132620.32799999998</v>
      </c>
      <c r="BF42" s="45">
        <v>131981.01699999999</v>
      </c>
    </row>
    <row r="43" spans="1:62" s="39" customFormat="1" ht="20.25" customHeight="1">
      <c r="A43" s="416"/>
      <c r="B43" s="419"/>
      <c r="C43" s="11"/>
      <c r="D43" s="281"/>
      <c r="E43" s="202"/>
      <c r="F43" s="203" t="s">
        <v>320</v>
      </c>
      <c r="G43" s="203"/>
      <c r="H43" s="203"/>
      <c r="I43" s="204">
        <v>15044.728999999999</v>
      </c>
      <c r="J43" s="204">
        <v>15140.525</v>
      </c>
      <c r="K43" s="204">
        <v>15165.126</v>
      </c>
      <c r="L43" s="204">
        <v>14687.519</v>
      </c>
      <c r="M43" s="204">
        <v>15036.587</v>
      </c>
      <c r="N43" s="204">
        <v>15184.107</v>
      </c>
      <c r="O43" s="204">
        <v>14904.706</v>
      </c>
      <c r="P43" s="204">
        <v>15745.71</v>
      </c>
      <c r="Q43" s="204">
        <v>15799.159</v>
      </c>
      <c r="R43" s="204">
        <v>17237.769</v>
      </c>
      <c r="S43" s="204">
        <v>17817.949000000001</v>
      </c>
      <c r="T43" s="204">
        <v>17691.218000000001</v>
      </c>
      <c r="U43" s="204">
        <v>18654.084999999999</v>
      </c>
      <c r="V43" s="204">
        <v>19431.849999999999</v>
      </c>
      <c r="W43" s="204">
        <v>18552.599999999999</v>
      </c>
      <c r="X43" s="204">
        <v>18755.159</v>
      </c>
      <c r="Y43" s="204">
        <v>20480.835999999999</v>
      </c>
      <c r="Z43" s="204">
        <v>22705.198</v>
      </c>
      <c r="AA43" s="204">
        <v>22985.17</v>
      </c>
      <c r="AB43" s="204">
        <v>21858.37</v>
      </c>
      <c r="AC43" s="204">
        <v>23091.076000000001</v>
      </c>
      <c r="AD43" s="204">
        <v>24489.506000000001</v>
      </c>
      <c r="AE43" s="204">
        <v>24489.971000000001</v>
      </c>
      <c r="AF43" s="204">
        <v>25148.705999999998</v>
      </c>
      <c r="AG43" s="204">
        <v>27237.494999999999</v>
      </c>
      <c r="AH43" s="204">
        <v>27662.045999999998</v>
      </c>
      <c r="AI43" s="204">
        <v>29122.79</v>
      </c>
      <c r="AJ43" s="498">
        <v>26936.342000000001</v>
      </c>
      <c r="AK43" s="498">
        <v>27848.352999999999</v>
      </c>
      <c r="AL43" s="498">
        <v>28454.63</v>
      </c>
      <c r="AM43" s="498">
        <v>28255.577000000001</v>
      </c>
      <c r="AN43" s="498">
        <v>28454.874</v>
      </c>
      <c r="AO43" s="498">
        <v>29349.294000000002</v>
      </c>
      <c r="AP43" s="498">
        <v>30246.034</v>
      </c>
      <c r="AQ43" s="498">
        <v>29899.260999999999</v>
      </c>
      <c r="AR43" s="498">
        <v>30454.653999999999</v>
      </c>
      <c r="AS43" s="204">
        <v>34844.991999999998</v>
      </c>
      <c r="AT43" s="204">
        <v>36499.462</v>
      </c>
      <c r="AU43" s="204">
        <v>39747.449000000001</v>
      </c>
      <c r="AV43" s="204">
        <v>40742.767</v>
      </c>
      <c r="AW43" s="204">
        <v>47502.218999999997</v>
      </c>
      <c r="AX43" s="204">
        <v>50643.345999999998</v>
      </c>
      <c r="AY43" s="204">
        <v>49939.347000000002</v>
      </c>
      <c r="AZ43" s="204">
        <v>47809.502</v>
      </c>
      <c r="BA43" s="204">
        <v>47547.733999999997</v>
      </c>
      <c r="BB43" s="204">
        <v>51707.993000000002</v>
      </c>
      <c r="BC43" s="204">
        <v>46786.641000000003</v>
      </c>
      <c r="BD43" s="204">
        <v>41761.008000000002</v>
      </c>
      <c r="BE43" s="204">
        <v>42096.697</v>
      </c>
      <c r="BF43" s="204">
        <v>43704.038999999997</v>
      </c>
    </row>
    <row r="44" spans="1:62" s="39" customFormat="1" ht="20.25" customHeight="1">
      <c r="A44" s="416"/>
      <c r="B44" s="419"/>
      <c r="C44" s="11"/>
      <c r="D44" s="281"/>
      <c r="E44" s="202"/>
      <c r="F44" s="203" t="s">
        <v>321</v>
      </c>
      <c r="G44" s="203"/>
      <c r="H44" s="203"/>
      <c r="I44" s="45">
        <v>29818.573</v>
      </c>
      <c r="J44" s="45">
        <v>29160.686999999998</v>
      </c>
      <c r="K44" s="45">
        <v>29888.985000000001</v>
      </c>
      <c r="L44" s="45">
        <v>31086.102999999999</v>
      </c>
      <c r="M44" s="45">
        <v>31394.981</v>
      </c>
      <c r="N44" s="45">
        <v>31100.355000000003</v>
      </c>
      <c r="O44" s="45">
        <v>31797.383000000002</v>
      </c>
      <c r="P44" s="45">
        <v>31359.313000000002</v>
      </c>
      <c r="Q44" s="45">
        <v>33406.660000000003</v>
      </c>
      <c r="R44" s="45">
        <v>34185.103999999999</v>
      </c>
      <c r="S44" s="45">
        <v>34251.281000000003</v>
      </c>
      <c r="T44" s="45">
        <v>35005.784999999996</v>
      </c>
      <c r="U44" s="45">
        <v>35944.808000000005</v>
      </c>
      <c r="V44" s="45">
        <v>37016.987000000001</v>
      </c>
      <c r="W44" s="45">
        <v>40203.862999999998</v>
      </c>
      <c r="X44" s="45">
        <v>43257.748</v>
      </c>
      <c r="Y44" s="45">
        <v>44443.355000000003</v>
      </c>
      <c r="Z44" s="45">
        <v>47454.084000000003</v>
      </c>
      <c r="AA44" s="45">
        <v>49671.847999999998</v>
      </c>
      <c r="AB44" s="45">
        <v>52466.682000000001</v>
      </c>
      <c r="AC44" s="45">
        <v>51726.457999999999</v>
      </c>
      <c r="AD44" s="45">
        <v>53806.365000000005</v>
      </c>
      <c r="AE44" s="45">
        <v>54988.79</v>
      </c>
      <c r="AF44" s="45">
        <v>56532.497000000003</v>
      </c>
      <c r="AG44" s="45">
        <v>56760.864999999998</v>
      </c>
      <c r="AH44" s="45">
        <v>59635.335999999996</v>
      </c>
      <c r="AI44" s="45">
        <v>62356.565999999999</v>
      </c>
      <c r="AJ44" s="44">
        <v>62525.311999999998</v>
      </c>
      <c r="AK44" s="44">
        <v>63107.695000000007</v>
      </c>
      <c r="AL44" s="44">
        <v>63825.578000000001</v>
      </c>
      <c r="AM44" s="44">
        <v>65931.221999999994</v>
      </c>
      <c r="AN44" s="44">
        <v>64495.289000000004</v>
      </c>
      <c r="AO44" s="44">
        <v>65396.138999999996</v>
      </c>
      <c r="AP44" s="44">
        <v>66152.051999999996</v>
      </c>
      <c r="AQ44" s="44">
        <v>66417.892000000007</v>
      </c>
      <c r="AR44" s="44">
        <v>71245.358000000007</v>
      </c>
      <c r="AS44" s="45">
        <v>76345.917000000001</v>
      </c>
      <c r="AT44" s="45">
        <v>81558.350000000006</v>
      </c>
      <c r="AU44" s="45">
        <v>84473.691999999995</v>
      </c>
      <c r="AV44" s="45">
        <v>90480.691000000006</v>
      </c>
      <c r="AW44" s="45">
        <v>92296.567999999999</v>
      </c>
      <c r="AX44" s="45">
        <v>95580.123000000007</v>
      </c>
      <c r="AY44" s="45">
        <v>97362.035999999993</v>
      </c>
      <c r="AZ44" s="45">
        <v>102502.29500000001</v>
      </c>
      <c r="BA44" s="45">
        <v>101920.79699999999</v>
      </c>
      <c r="BB44" s="45">
        <v>100459.03200000001</v>
      </c>
      <c r="BC44" s="45">
        <v>93556.441999999995</v>
      </c>
      <c r="BD44" s="45">
        <v>89172.69200000001</v>
      </c>
      <c r="BE44" s="45">
        <v>90523.630999999994</v>
      </c>
      <c r="BF44" s="45">
        <v>88276.978000000003</v>
      </c>
    </row>
    <row r="45" spans="1:62" s="39" customFormat="1" ht="20.25" customHeight="1">
      <c r="A45" s="416"/>
      <c r="B45" s="419"/>
      <c r="C45" s="11"/>
      <c r="D45" s="281"/>
      <c r="E45" s="202"/>
      <c r="F45" s="202" t="s">
        <v>322</v>
      </c>
      <c r="G45" s="202"/>
      <c r="H45" s="202"/>
      <c r="I45" s="45">
        <v>81379.428</v>
      </c>
      <c r="J45" s="45">
        <v>81439.467000000004</v>
      </c>
      <c r="K45" s="45">
        <v>86425.092000000004</v>
      </c>
      <c r="L45" s="45">
        <v>88532.619000000006</v>
      </c>
      <c r="M45" s="45">
        <v>90724.225999999995</v>
      </c>
      <c r="N45" s="45">
        <v>89298.873000000007</v>
      </c>
      <c r="O45" s="45">
        <v>91968.544999999998</v>
      </c>
      <c r="P45" s="45">
        <v>91922.44</v>
      </c>
      <c r="Q45" s="45">
        <v>91344.629000000001</v>
      </c>
      <c r="R45" s="45">
        <v>90225.887000000002</v>
      </c>
      <c r="S45" s="45">
        <v>89170.145000000004</v>
      </c>
      <c r="T45" s="45">
        <v>89641.68</v>
      </c>
      <c r="U45" s="45">
        <v>89375.513999999996</v>
      </c>
      <c r="V45" s="45">
        <v>92813.520999999993</v>
      </c>
      <c r="W45" s="45">
        <v>92640.663</v>
      </c>
      <c r="X45" s="45">
        <v>92519.142999999996</v>
      </c>
      <c r="Y45" s="45">
        <v>92231.332999999999</v>
      </c>
      <c r="Z45" s="45">
        <v>89843.32</v>
      </c>
      <c r="AA45" s="45">
        <v>90535.774999999994</v>
      </c>
      <c r="AB45" s="45">
        <v>97939.955000000002</v>
      </c>
      <c r="AC45" s="45">
        <v>97365.187999999995</v>
      </c>
      <c r="AD45" s="45">
        <v>98794.551000000007</v>
      </c>
      <c r="AE45" s="45">
        <v>103182.423</v>
      </c>
      <c r="AF45" s="45">
        <v>97793.222999999998</v>
      </c>
      <c r="AG45" s="45">
        <v>94664.15</v>
      </c>
      <c r="AH45" s="45">
        <v>91663.879000000001</v>
      </c>
      <c r="AI45" s="45">
        <v>95825.831999999995</v>
      </c>
      <c r="AJ45" s="44">
        <v>99490.653000000006</v>
      </c>
      <c r="AK45" s="44">
        <v>100133.58100000001</v>
      </c>
      <c r="AL45" s="44">
        <v>105084.182</v>
      </c>
      <c r="AM45" s="44">
        <v>102605.49</v>
      </c>
      <c r="AN45" s="44">
        <v>106683.86500000001</v>
      </c>
      <c r="AO45" s="44">
        <v>113305.57799999999</v>
      </c>
      <c r="AP45" s="44">
        <v>116618.414</v>
      </c>
      <c r="AQ45" s="44">
        <v>116052.09699999999</v>
      </c>
      <c r="AR45" s="44">
        <v>122072.946</v>
      </c>
      <c r="AS45" s="45">
        <v>124054.75</v>
      </c>
      <c r="AT45" s="45">
        <v>116620.13800000001</v>
      </c>
      <c r="AU45" s="45">
        <v>118489.37699999999</v>
      </c>
      <c r="AV45" s="45">
        <v>120017.541</v>
      </c>
      <c r="AW45" s="45">
        <v>119858.908</v>
      </c>
      <c r="AX45" s="45">
        <v>114438.162</v>
      </c>
      <c r="AY45" s="45">
        <v>112018.156</v>
      </c>
      <c r="AZ45" s="45">
        <v>123556.048</v>
      </c>
      <c r="BA45" s="45">
        <v>121481.47199999999</v>
      </c>
      <c r="BB45" s="45">
        <v>124512.95600000001</v>
      </c>
      <c r="BC45" s="45">
        <v>137059.58199999999</v>
      </c>
      <c r="BD45" s="45">
        <v>153049.69099999999</v>
      </c>
      <c r="BE45" s="45">
        <v>150724.74299999999</v>
      </c>
      <c r="BF45" s="45">
        <v>156925.663</v>
      </c>
    </row>
    <row r="46" spans="1:62" s="39" customFormat="1" ht="20.25" customHeight="1">
      <c r="A46" s="416"/>
      <c r="B46" s="419"/>
      <c r="C46" s="11"/>
      <c r="D46" s="281"/>
      <c r="E46" s="202"/>
      <c r="F46" s="202" t="s">
        <v>323</v>
      </c>
      <c r="G46" s="202"/>
      <c r="H46" s="202"/>
      <c r="I46" s="45">
        <v>5554.0460000000012</v>
      </c>
      <c r="J46" s="45">
        <v>6008.9250000000011</v>
      </c>
      <c r="K46" s="45">
        <v>6445.7950000000001</v>
      </c>
      <c r="L46" s="45">
        <v>6681.2540000000008</v>
      </c>
      <c r="M46" s="45">
        <v>7011.7850000000008</v>
      </c>
      <c r="N46" s="45">
        <v>7477.0430000000006</v>
      </c>
      <c r="O46" s="45">
        <v>7920.2849999999989</v>
      </c>
      <c r="P46" s="45">
        <v>8290.2839999999997</v>
      </c>
      <c r="Q46" s="45">
        <v>8749.0840000000007</v>
      </c>
      <c r="R46" s="45">
        <v>8910.2690000000002</v>
      </c>
      <c r="S46" s="45">
        <v>9274.6479999999992</v>
      </c>
      <c r="T46" s="45">
        <v>8140.7439999999997</v>
      </c>
      <c r="U46" s="45">
        <v>7753.197000000001</v>
      </c>
      <c r="V46" s="45">
        <v>8026.8270000000002</v>
      </c>
      <c r="W46" s="45">
        <v>8551.9040000000023</v>
      </c>
      <c r="X46" s="45">
        <v>8789.8760000000002</v>
      </c>
      <c r="Y46" s="45">
        <v>8853.1819999999989</v>
      </c>
      <c r="Z46" s="45">
        <v>8853.4530000000013</v>
      </c>
      <c r="AA46" s="45">
        <v>8680.2260000000024</v>
      </c>
      <c r="AB46" s="45">
        <v>8500.8439999999991</v>
      </c>
      <c r="AC46" s="45">
        <v>8311.7219999999998</v>
      </c>
      <c r="AD46" s="45">
        <v>8422.5960000000014</v>
      </c>
      <c r="AE46" s="45">
        <v>8641.226999999999</v>
      </c>
      <c r="AF46" s="45">
        <v>8457.8050000000003</v>
      </c>
      <c r="AG46" s="45">
        <v>8213.09</v>
      </c>
      <c r="AH46" s="45">
        <v>8325.2159999999985</v>
      </c>
      <c r="AI46" s="45">
        <v>8430.4390000000003</v>
      </c>
      <c r="AJ46" s="44">
        <v>8402.848</v>
      </c>
      <c r="AK46" s="44">
        <v>8124.81</v>
      </c>
      <c r="AL46" s="44">
        <v>8317.41</v>
      </c>
      <c r="AM46" s="44">
        <v>8616.0040000000026</v>
      </c>
      <c r="AN46" s="44">
        <v>8715.3350000000009</v>
      </c>
      <c r="AO46" s="44">
        <v>8696.7999999999993</v>
      </c>
      <c r="AP46" s="44">
        <v>8778.3210000000017</v>
      </c>
      <c r="AQ46" s="44">
        <v>9006.2670000000016</v>
      </c>
      <c r="AR46" s="44">
        <v>9224.5380000000041</v>
      </c>
      <c r="AS46" s="45">
        <v>8936.9669999999987</v>
      </c>
      <c r="AT46" s="45">
        <v>8939.478000000001</v>
      </c>
      <c r="AU46" s="45">
        <v>8993.0450000000001</v>
      </c>
      <c r="AV46" s="45">
        <v>8971.2520000000004</v>
      </c>
      <c r="AW46" s="45">
        <v>8166.3020000000006</v>
      </c>
      <c r="AX46" s="45">
        <v>7966.9039999999995</v>
      </c>
      <c r="AY46" s="45">
        <v>8048.88</v>
      </c>
      <c r="AZ46" s="45">
        <v>8042.7960000000003</v>
      </c>
      <c r="BA46" s="45">
        <v>8010.4770000000008</v>
      </c>
      <c r="BB46" s="45">
        <v>8758.4160000000029</v>
      </c>
      <c r="BC46" s="45">
        <v>9445.2740000000013</v>
      </c>
      <c r="BD46" s="45">
        <v>9123.768</v>
      </c>
      <c r="BE46" s="45">
        <v>9163.6170000000002</v>
      </c>
      <c r="BF46" s="45">
        <v>9947.616</v>
      </c>
    </row>
    <row r="47" spans="1:62" s="39" customFormat="1" ht="20.25" customHeight="1">
      <c r="A47" s="416"/>
      <c r="B47" s="419"/>
      <c r="C47" s="11"/>
      <c r="D47" s="281"/>
      <c r="E47" s="202"/>
      <c r="F47" s="202" t="s">
        <v>324</v>
      </c>
      <c r="G47" s="202"/>
      <c r="H47" s="202"/>
      <c r="I47" s="45">
        <v>2943.835</v>
      </c>
      <c r="J47" s="45">
        <v>3061.1170000000002</v>
      </c>
      <c r="K47" s="45">
        <v>2692.3490000000002</v>
      </c>
      <c r="L47" s="45">
        <v>2462.9</v>
      </c>
      <c r="M47" s="45">
        <v>1718.508</v>
      </c>
      <c r="N47" s="45">
        <v>1403.596</v>
      </c>
      <c r="O47" s="45">
        <v>1161.2909999999999</v>
      </c>
      <c r="P47" s="45">
        <v>943.08799999999997</v>
      </c>
      <c r="Q47" s="45">
        <v>1271.79</v>
      </c>
      <c r="R47" s="45">
        <v>1361.5450000000001</v>
      </c>
      <c r="S47" s="45">
        <v>1362.23</v>
      </c>
      <c r="T47" s="45">
        <v>1475.6210000000001</v>
      </c>
      <c r="U47" s="45">
        <v>1811.8009999999999</v>
      </c>
      <c r="V47" s="45">
        <v>1738.115</v>
      </c>
      <c r="W47" s="45">
        <v>1767.0060000000001</v>
      </c>
      <c r="X47" s="45">
        <v>1872.8520000000001</v>
      </c>
      <c r="Y47" s="45">
        <v>2071.9070000000002</v>
      </c>
      <c r="Z47" s="45">
        <v>3072.2449999999999</v>
      </c>
      <c r="AA47" s="45">
        <v>4829.7560000000003</v>
      </c>
      <c r="AB47" s="45">
        <v>4072.6680000000001</v>
      </c>
      <c r="AC47" s="45">
        <v>4092.8969999999999</v>
      </c>
      <c r="AD47" s="45">
        <v>4035.2979999999998</v>
      </c>
      <c r="AE47" s="45">
        <v>3501.4789999999998</v>
      </c>
      <c r="AF47" s="45">
        <v>5827.8230000000003</v>
      </c>
      <c r="AG47" s="45">
        <v>6120.1729999999998</v>
      </c>
      <c r="AH47" s="45">
        <v>8859.1029999999992</v>
      </c>
      <c r="AI47" s="45">
        <v>8926.5640000000003</v>
      </c>
      <c r="AJ47" s="44">
        <v>6973.2039999999997</v>
      </c>
      <c r="AK47" s="44">
        <v>6096.8779999999997</v>
      </c>
      <c r="AL47" s="44">
        <v>8679.2900000000009</v>
      </c>
      <c r="AM47" s="44">
        <v>8709.1689999999999</v>
      </c>
      <c r="AN47" s="44">
        <v>8602.5519999999997</v>
      </c>
      <c r="AO47" s="44">
        <v>7828.0680000000002</v>
      </c>
      <c r="AP47" s="44">
        <v>7708.375</v>
      </c>
      <c r="AQ47" s="44">
        <v>8672.9560000000001</v>
      </c>
      <c r="AR47" s="44">
        <v>8602.2080000000005</v>
      </c>
      <c r="AS47" s="45">
        <v>9232.8439999999991</v>
      </c>
      <c r="AT47" s="45">
        <v>8349.1919999999991</v>
      </c>
      <c r="AU47" s="45">
        <v>6249.1989999999996</v>
      </c>
      <c r="AV47" s="45">
        <v>4869.5129999999999</v>
      </c>
      <c r="AW47" s="45">
        <v>5386.2489999999998</v>
      </c>
      <c r="AX47" s="45">
        <v>11292.727999999999</v>
      </c>
      <c r="AY47" s="45">
        <v>13488.502</v>
      </c>
      <c r="AZ47" s="45">
        <v>15073.359</v>
      </c>
      <c r="BA47" s="45">
        <v>16254.23</v>
      </c>
      <c r="BB47" s="45">
        <v>14848.26</v>
      </c>
      <c r="BC47" s="45">
        <v>14314.112999999999</v>
      </c>
      <c r="BD47" s="45">
        <v>13010.355</v>
      </c>
      <c r="BE47" s="45">
        <v>10743.778</v>
      </c>
      <c r="BF47" s="45">
        <v>9810.1280000000006</v>
      </c>
    </row>
    <row r="48" spans="1:62" s="39" customFormat="1" ht="20.25" customHeight="1">
      <c r="A48" s="416"/>
      <c r="B48" s="419"/>
      <c r="C48" s="11"/>
      <c r="D48" s="281"/>
      <c r="E48" s="202"/>
      <c r="F48" s="202" t="s">
        <v>325</v>
      </c>
      <c r="G48" s="202"/>
      <c r="H48" s="202"/>
      <c r="I48" s="45">
        <v>412.06700000000001</v>
      </c>
      <c r="J48" s="45">
        <v>412.30600000000004</v>
      </c>
      <c r="K48" s="45">
        <v>655.12599999999998</v>
      </c>
      <c r="L48" s="45">
        <v>643.29700000000003</v>
      </c>
      <c r="M48" s="45">
        <v>592.37300000000005</v>
      </c>
      <c r="N48" s="45">
        <v>584.21900000000005</v>
      </c>
      <c r="O48" s="45">
        <v>399.64</v>
      </c>
      <c r="P48" s="45">
        <v>361.93599999999998</v>
      </c>
      <c r="Q48" s="45">
        <v>399.45799999999997</v>
      </c>
      <c r="R48" s="45">
        <v>443.93799999999999</v>
      </c>
      <c r="S48" s="45">
        <v>419.22499999999997</v>
      </c>
      <c r="T48" s="45">
        <v>373.26199999999994</v>
      </c>
      <c r="U48" s="45">
        <v>349.73099999999999</v>
      </c>
      <c r="V48" s="45">
        <v>380.33299999999997</v>
      </c>
      <c r="W48" s="45">
        <v>377.56</v>
      </c>
      <c r="X48" s="45">
        <v>377.78500000000003</v>
      </c>
      <c r="Y48" s="45">
        <v>424.12699999999995</v>
      </c>
      <c r="Z48" s="45">
        <v>1301.3030000000001</v>
      </c>
      <c r="AA48" s="45">
        <v>976.67900000000009</v>
      </c>
      <c r="AB48" s="45">
        <v>391.15699999999998</v>
      </c>
      <c r="AC48" s="45">
        <v>361.37099999999998</v>
      </c>
      <c r="AD48" s="45">
        <v>364.85599999999999</v>
      </c>
      <c r="AE48" s="45">
        <v>334.16699999999997</v>
      </c>
      <c r="AF48" s="45">
        <v>392.464</v>
      </c>
      <c r="AG48" s="45">
        <v>311.13800000000003</v>
      </c>
      <c r="AH48" s="45">
        <v>315.601</v>
      </c>
      <c r="AI48" s="45">
        <v>259.358</v>
      </c>
      <c r="AJ48" s="44">
        <v>238.86999999999998</v>
      </c>
      <c r="AK48" s="44">
        <v>191.33799999999999</v>
      </c>
      <c r="AL48" s="44">
        <v>211.51100000000002</v>
      </c>
      <c r="AM48" s="44">
        <v>68.878999999999991</v>
      </c>
      <c r="AN48" s="44">
        <v>60.852000000000004</v>
      </c>
      <c r="AO48" s="44">
        <v>77.802999999999997</v>
      </c>
      <c r="AP48" s="44">
        <v>53.442</v>
      </c>
      <c r="AQ48" s="44">
        <v>95.129000000000005</v>
      </c>
      <c r="AR48" s="44">
        <v>122.559</v>
      </c>
      <c r="AS48" s="45">
        <v>197.19</v>
      </c>
      <c r="AT48" s="45">
        <v>238.82400000000001</v>
      </c>
      <c r="AU48" s="45">
        <v>209.41</v>
      </c>
      <c r="AV48" s="45">
        <v>170.13799999999998</v>
      </c>
      <c r="AW48" s="45">
        <v>142.27500000000001</v>
      </c>
      <c r="AX48" s="45">
        <v>94.765000000000001</v>
      </c>
      <c r="AY48" s="45">
        <v>111.34099999999999</v>
      </c>
      <c r="AZ48" s="45">
        <v>91.61</v>
      </c>
      <c r="BA48" s="45">
        <v>92.538999999999987</v>
      </c>
      <c r="BB48" s="45">
        <v>96.211999999999989</v>
      </c>
      <c r="BC48" s="45">
        <v>101.03999999999999</v>
      </c>
      <c r="BD48" s="45">
        <v>99.147999999999996</v>
      </c>
      <c r="BE48" s="45">
        <v>234.96100000000001</v>
      </c>
      <c r="BF48" s="45">
        <v>14.494</v>
      </c>
    </row>
    <row r="49" spans="1:58" s="39" customFormat="1" ht="20.25" customHeight="1">
      <c r="A49" s="416"/>
      <c r="B49" s="419"/>
      <c r="C49" s="11"/>
      <c r="D49" s="281"/>
      <c r="E49" s="202"/>
      <c r="F49" s="202" t="s">
        <v>326</v>
      </c>
      <c r="G49" s="202"/>
      <c r="H49" s="202"/>
      <c r="I49" s="45">
        <v>4157.6790000000001</v>
      </c>
      <c r="J49" s="45">
        <v>3868.8980000000001</v>
      </c>
      <c r="K49" s="45">
        <v>4449.009</v>
      </c>
      <c r="L49" s="45">
        <v>6259.8720000000003</v>
      </c>
      <c r="M49" s="45">
        <v>6377.5649999999996</v>
      </c>
      <c r="N49" s="45">
        <v>6347.3389999999999</v>
      </c>
      <c r="O49" s="45">
        <v>6807.3670000000002</v>
      </c>
      <c r="P49" s="45">
        <v>6519.6049999999996</v>
      </c>
      <c r="Q49" s="45">
        <v>6165.4549999999999</v>
      </c>
      <c r="R49" s="45">
        <v>6150.6059999999998</v>
      </c>
      <c r="S49" s="45">
        <v>6811.2169999999996</v>
      </c>
      <c r="T49" s="45">
        <v>6774.9340000000002</v>
      </c>
      <c r="U49" s="45">
        <v>6093.7830000000004</v>
      </c>
      <c r="V49" s="45">
        <v>6580.5609999999997</v>
      </c>
      <c r="W49" s="45">
        <v>6291.5770000000002</v>
      </c>
      <c r="X49" s="45">
        <v>6476.93</v>
      </c>
      <c r="Y49" s="45">
        <v>6383.027</v>
      </c>
      <c r="Z49" s="45">
        <v>6871.3419999999996</v>
      </c>
      <c r="AA49" s="45">
        <v>7788.28</v>
      </c>
      <c r="AB49" s="45">
        <v>8147.7529999999997</v>
      </c>
      <c r="AC49" s="45">
        <v>8449.6810000000005</v>
      </c>
      <c r="AD49" s="45">
        <v>9267.9179999999997</v>
      </c>
      <c r="AE49" s="45">
        <v>9612.9940000000006</v>
      </c>
      <c r="AF49" s="45">
        <v>10235.585999999999</v>
      </c>
      <c r="AG49" s="45">
        <v>10483.906999999999</v>
      </c>
      <c r="AH49" s="45">
        <v>10068.308000000001</v>
      </c>
      <c r="AI49" s="45">
        <v>10464.912</v>
      </c>
      <c r="AJ49" s="44">
        <v>12026.074000000001</v>
      </c>
      <c r="AK49" s="44">
        <v>11169.189</v>
      </c>
      <c r="AL49" s="44">
        <v>10450.487999999999</v>
      </c>
      <c r="AM49" s="44">
        <v>11103.237999999999</v>
      </c>
      <c r="AN49" s="44">
        <v>12327.624</v>
      </c>
      <c r="AO49" s="44">
        <v>11686.415999999999</v>
      </c>
      <c r="AP49" s="44">
        <v>12406.236999999999</v>
      </c>
      <c r="AQ49" s="44">
        <v>13209.816000000001</v>
      </c>
      <c r="AR49" s="44">
        <v>13398.083000000001</v>
      </c>
      <c r="AS49" s="45">
        <v>13926.493</v>
      </c>
      <c r="AT49" s="45">
        <v>15070.629000000001</v>
      </c>
      <c r="AU49" s="45">
        <v>16164.054</v>
      </c>
      <c r="AV49" s="45">
        <v>15817.535</v>
      </c>
      <c r="AW49" s="45">
        <v>17155.047999999999</v>
      </c>
      <c r="AX49" s="45">
        <v>18005.03</v>
      </c>
      <c r="AY49" s="45">
        <v>18362.113000000001</v>
      </c>
      <c r="AZ49" s="45">
        <v>17967.721000000001</v>
      </c>
      <c r="BA49" s="45">
        <v>19969.2</v>
      </c>
      <c r="BB49" s="45">
        <v>20909.899000000001</v>
      </c>
      <c r="BC49" s="45">
        <v>23722.15</v>
      </c>
      <c r="BD49" s="45">
        <v>24819.582999999999</v>
      </c>
      <c r="BE49" s="45">
        <v>21035.403999999999</v>
      </c>
      <c r="BF49" s="45">
        <v>22314.589</v>
      </c>
    </row>
    <row r="50" spans="1:58" s="39" customFormat="1" ht="20.25" customHeight="1">
      <c r="A50" s="416"/>
      <c r="B50" s="419"/>
      <c r="C50" s="11"/>
      <c r="D50" s="281"/>
      <c r="E50" s="202" t="s">
        <v>301</v>
      </c>
      <c r="F50" s="281"/>
      <c r="G50" s="281"/>
      <c r="H50" s="281"/>
      <c r="I50" s="45">
        <v>12833.553</v>
      </c>
      <c r="J50" s="45">
        <v>12207.65</v>
      </c>
      <c r="K50" s="45">
        <v>12566.21</v>
      </c>
      <c r="L50" s="45">
        <v>14000.432000000001</v>
      </c>
      <c r="M50" s="45">
        <v>13136.968000000001</v>
      </c>
      <c r="N50" s="45">
        <v>13401.031999999999</v>
      </c>
      <c r="O50" s="45">
        <v>13420.718999999999</v>
      </c>
      <c r="P50" s="45">
        <v>15452.842000000001</v>
      </c>
      <c r="Q50" s="45">
        <v>15277.235000000001</v>
      </c>
      <c r="R50" s="45">
        <v>15384.991</v>
      </c>
      <c r="S50" s="45">
        <v>15079.865</v>
      </c>
      <c r="T50" s="45">
        <v>16830.031999999999</v>
      </c>
      <c r="U50" s="45">
        <v>17484.587</v>
      </c>
      <c r="V50" s="45">
        <v>17640.046999999999</v>
      </c>
      <c r="W50" s="45">
        <v>18063.679</v>
      </c>
      <c r="X50" s="45">
        <v>19590.681</v>
      </c>
      <c r="Y50" s="45">
        <v>20894.776000000002</v>
      </c>
      <c r="Z50" s="45">
        <v>21003.413</v>
      </c>
      <c r="AA50" s="45">
        <v>21353.143</v>
      </c>
      <c r="AB50" s="45">
        <v>24092.919000000002</v>
      </c>
      <c r="AC50" s="45">
        <v>24224.629000000001</v>
      </c>
      <c r="AD50" s="45">
        <v>24671.737000000001</v>
      </c>
      <c r="AE50" s="45">
        <v>26528.062000000002</v>
      </c>
      <c r="AF50" s="45">
        <v>29475.656999999999</v>
      </c>
      <c r="AG50" s="45">
        <v>31414.93</v>
      </c>
      <c r="AH50" s="45">
        <v>32673.138999999999</v>
      </c>
      <c r="AI50" s="45">
        <v>33869.021000000001</v>
      </c>
      <c r="AJ50" s="44">
        <v>37699.974000000002</v>
      </c>
      <c r="AK50" s="44">
        <v>38857.423999999999</v>
      </c>
      <c r="AL50" s="44">
        <v>39586.538999999997</v>
      </c>
      <c r="AM50" s="44">
        <v>41206.483</v>
      </c>
      <c r="AN50" s="44">
        <v>44289.697999999997</v>
      </c>
      <c r="AO50" s="44">
        <v>47793.864999999998</v>
      </c>
      <c r="AP50" s="44">
        <v>48170.606</v>
      </c>
      <c r="AQ50" s="44">
        <v>47063.214999999997</v>
      </c>
      <c r="AR50" s="44">
        <v>49694.542999999998</v>
      </c>
      <c r="AS50" s="45">
        <v>51928.93</v>
      </c>
      <c r="AT50" s="45">
        <v>52372.478999999999</v>
      </c>
      <c r="AU50" s="45">
        <v>51947.057000000001</v>
      </c>
      <c r="AV50" s="45">
        <v>51997.779000000002</v>
      </c>
      <c r="AW50" s="45">
        <v>53187.841999999997</v>
      </c>
      <c r="AX50" s="45">
        <v>51563.055999999997</v>
      </c>
      <c r="AY50" s="45">
        <v>51915.985999999997</v>
      </c>
      <c r="AZ50" s="45">
        <v>53762.614000000001</v>
      </c>
      <c r="BA50" s="45">
        <v>56387.154999999999</v>
      </c>
      <c r="BB50" s="45">
        <v>58449.885999999999</v>
      </c>
      <c r="BC50" s="45">
        <v>58373.165999999997</v>
      </c>
      <c r="BD50" s="45">
        <v>61110.499000000003</v>
      </c>
      <c r="BE50" s="45">
        <v>62349.809000000001</v>
      </c>
      <c r="BF50" s="45">
        <v>65165.114999999998</v>
      </c>
    </row>
    <row r="51" spans="1:58" s="39" customFormat="1" ht="20.25" customHeight="1">
      <c r="A51" s="416"/>
      <c r="B51" s="419"/>
      <c r="C51" s="11"/>
      <c r="D51" s="281"/>
      <c r="E51" s="202" t="s">
        <v>462</v>
      </c>
      <c r="F51" s="281"/>
      <c r="G51" s="281"/>
      <c r="H51" s="281"/>
      <c r="I51" s="45">
        <v>-370.55945946597785</v>
      </c>
      <c r="J51" s="45">
        <v>-471.89280926000174</v>
      </c>
      <c r="K51" s="45">
        <v>1279.4566898260018</v>
      </c>
      <c r="L51" s="45">
        <v>1444.2713680830202</v>
      </c>
      <c r="M51" s="45">
        <v>1620.1343508869977</v>
      </c>
      <c r="N51" s="45">
        <v>1869.9705373889665</v>
      </c>
      <c r="O51" s="45">
        <v>2127.303150434991</v>
      </c>
      <c r="P51" s="45">
        <v>-586.21255549895795</v>
      </c>
      <c r="Q51" s="45">
        <v>-638.45882669302227</v>
      </c>
      <c r="R51" s="45">
        <v>370.59673739397294</v>
      </c>
      <c r="S51" s="45">
        <v>619.15192817700699</v>
      </c>
      <c r="T51" s="45">
        <v>-912.84379756499402</v>
      </c>
      <c r="U51" s="45">
        <v>-1021.1049041060323</v>
      </c>
      <c r="V51" s="45">
        <v>-982.27088113898208</v>
      </c>
      <c r="W51" s="45">
        <v>-1657.2407326679931</v>
      </c>
      <c r="X51" s="45">
        <v>-2000.3024797899889</v>
      </c>
      <c r="Y51" s="45">
        <v>-4026.9767572890159</v>
      </c>
      <c r="Z51" s="45">
        <v>-4506.4893529900291</v>
      </c>
      <c r="AA51" s="45">
        <v>-3153.6339722779994</v>
      </c>
      <c r="AB51" s="45">
        <v>-4495.1558810010101</v>
      </c>
      <c r="AC51" s="45">
        <v>-3395.5731976630486</v>
      </c>
      <c r="AD51" s="45">
        <v>-2806.272064220022</v>
      </c>
      <c r="AE51" s="45">
        <v>-4153.0798643840208</v>
      </c>
      <c r="AF51" s="45">
        <v>-4953.66855162102</v>
      </c>
      <c r="AG51" s="45">
        <v>-7442.3752800020229</v>
      </c>
      <c r="AH51" s="45">
        <v>2612.3662792770156</v>
      </c>
      <c r="AI51" s="45">
        <v>-7440.4877207230529</v>
      </c>
      <c r="AJ51" s="44">
        <v>-11639.532932705988</v>
      </c>
      <c r="AK51" s="44">
        <v>-11362.244551230018</v>
      </c>
      <c r="AL51" s="44">
        <v>-11498.77883506404</v>
      </c>
      <c r="AM51" s="44">
        <v>-12949.363035765004</v>
      </c>
      <c r="AN51" s="44">
        <v>-15737.365234949008</v>
      </c>
      <c r="AO51" s="44">
        <v>-17868.890197799024</v>
      </c>
      <c r="AP51" s="44">
        <v>-17414.063275567984</v>
      </c>
      <c r="AQ51" s="44">
        <v>-13594.504735833965</v>
      </c>
      <c r="AR51" s="44">
        <v>-17199.620082163012</v>
      </c>
      <c r="AS51" s="45">
        <v>-17240.55958651199</v>
      </c>
      <c r="AT51" s="45">
        <v>-17197.551260616056</v>
      </c>
      <c r="AU51" s="45">
        <v>-15484.352414471941</v>
      </c>
      <c r="AV51" s="45">
        <v>-15511.624619287984</v>
      </c>
      <c r="AW51" s="45">
        <v>-16182.508512900087</v>
      </c>
      <c r="AX51" s="45">
        <v>-13842.11311256497</v>
      </c>
      <c r="AY51" s="45">
        <v>-12519.674480167007</v>
      </c>
      <c r="AZ51" s="45">
        <v>-13868.320851729019</v>
      </c>
      <c r="BA51" s="45">
        <v>-15474.92777573198</v>
      </c>
      <c r="BB51" s="45">
        <v>-16397.43017734302</v>
      </c>
      <c r="BC51" s="45">
        <v>-15157.338303846976</v>
      </c>
      <c r="BD51" s="45">
        <v>-19042.554454929945</v>
      </c>
      <c r="BE51" s="45">
        <v>-19113.098233974008</v>
      </c>
      <c r="BF51" s="45">
        <v>-28399.080233973982</v>
      </c>
    </row>
    <row r="52" spans="1:58" s="39" customFormat="1" ht="20.25" customHeight="1" thickBot="1">
      <c r="A52" s="416"/>
      <c r="B52" s="419"/>
      <c r="C52" s="11"/>
      <c r="D52" s="190"/>
      <c r="E52" s="282" t="s">
        <v>328</v>
      </c>
      <c r="F52" s="191"/>
      <c r="G52" s="191"/>
      <c r="H52" s="191"/>
      <c r="I52" s="266">
        <v>151773.35054053401</v>
      </c>
      <c r="J52" s="266">
        <v>150827.68219073999</v>
      </c>
      <c r="K52" s="266">
        <v>159567.14868982599</v>
      </c>
      <c r="L52" s="266">
        <v>165798.267368083</v>
      </c>
      <c r="M52" s="266">
        <v>167613.12735088699</v>
      </c>
      <c r="N52" s="266">
        <v>166666.534537389</v>
      </c>
      <c r="O52" s="266">
        <v>170507.23915043499</v>
      </c>
      <c r="P52" s="266">
        <v>170009.005444501</v>
      </c>
      <c r="Q52" s="266">
        <v>171775.01117330699</v>
      </c>
      <c r="R52" s="266">
        <v>174270.70573739399</v>
      </c>
      <c r="S52" s="266">
        <v>174805.71192817701</v>
      </c>
      <c r="T52" s="266">
        <v>175020.43220243501</v>
      </c>
      <c r="U52" s="266">
        <v>176446.40109589399</v>
      </c>
      <c r="V52" s="266">
        <v>182645.97011886101</v>
      </c>
      <c r="W52" s="266">
        <v>184791.61126733199</v>
      </c>
      <c r="X52" s="266">
        <v>189639.87152021</v>
      </c>
      <c r="Y52" s="266">
        <v>191755.56624271101</v>
      </c>
      <c r="Z52" s="266">
        <v>196597.86864701001</v>
      </c>
      <c r="AA52" s="266">
        <v>203667.243027722</v>
      </c>
      <c r="AB52" s="266">
        <v>212975.192118999</v>
      </c>
      <c r="AC52" s="266">
        <v>214227.44880233699</v>
      </c>
      <c r="AD52" s="266">
        <v>221046.55493578</v>
      </c>
      <c r="AE52" s="266">
        <v>227126.03313561599</v>
      </c>
      <c r="AF52" s="266">
        <v>228910.092448379</v>
      </c>
      <c r="AG52" s="266">
        <v>227763.37271999801</v>
      </c>
      <c r="AH52" s="266">
        <v>241814.99427927699</v>
      </c>
      <c r="AI52" s="266">
        <v>241814.99427927699</v>
      </c>
      <c r="AJ52" s="499">
        <v>242653.744067294</v>
      </c>
      <c r="AK52" s="499">
        <v>244167.02344876999</v>
      </c>
      <c r="AL52" s="499">
        <v>253110.84916493599</v>
      </c>
      <c r="AM52" s="499">
        <v>253546.69896423499</v>
      </c>
      <c r="AN52" s="499">
        <v>257892.72376505099</v>
      </c>
      <c r="AO52" s="499">
        <v>266265.07280220097</v>
      </c>
      <c r="AP52" s="499">
        <v>272719.41772443202</v>
      </c>
      <c r="AQ52" s="499">
        <v>276822.12826416601</v>
      </c>
      <c r="AR52" s="499">
        <v>287615.26891783701</v>
      </c>
      <c r="AS52" s="266">
        <v>302227.523413488</v>
      </c>
      <c r="AT52" s="266">
        <v>302451.00073938398</v>
      </c>
      <c r="AU52" s="266">
        <v>310788.93058552803</v>
      </c>
      <c r="AV52" s="266">
        <v>317555.59138071199</v>
      </c>
      <c r="AW52" s="266">
        <v>327512.90248709999</v>
      </c>
      <c r="AX52" s="266">
        <v>335742.00088743499</v>
      </c>
      <c r="AY52" s="266">
        <v>338726.68651983299</v>
      </c>
      <c r="AZ52" s="266">
        <v>354937.62414827099</v>
      </c>
      <c r="BA52" s="266">
        <v>356188.67622426798</v>
      </c>
      <c r="BB52" s="266">
        <v>363345.22382265702</v>
      </c>
      <c r="BC52" s="266">
        <v>368201.06969615299</v>
      </c>
      <c r="BD52" s="266">
        <v>373104.18954507</v>
      </c>
      <c r="BE52" s="266">
        <v>367759.541766026</v>
      </c>
      <c r="BF52" s="266">
        <v>367759.541766026</v>
      </c>
    </row>
    <row r="53" spans="1:58" s="39" customFormat="1" ht="20.25" customHeight="1" thickTop="1">
      <c r="A53" s="416"/>
      <c r="B53" s="419"/>
      <c r="C53" s="11"/>
      <c r="D53" s="267" t="s">
        <v>463</v>
      </c>
      <c r="E53" s="268"/>
      <c r="F53" s="268"/>
      <c r="G53" s="268"/>
      <c r="H53" s="268"/>
      <c r="I53" s="283"/>
      <c r="J53" s="283"/>
      <c r="K53" s="283"/>
      <c r="L53" s="283"/>
      <c r="M53" s="283"/>
      <c r="N53" s="283"/>
      <c r="O53" s="283"/>
      <c r="P53" s="283"/>
      <c r="Q53" s="283"/>
      <c r="R53" s="283"/>
      <c r="S53" s="283"/>
      <c r="T53" s="283"/>
      <c r="U53" s="283"/>
      <c r="V53" s="283"/>
      <c r="W53" s="283"/>
      <c r="X53" s="283"/>
      <c r="Y53" s="283"/>
      <c r="Z53" s="283"/>
      <c r="AA53" s="283"/>
      <c r="AB53" s="283"/>
      <c r="AC53" s="283"/>
      <c r="AD53" s="283"/>
      <c r="AE53" s="283"/>
      <c r="AF53" s="283"/>
      <c r="AG53" s="283"/>
      <c r="AH53" s="283"/>
      <c r="AI53" s="283"/>
      <c r="AJ53" s="497"/>
      <c r="AK53" s="497"/>
      <c r="AL53" s="497"/>
      <c r="AM53" s="497"/>
      <c r="AN53" s="497"/>
      <c r="AO53" s="497"/>
      <c r="AP53" s="497"/>
      <c r="AQ53" s="497"/>
      <c r="AR53" s="497"/>
      <c r="AS53" s="283"/>
      <c r="AT53" s="283"/>
      <c r="AU53" s="283"/>
      <c r="AV53" s="283"/>
      <c r="AW53" s="283"/>
      <c r="AX53" s="283"/>
      <c r="AY53" s="283"/>
      <c r="AZ53" s="283"/>
      <c r="BA53" s="283"/>
      <c r="BB53" s="283"/>
      <c r="BC53" s="283"/>
      <c r="BD53" s="283"/>
      <c r="BE53" s="283"/>
      <c r="BF53" s="283"/>
    </row>
    <row r="54" spans="1:58" s="39" customFormat="1" ht="20.25" customHeight="1">
      <c r="A54" s="416"/>
      <c r="B54" s="419"/>
      <c r="C54" s="11"/>
      <c r="D54" s="97"/>
      <c r="E54" s="284" t="s">
        <v>319</v>
      </c>
      <c r="F54" s="170"/>
      <c r="G54" s="170"/>
      <c r="H54" s="170"/>
      <c r="I54" s="285">
        <v>0.32203852582188131</v>
      </c>
      <c r="J54" s="285">
        <v>0.31850311942983034</v>
      </c>
      <c r="K54" s="285">
        <v>0.30917961018266343</v>
      </c>
      <c r="L54" s="285">
        <v>0.30443988677248784</v>
      </c>
      <c r="M54" s="285">
        <v>0.30376014291880221</v>
      </c>
      <c r="N54" s="285">
        <v>0.30571881077705776</v>
      </c>
      <c r="O54" s="285">
        <v>0.30138309875429997</v>
      </c>
      <c r="P54" s="285">
        <v>0.30362447845970858</v>
      </c>
      <c r="Q54" s="285">
        <v>0.31314113514301778</v>
      </c>
      <c r="R54" s="285">
        <v>0.32440358780163792</v>
      </c>
      <c r="S54" s="285">
        <v>0.32725983026672761</v>
      </c>
      <c r="T54" s="285">
        <v>0.33121262442643845</v>
      </c>
      <c r="U54" s="285">
        <v>0.34127951497122011</v>
      </c>
      <c r="V54" s="285">
        <v>0.34007742140986247</v>
      </c>
      <c r="W54" s="285">
        <v>0.34894083578249496</v>
      </c>
      <c r="X54" s="285">
        <v>0.360436441390734</v>
      </c>
      <c r="Y54" s="285">
        <v>0.37123346082862385</v>
      </c>
      <c r="Z54" s="285">
        <v>0.38955532409893789</v>
      </c>
      <c r="AA54" s="285">
        <v>0.39175017903653259</v>
      </c>
      <c r="AB54" s="285">
        <v>0.38435226067671008</v>
      </c>
      <c r="AC54" s="285">
        <v>0.38685706142346271</v>
      </c>
      <c r="AD54" s="285">
        <v>0.39308887706157247</v>
      </c>
      <c r="AE54" s="285">
        <v>0.38817266437377163</v>
      </c>
      <c r="AF54" s="285">
        <v>0.3996377548470238</v>
      </c>
      <c r="AG54" s="285">
        <v>0.41217931614563708</v>
      </c>
      <c r="AH54" s="285">
        <v>0.42268725121379647</v>
      </c>
      <c r="AI54" s="285">
        <v>0.42472194201658747</v>
      </c>
      <c r="AJ54" s="500">
        <v>0.41303979744932373</v>
      </c>
      <c r="AK54" s="500">
        <v>0.41978711364084759</v>
      </c>
      <c r="AL54" s="500">
        <v>0.41009217503009204</v>
      </c>
      <c r="AM54" s="500">
        <v>0.41806993212056204</v>
      </c>
      <c r="AN54" s="500">
        <v>0.40529347052521592</v>
      </c>
      <c r="AO54" s="500">
        <v>0.40088598507731849</v>
      </c>
      <c r="AP54" s="500">
        <v>0.39840031657749148</v>
      </c>
      <c r="AQ54" s="500">
        <v>0.39579124793718745</v>
      </c>
      <c r="AR54" s="500">
        <v>0.39863544242762983</v>
      </c>
      <c r="AS54" s="285">
        <v>0.41560611877993053</v>
      </c>
      <c r="AT54" s="285">
        <v>0.44170737273590516</v>
      </c>
      <c r="AU54" s="285">
        <v>0.45282269512212081</v>
      </c>
      <c r="AV54" s="285">
        <v>0.46687202778294257</v>
      </c>
      <c r="AW54" s="285">
        <v>0.48122252883538458</v>
      </c>
      <c r="AX54" s="285">
        <v>0.49064811051036544</v>
      </c>
      <c r="AY54" s="285">
        <v>0.49210302496029679</v>
      </c>
      <c r="AZ54" s="285">
        <v>0.47711467664744828</v>
      </c>
      <c r="BA54" s="285">
        <v>0.4740872065582038</v>
      </c>
      <c r="BB54" s="285">
        <v>0.4736086216543785</v>
      </c>
      <c r="BC54" s="285">
        <v>0.43184448049490198</v>
      </c>
      <c r="BD54" s="285">
        <v>0.39552677985457463</v>
      </c>
      <c r="BE54" s="285">
        <v>0.40866255107949545</v>
      </c>
      <c r="BF54" s="285">
        <v>0.3987420121809217</v>
      </c>
    </row>
    <row r="55" spans="1:58" s="39" customFormat="1" ht="20.25" customHeight="1">
      <c r="A55" s="416"/>
      <c r="B55" s="419"/>
      <c r="C55" s="11"/>
      <c r="D55" s="97"/>
      <c r="E55" s="203" t="s">
        <v>320</v>
      </c>
      <c r="F55" s="97" t="s">
        <v>320</v>
      </c>
      <c r="G55" s="97"/>
      <c r="H55" s="97"/>
      <c r="I55" s="286">
        <v>0.10799433239554472</v>
      </c>
      <c r="J55" s="286">
        <v>0.10885265266118073</v>
      </c>
      <c r="K55" s="286">
        <v>0.10406925452487507</v>
      </c>
      <c r="L55" s="286">
        <v>9.7686537048100847E-2</v>
      </c>
      <c r="M55" s="286">
        <v>9.8370914721876354E-2</v>
      </c>
      <c r="N55" s="286">
        <v>0.10029428741661937</v>
      </c>
      <c r="O55" s="286">
        <v>9.6184701294663874E-2</v>
      </c>
      <c r="P55" s="286">
        <v>0.10149199983890927</v>
      </c>
      <c r="Q55" s="286">
        <v>0.10054433975715403</v>
      </c>
      <c r="R55" s="286">
        <v>0.10874526806963609</v>
      </c>
      <c r="S55" s="286">
        <v>0.11198742453923764</v>
      </c>
      <c r="T55" s="286">
        <v>0.1111933204831449</v>
      </c>
      <c r="U55" s="286">
        <v>0.11660047907989475</v>
      </c>
      <c r="V55" s="286">
        <v>0.11706766325802666</v>
      </c>
      <c r="W55" s="286">
        <v>0.11017953463159134</v>
      </c>
      <c r="X55" s="286">
        <v>0.10901025439232187</v>
      </c>
      <c r="Y55" s="286">
        <v>0.11710845390346826</v>
      </c>
      <c r="Z55" s="286">
        <v>0.12606928853149546</v>
      </c>
      <c r="AA55" s="286">
        <v>0.12393082885241914</v>
      </c>
      <c r="AB55" s="286">
        <v>0.1130347533992708</v>
      </c>
      <c r="AC55" s="286">
        <v>0.11939642125154575</v>
      </c>
      <c r="AD55" s="286">
        <v>0.12295095884855334</v>
      </c>
      <c r="AE55" s="286">
        <v>0.11960852401192315</v>
      </c>
      <c r="AF55" s="286">
        <v>0.1230438832193482</v>
      </c>
      <c r="AG55" s="286">
        <v>0.13365418161283399</v>
      </c>
      <c r="AH55" s="286">
        <v>0.13393751242952043</v>
      </c>
      <c r="AI55" s="286">
        <v>0.1352117949512156</v>
      </c>
      <c r="AJ55" s="501">
        <v>0.12436368819769096</v>
      </c>
      <c r="AK55" s="501">
        <v>0.12852778877905335</v>
      </c>
      <c r="AL55" s="501">
        <v>0.12645204599426682</v>
      </c>
      <c r="AM55" s="501">
        <v>0.12541892583500278</v>
      </c>
      <c r="AN55" s="501">
        <v>0.12407266716485191</v>
      </c>
      <c r="AO55" s="501">
        <v>0.1241824567577187</v>
      </c>
      <c r="AP55" s="501">
        <v>0.12500278813433671</v>
      </c>
      <c r="AQ55" s="501">
        <v>0.12286353422001248</v>
      </c>
      <c r="AR55" s="501">
        <v>0.11937367786417159</v>
      </c>
      <c r="AS55" s="286">
        <v>0.13024258920338289</v>
      </c>
      <c r="AT55" s="286">
        <v>0.1365609034520647</v>
      </c>
      <c r="AU55" s="286">
        <v>0.14489117420366512</v>
      </c>
      <c r="AV55" s="286">
        <v>0.14495623371530075</v>
      </c>
      <c r="AW55" s="286">
        <v>0.16351456577711401</v>
      </c>
      <c r="AX55" s="286">
        <v>0.16993210593863473</v>
      </c>
      <c r="AY55" s="286">
        <v>0.16683688382777725</v>
      </c>
      <c r="AZ55" s="286">
        <v>0.15175532155606875</v>
      </c>
      <c r="BA55" s="286">
        <v>0.15081283156674985</v>
      </c>
      <c r="BB55" s="286">
        <v>0.16093730749644511</v>
      </c>
      <c r="BC55" s="285">
        <v>0.14396543274417367</v>
      </c>
      <c r="BD55" s="285">
        <v>0.12615237343572458</v>
      </c>
      <c r="BE55" s="285">
        <v>0.12971875313142453</v>
      </c>
      <c r="BF55" s="285">
        <v>0.13203896171896809</v>
      </c>
    </row>
    <row r="56" spans="1:58" s="39" customFormat="1" ht="20.25" customHeight="1">
      <c r="A56" s="416"/>
      <c r="B56" s="419"/>
      <c r="C56" s="11"/>
      <c r="D56" s="97"/>
      <c r="E56" s="203" t="s">
        <v>321</v>
      </c>
      <c r="F56" s="97" t="s">
        <v>321</v>
      </c>
      <c r="G56" s="97"/>
      <c r="H56" s="97"/>
      <c r="I56" s="286">
        <v>0.21404419342633657</v>
      </c>
      <c r="J56" s="286">
        <v>0.2096504667686496</v>
      </c>
      <c r="K56" s="286">
        <v>0.20511035565778835</v>
      </c>
      <c r="L56" s="286">
        <v>0.206753349724387</v>
      </c>
      <c r="M56" s="286">
        <v>0.20538922819692584</v>
      </c>
      <c r="N56" s="286">
        <v>0.20542452336043837</v>
      </c>
      <c r="O56" s="286">
        <v>0.20519839745963611</v>
      </c>
      <c r="P56" s="286">
        <v>0.20213247862079933</v>
      </c>
      <c r="Q56" s="286">
        <v>0.21259679538586373</v>
      </c>
      <c r="R56" s="286">
        <v>0.21565831973200181</v>
      </c>
      <c r="S56" s="286">
        <v>0.21527240572748998</v>
      </c>
      <c r="T56" s="286">
        <v>0.22001930394329355</v>
      </c>
      <c r="U56" s="286">
        <v>0.22467903589132537</v>
      </c>
      <c r="V56" s="286">
        <v>0.2230097581518358</v>
      </c>
      <c r="W56" s="286">
        <v>0.2387613011509036</v>
      </c>
      <c r="X56" s="286">
        <v>0.25142618699841213</v>
      </c>
      <c r="Y56" s="286">
        <v>0.25412500692515561</v>
      </c>
      <c r="Z56" s="286">
        <v>0.26348603556744243</v>
      </c>
      <c r="AA56" s="286">
        <v>0.2678193501841134</v>
      </c>
      <c r="AB56" s="286">
        <v>0.27131750727743931</v>
      </c>
      <c r="AC56" s="286">
        <v>0.26746064017191701</v>
      </c>
      <c r="AD56" s="286">
        <v>0.27013791821301913</v>
      </c>
      <c r="AE56" s="286">
        <v>0.2685641403618485</v>
      </c>
      <c r="AF56" s="286">
        <v>0.27659387162767551</v>
      </c>
      <c r="AG56" s="286">
        <v>0.27852513453280309</v>
      </c>
      <c r="AH56" s="286">
        <v>0.28874973878427601</v>
      </c>
      <c r="AI56" s="286">
        <v>0.28951014706537187</v>
      </c>
      <c r="AJ56" s="501">
        <v>0.28867610925163278</v>
      </c>
      <c r="AK56" s="501">
        <v>0.29125932486179423</v>
      </c>
      <c r="AL56" s="501">
        <v>0.28364012903582525</v>
      </c>
      <c r="AM56" s="501">
        <v>0.29265100628555923</v>
      </c>
      <c r="AN56" s="501">
        <v>0.28122080336036404</v>
      </c>
      <c r="AO56" s="501">
        <v>0.27670352831959982</v>
      </c>
      <c r="AP56" s="501">
        <v>0.27339752844315474</v>
      </c>
      <c r="AQ56" s="501">
        <v>0.27292771371717495</v>
      </c>
      <c r="AR56" s="501">
        <v>0.27926176456345825</v>
      </c>
      <c r="AS56" s="286">
        <v>0.28536352957654765</v>
      </c>
      <c r="AT56" s="286">
        <v>0.30514646928384043</v>
      </c>
      <c r="AU56" s="286">
        <v>0.30793152091845571</v>
      </c>
      <c r="AV56" s="286">
        <v>0.32191579406764176</v>
      </c>
      <c r="AW56" s="286">
        <v>0.31770796305827054</v>
      </c>
      <c r="AX56" s="286">
        <v>0.32071600457173072</v>
      </c>
      <c r="AY56" s="286">
        <v>0.3252661411325195</v>
      </c>
      <c r="AZ56" s="286">
        <v>0.32535935509137953</v>
      </c>
      <c r="BA56" s="286">
        <v>0.32327437499145395</v>
      </c>
      <c r="BB56" s="286">
        <v>0.31267131415793337</v>
      </c>
      <c r="BC56" s="285">
        <v>0.28787904775072831</v>
      </c>
      <c r="BD56" s="285">
        <v>0.26937440641885008</v>
      </c>
      <c r="BE56" s="285">
        <v>0.278943797948071</v>
      </c>
      <c r="BF56" s="285">
        <v>0.26670305046195364</v>
      </c>
    </row>
    <row r="57" spans="1:58" s="39" customFormat="1" ht="20.25" customHeight="1">
      <c r="A57" s="416"/>
      <c r="B57" s="419"/>
      <c r="C57" s="11"/>
      <c r="D57" s="97"/>
      <c r="E57" s="284" t="s">
        <v>322</v>
      </c>
      <c r="F57" s="170"/>
      <c r="G57" s="170"/>
      <c r="H57" s="170"/>
      <c r="I57" s="285">
        <v>0.5841592093544058</v>
      </c>
      <c r="J57" s="285">
        <v>0.58550823133693786</v>
      </c>
      <c r="K57" s="285">
        <v>0.59308408625709697</v>
      </c>
      <c r="L57" s="285">
        <v>0.58882953383133652</v>
      </c>
      <c r="M57" s="285">
        <v>0.59352731434694839</v>
      </c>
      <c r="N57" s="285">
        <v>0.58983823247835332</v>
      </c>
      <c r="O57" s="285">
        <v>0.59350161145948488</v>
      </c>
      <c r="P57" s="285">
        <v>0.59250375281090206</v>
      </c>
      <c r="Q57" s="285">
        <v>0.58130849959590791</v>
      </c>
      <c r="R57" s="285">
        <v>0.56919420770957629</v>
      </c>
      <c r="S57" s="285">
        <v>0.56044244398389398</v>
      </c>
      <c r="T57" s="285">
        <v>0.56341830465757181</v>
      </c>
      <c r="U57" s="285">
        <v>0.55865660258392946</v>
      </c>
      <c r="V57" s="285">
        <v>0.55915736392673809</v>
      </c>
      <c r="W57" s="285">
        <v>0.55017114244375909</v>
      </c>
      <c r="X57" s="285">
        <v>0.537747257412726</v>
      </c>
      <c r="Y57" s="285">
        <v>0.52737441035541377</v>
      </c>
      <c r="Z57" s="285">
        <v>0.49884979781755162</v>
      </c>
      <c r="AA57" s="285">
        <v>0.48814838596130145</v>
      </c>
      <c r="AB57" s="285">
        <v>0.50647045783197375</v>
      </c>
      <c r="AC57" s="285">
        <v>0.50344362478751292</v>
      </c>
      <c r="AD57" s="285">
        <v>0.49600366681395303</v>
      </c>
      <c r="AE57" s="285">
        <v>0.50394087110204866</v>
      </c>
      <c r="AF57" s="285">
        <v>0.47846827230218836</v>
      </c>
      <c r="AG57" s="285">
        <v>0.46451626687125808</v>
      </c>
      <c r="AH57" s="285">
        <v>0.44382949594186044</v>
      </c>
      <c r="AI57" s="285">
        <v>0.44490183623937246</v>
      </c>
      <c r="AJ57" s="500">
        <v>0.45934316353262322</v>
      </c>
      <c r="AK57" s="500">
        <v>0.46214394612342896</v>
      </c>
      <c r="AL57" s="500">
        <v>0.46699288711657488</v>
      </c>
      <c r="AM57" s="500">
        <v>0.45543824288472751</v>
      </c>
      <c r="AN57" s="500">
        <v>0.46517695611672699</v>
      </c>
      <c r="AO57" s="500">
        <v>0.47941749605265882</v>
      </c>
      <c r="AP57" s="500">
        <v>0.48196821103237431</v>
      </c>
      <c r="AQ57" s="500">
        <v>0.47688706389979696</v>
      </c>
      <c r="AR57" s="500">
        <v>0.47849161352266267</v>
      </c>
      <c r="AS57" s="285">
        <v>0.46368820641366087</v>
      </c>
      <c r="AT57" s="285">
        <v>0.43632838768923393</v>
      </c>
      <c r="AU57" s="285">
        <v>0.43192872488975959</v>
      </c>
      <c r="AV57" s="285">
        <v>0.42700317146186195</v>
      </c>
      <c r="AW57" s="285">
        <v>0.4125844583415999</v>
      </c>
      <c r="AX57" s="285">
        <v>0.38399354316767781</v>
      </c>
      <c r="AY57" s="285">
        <v>0.37422916401317441</v>
      </c>
      <c r="AZ57" s="285">
        <v>0.39218747341139559</v>
      </c>
      <c r="BA57" s="285">
        <v>0.38531730608270082</v>
      </c>
      <c r="BB57" s="285">
        <v>0.38753737525769638</v>
      </c>
      <c r="BC57" s="285">
        <v>0.42174094170097731</v>
      </c>
      <c r="BD57" s="285">
        <v>0.46233514701690753</v>
      </c>
      <c r="BE57" s="285">
        <v>0.46445035172271126</v>
      </c>
      <c r="BF57" s="285">
        <v>0.47410495880210729</v>
      </c>
    </row>
    <row r="58" spans="1:58" s="39" customFormat="1" ht="20.25" customHeight="1">
      <c r="A58" s="416"/>
      <c r="B58" s="419"/>
      <c r="C58" s="11"/>
      <c r="D58" s="97"/>
      <c r="E58" s="202" t="s">
        <v>323</v>
      </c>
      <c r="F58" s="97"/>
      <c r="G58" s="97"/>
      <c r="H58" s="97"/>
      <c r="I58" s="286">
        <v>3.9868148496669212E-2</v>
      </c>
      <c r="J58" s="286">
        <v>4.3201106031137332E-2</v>
      </c>
      <c r="K58" s="286">
        <v>4.423366350336734E-2</v>
      </c>
      <c r="L58" s="286">
        <v>4.4436951291690042E-2</v>
      </c>
      <c r="M58" s="286">
        <v>4.58718261187284E-2</v>
      </c>
      <c r="N58" s="286">
        <v>4.9387474658102851E-2</v>
      </c>
      <c r="O58" s="286">
        <v>5.1112061310944791E-2</v>
      </c>
      <c r="P58" s="286">
        <v>5.3436618761079191E-2</v>
      </c>
      <c r="Q58" s="286">
        <v>5.5678335426580634E-2</v>
      </c>
      <c r="R58" s="286">
        <v>5.6210846715579514E-2</v>
      </c>
      <c r="S58" s="286">
        <v>5.8292003362900593E-2</v>
      </c>
      <c r="T58" s="286">
        <v>5.116642373426402E-2</v>
      </c>
      <c r="U58" s="286">
        <v>4.8462654941306575E-2</v>
      </c>
      <c r="V58" s="286">
        <v>4.8357818749446731E-2</v>
      </c>
      <c r="W58" s="286">
        <v>5.0787749584103842E-2</v>
      </c>
      <c r="X58" s="286">
        <v>5.1089229306825107E-2</v>
      </c>
      <c r="Y58" s="286">
        <v>5.0622076957503821E-2</v>
      </c>
      <c r="Z58" s="286">
        <v>4.9158281762486031E-2</v>
      </c>
      <c r="AA58" s="286">
        <v>4.6801811898990485E-2</v>
      </c>
      <c r="AB58" s="286">
        <v>4.3959856349108865E-2</v>
      </c>
      <c r="AC58" s="286">
        <v>4.2977203021536986E-2</v>
      </c>
      <c r="AD58" s="286">
        <v>4.2286122643469821E-2</v>
      </c>
      <c r="AE58" s="286">
        <v>4.2203578237066039E-2</v>
      </c>
      <c r="AF58" s="286">
        <v>4.1381102101715271E-2</v>
      </c>
      <c r="AG58" s="286">
        <v>4.0301570407357601E-2</v>
      </c>
      <c r="AH58" s="286">
        <v>4.0310059547961206E-2</v>
      </c>
      <c r="AI58" s="286">
        <v>3.9140988532236472E-2</v>
      </c>
      <c r="AJ58" s="501">
        <v>3.8795511604530084E-2</v>
      </c>
      <c r="AK58" s="501">
        <v>3.7498227042365502E-2</v>
      </c>
      <c r="AL58" s="501">
        <v>3.6962473659758528E-2</v>
      </c>
      <c r="AM58" s="501">
        <v>3.8244130235602254E-2</v>
      </c>
      <c r="AN58" s="501">
        <v>3.8001744751538342E-2</v>
      </c>
      <c r="AO58" s="501">
        <v>3.6797818371049333E-2</v>
      </c>
      <c r="AP58" s="501">
        <v>3.6279619342430125E-2</v>
      </c>
      <c r="AQ58" s="501">
        <v>3.7009001451543212E-2</v>
      </c>
      <c r="AR58" s="501">
        <v>3.6157594424084089E-2</v>
      </c>
      <c r="AS58" s="286">
        <v>3.3404333159416107E-2</v>
      </c>
      <c r="AT58" s="286">
        <v>3.3446607845065125E-2</v>
      </c>
      <c r="AU58" s="286">
        <v>3.278230131741032E-2</v>
      </c>
      <c r="AV58" s="286">
        <v>3.1918276479132097E-2</v>
      </c>
      <c r="AW58" s="286">
        <v>2.8110462071988213E-2</v>
      </c>
      <c r="AX58" s="286">
        <v>2.6732688131051466E-2</v>
      </c>
      <c r="AY58" s="286">
        <v>2.6889619872356756E-2</v>
      </c>
      <c r="AZ58" s="286">
        <v>2.5529173953534667E-2</v>
      </c>
      <c r="BA58" s="286">
        <v>2.5407787436733029E-2</v>
      </c>
      <c r="BB58" s="286">
        <v>2.7259922638532597E-2</v>
      </c>
      <c r="BC58" s="285">
        <v>2.9063701298780831E-2</v>
      </c>
      <c r="BD58" s="285">
        <v>2.7561235779483911E-2</v>
      </c>
      <c r="BE58" s="285">
        <v>2.8237202824105773E-2</v>
      </c>
      <c r="BF58" s="285">
        <v>3.0053810088788237E-2</v>
      </c>
    </row>
    <row r="59" spans="1:58" s="39" customFormat="1" ht="20.25" customHeight="1">
      <c r="A59" s="416"/>
      <c r="B59" s="419"/>
      <c r="C59" s="11"/>
      <c r="D59" s="97"/>
      <c r="E59" s="202" t="s">
        <v>324</v>
      </c>
      <c r="F59" s="97"/>
      <c r="G59" s="97"/>
      <c r="H59" s="97"/>
      <c r="I59" s="286">
        <v>2.1131487014996311E-2</v>
      </c>
      <c r="J59" s="286">
        <v>2.2007869975198061E-2</v>
      </c>
      <c r="K59" s="286">
        <v>1.8475992441526229E-2</v>
      </c>
      <c r="L59" s="286">
        <v>1.6380722441670891E-2</v>
      </c>
      <c r="M59" s="286">
        <v>1.124265791943759E-2</v>
      </c>
      <c r="N59" s="286">
        <v>9.271052992501784E-3</v>
      </c>
      <c r="O59" s="286">
        <v>7.494171837484181E-3</v>
      </c>
      <c r="P59" s="286">
        <v>6.0788549480510741E-3</v>
      </c>
      <c r="Q59" s="286">
        <v>8.0935501604706243E-3</v>
      </c>
      <c r="R59" s="286">
        <v>8.5893700057050708E-3</v>
      </c>
      <c r="S59" s="286">
        <v>8.5617390267581136E-3</v>
      </c>
      <c r="T59" s="286">
        <v>9.2746129048129275E-3</v>
      </c>
      <c r="U59" s="286">
        <v>1.1324965260822623E-2</v>
      </c>
      <c r="V59" s="286">
        <v>1.0471317014269101E-2</v>
      </c>
      <c r="W59" s="286">
        <v>1.0493833682137799E-2</v>
      </c>
      <c r="X59" s="286">
        <v>1.0885542103864266E-2</v>
      </c>
      <c r="Y59" s="286">
        <v>1.1847066467490548E-2</v>
      </c>
      <c r="Z59" s="286">
        <v>1.7058461297912674E-2</v>
      </c>
      <c r="AA59" s="286">
        <v>2.6040950066279454E-2</v>
      </c>
      <c r="AB59" s="286">
        <v>2.1060720586992602E-2</v>
      </c>
      <c r="AC59" s="286">
        <v>2.1163035206812703E-2</v>
      </c>
      <c r="AD59" s="286">
        <v>2.0259443303578664E-2</v>
      </c>
      <c r="AE59" s="286">
        <v>1.7101152755499165E-2</v>
      </c>
      <c r="AF59" s="286">
        <v>2.8513513682772846E-2</v>
      </c>
      <c r="AG59" s="286">
        <v>3.0031642544366247E-2</v>
      </c>
      <c r="AH59" s="286">
        <v>4.2895099595196308E-2</v>
      </c>
      <c r="AI59" s="286">
        <v>4.1444406294414197E-2</v>
      </c>
      <c r="AJ59" s="501">
        <v>3.2194919710883216E-2</v>
      </c>
      <c r="AK59" s="501">
        <v>2.8138764536475718E-2</v>
      </c>
      <c r="AL59" s="501">
        <v>3.8570664186376002E-2</v>
      </c>
      <c r="AM59" s="501">
        <v>3.8657664676092274E-2</v>
      </c>
      <c r="AN59" s="501">
        <v>3.7509973548444854E-2</v>
      </c>
      <c r="AO59" s="501">
        <v>3.312204770262895E-2</v>
      </c>
      <c r="AP59" s="501">
        <v>3.1857676513390741E-2</v>
      </c>
      <c r="AQ59" s="501">
        <v>3.5639343269877562E-2</v>
      </c>
      <c r="AR59" s="501">
        <v>3.3718235863477546E-2</v>
      </c>
      <c r="AS59" s="286">
        <v>3.4510253532872626E-2</v>
      </c>
      <c r="AT59" s="286">
        <v>3.1238082430221869E-2</v>
      </c>
      <c r="AU59" s="286">
        <v>2.2780173412949589E-2</v>
      </c>
      <c r="AV59" s="286">
        <v>1.732494664654699E-2</v>
      </c>
      <c r="AW59" s="286">
        <v>1.854082156461816E-2</v>
      </c>
      <c r="AX59" s="286">
        <v>3.7892382759073355E-2</v>
      </c>
      <c r="AY59" s="286">
        <v>4.5062256044011574E-2</v>
      </c>
      <c r="AZ59" s="286">
        <v>4.784535178749745E-2</v>
      </c>
      <c r="BA59" s="286">
        <v>5.1555484247413616E-2</v>
      </c>
      <c r="BB59" s="286">
        <v>4.6214112108492897E-2</v>
      </c>
      <c r="BC59" s="285">
        <v>4.4045424684238436E-2</v>
      </c>
      <c r="BD59" s="285">
        <v>3.9301904841265951E-2</v>
      </c>
      <c r="BE59" s="285">
        <v>3.310638566443419E-2</v>
      </c>
      <c r="BF59" s="285">
        <v>2.9638430339360103E-2</v>
      </c>
    </row>
    <row r="60" spans="1:58" s="39" customFormat="1" ht="20.25" customHeight="1">
      <c r="B60" s="419"/>
      <c r="C60" s="11"/>
      <c r="D60" s="97"/>
      <c r="E60" s="202" t="s">
        <v>325</v>
      </c>
      <c r="F60" s="97"/>
      <c r="G60" s="97"/>
      <c r="H60" s="97"/>
      <c r="I60" s="286">
        <v>2.9579064247175824E-3</v>
      </c>
      <c r="J60" s="286">
        <v>2.9642698524734636E-3</v>
      </c>
      <c r="K60" s="286">
        <v>4.495740717212854E-3</v>
      </c>
      <c r="L60" s="286">
        <v>4.2785616974134388E-3</v>
      </c>
      <c r="M60" s="286">
        <v>3.8753657240530757E-3</v>
      </c>
      <c r="N60" s="286">
        <v>3.8588919519764952E-3</v>
      </c>
      <c r="O60" s="286">
        <v>2.5790011574464782E-3</v>
      </c>
      <c r="P60" s="286">
        <v>2.3329280453974746E-3</v>
      </c>
      <c r="Q60" s="286">
        <v>2.5421125814806492E-3</v>
      </c>
      <c r="R60" s="286">
        <v>2.8006035361245476E-3</v>
      </c>
      <c r="S60" s="286">
        <v>2.6348671248560595E-3</v>
      </c>
      <c r="T60" s="286">
        <v>2.3460363887992121E-3</v>
      </c>
      <c r="U60" s="286">
        <v>2.18605212472714E-3</v>
      </c>
      <c r="V60" s="286">
        <v>2.291325610784102E-3</v>
      </c>
      <c r="W60" s="286">
        <v>2.2422401763366661E-3</v>
      </c>
      <c r="X60" s="286">
        <v>2.1957925792899608E-3</v>
      </c>
      <c r="Y60" s="286">
        <v>2.4251381744727742E-3</v>
      </c>
      <c r="Z60" s="286">
        <v>7.2254090615682214E-3</v>
      </c>
      <c r="AA60" s="286">
        <v>5.2660318802406894E-3</v>
      </c>
      <c r="AB60" s="286">
        <v>2.0227645078475004E-3</v>
      </c>
      <c r="AC60" s="286">
        <v>1.8685315549648849E-3</v>
      </c>
      <c r="AD60" s="286">
        <v>1.8317803160932593E-3</v>
      </c>
      <c r="AE60" s="286">
        <v>1.6320648825387469E-3</v>
      </c>
      <c r="AF60" s="286">
        <v>1.9201900321948284E-3</v>
      </c>
      <c r="AG60" s="286">
        <v>1.5267518088081869E-3</v>
      </c>
      <c r="AH60" s="286">
        <v>1.5281159195624603E-3</v>
      </c>
      <c r="AI60" s="286">
        <v>1.2041518245661687E-3</v>
      </c>
      <c r="AJ60" s="501">
        <v>1.1028503499020928E-3</v>
      </c>
      <c r="AK60" s="501">
        <v>8.8307736006529758E-4</v>
      </c>
      <c r="AL60" s="501">
        <v>9.3995243305899153E-4</v>
      </c>
      <c r="AM60" s="501">
        <v>3.0573540199123008E-4</v>
      </c>
      <c r="AN60" s="501">
        <v>2.6533485765270194E-4</v>
      </c>
      <c r="AO60" s="501">
        <v>3.2919932190262523E-4</v>
      </c>
      <c r="AP60" s="501">
        <v>2.2086859399401664E-4</v>
      </c>
      <c r="AQ60" s="501">
        <v>3.9090883038264956E-4</v>
      </c>
      <c r="AR60" s="501">
        <v>4.8039680849288274E-4</v>
      </c>
      <c r="AS60" s="286">
        <v>7.3705099903639154E-4</v>
      </c>
      <c r="AT60" s="286">
        <v>8.9354799821531343E-4</v>
      </c>
      <c r="AU60" s="286">
        <v>7.6336121067768423E-4</v>
      </c>
      <c r="AV60" s="286">
        <v>6.0532373002191624E-4</v>
      </c>
      <c r="AW60" s="286">
        <v>4.8974627576743091E-4</v>
      </c>
      <c r="AX60" s="286">
        <v>3.179808857668038E-4</v>
      </c>
      <c r="AY60" s="286">
        <v>3.7196692784686482E-4</v>
      </c>
      <c r="AZ60" s="286">
        <v>2.9078539675547044E-4</v>
      </c>
      <c r="BA60" s="286">
        <v>2.9351700798939157E-4</v>
      </c>
      <c r="BB60" s="286">
        <v>2.9945274087215054E-4</v>
      </c>
      <c r="BC60" s="285">
        <v>3.1090642571394056E-4</v>
      </c>
      <c r="BD60" s="285">
        <v>2.9950798892127361E-4</v>
      </c>
      <c r="BE60" s="285">
        <v>7.240199380609989E-4</v>
      </c>
      <c r="BF60" s="285">
        <v>4.3789378623671915E-5</v>
      </c>
    </row>
    <row r="61" spans="1:58" s="39" customFormat="1" ht="20.25" customHeight="1" thickBot="1">
      <c r="B61" s="419"/>
      <c r="C61" s="11"/>
      <c r="D61" s="271"/>
      <c r="E61" s="287" t="s">
        <v>326</v>
      </c>
      <c r="F61" s="271"/>
      <c r="G61" s="271"/>
      <c r="H61" s="271"/>
      <c r="I61" s="288">
        <v>2.9844722887329908E-2</v>
      </c>
      <c r="J61" s="288">
        <v>2.7815403374423068E-2</v>
      </c>
      <c r="K61" s="288">
        <v>3.0530906898133252E-2</v>
      </c>
      <c r="L61" s="288">
        <v>4.163434396540145E-2</v>
      </c>
      <c r="M61" s="288">
        <v>4.1722692972030379E-2</v>
      </c>
      <c r="N61" s="288">
        <v>4.1925537142007592E-2</v>
      </c>
      <c r="O61" s="288">
        <v>4.3930055480339708E-2</v>
      </c>
      <c r="P61" s="288">
        <v>4.2023366974861857E-2</v>
      </c>
      <c r="Q61" s="288">
        <v>3.9236367092542336E-2</v>
      </c>
      <c r="R61" s="288">
        <v>3.8801384231376586E-2</v>
      </c>
      <c r="S61" s="288">
        <v>4.2809116234863651E-2</v>
      </c>
      <c r="T61" s="288">
        <v>4.2581997888113454E-2</v>
      </c>
      <c r="U61" s="288">
        <v>3.8090210117993906E-2</v>
      </c>
      <c r="V61" s="288">
        <v>3.9644753288899569E-2</v>
      </c>
      <c r="W61" s="288">
        <v>3.7364198331167796E-2</v>
      </c>
      <c r="X61" s="288">
        <v>3.7645737206560677E-2</v>
      </c>
      <c r="Y61" s="288">
        <v>3.6497847216495134E-2</v>
      </c>
      <c r="Z61" s="288">
        <v>3.8152725961543392E-2</v>
      </c>
      <c r="AA61" s="288">
        <v>4.1992641156655311E-2</v>
      </c>
      <c r="AB61" s="288">
        <v>4.213394004736716E-2</v>
      </c>
      <c r="AC61" s="288">
        <v>4.3690544005709493E-2</v>
      </c>
      <c r="AD61" s="288">
        <v>4.6530109861332714E-2</v>
      </c>
      <c r="AE61" s="288">
        <v>4.6949668649075703E-2</v>
      </c>
      <c r="AF61" s="288">
        <v>5.0079167034104873E-2</v>
      </c>
      <c r="AG61" s="288">
        <v>5.1444452222572649E-2</v>
      </c>
      <c r="AH61" s="288">
        <v>4.8749977781623245E-2</v>
      </c>
      <c r="AI61" s="288">
        <v>4.858667509282303E-2</v>
      </c>
      <c r="AJ61" s="502">
        <v>5.5523757352737735E-2</v>
      </c>
      <c r="AK61" s="502">
        <v>5.1548871296816949E-2</v>
      </c>
      <c r="AL61" s="502">
        <v>4.6441847574139369E-2</v>
      </c>
      <c r="AM61" s="502">
        <v>4.9284294681024722E-2</v>
      </c>
      <c r="AN61" s="502">
        <v>5.3752520200421212E-2</v>
      </c>
      <c r="AO61" s="502">
        <v>4.9447453474441731E-2</v>
      </c>
      <c r="AP61" s="502">
        <v>5.1273307940319354E-2</v>
      </c>
      <c r="AQ61" s="502">
        <v>5.4282434611212252E-2</v>
      </c>
      <c r="AR61" s="502">
        <v>5.2516716953652925E-2</v>
      </c>
      <c r="AS61" s="288">
        <v>5.2054037115083489E-2</v>
      </c>
      <c r="AT61" s="288">
        <v>5.6386001301358533E-2</v>
      </c>
      <c r="AU61" s="288">
        <v>5.8922744047082115E-2</v>
      </c>
      <c r="AV61" s="288">
        <v>5.6276253899494595E-2</v>
      </c>
      <c r="AW61" s="288">
        <v>5.9051982910641461E-2</v>
      </c>
      <c r="AX61" s="288">
        <v>6.0415294546065271E-2</v>
      </c>
      <c r="AY61" s="288">
        <v>6.1343968182313607E-2</v>
      </c>
      <c r="AZ61" s="288">
        <v>5.7032538803368608E-2</v>
      </c>
      <c r="BA61" s="288">
        <v>6.3338698666959431E-2</v>
      </c>
      <c r="BB61" s="288">
        <v>6.508051560002745E-2</v>
      </c>
      <c r="BC61" s="285">
        <v>7.2994545395387536E-2</v>
      </c>
      <c r="BD61" s="285">
        <v>7.4975424518846881E-2</v>
      </c>
      <c r="BE61" s="285">
        <v>6.4819488771192188E-2</v>
      </c>
      <c r="BF61" s="285">
        <v>6.7416999210199016E-2</v>
      </c>
    </row>
    <row r="62" spans="1:58" s="39" customFormat="1" ht="20.25" customHeight="1" thickTop="1">
      <c r="B62" s="41"/>
      <c r="C62" s="11"/>
      <c r="D62" s="35"/>
      <c r="E62" s="35"/>
      <c r="F62" s="1"/>
      <c r="G62" s="1"/>
      <c r="H62" s="1"/>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row>
    <row r="63" spans="1:58" s="39" customFormat="1" ht="20.25" customHeight="1">
      <c r="B63" s="41"/>
      <c r="C63" s="11"/>
      <c r="D63" s="35"/>
      <c r="E63" s="35"/>
      <c r="F63" s="1"/>
      <c r="G63" s="1"/>
      <c r="H63" s="1"/>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row>
    <row r="64" spans="1:58" s="39" customFormat="1" ht="20.25" customHeight="1">
      <c r="B64" s="41"/>
      <c r="C64" s="11"/>
      <c r="D64" s="35"/>
      <c r="E64" s="35"/>
      <c r="F64" s="1"/>
      <c r="G64" s="1"/>
      <c r="H64" s="1"/>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row>
    <row r="65" spans="2:46" s="39" customFormat="1" ht="20.25" customHeight="1">
      <c r="B65" s="41"/>
      <c r="C65" s="11"/>
      <c r="D65" s="35"/>
      <c r="E65" s="35"/>
      <c r="F65" s="1"/>
      <c r="G65" s="1"/>
      <c r="H65" s="1"/>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row>
    <row r="66" spans="2:46" s="39" customFormat="1" ht="20.25" customHeight="1">
      <c r="B66" s="41"/>
      <c r="C66" s="11"/>
      <c r="D66" s="35"/>
      <c r="E66" s="35"/>
      <c r="F66" s="1"/>
      <c r="G66" s="1"/>
      <c r="H66" s="1"/>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row>
    <row r="67" spans="2:46" s="39" customFormat="1" ht="20.25" customHeight="1">
      <c r="B67" s="41"/>
      <c r="C67" s="11"/>
      <c r="D67" s="35"/>
      <c r="E67" s="35"/>
      <c r="F67" s="1"/>
      <c r="G67" s="1"/>
      <c r="H67" s="1"/>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row>
    <row r="68" spans="2:46" s="39" customFormat="1" ht="20.25" customHeight="1">
      <c r="B68" s="41"/>
      <c r="C68" s="11"/>
      <c r="D68" s="35"/>
      <c r="E68" s="35"/>
      <c r="F68" s="1"/>
      <c r="G68" s="1"/>
      <c r="H68" s="1"/>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row>
    <row r="69" spans="2:46" s="39" customFormat="1" ht="20.25" customHeight="1">
      <c r="B69" s="41"/>
      <c r="C69" s="11"/>
      <c r="D69" s="35"/>
      <c r="E69" s="35"/>
      <c r="F69" s="1"/>
      <c r="G69" s="1"/>
      <c r="H69" s="1"/>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row>
    <row r="70" spans="2:46" s="39" customFormat="1" ht="20.25" customHeight="1">
      <c r="B70" s="41"/>
      <c r="C70" s="11"/>
      <c r="D70" s="35"/>
      <c r="E70" s="35"/>
      <c r="F70" s="1"/>
      <c r="G70" s="1"/>
      <c r="H70" s="1"/>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row>
    <row r="71" spans="2:46" s="39" customFormat="1" ht="20.25" customHeight="1">
      <c r="B71" s="41"/>
      <c r="C71" s="11"/>
      <c r="D71" s="35"/>
      <c r="E71" s="35"/>
      <c r="F71" s="1"/>
      <c r="G71" s="1"/>
      <c r="H71" s="1"/>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row>
    <row r="72" spans="2:46" s="39" customFormat="1" ht="20.25" customHeight="1">
      <c r="B72" s="41"/>
      <c r="C72" s="11"/>
      <c r="D72" s="35"/>
      <c r="E72" s="35"/>
      <c r="F72" s="1"/>
      <c r="G72" s="1"/>
      <c r="H72" s="1"/>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row>
    <row r="73" spans="2:46" s="39" customFormat="1" ht="20.25" customHeight="1">
      <c r="B73" s="41"/>
      <c r="C73" s="11"/>
      <c r="D73" s="35"/>
      <c r="E73" s="35"/>
      <c r="F73" s="1"/>
      <c r="G73" s="1"/>
      <c r="H73" s="1"/>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row>
    <row r="74" spans="2:46" s="39" customFormat="1" ht="20.25" customHeight="1">
      <c r="B74" s="41"/>
      <c r="C74" s="11"/>
      <c r="D74" s="35"/>
      <c r="E74" s="35"/>
      <c r="F74" s="1"/>
      <c r="G74" s="1"/>
      <c r="H74" s="1"/>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row>
    <row r="75" spans="2:46" s="39" customFormat="1" ht="20.25" customHeight="1">
      <c r="B75" s="41"/>
      <c r="C75" s="11"/>
      <c r="D75" s="35"/>
      <c r="E75" s="35"/>
      <c r="F75" s="1"/>
      <c r="G75" s="1"/>
      <c r="H75" s="1"/>
      <c r="I75" s="36"/>
      <c r="J75" s="36"/>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c r="AT75" s="36"/>
    </row>
    <row r="76" spans="2:46" s="39" customFormat="1" ht="20.25" customHeight="1">
      <c r="B76" s="41"/>
      <c r="C76" s="11"/>
      <c r="D76" s="35"/>
      <c r="E76" s="35"/>
      <c r="F76" s="1"/>
      <c r="G76" s="1"/>
      <c r="H76" s="1"/>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c r="AT76" s="36"/>
    </row>
    <row r="77" spans="2:46" s="39" customFormat="1" ht="20.25" customHeight="1">
      <c r="B77" s="41"/>
      <c r="C77" s="11"/>
      <c r="D77" s="35"/>
      <c r="E77" s="35"/>
      <c r="F77" s="1"/>
      <c r="G77" s="1"/>
      <c r="H77" s="1"/>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row>
    <row r="78" spans="2:46" s="39" customFormat="1" ht="20.25" customHeight="1">
      <c r="B78" s="41"/>
      <c r="C78" s="11"/>
      <c r="D78" s="35"/>
      <c r="E78" s="35"/>
      <c r="F78" s="1"/>
      <c r="G78" s="1"/>
      <c r="H78" s="1"/>
      <c r="I78" s="36"/>
      <c r="J78" s="36"/>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c r="AT78" s="36"/>
    </row>
    <row r="79" spans="2:46" s="39" customFormat="1" ht="20.25" customHeight="1">
      <c r="B79" s="41"/>
      <c r="C79" s="11"/>
      <c r="D79" s="35"/>
      <c r="E79" s="35"/>
      <c r="F79" s="1"/>
      <c r="G79" s="1"/>
      <c r="H79" s="1"/>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row>
    <row r="80" spans="2:46" s="39" customFormat="1" ht="20.25" customHeight="1">
      <c r="B80" s="41"/>
      <c r="C80" s="11"/>
      <c r="D80" s="35"/>
      <c r="E80" s="35"/>
      <c r="F80" s="1"/>
      <c r="G80" s="1"/>
      <c r="H80" s="1"/>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row>
    <row r="81" spans="2:46" s="39" customFormat="1" ht="20.25" customHeight="1">
      <c r="B81" s="41"/>
      <c r="C81" s="11"/>
      <c r="D81" s="35"/>
      <c r="E81" s="35"/>
      <c r="F81" s="1"/>
      <c r="G81" s="1"/>
      <c r="H81" s="1"/>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row>
    <row r="82" spans="2:46" s="39" customFormat="1" ht="20.25" customHeight="1">
      <c r="B82" s="41"/>
      <c r="C82" s="11"/>
      <c r="D82" s="35"/>
      <c r="E82" s="35"/>
      <c r="F82" s="1"/>
      <c r="G82" s="1"/>
      <c r="H82" s="1"/>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c r="AT82" s="36"/>
    </row>
    <row r="83" spans="2:46" s="39" customFormat="1" ht="20.25" customHeight="1">
      <c r="B83" s="41"/>
      <c r="C83" s="11"/>
      <c r="D83" s="35"/>
      <c r="E83" s="35"/>
      <c r="F83" s="1"/>
      <c r="G83" s="1"/>
      <c r="H83" s="1"/>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row>
    <row r="84" spans="2:46" s="39" customFormat="1" ht="20.25" customHeight="1">
      <c r="B84" s="41"/>
      <c r="C84" s="11"/>
      <c r="D84" s="35"/>
      <c r="E84" s="35"/>
      <c r="F84" s="1"/>
      <c r="G84" s="1"/>
      <c r="H84" s="1"/>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row>
    <row r="85" spans="2:46" s="39" customFormat="1" ht="20.25" customHeight="1">
      <c r="B85" s="41"/>
      <c r="C85" s="11"/>
      <c r="D85" s="35"/>
      <c r="E85" s="35"/>
      <c r="F85" s="1"/>
      <c r="G85" s="1"/>
      <c r="H85" s="1"/>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row>
    <row r="86" spans="2:46" s="39" customFormat="1" ht="20.25" customHeight="1">
      <c r="B86" s="41"/>
      <c r="C86" s="11"/>
      <c r="D86" s="35"/>
      <c r="E86" s="35"/>
      <c r="F86" s="1"/>
      <c r="G86" s="1"/>
      <c r="H86" s="1"/>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row>
    <row r="87" spans="2:46" s="39" customFormat="1" ht="20.25" customHeight="1">
      <c r="B87" s="41"/>
      <c r="C87" s="11"/>
      <c r="D87" s="35"/>
      <c r="E87" s="35"/>
      <c r="F87" s="1"/>
      <c r="G87" s="1"/>
      <c r="H87" s="1"/>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row>
    <row r="88" spans="2:46" s="39" customFormat="1" ht="20.25" customHeight="1">
      <c r="B88" s="41"/>
      <c r="C88" s="11"/>
      <c r="D88" s="35"/>
      <c r="E88" s="35"/>
      <c r="F88" s="1"/>
      <c r="G88" s="1"/>
      <c r="H88" s="1"/>
      <c r="I88" s="36"/>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c r="AT88" s="36"/>
    </row>
    <row r="89" spans="2:46" s="39" customFormat="1" ht="20.25" customHeight="1">
      <c r="B89" s="41"/>
      <c r="C89" s="11"/>
      <c r="D89" s="35"/>
      <c r="E89" s="35"/>
      <c r="F89" s="1"/>
      <c r="G89" s="1"/>
      <c r="H89" s="1"/>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row>
    <row r="90" spans="2:46" s="39" customFormat="1" ht="20.25" customHeight="1">
      <c r="B90" s="41"/>
      <c r="C90" s="11"/>
      <c r="D90" s="35"/>
      <c r="E90" s="35"/>
      <c r="F90" s="1"/>
      <c r="G90" s="1"/>
      <c r="H90" s="1"/>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row>
    <row r="91" spans="2:46" s="39" customFormat="1" ht="20.25" customHeight="1">
      <c r="B91" s="41"/>
      <c r="C91" s="11"/>
      <c r="D91" s="35"/>
      <c r="E91" s="35"/>
      <c r="F91" s="1"/>
      <c r="G91" s="1"/>
      <c r="H91" s="1"/>
      <c r="I91" s="36"/>
      <c r="J91" s="36"/>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6"/>
      <c r="AM91" s="36"/>
      <c r="AN91" s="36"/>
      <c r="AO91" s="36"/>
      <c r="AP91" s="36"/>
      <c r="AQ91" s="36"/>
      <c r="AR91" s="36"/>
      <c r="AS91" s="36"/>
      <c r="AT91" s="36"/>
    </row>
    <row r="92" spans="2:46" s="39" customFormat="1" ht="20.25" customHeight="1">
      <c r="B92" s="41"/>
      <c r="C92" s="11"/>
      <c r="D92" s="35"/>
      <c r="E92" s="35"/>
      <c r="F92" s="1"/>
      <c r="G92" s="1"/>
      <c r="H92" s="1"/>
      <c r="I92" s="36"/>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c r="AT92" s="36"/>
    </row>
    <row r="93" spans="2:46" s="39" customFormat="1" ht="20.25" customHeight="1">
      <c r="B93" s="41"/>
      <c r="C93" s="11"/>
      <c r="D93" s="35"/>
      <c r="E93" s="35"/>
      <c r="F93" s="1"/>
      <c r="G93" s="1"/>
      <c r="H93" s="1"/>
      <c r="I93" s="36"/>
      <c r="J93" s="36"/>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c r="AT93" s="36"/>
    </row>
    <row r="94" spans="2:46" s="39" customFormat="1" ht="20.25" customHeight="1">
      <c r="B94" s="41"/>
      <c r="C94" s="11"/>
      <c r="D94" s="35"/>
      <c r="E94" s="35"/>
      <c r="F94" s="1"/>
      <c r="G94" s="1"/>
      <c r="H94" s="1"/>
      <c r="I94" s="36"/>
      <c r="J94" s="36"/>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6"/>
      <c r="AM94" s="36"/>
      <c r="AN94" s="36"/>
      <c r="AO94" s="36"/>
      <c r="AP94" s="36"/>
      <c r="AQ94" s="36"/>
      <c r="AR94" s="36"/>
      <c r="AS94" s="36"/>
      <c r="AT94" s="36"/>
    </row>
    <row r="95" spans="2:46" s="39" customFormat="1" ht="20.25" customHeight="1">
      <c r="B95" s="41"/>
      <c r="C95" s="11"/>
      <c r="D95" s="35"/>
      <c r="E95" s="35"/>
      <c r="F95" s="1"/>
      <c r="G95" s="1"/>
      <c r="H95" s="1"/>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c r="AT95" s="36"/>
    </row>
    <row r="96" spans="2:46" s="39" customFormat="1" ht="20.25" customHeight="1">
      <c r="B96" s="41"/>
      <c r="C96" s="11"/>
      <c r="D96" s="35"/>
      <c r="E96" s="35"/>
      <c r="F96" s="1"/>
      <c r="G96" s="1"/>
      <c r="H96" s="1"/>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c r="AT96" s="36"/>
    </row>
    <row r="97" spans="2:46" s="39" customFormat="1" ht="20.25" customHeight="1">
      <c r="B97" s="41"/>
      <c r="C97" s="11"/>
      <c r="D97" s="35"/>
      <c r="E97" s="35"/>
      <c r="F97" s="1"/>
      <c r="G97" s="1"/>
      <c r="H97" s="1"/>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c r="AT97" s="36"/>
    </row>
    <row r="98" spans="2:46" s="39" customFormat="1" ht="20.25" customHeight="1">
      <c r="B98" s="41"/>
      <c r="C98" s="11"/>
      <c r="D98" s="35"/>
      <c r="E98" s="35"/>
      <c r="F98" s="1"/>
      <c r="G98" s="1"/>
      <c r="H98" s="1"/>
      <c r="I98" s="36"/>
      <c r="J98" s="36"/>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6"/>
      <c r="AM98" s="36"/>
      <c r="AN98" s="36"/>
      <c r="AO98" s="36"/>
      <c r="AP98" s="36"/>
      <c r="AQ98" s="36"/>
      <c r="AR98" s="36"/>
      <c r="AS98" s="36"/>
      <c r="AT98" s="36"/>
    </row>
    <row r="99" spans="2:46" s="39" customFormat="1" ht="20.25" customHeight="1">
      <c r="B99" s="41"/>
      <c r="C99" s="11"/>
      <c r="D99" s="35"/>
      <c r="E99" s="35"/>
      <c r="F99" s="1"/>
      <c r="G99" s="1"/>
      <c r="H99" s="1"/>
      <c r="I99" s="36"/>
      <c r="J99" s="36"/>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c r="AT99" s="36"/>
    </row>
    <row r="100" spans="2:46" s="39" customFormat="1" ht="20.25" customHeight="1">
      <c r="B100" s="41"/>
      <c r="C100" s="11"/>
      <c r="D100" s="35"/>
      <c r="E100" s="35"/>
      <c r="F100" s="1"/>
      <c r="G100" s="1"/>
      <c r="H100" s="1"/>
      <c r="I100" s="36"/>
      <c r="J100" s="36"/>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6"/>
      <c r="AM100" s="36"/>
      <c r="AN100" s="36"/>
      <c r="AO100" s="36"/>
      <c r="AP100" s="36"/>
      <c r="AQ100" s="36"/>
      <c r="AR100" s="36"/>
      <c r="AS100" s="36"/>
      <c r="AT100" s="36"/>
    </row>
    <row r="101" spans="2:46" ht="20.25" customHeight="1"/>
    <row r="102" spans="2:46" ht="20.25" customHeight="1"/>
    <row r="103" spans="2:46" ht="20.25" customHeight="1"/>
    <row r="104" spans="2:46" ht="20.25" customHeight="1"/>
    <row r="105" spans="2:46" ht="20.25" customHeight="1"/>
    <row r="106" spans="2:46" ht="20.25" customHeight="1"/>
    <row r="107" spans="2:46" ht="20.25" customHeight="1"/>
    <row r="108" spans="2:46" ht="20.25" customHeight="1"/>
    <row r="109" spans="2:46" ht="20.25" customHeight="1"/>
    <row r="110" spans="2:46" ht="20.25" customHeight="1"/>
    <row r="111" spans="2:46" ht="20.25" customHeight="1"/>
    <row r="112" spans="2:46" ht="20.25" customHeight="1"/>
    <row r="113" ht="20.25" customHeight="1"/>
    <row r="114" ht="20.25" customHeight="1"/>
    <row r="115" ht="20.25" customHeight="1"/>
    <row r="116" ht="20.25" customHeight="1"/>
    <row r="117" ht="20.25" customHeight="1"/>
    <row r="118" ht="20.25" customHeight="1"/>
    <row r="119" ht="20.25" customHeight="1"/>
    <row r="120" ht="20.25" customHeight="1"/>
    <row r="121" ht="20.25" customHeight="1"/>
    <row r="122" ht="20.25" customHeight="1"/>
    <row r="123" ht="20.25" customHeight="1"/>
    <row r="124" ht="20.25" customHeight="1"/>
    <row r="125" ht="20.25" customHeight="1"/>
    <row r="126" ht="20.25" customHeight="1"/>
    <row r="127" ht="20.25" customHeight="1"/>
    <row r="128"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row r="164" ht="20.25" customHeight="1"/>
    <row r="165" ht="20.25" customHeight="1"/>
    <row r="166" ht="20.25" customHeight="1"/>
    <row r="167" ht="20.25" customHeight="1"/>
    <row r="168" ht="20.25" customHeight="1"/>
    <row r="169" ht="20.25" customHeight="1"/>
    <row r="170" ht="20.25" customHeight="1"/>
    <row r="171" ht="20.25" customHeight="1"/>
    <row r="172" ht="20.25" customHeight="1"/>
    <row r="173" ht="20.25" customHeight="1"/>
    <row r="174" ht="20.25" customHeight="1"/>
  </sheetData>
  <mergeCells count="1">
    <mergeCell ref="D3:H3"/>
  </mergeCells>
  <phoneticPr fontId="3" type="noConversion"/>
  <hyperlinks>
    <hyperlink ref="B4" location="Disclaimer!A1" display="Disclaimer"/>
    <hyperlink ref="B6" location="'Financial Highlights'!A1" display="Financial Highlights"/>
    <hyperlink ref="B8" location="IS!A1" display="Shinhan Financial Group"/>
    <hyperlink ref="B10" location="IS_SHB!A1" display="Shinhan Bank"/>
    <hyperlink ref="B11" location="IS_SHB!A1" display="Condensed IS"/>
    <hyperlink ref="B12" location="BS_SHB!A1" display="Condensed BS"/>
    <hyperlink ref="B14" location="'G&amp;A_SHB'!A1" display="G&amp;A Expenses"/>
    <hyperlink ref="B15" location="'Loan&amp;Depos_SHB'!A1" display="Summary of Loans and Deposits"/>
    <hyperlink ref="B16" location="'Asset Quality_SHB'!A1" display="Asset Quality"/>
    <hyperlink ref="B17" location="DelinquencyⅠ_SHB!A1" display="Delinquency Ratio by Sector"/>
    <hyperlink ref="B18" location="DelinquencyⅡ_SHB!A1" display="Delinquency Ratio by Industry"/>
    <hyperlink ref="B19" location="'Capital Adequacy_SHB'!A1" display="Capital Adequacy"/>
    <hyperlink ref="B21" location="IS_Card!A1" display="Shinhan Card"/>
    <hyperlink ref="B25" location="'Fin Indicator'!A1" display="Key Financials and Other Information"/>
    <hyperlink ref="B27" location="Contact!A1" display="Contact Information"/>
    <hyperlink ref="B13" location="'Interest Income &amp; NIM_SHB'!A1" display="Interest Income and NIM"/>
    <hyperlink ref="B23" location="'Shinhan Life'!Print_Area" display="Orange Life"/>
  </hyperlinks>
  <printOptions horizontalCentered="1"/>
  <pageMargins left="0.39370078740157483" right="0.39370078740157483" top="0.59055118110236227" bottom="0.39370078740157483" header="0.31496062992125984" footer="0.31496062992125984"/>
  <pageSetup paperSize="9" scale="21" orientation="landscape" r:id="rId1"/>
  <rowBreaks count="1" manualBreakCount="1">
    <brk id="39" min="3" max="57" man="1"/>
  </row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58ED5"/>
    <pageSetUpPr fitToPage="1"/>
  </sheetPr>
  <dimension ref="A1:BM176"/>
  <sheetViews>
    <sheetView showGridLines="0" view="pageBreakPreview" zoomScale="85" zoomScaleNormal="80" zoomScaleSheetLayoutView="85" workbookViewId="0">
      <pane xSplit="12" ySplit="3" topLeftCell="M30" activePane="bottomRight" state="frozen"/>
      <selection activeCell="AY24" sqref="AY24"/>
      <selection pane="topRight" activeCell="AY24" sqref="AY24"/>
      <selection pane="bottomLeft" activeCell="AY24" sqref="AY24"/>
      <selection pane="bottomRight" activeCell="D43" sqref="D43"/>
    </sheetView>
  </sheetViews>
  <sheetFormatPr defaultColWidth="9.140625" defaultRowHeight="16.5"/>
  <cols>
    <col min="1" max="1" width="2.140625" style="39" customWidth="1"/>
    <col min="2" max="2" width="45.85546875" style="41" customWidth="1"/>
    <col min="3" max="3" width="2.140625" style="11" customWidth="1"/>
    <col min="4" max="5" width="1.42578125" style="35" customWidth="1"/>
    <col min="6" max="7" width="1.28515625" style="1" customWidth="1"/>
    <col min="8" max="8" width="30.28515625" style="1" customWidth="1"/>
    <col min="9" max="46" width="12.140625" style="36" customWidth="1"/>
    <col min="47" max="58" width="11.42578125" style="1" customWidth="1"/>
    <col min="59" max="65" width="9.140625" style="1"/>
    <col min="66" max="16384" width="9.140625" style="9"/>
  </cols>
  <sheetData>
    <row r="1" spans="1:65" s="6" customFormat="1" ht="35.25" customHeight="1">
      <c r="A1" s="414"/>
      <c r="B1" s="415"/>
      <c r="C1" s="5"/>
      <c r="D1" s="590"/>
      <c r="E1" s="590" t="s">
        <v>464</v>
      </c>
      <c r="F1" s="590"/>
      <c r="G1" s="590"/>
      <c r="H1" s="590"/>
      <c r="I1" s="590"/>
      <c r="J1" s="590"/>
      <c r="K1" s="590"/>
      <c r="L1" s="590"/>
      <c r="M1" s="590"/>
      <c r="N1" s="590"/>
      <c r="O1" s="590"/>
      <c r="P1" s="590"/>
      <c r="Q1" s="590"/>
      <c r="R1" s="590"/>
      <c r="S1" s="590"/>
      <c r="T1" s="590"/>
      <c r="U1" s="590"/>
      <c r="V1" s="590"/>
      <c r="W1" s="590"/>
      <c r="X1" s="590"/>
      <c r="Y1" s="590"/>
      <c r="Z1" s="590"/>
      <c r="AA1" s="590"/>
      <c r="AB1" s="590"/>
      <c r="AC1" s="590"/>
      <c r="AD1" s="590"/>
      <c r="AE1" s="590"/>
      <c r="AF1" s="590"/>
      <c r="AG1" s="590"/>
      <c r="AH1" s="590"/>
      <c r="AI1" s="590"/>
      <c r="AJ1" s="590"/>
      <c r="AK1" s="590"/>
      <c r="AL1" s="590"/>
      <c r="AM1" s="590"/>
      <c r="AN1" s="590"/>
      <c r="AO1" s="590"/>
      <c r="AP1" s="590"/>
      <c r="AQ1" s="590"/>
      <c r="AR1" s="590"/>
      <c r="AS1" s="590"/>
      <c r="AT1" s="590"/>
      <c r="AU1" s="590"/>
      <c r="AV1" s="590"/>
      <c r="AW1" s="590"/>
      <c r="AX1" s="590"/>
      <c r="AY1" s="590"/>
      <c r="AZ1" s="590"/>
      <c r="BA1" s="590"/>
      <c r="BB1" s="590"/>
      <c r="BC1" s="590"/>
      <c r="BD1" s="590"/>
      <c r="BE1" s="590"/>
      <c r="BF1" s="590"/>
    </row>
    <row r="2" spans="1:65" ht="6.75" customHeight="1">
      <c r="A2" s="416"/>
      <c r="B2" s="417"/>
      <c r="C2" s="7"/>
      <c r="D2" s="8"/>
      <c r="E2" s="8"/>
      <c r="F2" s="9"/>
      <c r="G2" s="9"/>
      <c r="H2" s="9"/>
      <c r="I2" s="10"/>
      <c r="J2" s="10"/>
      <c r="K2" s="10"/>
      <c r="L2" s="10"/>
      <c r="M2" s="10"/>
      <c r="N2" s="10"/>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f t="shared" ref="AO2:BE2" si="0">+AO20*100</f>
        <v>132.25868101004053</v>
      </c>
      <c r="AP2" s="42">
        <f t="shared" si="0"/>
        <v>125.01486620120752</v>
      </c>
      <c r="AQ2" s="42">
        <f t="shared" si="0"/>
        <v>112.02953562808733</v>
      </c>
      <c r="AR2" s="42">
        <f t="shared" si="0"/>
        <v>115.93481703787573</v>
      </c>
      <c r="AS2" s="42">
        <f t="shared" si="0"/>
        <v>110.45761548887911</v>
      </c>
      <c r="AT2" s="42">
        <f t="shared" si="0"/>
        <v>126.34467875055368</v>
      </c>
      <c r="AU2" s="42">
        <f t="shared" si="0"/>
        <v>132.02159426652915</v>
      </c>
      <c r="AV2" s="42">
        <f t="shared" si="0"/>
        <v>142.98407381340556</v>
      </c>
      <c r="AW2" s="42">
        <f t="shared" si="0"/>
        <v>135.48752725745422</v>
      </c>
      <c r="AX2" s="42">
        <f t="shared" si="0"/>
        <v>133.53795128747041</v>
      </c>
      <c r="AY2" s="42">
        <f t="shared" si="0"/>
        <v>138.84673246375371</v>
      </c>
      <c r="AZ2" s="42">
        <f t="shared" si="0"/>
        <v>163.10177242761864</v>
      </c>
      <c r="BA2" s="42">
        <f t="shared" si="0"/>
        <v>175.98800186379299</v>
      </c>
      <c r="BB2" s="42">
        <f t="shared" si="0"/>
        <v>190.82475605899413</v>
      </c>
      <c r="BC2" s="42">
        <f t="shared" si="0"/>
        <v>195.86100680851598</v>
      </c>
      <c r="BD2" s="42">
        <f t="shared" si="0"/>
        <v>202.44646929426247</v>
      </c>
      <c r="BE2" s="42">
        <f t="shared" si="0"/>
        <v>191.31531135692134</v>
      </c>
      <c r="BF2" s="42">
        <f>+BF20*100</f>
        <v>206.17405639577328</v>
      </c>
      <c r="BG2" s="9"/>
      <c r="BH2" s="9"/>
      <c r="BI2" s="9"/>
      <c r="BJ2" s="9"/>
      <c r="BK2" s="9"/>
      <c r="BL2" s="9"/>
      <c r="BM2" s="9"/>
    </row>
    <row r="3" spans="1:65" ht="20.25" customHeight="1">
      <c r="A3" s="418"/>
      <c r="B3" s="419"/>
      <c r="D3" s="670" t="s">
        <v>465</v>
      </c>
      <c r="E3" s="670"/>
      <c r="F3" s="670"/>
      <c r="G3" s="670"/>
      <c r="H3" s="670"/>
      <c r="I3" s="432" t="s">
        <v>1273</v>
      </c>
      <c r="J3" s="432" t="s">
        <v>1274</v>
      </c>
      <c r="K3" s="432" t="s">
        <v>1275</v>
      </c>
      <c r="L3" s="432" t="s">
        <v>1276</v>
      </c>
      <c r="M3" s="432" t="s">
        <v>110</v>
      </c>
      <c r="N3" s="432" t="s">
        <v>111</v>
      </c>
      <c r="O3" s="432" t="s">
        <v>112</v>
      </c>
      <c r="P3" s="432" t="s">
        <v>113</v>
      </c>
      <c r="Q3" s="432" t="s">
        <v>114</v>
      </c>
      <c r="R3" s="432" t="s">
        <v>115</v>
      </c>
      <c r="S3" s="432" t="s">
        <v>116</v>
      </c>
      <c r="T3" s="432" t="s">
        <v>117</v>
      </c>
      <c r="U3" s="432" t="s">
        <v>118</v>
      </c>
      <c r="V3" s="432" t="s">
        <v>119</v>
      </c>
      <c r="W3" s="432" t="s">
        <v>120</v>
      </c>
      <c r="X3" s="432" t="s">
        <v>121</v>
      </c>
      <c r="Y3" s="432" t="s">
        <v>122</v>
      </c>
      <c r="Z3" s="432" t="s">
        <v>1277</v>
      </c>
      <c r="AA3" s="440" t="s">
        <v>1278</v>
      </c>
      <c r="AB3" s="442" t="s">
        <v>1279</v>
      </c>
      <c r="AC3" s="439" t="s">
        <v>1280</v>
      </c>
      <c r="AD3" s="453" t="s">
        <v>1281</v>
      </c>
      <c r="AE3" s="457" t="s">
        <v>1282</v>
      </c>
      <c r="AF3" s="458" t="s">
        <v>1283</v>
      </c>
      <c r="AG3" s="434" t="s">
        <v>909</v>
      </c>
      <c r="AH3" s="434" t="s">
        <v>913</v>
      </c>
      <c r="AI3" s="434" t="s">
        <v>918</v>
      </c>
      <c r="AJ3" s="434" t="s">
        <v>922</v>
      </c>
      <c r="AK3" s="434" t="s">
        <v>938</v>
      </c>
      <c r="AL3" s="434" t="s">
        <v>955</v>
      </c>
      <c r="AM3" s="434" t="s">
        <v>965</v>
      </c>
      <c r="AN3" s="434" t="s">
        <v>973</v>
      </c>
      <c r="AO3" s="434" t="s">
        <v>990</v>
      </c>
      <c r="AP3" s="434" t="s">
        <v>1001</v>
      </c>
      <c r="AQ3" s="434" t="s">
        <v>1009</v>
      </c>
      <c r="AR3" s="434" t="s">
        <v>1023</v>
      </c>
      <c r="AS3" s="434" t="s">
        <v>1043</v>
      </c>
      <c r="AT3" s="434" t="s">
        <v>1065</v>
      </c>
      <c r="AU3" s="434" t="s">
        <v>1100</v>
      </c>
      <c r="AV3" s="434" t="s">
        <v>1132</v>
      </c>
      <c r="AW3" s="434" t="s">
        <v>1172</v>
      </c>
      <c r="AX3" s="434" t="s">
        <v>1202</v>
      </c>
      <c r="AY3" s="434" t="s">
        <v>1231</v>
      </c>
      <c r="AZ3" s="434" t="s">
        <v>1242</v>
      </c>
      <c r="BA3" s="434" t="s">
        <v>1285</v>
      </c>
      <c r="BB3" s="434" t="s">
        <v>1375</v>
      </c>
      <c r="BC3" s="434" t="s">
        <v>1384</v>
      </c>
      <c r="BD3" s="434" t="s">
        <v>1423</v>
      </c>
      <c r="BE3" s="434" t="s">
        <v>1454</v>
      </c>
      <c r="BF3" s="434" t="s">
        <v>1565</v>
      </c>
      <c r="BG3" s="9"/>
      <c r="BH3" s="9"/>
      <c r="BI3" s="9"/>
      <c r="BJ3" s="9"/>
      <c r="BK3" s="9"/>
      <c r="BL3" s="9"/>
      <c r="BM3" s="9"/>
    </row>
    <row r="4" spans="1:65" ht="20.25" customHeight="1">
      <c r="A4" s="418"/>
      <c r="B4" s="419" t="s">
        <v>201</v>
      </c>
      <c r="C4" s="14"/>
      <c r="D4" s="170" t="s">
        <v>466</v>
      </c>
      <c r="E4" s="97"/>
      <c r="F4" s="97"/>
      <c r="G4" s="97"/>
      <c r="H4" s="97"/>
      <c r="I4" s="186"/>
      <c r="J4" s="186"/>
      <c r="K4" s="186"/>
      <c r="L4" s="186"/>
      <c r="M4" s="186"/>
      <c r="N4" s="186"/>
      <c r="O4" s="186"/>
      <c r="P4" s="186"/>
      <c r="Q4" s="186"/>
      <c r="R4" s="186"/>
      <c r="S4" s="186"/>
      <c r="T4" s="186"/>
      <c r="U4" s="186"/>
      <c r="V4" s="186"/>
      <c r="W4" s="186"/>
      <c r="X4" s="186"/>
      <c r="Y4" s="186"/>
      <c r="Z4" s="186"/>
      <c r="AA4" s="186"/>
      <c r="AB4" s="186"/>
      <c r="AC4" s="186"/>
      <c r="AD4" s="186"/>
      <c r="AE4" s="186"/>
      <c r="AF4" s="186"/>
      <c r="AG4" s="186"/>
      <c r="AH4" s="186"/>
      <c r="AI4" s="186"/>
      <c r="AJ4" s="186"/>
      <c r="AK4" s="186"/>
      <c r="AL4" s="186"/>
      <c r="AM4" s="186"/>
      <c r="AN4" s="186"/>
      <c r="AO4" s="186">
        <f t="shared" ref="AO4:BE4" si="1">+(AO6+AO7+AO8+AO9)*10</f>
        <v>23697.200000000004</v>
      </c>
      <c r="AP4" s="186">
        <f t="shared" si="1"/>
        <v>25765.5</v>
      </c>
      <c r="AQ4" s="186">
        <f t="shared" si="1"/>
        <v>23915.278299999998</v>
      </c>
      <c r="AR4" s="186">
        <f t="shared" si="1"/>
        <v>20961.32</v>
      </c>
      <c r="AS4" s="186">
        <f t="shared" si="1"/>
        <v>21334.972199999997</v>
      </c>
      <c r="AT4" s="186">
        <f t="shared" si="1"/>
        <v>21324.494200000001</v>
      </c>
      <c r="AU4" s="186">
        <f t="shared" si="1"/>
        <v>20591.7</v>
      </c>
      <c r="AV4" s="186">
        <f t="shared" si="1"/>
        <v>19462.34</v>
      </c>
      <c r="AW4" s="186">
        <f t="shared" si="1"/>
        <v>19275.899999999998</v>
      </c>
      <c r="AX4" s="186">
        <f t="shared" si="1"/>
        <v>18414.37</v>
      </c>
      <c r="AY4" s="186">
        <f t="shared" si="1"/>
        <v>18750.46</v>
      </c>
      <c r="AZ4" s="186">
        <f t="shared" si="1"/>
        <v>17484.32</v>
      </c>
      <c r="BA4" s="186">
        <f t="shared" si="1"/>
        <v>17910.2739</v>
      </c>
      <c r="BB4" s="186">
        <f t="shared" si="1"/>
        <v>17848.02</v>
      </c>
      <c r="BC4" s="186">
        <f t="shared" si="1"/>
        <v>18445.606299999999</v>
      </c>
      <c r="BD4" s="186">
        <f t="shared" si="1"/>
        <v>18870.27</v>
      </c>
      <c r="BE4" s="186">
        <f t="shared" si="1"/>
        <v>20046.68</v>
      </c>
      <c r="BF4" s="186">
        <f>+(BF6+BF7+BF8+BF9)*10</f>
        <v>20905.385899999997</v>
      </c>
      <c r="BG4" s="9"/>
      <c r="BH4" s="9"/>
      <c r="BI4" s="9"/>
      <c r="BJ4" s="9"/>
      <c r="BK4" s="9"/>
      <c r="BL4" s="9"/>
      <c r="BM4" s="9"/>
    </row>
    <row r="5" spans="1:65" ht="20.25" customHeight="1">
      <c r="A5" s="418"/>
      <c r="B5" s="419"/>
      <c r="C5" s="14"/>
      <c r="D5" s="97"/>
      <c r="E5" s="97" t="s">
        <v>467</v>
      </c>
      <c r="F5" s="97"/>
      <c r="G5" s="97"/>
      <c r="H5" s="97"/>
      <c r="I5" s="45">
        <v>151620.15540631872</v>
      </c>
      <c r="J5" s="45">
        <v>155550.11921002704</v>
      </c>
      <c r="K5" s="45">
        <v>160834.20828643427</v>
      </c>
      <c r="L5" s="45">
        <v>162625.40700000001</v>
      </c>
      <c r="M5" s="45">
        <v>160500.03533813814</v>
      </c>
      <c r="N5" s="45">
        <v>160395.26208471201</v>
      </c>
      <c r="O5" s="45">
        <v>164855.614</v>
      </c>
      <c r="P5" s="45">
        <v>163852.057</v>
      </c>
      <c r="Q5" s="45">
        <v>165011.74100000001</v>
      </c>
      <c r="R5" s="45">
        <v>167589.201</v>
      </c>
      <c r="S5" s="45">
        <v>167158.25399999999</v>
      </c>
      <c r="T5" s="45">
        <v>167398.16800000001</v>
      </c>
      <c r="U5" s="45">
        <v>171196.62400000001</v>
      </c>
      <c r="V5" s="45">
        <v>174886.35</v>
      </c>
      <c r="W5" s="45">
        <v>178524.334</v>
      </c>
      <c r="X5" s="45">
        <v>182862.609</v>
      </c>
      <c r="Y5" s="45">
        <v>185446.86199999999</v>
      </c>
      <c r="Z5" s="45">
        <v>187825.769</v>
      </c>
      <c r="AA5" s="45">
        <v>194527.73499999999</v>
      </c>
      <c r="AB5" s="45">
        <v>199533.761</v>
      </c>
      <c r="AC5" s="45">
        <v>200114.405</v>
      </c>
      <c r="AD5" s="45">
        <v>204128.283</v>
      </c>
      <c r="AE5" s="45">
        <v>207602.046</v>
      </c>
      <c r="AF5" s="45">
        <v>206893.788</v>
      </c>
      <c r="AG5" s="45">
        <v>203264.4</v>
      </c>
      <c r="AH5" s="45">
        <v>206513.978</v>
      </c>
      <c r="AI5" s="45">
        <v>214332.712</v>
      </c>
      <c r="AJ5" s="44">
        <v>216940.59299999999</v>
      </c>
      <c r="AK5" s="44">
        <v>217672.459</v>
      </c>
      <c r="AL5" s="44">
        <v>225222.992</v>
      </c>
      <c r="AM5" s="44">
        <v>229710.31099999999</v>
      </c>
      <c r="AN5" s="44">
        <v>234334.58000999998</v>
      </c>
      <c r="AO5" s="44">
        <v>239686.14499999999</v>
      </c>
      <c r="AP5" s="44">
        <v>244763.85699999999</v>
      </c>
      <c r="AQ5" s="44">
        <v>247031.36812999999</v>
      </c>
      <c r="AR5" s="44">
        <v>251968.785</v>
      </c>
      <c r="AS5" s="44">
        <v>260409.45348</v>
      </c>
      <c r="AT5" s="44">
        <v>266098.89947</v>
      </c>
      <c r="AU5" s="44">
        <v>269975.89199999999</v>
      </c>
      <c r="AV5" s="44">
        <v>277541.14899999998</v>
      </c>
      <c r="AW5" s="44">
        <v>284125.23700000002</v>
      </c>
      <c r="AX5" s="44">
        <v>290405.90700000001</v>
      </c>
      <c r="AY5" s="44">
        <v>296628.84999999998</v>
      </c>
      <c r="AZ5" s="44">
        <v>305439.21600000001</v>
      </c>
      <c r="BA5" s="44">
        <v>308360.01462999999</v>
      </c>
      <c r="BB5" s="44">
        <v>314278.61099999998</v>
      </c>
      <c r="BC5" s="44">
        <v>320761.18249000004</v>
      </c>
      <c r="BD5" s="44">
        <v>318250.19199999998</v>
      </c>
      <c r="BE5" s="44">
        <v>317814.72899999999</v>
      </c>
      <c r="BF5" s="44">
        <v>318222.85459</v>
      </c>
    </row>
    <row r="6" spans="1:65" ht="20.25" customHeight="1">
      <c r="A6" s="416"/>
      <c r="B6" s="419" t="s">
        <v>204</v>
      </c>
      <c r="C6" s="18"/>
      <c r="D6" s="97"/>
      <c r="E6" s="97" t="s">
        <v>468</v>
      </c>
      <c r="F6" s="97"/>
      <c r="G6" s="97"/>
      <c r="H6" s="97"/>
      <c r="I6" s="45">
        <v>2072.0604917132791</v>
      </c>
      <c r="J6" s="45">
        <v>2029.5338433760101</v>
      </c>
      <c r="K6" s="45">
        <v>2181.0475338414799</v>
      </c>
      <c r="L6" s="45">
        <v>1992.096</v>
      </c>
      <c r="M6" s="45">
        <v>2454.5601124558402</v>
      </c>
      <c r="N6" s="45">
        <v>2018.8866261727901</v>
      </c>
      <c r="O6" s="45">
        <v>2043.8019999999999</v>
      </c>
      <c r="P6" s="45">
        <v>2110.9639999999999</v>
      </c>
      <c r="Q6" s="45">
        <v>2094.665</v>
      </c>
      <c r="R6" s="45">
        <v>1847.1759999999999</v>
      </c>
      <c r="S6" s="45">
        <v>1659.2629999999999</v>
      </c>
      <c r="T6" s="45">
        <v>1383.576</v>
      </c>
      <c r="U6" s="45">
        <v>1430.7</v>
      </c>
      <c r="V6" s="45">
        <v>1416.2049999999999</v>
      </c>
      <c r="W6" s="45">
        <v>1479.606</v>
      </c>
      <c r="X6" s="45">
        <v>1181.204</v>
      </c>
      <c r="Y6" s="45">
        <v>1137.326</v>
      </c>
      <c r="Z6" s="45">
        <v>1058.348</v>
      </c>
      <c r="AA6" s="45">
        <v>1107.6759999999999</v>
      </c>
      <c r="AB6" s="45">
        <v>854.64800000000002</v>
      </c>
      <c r="AC6" s="45">
        <v>984.85199999999998</v>
      </c>
      <c r="AD6" s="45">
        <v>939.69399999999996</v>
      </c>
      <c r="AE6" s="45">
        <v>930.49699999999996</v>
      </c>
      <c r="AF6" s="45">
        <v>1154.587</v>
      </c>
      <c r="AG6" s="45">
        <v>1165.3240000000001</v>
      </c>
      <c r="AH6" s="45">
        <v>1095.501</v>
      </c>
      <c r="AI6" s="45">
        <v>1211.4390000000001</v>
      </c>
      <c r="AJ6" s="44">
        <v>1083.8009999999999</v>
      </c>
      <c r="AK6" s="44">
        <v>1109.058</v>
      </c>
      <c r="AL6" s="44">
        <v>1244.896</v>
      </c>
      <c r="AM6" s="44">
        <v>1189.4760000000001</v>
      </c>
      <c r="AN6" s="44">
        <v>1167.4427000000001</v>
      </c>
      <c r="AO6" s="44">
        <v>1237.211</v>
      </c>
      <c r="AP6" s="44">
        <v>1330.1399999999999</v>
      </c>
      <c r="AQ6" s="44">
        <v>1094.55728</v>
      </c>
      <c r="AR6" s="44">
        <v>960.36500000000001</v>
      </c>
      <c r="AS6" s="44">
        <v>914.90238999999997</v>
      </c>
      <c r="AT6" s="44">
        <v>965.80273999999997</v>
      </c>
      <c r="AU6" s="44">
        <v>981.84699999999998</v>
      </c>
      <c r="AV6" s="44">
        <v>936.01099999999997</v>
      </c>
      <c r="AW6" s="44">
        <v>884.75599999999997</v>
      </c>
      <c r="AX6" s="44">
        <v>830.77300000000002</v>
      </c>
      <c r="AY6" s="44">
        <v>907.22199999999998</v>
      </c>
      <c r="AZ6" s="44">
        <v>918.38400000000001</v>
      </c>
      <c r="BA6" s="44">
        <v>990.80977000000007</v>
      </c>
      <c r="BB6" s="44">
        <v>972.74800000000005</v>
      </c>
      <c r="BC6" s="44">
        <v>1048.5486899999999</v>
      </c>
      <c r="BD6" s="44">
        <v>1094.211</v>
      </c>
      <c r="BE6" s="44">
        <v>1098.413</v>
      </c>
      <c r="BF6" s="44">
        <v>1216.4014499999998</v>
      </c>
    </row>
    <row r="7" spans="1:65" ht="20.25" customHeight="1">
      <c r="A7" s="416"/>
      <c r="B7" s="421"/>
      <c r="C7" s="14"/>
      <c r="D7" s="97"/>
      <c r="E7" s="97" t="s">
        <v>469</v>
      </c>
      <c r="F7" s="97"/>
      <c r="G7" s="97"/>
      <c r="H7" s="97"/>
      <c r="I7" s="45">
        <v>1590.1101350008996</v>
      </c>
      <c r="J7" s="45">
        <v>1293.1259221428797</v>
      </c>
      <c r="K7" s="45">
        <v>1250.1928414865299</v>
      </c>
      <c r="L7" s="45">
        <v>1156.989</v>
      </c>
      <c r="M7" s="45">
        <v>1344.16945218041</v>
      </c>
      <c r="N7" s="45">
        <v>1101.35033795754</v>
      </c>
      <c r="O7" s="45">
        <v>1152.175</v>
      </c>
      <c r="P7" s="45">
        <v>1078.7370000000001</v>
      </c>
      <c r="Q7" s="45">
        <v>1094.7260000000001</v>
      </c>
      <c r="R7" s="45">
        <v>1612.847</v>
      </c>
      <c r="S7" s="45">
        <v>1474.12</v>
      </c>
      <c r="T7" s="45">
        <v>912.86699999999996</v>
      </c>
      <c r="U7" s="45">
        <v>956.75099999999998</v>
      </c>
      <c r="V7" s="45">
        <v>883.68399999999997</v>
      </c>
      <c r="W7" s="45">
        <v>887.41600000000005</v>
      </c>
      <c r="X7" s="45">
        <v>995.25300000000004</v>
      </c>
      <c r="Y7" s="45">
        <v>977.44899999999996</v>
      </c>
      <c r="Z7" s="45">
        <v>926.25400000000002</v>
      </c>
      <c r="AA7" s="45">
        <v>959.12400000000002</v>
      </c>
      <c r="AB7" s="45">
        <v>849.93200000000002</v>
      </c>
      <c r="AC7" s="45">
        <v>845.05399999999997</v>
      </c>
      <c r="AD7" s="45">
        <v>782.43600000000004</v>
      </c>
      <c r="AE7" s="45">
        <v>827.50900000000001</v>
      </c>
      <c r="AF7" s="45">
        <v>688.18799999999999</v>
      </c>
      <c r="AG7" s="45">
        <v>707.45</v>
      </c>
      <c r="AH7" s="45">
        <v>669.10900000000004</v>
      </c>
      <c r="AI7" s="45">
        <v>615.94600000000003</v>
      </c>
      <c r="AJ7" s="44">
        <v>461.863</v>
      </c>
      <c r="AK7" s="44">
        <v>467.34699999999998</v>
      </c>
      <c r="AL7" s="44">
        <v>460.78699999999998</v>
      </c>
      <c r="AM7" s="44">
        <v>455.64099999999996</v>
      </c>
      <c r="AN7" s="44">
        <v>423.61571000000004</v>
      </c>
      <c r="AO7" s="44">
        <v>456.93299999999999</v>
      </c>
      <c r="AP7" s="44">
        <v>554.13599999999997</v>
      </c>
      <c r="AQ7" s="44">
        <v>629.85787000000005</v>
      </c>
      <c r="AR7" s="44">
        <v>565.56400000000008</v>
      </c>
      <c r="AS7" s="44">
        <v>616.89218999999991</v>
      </c>
      <c r="AT7" s="44">
        <v>579.52846999999997</v>
      </c>
      <c r="AU7" s="44">
        <v>570.01300000000003</v>
      </c>
      <c r="AV7" s="44">
        <v>531.04</v>
      </c>
      <c r="AW7" s="44">
        <v>557.94200000000001</v>
      </c>
      <c r="AX7" s="44">
        <v>532.47699999999998</v>
      </c>
      <c r="AY7" s="44">
        <v>518.20000000000005</v>
      </c>
      <c r="AZ7" s="44">
        <v>495.46699999999998</v>
      </c>
      <c r="BA7" s="44">
        <v>457.81160999999997</v>
      </c>
      <c r="BB7" s="44">
        <v>476.32400000000001</v>
      </c>
      <c r="BC7" s="44">
        <v>491.79058000000003</v>
      </c>
      <c r="BD7" s="44">
        <v>497.41800000000001</v>
      </c>
      <c r="BE7" s="44">
        <v>534.83799999999997</v>
      </c>
      <c r="BF7" s="44">
        <v>567.78511000000003</v>
      </c>
    </row>
    <row r="8" spans="1:65" s="23" customFormat="1" ht="20.25" customHeight="1">
      <c r="A8" s="416"/>
      <c r="B8" s="419" t="s">
        <v>470</v>
      </c>
      <c r="C8" s="24"/>
      <c r="D8" s="97"/>
      <c r="E8" s="97" t="s">
        <v>471</v>
      </c>
      <c r="F8" s="97"/>
      <c r="G8" s="97"/>
      <c r="H8" s="97"/>
      <c r="I8" s="45">
        <v>429.71819605869001</v>
      </c>
      <c r="J8" s="45">
        <v>484.05778848913997</v>
      </c>
      <c r="K8" s="45">
        <v>320.60154004113002</v>
      </c>
      <c r="L8" s="45">
        <v>265.53300000000002</v>
      </c>
      <c r="M8" s="45">
        <v>335.97719501377998</v>
      </c>
      <c r="N8" s="45">
        <v>425.88895070320001</v>
      </c>
      <c r="O8" s="45">
        <v>385.84100000000001</v>
      </c>
      <c r="P8" s="45">
        <v>333.11799999999999</v>
      </c>
      <c r="Q8" s="45">
        <v>266.16899999999998</v>
      </c>
      <c r="R8" s="45">
        <v>420.178</v>
      </c>
      <c r="S8" s="45">
        <v>446.62200000000001</v>
      </c>
      <c r="T8" s="45">
        <v>257.19299999999998</v>
      </c>
      <c r="U8" s="45">
        <v>298.15499999999997</v>
      </c>
      <c r="V8" s="45">
        <v>296.226</v>
      </c>
      <c r="W8" s="45">
        <v>253.62799999999999</v>
      </c>
      <c r="X8" s="45">
        <v>215.22499999999999</v>
      </c>
      <c r="Y8" s="45">
        <v>259.024</v>
      </c>
      <c r="Z8" s="45">
        <v>250.14500000000001</v>
      </c>
      <c r="AA8" s="45">
        <v>246.191</v>
      </c>
      <c r="AB8" s="45">
        <v>452.51</v>
      </c>
      <c r="AC8" s="45">
        <v>400.851</v>
      </c>
      <c r="AD8" s="45">
        <v>324.05200000000002</v>
      </c>
      <c r="AE8" s="45">
        <v>273.52800000000002</v>
      </c>
      <c r="AF8" s="45">
        <v>262.67</v>
      </c>
      <c r="AG8" s="45">
        <v>240.99299999999999</v>
      </c>
      <c r="AH8" s="45">
        <v>224.089</v>
      </c>
      <c r="AI8" s="45">
        <v>232.804</v>
      </c>
      <c r="AJ8" s="44">
        <v>362.96199999999999</v>
      </c>
      <c r="AK8" s="44">
        <v>374.41</v>
      </c>
      <c r="AL8" s="44">
        <v>332.666</v>
      </c>
      <c r="AM8" s="44">
        <v>320.84399999999999</v>
      </c>
      <c r="AN8" s="44">
        <v>333.92195000000004</v>
      </c>
      <c r="AO8" s="44">
        <v>349.44799999999998</v>
      </c>
      <c r="AP8" s="44">
        <v>261.39600000000002</v>
      </c>
      <c r="AQ8" s="44">
        <v>266.76134000000002</v>
      </c>
      <c r="AR8" s="44">
        <v>217.369</v>
      </c>
      <c r="AS8" s="44">
        <v>254.29091</v>
      </c>
      <c r="AT8" s="44">
        <v>268.72053000000005</v>
      </c>
      <c r="AU8" s="44">
        <v>232.85599999999999</v>
      </c>
      <c r="AV8" s="44">
        <v>202.536</v>
      </c>
      <c r="AW8" s="44">
        <v>206.96700000000001</v>
      </c>
      <c r="AX8" s="44">
        <v>214.33699999999999</v>
      </c>
      <c r="AY8" s="44">
        <v>196.74700000000001</v>
      </c>
      <c r="AZ8" s="44">
        <v>142.53299999999999</v>
      </c>
      <c r="BA8" s="44">
        <v>145.22268</v>
      </c>
      <c r="BB8" s="44">
        <v>154.017</v>
      </c>
      <c r="BC8" s="44">
        <v>129.15863000000002</v>
      </c>
      <c r="BD8" s="44">
        <v>148.46</v>
      </c>
      <c r="BE8" s="44">
        <v>188.55799999999999</v>
      </c>
      <c r="BF8" s="44">
        <v>148.82639</v>
      </c>
      <c r="BG8" s="50"/>
      <c r="BH8" s="50"/>
      <c r="BI8" s="50"/>
      <c r="BJ8" s="50"/>
      <c r="BK8" s="50"/>
      <c r="BL8" s="50"/>
      <c r="BM8" s="50"/>
    </row>
    <row r="9" spans="1:65" s="23" customFormat="1" ht="20.25" customHeight="1">
      <c r="A9" s="416"/>
      <c r="B9" s="419"/>
      <c r="C9" s="14"/>
      <c r="D9" s="97"/>
      <c r="E9" s="97" t="s">
        <v>472</v>
      </c>
      <c r="F9" s="97"/>
      <c r="G9" s="97"/>
      <c r="H9" s="97"/>
      <c r="I9" s="45">
        <v>374.94633802901001</v>
      </c>
      <c r="J9" s="45">
        <v>268.68812855199985</v>
      </c>
      <c r="K9" s="45">
        <v>481.30056859557982</v>
      </c>
      <c r="L9" s="45">
        <v>392.51299999999998</v>
      </c>
      <c r="M9" s="45">
        <v>418.69059095681001</v>
      </c>
      <c r="N9" s="45">
        <v>634.06975884306996</v>
      </c>
      <c r="O9" s="45">
        <v>601.62800000000004</v>
      </c>
      <c r="P9" s="45">
        <v>402.21899999999999</v>
      </c>
      <c r="Q9" s="45">
        <v>634.99900000000002</v>
      </c>
      <c r="R9" s="45">
        <v>433.29199999999997</v>
      </c>
      <c r="S9" s="45">
        <v>457.19799999999998</v>
      </c>
      <c r="T9" s="45">
        <v>814.85599999999999</v>
      </c>
      <c r="U9" s="45">
        <v>752.95100000000002</v>
      </c>
      <c r="V9" s="45">
        <v>820.99800000000005</v>
      </c>
      <c r="W9" s="45">
        <v>810.375</v>
      </c>
      <c r="X9" s="45">
        <v>711.78499999999997</v>
      </c>
      <c r="Y9" s="45">
        <v>605.71900000000005</v>
      </c>
      <c r="Z9" s="45">
        <v>532.14700000000005</v>
      </c>
      <c r="AA9" s="45">
        <v>479.33499999999998</v>
      </c>
      <c r="AB9" s="45">
        <v>312.35000000000002</v>
      </c>
      <c r="AC9" s="45">
        <v>505.34899999999999</v>
      </c>
      <c r="AD9" s="45">
        <v>596.23400000000004</v>
      </c>
      <c r="AE9" s="45">
        <v>563.74800000000005</v>
      </c>
      <c r="AF9" s="45">
        <v>419.65</v>
      </c>
      <c r="AG9" s="45">
        <v>441.91300000000001</v>
      </c>
      <c r="AH9" s="45">
        <v>417.11099999999999</v>
      </c>
      <c r="AI9" s="45">
        <v>377.56400000000002</v>
      </c>
      <c r="AJ9" s="44">
        <v>380.82499999999999</v>
      </c>
      <c r="AK9" s="44">
        <v>414.43400000000003</v>
      </c>
      <c r="AL9" s="44">
        <v>371.99400000000003</v>
      </c>
      <c r="AM9" s="44">
        <v>324.04000000000002</v>
      </c>
      <c r="AN9" s="44">
        <v>312.58709999999996</v>
      </c>
      <c r="AO9" s="44">
        <v>326.12799999999999</v>
      </c>
      <c r="AP9" s="44">
        <v>430.87799999999999</v>
      </c>
      <c r="AQ9" s="44">
        <v>400.35134000000005</v>
      </c>
      <c r="AR9" s="44">
        <v>352.834</v>
      </c>
      <c r="AS9" s="44">
        <v>347.41172999999998</v>
      </c>
      <c r="AT9" s="44">
        <v>318.39767999999998</v>
      </c>
      <c r="AU9" s="44">
        <v>274.45400000000001</v>
      </c>
      <c r="AV9" s="44">
        <v>276.64699999999999</v>
      </c>
      <c r="AW9" s="44">
        <v>277.92500000000001</v>
      </c>
      <c r="AX9" s="44">
        <v>263.85000000000002</v>
      </c>
      <c r="AY9" s="44">
        <v>252.87700000000001</v>
      </c>
      <c r="AZ9" s="44">
        <v>192.048</v>
      </c>
      <c r="BA9" s="44">
        <v>197.18332999999998</v>
      </c>
      <c r="BB9" s="44">
        <v>181.71299999999999</v>
      </c>
      <c r="BC9" s="44">
        <v>175.06273000000002</v>
      </c>
      <c r="BD9" s="44">
        <v>146.93799999999999</v>
      </c>
      <c r="BE9" s="44">
        <v>182.85900000000001</v>
      </c>
      <c r="BF9" s="44">
        <v>157.52564000000001</v>
      </c>
      <c r="BG9" s="50"/>
      <c r="BH9" s="50"/>
      <c r="BI9" s="50"/>
      <c r="BJ9" s="50"/>
      <c r="BK9" s="50"/>
      <c r="BL9" s="50"/>
      <c r="BM9" s="50"/>
    </row>
    <row r="10" spans="1:65" ht="20.25" customHeight="1">
      <c r="A10" s="416"/>
      <c r="B10" s="419" t="s">
        <v>473</v>
      </c>
      <c r="C10" s="24"/>
      <c r="D10" s="289"/>
      <c r="E10" s="289" t="s">
        <v>280</v>
      </c>
      <c r="F10" s="290"/>
      <c r="G10" s="290"/>
      <c r="H10" s="290"/>
      <c r="I10" s="291">
        <v>156086.99056712061</v>
      </c>
      <c r="J10" s="291">
        <v>159625.52489258707</v>
      </c>
      <c r="K10" s="291">
        <v>165067.350770399</v>
      </c>
      <c r="L10" s="291">
        <v>166432.538</v>
      </c>
      <c r="M10" s="291">
        <v>165053.432688745</v>
      </c>
      <c r="N10" s="291">
        <v>164575.45775838886</v>
      </c>
      <c r="O10" s="291">
        <v>169039.06</v>
      </c>
      <c r="P10" s="291">
        <v>167777.095</v>
      </c>
      <c r="Q10" s="291">
        <v>169102.3</v>
      </c>
      <c r="R10" s="291">
        <v>171902.69399999999</v>
      </c>
      <c r="S10" s="291">
        <v>171195.45699999999</v>
      </c>
      <c r="T10" s="291">
        <v>170766.66</v>
      </c>
      <c r="U10" s="291">
        <v>174635.18100000001</v>
      </c>
      <c r="V10" s="291">
        <v>178303.46299999999</v>
      </c>
      <c r="W10" s="291">
        <v>181955.359</v>
      </c>
      <c r="X10" s="291">
        <v>185966.076</v>
      </c>
      <c r="Y10" s="291">
        <v>188426.38</v>
      </c>
      <c r="Z10" s="291">
        <v>190592.663</v>
      </c>
      <c r="AA10" s="291">
        <v>197320.06099999999</v>
      </c>
      <c r="AB10" s="291">
        <v>202003.201</v>
      </c>
      <c r="AC10" s="291">
        <v>202850.511</v>
      </c>
      <c r="AD10" s="291">
        <v>206770.69899999999</v>
      </c>
      <c r="AE10" s="291">
        <v>210197.32800000001</v>
      </c>
      <c r="AF10" s="291">
        <v>209418.883</v>
      </c>
      <c r="AG10" s="291">
        <v>205820.08</v>
      </c>
      <c r="AH10" s="291">
        <v>208919.78700000001</v>
      </c>
      <c r="AI10" s="291">
        <v>216770.465</v>
      </c>
      <c r="AJ10" s="507">
        <v>219230.04399999999</v>
      </c>
      <c r="AK10" s="507">
        <v>220037.70800000001</v>
      </c>
      <c r="AL10" s="507">
        <v>227633.33499999999</v>
      </c>
      <c r="AM10" s="507">
        <v>232000.31199999998</v>
      </c>
      <c r="AN10" s="507">
        <v>236572.14747</v>
      </c>
      <c r="AO10" s="507">
        <v>242055.86499999999</v>
      </c>
      <c r="AP10" s="507">
        <v>247340.40699999995</v>
      </c>
      <c r="AQ10" s="507">
        <v>249422.89595999999</v>
      </c>
      <c r="AR10" s="507">
        <v>254064.91699999999</v>
      </c>
      <c r="AS10" s="507">
        <v>262542.95068999997</v>
      </c>
      <c r="AT10" s="507">
        <v>268231.34888000001</v>
      </c>
      <c r="AU10" s="507">
        <v>272035.06199999998</v>
      </c>
      <c r="AV10" s="507">
        <v>279487.38299999997</v>
      </c>
      <c r="AW10" s="507">
        <v>286052.82699999999</v>
      </c>
      <c r="AX10" s="507">
        <v>292247.34399999998</v>
      </c>
      <c r="AY10" s="507">
        <v>298503.89600000001</v>
      </c>
      <c r="AZ10" s="507">
        <v>307187.64799999999</v>
      </c>
      <c r="BA10" s="507">
        <v>310151.04201999999</v>
      </c>
      <c r="BB10" s="507">
        <v>316063.413</v>
      </c>
      <c r="BC10" s="507">
        <v>322605.74313000002</v>
      </c>
      <c r="BD10" s="507">
        <v>320137.21899999998</v>
      </c>
      <c r="BE10" s="507">
        <v>319819.397</v>
      </c>
      <c r="BF10" s="507">
        <v>320313.39318999997</v>
      </c>
    </row>
    <row r="11" spans="1:65" ht="20.25" customHeight="1">
      <c r="A11" s="416"/>
      <c r="B11" s="422" t="s">
        <v>414</v>
      </c>
      <c r="C11" s="26"/>
      <c r="D11" s="97"/>
      <c r="E11" s="97" t="s">
        <v>474</v>
      </c>
      <c r="F11" s="97"/>
      <c r="G11" s="97"/>
      <c r="H11" s="97"/>
      <c r="I11" s="225">
        <v>5.1552312666421603E-3</v>
      </c>
      <c r="J11" s="225">
        <v>4.715698930654523E-3</v>
      </c>
      <c r="K11" s="225">
        <v>4.8580297974983458E-3</v>
      </c>
      <c r="L11" s="225">
        <v>3.9538302299998579E-3</v>
      </c>
      <c r="M11" s="225">
        <v>4.5722635008369067E-3</v>
      </c>
      <c r="N11" s="225">
        <v>6.4405636416480878E-3</v>
      </c>
      <c r="O11" s="225">
        <v>5.8416616845834331E-3</v>
      </c>
      <c r="P11" s="225">
        <v>4.3828149861897866E-3</v>
      </c>
      <c r="Q11" s="225">
        <v>5.3291265496932926E-3</v>
      </c>
      <c r="R11" s="225">
        <v>4.9648650762968245E-3</v>
      </c>
      <c r="S11" s="225">
        <v>5.2794625268589926E-3</v>
      </c>
      <c r="T11" s="225">
        <v>6.277858921641964E-3</v>
      </c>
      <c r="U11" s="225">
        <v>6.0188674125175269E-3</v>
      </c>
      <c r="V11" s="225">
        <v>6.2658569901135356E-3</v>
      </c>
      <c r="W11" s="225">
        <v>5.8476046314195115E-3</v>
      </c>
      <c r="X11" s="225">
        <v>4.9848339005658217E-3</v>
      </c>
      <c r="Y11" s="225">
        <v>4.5892884000637282E-3</v>
      </c>
      <c r="Z11" s="225">
        <v>4.104523163097837E-3</v>
      </c>
      <c r="AA11" s="225">
        <v>3.6768993295618331E-3</v>
      </c>
      <c r="AB11" s="225">
        <v>3.7863756426315246E-3</v>
      </c>
      <c r="AC11" s="225">
        <v>4.4673291456485418E-3</v>
      </c>
      <c r="AD11" s="225">
        <v>4.4507563424158085E-3</v>
      </c>
      <c r="AE11" s="225">
        <v>3.9832856486168083E-3</v>
      </c>
      <c r="AF11" s="225">
        <v>3.2581589120595201E-3</v>
      </c>
      <c r="AG11" s="225">
        <v>3.3179755833347259E-3</v>
      </c>
      <c r="AH11" s="225">
        <v>3.0691204945561238E-3</v>
      </c>
      <c r="AI11" s="225">
        <v>2.8157341453320223E-3</v>
      </c>
      <c r="AJ11" s="495">
        <v>3.3927238549475458E-3</v>
      </c>
      <c r="AK11" s="495">
        <v>3.5850400695866184E-3</v>
      </c>
      <c r="AL11" s="495">
        <v>3.0955923041763637E-3</v>
      </c>
      <c r="AM11" s="495">
        <v>2.7796686756179881E-3</v>
      </c>
      <c r="AN11" s="495">
        <v>2.7328198053491676E-3</v>
      </c>
      <c r="AO11" s="495">
        <v>2.7909920711898474E-3</v>
      </c>
      <c r="AP11" s="495">
        <v>2.798871435511142E-3</v>
      </c>
      <c r="AQ11" s="495">
        <v>2.6746248672655341E-3</v>
      </c>
      <c r="AR11" s="495">
        <v>2.2443201002836609E-3</v>
      </c>
      <c r="AS11" s="495">
        <v>2.2918255409967794E-3</v>
      </c>
      <c r="AT11" s="495">
        <v>2.1888500820337079E-3</v>
      </c>
      <c r="AU11" s="495">
        <v>1.8648699041596338E-3</v>
      </c>
      <c r="AV11" s="495">
        <v>1.7145067332073449E-3</v>
      </c>
      <c r="AW11" s="495">
        <v>1.695113469373264E-3</v>
      </c>
      <c r="AX11" s="495">
        <v>1.6362407043808756E-3</v>
      </c>
      <c r="AY11" s="495">
        <v>1.5062583872857836E-3</v>
      </c>
      <c r="AZ11" s="495">
        <v>1.0891746532725171E-3</v>
      </c>
      <c r="BA11" s="495">
        <v>1.1039976128080203E-3</v>
      </c>
      <c r="BB11" s="495">
        <v>1.0622235481586729E-3</v>
      </c>
      <c r="BC11" s="495">
        <v>9.4301284610859618E-4</v>
      </c>
      <c r="BD11" s="495">
        <v>9.2272307769375624E-4</v>
      </c>
      <c r="BE11" s="495">
        <v>1.1613335635174125E-3</v>
      </c>
      <c r="BF11" s="495">
        <v>9.5641342670389523E-4</v>
      </c>
    </row>
    <row r="12" spans="1:65" ht="20.25" customHeight="1">
      <c r="A12" s="416"/>
      <c r="B12" s="422" t="s">
        <v>401</v>
      </c>
      <c r="C12" s="7"/>
      <c r="D12" s="170"/>
      <c r="E12" s="170" t="s">
        <v>475</v>
      </c>
      <c r="F12" s="97"/>
      <c r="G12" s="97"/>
      <c r="H12" s="97"/>
      <c r="I12" s="225">
        <v>1.5342564171347755E-2</v>
      </c>
      <c r="J12" s="225">
        <v>1.2816696080158223E-2</v>
      </c>
      <c r="K12" s="225">
        <v>1.2431864572525965E-2</v>
      </c>
      <c r="L12" s="225">
        <v>1.0905529782884161E-2</v>
      </c>
      <c r="M12" s="225">
        <v>1.2716107771650845E-2</v>
      </c>
      <c r="N12" s="225">
        <v>1.3132632756682349E-2</v>
      </c>
      <c r="O12" s="225">
        <v>1.2657689885402819E-2</v>
      </c>
      <c r="P12" s="225">
        <v>1.0812390101516042E-2</v>
      </c>
      <c r="Q12" s="225">
        <v>1.1802879085618587E-2</v>
      </c>
      <c r="R12" s="225">
        <v>1.4347191921327494E-2</v>
      </c>
      <c r="S12" s="225">
        <v>1.389020504206487E-2</v>
      </c>
      <c r="T12" s="225">
        <v>1.1623556963636813E-2</v>
      </c>
      <c r="U12" s="225">
        <v>1.1497437048494827E-2</v>
      </c>
      <c r="V12" s="225">
        <v>1.1221924500703613E-2</v>
      </c>
      <c r="W12" s="225">
        <v>1.0724712977538627E-2</v>
      </c>
      <c r="X12" s="225">
        <v>1.0336632580234687E-2</v>
      </c>
      <c r="Y12" s="225">
        <v>9.776720223569544E-3</v>
      </c>
      <c r="Z12" s="225">
        <v>8.9643849511667727E-3</v>
      </c>
      <c r="AA12" s="225">
        <v>8.5376519319036708E-3</v>
      </c>
      <c r="AB12" s="225">
        <v>7.9938931264757519E-3</v>
      </c>
      <c r="AC12" s="225">
        <v>8.6332244930849584E-3</v>
      </c>
      <c r="AD12" s="225">
        <v>8.2348321509519117E-3</v>
      </c>
      <c r="AE12" s="225">
        <v>7.920105435403061E-3</v>
      </c>
      <c r="AF12" s="225">
        <v>6.5443382199684439E-3</v>
      </c>
      <c r="AG12" s="225">
        <v>6.7552009502668551E-3</v>
      </c>
      <c r="AH12" s="225">
        <v>6.2718281442628509E-3</v>
      </c>
      <c r="AI12" s="225">
        <v>5.65720057850132E-3</v>
      </c>
      <c r="AJ12" s="495">
        <v>5.4994743329978991E-3</v>
      </c>
      <c r="AK12" s="495">
        <v>5.7089805716391117E-3</v>
      </c>
      <c r="AL12" s="495">
        <v>5.1198432777870614E-3</v>
      </c>
      <c r="AM12" s="495">
        <v>4.7436358620069454E-3</v>
      </c>
      <c r="AN12" s="495">
        <v>4.523460481059817E-3</v>
      </c>
      <c r="AO12" s="495">
        <v>4.6787091897153577E-3</v>
      </c>
      <c r="AP12" s="495">
        <v>5.039249409822472E-3</v>
      </c>
      <c r="AQ12" s="495">
        <v>5.1998857001804497E-3</v>
      </c>
      <c r="AR12" s="495">
        <v>4.4703810876808312E-3</v>
      </c>
      <c r="AS12" s="495">
        <v>4.6415065679629207E-3</v>
      </c>
      <c r="AT12" s="495">
        <v>4.3494046645604001E-3</v>
      </c>
      <c r="AU12" s="495">
        <v>3.9602358316590831E-3</v>
      </c>
      <c r="AV12" s="495">
        <v>3.6145567258039695E-3</v>
      </c>
      <c r="AW12" s="495">
        <v>3.6455993493817143E-3</v>
      </c>
      <c r="AX12" s="495">
        <v>3.4582487086691881E-3</v>
      </c>
      <c r="AY12" s="495">
        <v>3.2422491179662925E-3</v>
      </c>
      <c r="AZ12" s="495">
        <v>2.7020878131141526E-3</v>
      </c>
      <c r="BA12" s="495">
        <v>2.5800900580188867E-3</v>
      </c>
      <c r="BB12" s="495">
        <v>2.5692755523082323E-3</v>
      </c>
      <c r="BC12" s="495">
        <v>2.4674450376391227E-3</v>
      </c>
      <c r="BD12" s="495">
        <v>2.4764880587033527E-3</v>
      </c>
      <c r="BE12" s="495">
        <v>2.8336461406060372E-3</v>
      </c>
      <c r="BF12" s="495">
        <v>2.7290059004229303E-3</v>
      </c>
    </row>
    <row r="13" spans="1:65" ht="20.25" customHeight="1">
      <c r="A13" s="416"/>
      <c r="B13" s="422" t="s">
        <v>402</v>
      </c>
      <c r="C13" s="7"/>
      <c r="D13" s="170"/>
      <c r="E13" s="170" t="s">
        <v>476</v>
      </c>
      <c r="F13" s="97"/>
      <c r="G13" s="97"/>
      <c r="H13" s="97"/>
      <c r="I13" s="225">
        <v>2.8617600637774156E-2</v>
      </c>
      <c r="J13" s="225">
        <v>2.5531040134730291E-2</v>
      </c>
      <c r="K13" s="225">
        <v>2.5644941075311883E-2</v>
      </c>
      <c r="L13" s="225">
        <v>2.2874920047184524E-2</v>
      </c>
      <c r="M13" s="225">
        <v>2.7587413823701327E-2</v>
      </c>
      <c r="N13" s="225">
        <v>2.5399872682192341E-2</v>
      </c>
      <c r="O13" s="225">
        <v>2.4748398387922886E-2</v>
      </c>
      <c r="P13" s="225">
        <v>2.3394334315398915E-2</v>
      </c>
      <c r="Q13" s="225">
        <v>2.4189848393546393E-2</v>
      </c>
      <c r="R13" s="225">
        <v>2.5092666084856906E-2</v>
      </c>
      <c r="S13" s="225">
        <v>2.3582419012439095E-2</v>
      </c>
      <c r="T13" s="225">
        <v>1.9725700555366019E-2</v>
      </c>
      <c r="U13" s="225">
        <v>1.9689944376099108E-2</v>
      </c>
      <c r="V13" s="225">
        <v>1.9164591323725444E-2</v>
      </c>
      <c r="W13" s="225">
        <v>1.8856410818875631E-2</v>
      </c>
      <c r="X13" s="225">
        <v>1.6688350191354253E-2</v>
      </c>
      <c r="Y13" s="225">
        <v>1.5812637275099167E-2</v>
      </c>
      <c r="Z13" s="225">
        <v>1.4517316440455005E-2</v>
      </c>
      <c r="AA13" s="225">
        <v>1.415125246692479E-2</v>
      </c>
      <c r="AB13" s="225">
        <v>1.222475677501764E-2</v>
      </c>
      <c r="AC13" s="225">
        <v>1.3488287441385837E-2</v>
      </c>
      <c r="AD13" s="225">
        <v>1.2779450922105749E-2</v>
      </c>
      <c r="AE13" s="225">
        <v>1.2346883876658984E-2</v>
      </c>
      <c r="AF13" s="225">
        <v>1.2057628060216517E-2</v>
      </c>
      <c r="AG13" s="225">
        <v>1.241705862712715E-2</v>
      </c>
      <c r="AH13" s="225">
        <v>1.1515472203693183E-2</v>
      </c>
      <c r="AI13" s="225">
        <v>1.1245780185045044E-2</v>
      </c>
      <c r="AJ13" s="495">
        <v>1.0443144371215836E-2</v>
      </c>
      <c r="AK13" s="495">
        <v>1.0749289389980375E-2</v>
      </c>
      <c r="AL13" s="495">
        <v>1.0588708371732989E-2</v>
      </c>
      <c r="AM13" s="495">
        <v>9.870680691153556E-3</v>
      </c>
      <c r="AN13" s="495">
        <v>9.4582878159135322E-3</v>
      </c>
      <c r="AO13" s="495">
        <v>9.7899714183748467E-3</v>
      </c>
      <c r="AP13" s="495">
        <v>1.0417020135331145E-2</v>
      </c>
      <c r="AQ13" s="495">
        <v>9.5882449796570787E-3</v>
      </c>
      <c r="AR13" s="495">
        <v>8.2503795673607317E-3</v>
      </c>
      <c r="AS13" s="495">
        <v>8.1262788217808472E-3</v>
      </c>
      <c r="AT13" s="495">
        <v>7.9500380134687552E-3</v>
      </c>
      <c r="AU13" s="495">
        <v>7.5695021989481649E-3</v>
      </c>
      <c r="AV13" s="495">
        <v>6.9635844706449597E-3</v>
      </c>
      <c r="AW13" s="495">
        <v>6.7385804930359941E-3</v>
      </c>
      <c r="AX13" s="495">
        <v>6.3009537564864921E-3</v>
      </c>
      <c r="AY13" s="495">
        <v>6.2814791115391065E-3</v>
      </c>
      <c r="AZ13" s="495">
        <v>5.6917392720165624E-3</v>
      </c>
      <c r="BA13" s="495">
        <v>5.7746940920627519E-3</v>
      </c>
      <c r="BB13" s="495">
        <v>5.6469743937113031E-3</v>
      </c>
      <c r="BC13" s="495">
        <v>5.7176930953045674E-3</v>
      </c>
      <c r="BD13" s="495">
        <v>5.8944317873892696E-3</v>
      </c>
      <c r="BE13" s="495">
        <v>6.2681251318849806E-3</v>
      </c>
      <c r="BF13" s="495">
        <v>6.5265413012560386E-3</v>
      </c>
    </row>
    <row r="14" spans="1:65" ht="20.25" customHeight="1">
      <c r="A14" s="416"/>
      <c r="B14" s="422" t="s">
        <v>84</v>
      </c>
      <c r="D14" s="170"/>
      <c r="E14" s="170" t="s">
        <v>886</v>
      </c>
      <c r="F14" s="97"/>
      <c r="G14" s="97"/>
      <c r="H14" s="97"/>
      <c r="I14" s="214">
        <v>2921.4091442949298</v>
      </c>
      <c r="J14" s="214">
        <v>2882.03605454218</v>
      </c>
      <c r="K14" s="214">
        <v>2930.2433652321902</v>
      </c>
      <c r="L14" s="214">
        <v>3011.2861813045001</v>
      </c>
      <c r="M14" s="214">
        <v>3148.6270001655398</v>
      </c>
      <c r="N14" s="214">
        <v>3269.1986204088398</v>
      </c>
      <c r="O14" s="214">
        <v>3286.2180128956902</v>
      </c>
      <c r="P14" s="214">
        <v>3107.7965144806899</v>
      </c>
      <c r="Q14" s="214">
        <v>3224.3485342747317</v>
      </c>
      <c r="R14" s="214">
        <v>3137.1936154986201</v>
      </c>
      <c r="S14" s="214">
        <v>3136.7483699201798</v>
      </c>
      <c r="T14" s="214">
        <v>2961.9578213608888</v>
      </c>
      <c r="U14" s="214">
        <v>2957.10632318033</v>
      </c>
      <c r="V14" s="214">
        <v>3039.11982641228</v>
      </c>
      <c r="W14" s="214">
        <v>3036.7360892450802</v>
      </c>
      <c r="X14" s="214">
        <v>2963.2705490937237</v>
      </c>
      <c r="Y14" s="214">
        <v>2951.5539258797867</v>
      </c>
      <c r="Z14" s="214">
        <v>2899.2046080151022</v>
      </c>
      <c r="AA14" s="214">
        <v>2860.0245122154001</v>
      </c>
      <c r="AB14" s="214">
        <v>2789.7540326007902</v>
      </c>
      <c r="AC14" s="214">
        <v>2920.8560000000002</v>
      </c>
      <c r="AD14" s="214">
        <v>2986.5226174029899</v>
      </c>
      <c r="AE14" s="214">
        <v>2968.2755020219956</v>
      </c>
      <c r="AF14" s="214">
        <v>2803.5699965515701</v>
      </c>
      <c r="AG14" s="214">
        <v>2786.2700715368701</v>
      </c>
      <c r="AH14" s="214">
        <v>2758.8260258199898</v>
      </c>
      <c r="AI14" s="214">
        <v>2808.3990787999201</v>
      </c>
      <c r="AJ14" s="508">
        <v>2914.0300824958986</v>
      </c>
      <c r="AK14" s="508">
        <v>3092.8663686377499</v>
      </c>
      <c r="AL14" s="508">
        <v>3095.855</v>
      </c>
      <c r="AM14" s="508">
        <v>3052.7380000000003</v>
      </c>
      <c r="AN14" s="508">
        <v>3105.4740000000002</v>
      </c>
      <c r="AO14" s="508">
        <v>3212.8182487102895</v>
      </c>
      <c r="AP14" s="508">
        <v>3281.9807102116383</v>
      </c>
      <c r="AQ14" s="508">
        <v>3197.3797476192358</v>
      </c>
      <c r="AR14" s="508">
        <v>3117.7148758387848</v>
      </c>
      <c r="AS14" s="508">
        <v>3224.7096184602274</v>
      </c>
      <c r="AT14" s="508">
        <v>3262.1320000000001</v>
      </c>
      <c r="AU14" s="508">
        <v>3228.732</v>
      </c>
      <c r="AV14" s="214">
        <v>3304.779</v>
      </c>
      <c r="AW14" s="214">
        <v>3373.473</v>
      </c>
      <c r="AX14" s="214">
        <v>3379.136</v>
      </c>
      <c r="AY14" s="214">
        <v>3423.5099999999998</v>
      </c>
      <c r="AZ14" s="214">
        <v>3426.4939999999997</v>
      </c>
      <c r="BA14" s="214">
        <v>3547.2469999999994</v>
      </c>
      <c r="BB14" s="214">
        <v>3610.6669999999999</v>
      </c>
      <c r="BC14" s="214">
        <v>3648.3630000000003</v>
      </c>
      <c r="BD14" s="508">
        <v>3621.442</v>
      </c>
      <c r="BE14" s="214">
        <v>3673.609515145451</v>
      </c>
      <c r="BF14" s="214">
        <v>3610.31</v>
      </c>
    </row>
    <row r="15" spans="1:65" ht="20.25" customHeight="1">
      <c r="A15" s="416"/>
      <c r="B15" s="422" t="s">
        <v>405</v>
      </c>
      <c r="D15" s="170"/>
      <c r="E15" s="170"/>
      <c r="F15" s="97" t="s">
        <v>887</v>
      </c>
      <c r="G15" s="97"/>
      <c r="H15" s="97"/>
      <c r="I15" s="45">
        <v>1886.1813797432999</v>
      </c>
      <c r="J15" s="45">
        <v>1704.5401753261799</v>
      </c>
      <c r="K15" s="45">
        <v>1625.5731703403601</v>
      </c>
      <c r="L15" s="45">
        <v>1542.3388258013201</v>
      </c>
      <c r="M15" s="45">
        <v>1636.4124884746197</v>
      </c>
      <c r="N15" s="45">
        <v>1750.2509101116798</v>
      </c>
      <c r="O15" s="45">
        <v>1763.3476040064102</v>
      </c>
      <c r="P15" s="45">
        <v>1629.0947536116298</v>
      </c>
      <c r="Q15" s="45">
        <v>1796.34451238001</v>
      </c>
      <c r="R15" s="45">
        <v>1709.819815067</v>
      </c>
      <c r="S15" s="45">
        <v>1722.4408733835198</v>
      </c>
      <c r="T15" s="45">
        <v>1492.7280266132304</v>
      </c>
      <c r="U15" s="45">
        <v>1414.8478729613701</v>
      </c>
      <c r="V15" s="45">
        <v>1507.1508435308699</v>
      </c>
      <c r="W15" s="45">
        <v>1518.8078498238601</v>
      </c>
      <c r="X15" s="45">
        <v>1442.2618585176908</v>
      </c>
      <c r="Y15" s="45">
        <v>1510.658343304601</v>
      </c>
      <c r="Z15" s="45">
        <v>1500.6064422712916</v>
      </c>
      <c r="AA15" s="45">
        <v>1439.1065123984401</v>
      </c>
      <c r="AB15" s="45">
        <v>1348.0900548655502</v>
      </c>
      <c r="AC15" s="45">
        <v>1418.3370000000002</v>
      </c>
      <c r="AD15" s="45">
        <v>1405.5084605791501</v>
      </c>
      <c r="AE15" s="45">
        <v>1357.4176156446999</v>
      </c>
      <c r="AF15" s="45">
        <v>1323.69205252801</v>
      </c>
      <c r="AG15" s="45">
        <v>1315.15475795763</v>
      </c>
      <c r="AH15" s="45">
        <v>1269.2150308514899</v>
      </c>
      <c r="AI15" s="45">
        <v>1282.73172300225</v>
      </c>
      <c r="AJ15" s="44">
        <v>1374.8284282738296</v>
      </c>
      <c r="AK15" s="44">
        <v>1759.7086736341998</v>
      </c>
      <c r="AL15" s="44">
        <v>1648.2660000000001</v>
      </c>
      <c r="AM15" s="44">
        <v>1570.922</v>
      </c>
      <c r="AN15" s="44">
        <v>1517.3420000000001</v>
      </c>
      <c r="AO15" s="44">
        <v>1497.8414657200001</v>
      </c>
      <c r="AP15" s="44">
        <v>1558.1977938184705</v>
      </c>
      <c r="AQ15" s="44">
        <v>1452.9900843980502</v>
      </c>
      <c r="AR15" s="44">
        <v>1316.7493934265701</v>
      </c>
      <c r="AS15" s="44">
        <v>1346.03079168876</v>
      </c>
      <c r="AT15" s="44">
        <v>1473.9960000000001</v>
      </c>
      <c r="AU15" s="44">
        <v>1422.299</v>
      </c>
      <c r="AV15" s="45">
        <v>1444.4580000000001</v>
      </c>
      <c r="AW15" s="45">
        <v>1412.9099999999999</v>
      </c>
      <c r="AX15" s="45">
        <v>1349.62</v>
      </c>
      <c r="AY15" s="45">
        <v>1343.7919999999999</v>
      </c>
      <c r="AZ15" s="45">
        <v>1353.8230000000001</v>
      </c>
      <c r="BA15" s="45">
        <v>1408.2859999999998</v>
      </c>
      <c r="BB15" s="45">
        <v>1549.596</v>
      </c>
      <c r="BC15" s="45">
        <v>1559.077</v>
      </c>
      <c r="BD15" s="44">
        <v>1605.028</v>
      </c>
      <c r="BE15" s="45">
        <v>1733.8025852584296</v>
      </c>
      <c r="BF15" s="45">
        <v>1802.2439999999999</v>
      </c>
    </row>
    <row r="16" spans="1:65" ht="20.25" customHeight="1">
      <c r="A16" s="416"/>
      <c r="B16" s="427" t="s">
        <v>477</v>
      </c>
      <c r="C16" s="34"/>
      <c r="D16" s="289"/>
      <c r="E16" s="289"/>
      <c r="F16" s="290" t="s">
        <v>478</v>
      </c>
      <c r="G16" s="290"/>
      <c r="H16" s="290"/>
      <c r="I16" s="292">
        <v>1035.2277645516299</v>
      </c>
      <c r="J16" s="292">
        <v>1177.495879216</v>
      </c>
      <c r="K16" s="292">
        <v>1304.6701948918301</v>
      </c>
      <c r="L16" s="292">
        <v>1468.94735550318</v>
      </c>
      <c r="M16" s="292">
        <v>1512.2145116909201</v>
      </c>
      <c r="N16" s="292">
        <v>1518.94771029716</v>
      </c>
      <c r="O16" s="292">
        <v>1522.87040888928</v>
      </c>
      <c r="P16" s="292">
        <v>1478.7017608690601</v>
      </c>
      <c r="Q16" s="292">
        <v>1428.0040218947215</v>
      </c>
      <c r="R16" s="292">
        <v>1427.3738004316201</v>
      </c>
      <c r="S16" s="292">
        <v>1414.30749653666</v>
      </c>
      <c r="T16" s="292">
        <v>1469.2297947476586</v>
      </c>
      <c r="U16" s="292">
        <v>1542.25845021896</v>
      </c>
      <c r="V16" s="292">
        <v>1531.9689828814101</v>
      </c>
      <c r="W16" s="292">
        <v>1517.92823942122</v>
      </c>
      <c r="X16" s="292">
        <v>1521.0086905760329</v>
      </c>
      <c r="Y16" s="292">
        <v>1440.8955825751857</v>
      </c>
      <c r="Z16" s="292">
        <v>1398.5981657438106</v>
      </c>
      <c r="AA16" s="292">
        <v>1420.91799981696</v>
      </c>
      <c r="AB16" s="292">
        <v>1441.66397773524</v>
      </c>
      <c r="AC16" s="292">
        <v>1502.519</v>
      </c>
      <c r="AD16" s="292">
        <v>1581.01415682384</v>
      </c>
      <c r="AE16" s="292">
        <v>1610.8578863772955</v>
      </c>
      <c r="AF16" s="292">
        <v>1479.8779440235601</v>
      </c>
      <c r="AG16" s="292">
        <v>1471.1153135792399</v>
      </c>
      <c r="AH16" s="292">
        <v>1489.6109949685001</v>
      </c>
      <c r="AI16" s="292">
        <v>1525.6673557976701</v>
      </c>
      <c r="AJ16" s="509">
        <v>1539.2016542220692</v>
      </c>
      <c r="AK16" s="509">
        <v>1333.1576950035501</v>
      </c>
      <c r="AL16" s="509">
        <v>1447.5889999999999</v>
      </c>
      <c r="AM16" s="509">
        <v>1481.816</v>
      </c>
      <c r="AN16" s="509">
        <v>1588.1320000000001</v>
      </c>
      <c r="AO16" s="509">
        <v>1714.9767829902894</v>
      </c>
      <c r="AP16" s="509">
        <v>1723.7829163931679</v>
      </c>
      <c r="AQ16" s="509">
        <v>1744.3896632211856</v>
      </c>
      <c r="AR16" s="509">
        <v>1800.9654824122149</v>
      </c>
      <c r="AS16" s="509">
        <v>1878.6788267714674</v>
      </c>
      <c r="AT16" s="509">
        <v>1788.136</v>
      </c>
      <c r="AU16" s="509">
        <v>1806.433</v>
      </c>
      <c r="AV16" s="292">
        <v>1860.3209999999999</v>
      </c>
      <c r="AW16" s="292">
        <v>1960.5630000000001</v>
      </c>
      <c r="AX16" s="292">
        <v>2029.5160000000001</v>
      </c>
      <c r="AY16" s="292">
        <v>2079.7179999999998</v>
      </c>
      <c r="AZ16" s="292">
        <v>2072.6709999999998</v>
      </c>
      <c r="BA16" s="292">
        <v>2138.9609999999998</v>
      </c>
      <c r="BB16" s="292">
        <v>2061.0709999999999</v>
      </c>
      <c r="BC16" s="292">
        <v>2089.2860000000001</v>
      </c>
      <c r="BD16" s="509">
        <v>2016.414</v>
      </c>
      <c r="BE16" s="292">
        <v>1939.8069298870214</v>
      </c>
      <c r="BF16" s="292">
        <v>1808.066</v>
      </c>
    </row>
    <row r="17" spans="1:65" ht="20.25" customHeight="1">
      <c r="A17" s="416"/>
      <c r="B17" s="422" t="s">
        <v>407</v>
      </c>
      <c r="C17" s="34"/>
      <c r="D17" s="293"/>
      <c r="E17" s="293" t="s">
        <v>479</v>
      </c>
      <c r="F17" s="294"/>
      <c r="G17" s="294"/>
      <c r="H17" s="294"/>
      <c r="I17" s="295"/>
      <c r="J17" s="295"/>
      <c r="K17" s="295"/>
      <c r="L17" s="295"/>
      <c r="M17" s="295"/>
      <c r="N17" s="295"/>
      <c r="O17" s="295"/>
      <c r="P17" s="295"/>
      <c r="Q17" s="295"/>
      <c r="R17" s="295"/>
      <c r="S17" s="295"/>
      <c r="T17" s="295"/>
      <c r="U17" s="295"/>
      <c r="V17" s="295"/>
      <c r="W17" s="295"/>
      <c r="X17" s="295"/>
      <c r="Y17" s="295"/>
      <c r="Z17" s="295"/>
      <c r="AA17" s="295"/>
      <c r="AB17" s="295"/>
      <c r="AC17" s="295"/>
      <c r="AD17" s="295"/>
      <c r="AE17" s="295"/>
      <c r="AF17" s="295"/>
      <c r="AG17" s="295"/>
      <c r="AH17" s="295"/>
      <c r="AI17" s="295"/>
      <c r="AJ17" s="510"/>
      <c r="AK17" s="510"/>
      <c r="AL17" s="510"/>
      <c r="AM17" s="510"/>
      <c r="AN17" s="510"/>
      <c r="AO17" s="510"/>
      <c r="AP17" s="510"/>
      <c r="AQ17" s="510"/>
      <c r="AR17" s="510"/>
      <c r="AS17" s="510"/>
      <c r="AT17" s="510"/>
      <c r="AU17" s="510"/>
      <c r="AV17" s="510"/>
      <c r="AW17" s="510"/>
      <c r="AX17" s="510"/>
      <c r="AY17" s="510"/>
      <c r="AZ17" s="510"/>
      <c r="BA17" s="510"/>
      <c r="BB17" s="510"/>
      <c r="BC17" s="510"/>
      <c r="BD17" s="510"/>
      <c r="BE17" s="295"/>
      <c r="BF17" s="295"/>
      <c r="BG17" s="9"/>
      <c r="BH17" s="9"/>
      <c r="BI17" s="9"/>
      <c r="BJ17" s="9"/>
      <c r="BK17" s="9"/>
      <c r="BL17" s="9"/>
      <c r="BM17" s="9"/>
    </row>
    <row r="18" spans="1:65" ht="20.25" customHeight="1">
      <c r="A18" s="416"/>
      <c r="B18" s="422" t="s">
        <v>408</v>
      </c>
      <c r="C18" s="34"/>
      <c r="D18" s="170"/>
      <c r="E18" s="170"/>
      <c r="F18" s="97" t="s">
        <v>480</v>
      </c>
      <c r="G18" s="97"/>
      <c r="H18" s="97"/>
      <c r="I18" s="225">
        <v>3.6305926513924454</v>
      </c>
      <c r="J18" s="225">
        <v>3.8286970268410876</v>
      </c>
      <c r="K18" s="225">
        <v>3.6541160494188132</v>
      </c>
      <c r="L18" s="225">
        <v>4.5761028580137255</v>
      </c>
      <c r="M18" s="225">
        <v>4.1722027343674695</v>
      </c>
      <c r="N18" s="225">
        <v>3.0842697842525069</v>
      </c>
      <c r="O18" s="225">
        <v>3.3279201806797887</v>
      </c>
      <c r="P18" s="225">
        <v>4.2263627295664996</v>
      </c>
      <c r="Q18" s="225">
        <v>3.5779678383445948</v>
      </c>
      <c r="R18" s="225">
        <v>3.6757941209008886</v>
      </c>
      <c r="S18" s="225">
        <v>3.4705454293113451</v>
      </c>
      <c r="T18" s="225">
        <v>2.7628940667459125</v>
      </c>
      <c r="U18" s="225">
        <v>2.8133283638189965</v>
      </c>
      <c r="V18" s="225">
        <v>2.7202421595063115</v>
      </c>
      <c r="W18" s="225">
        <v>2.8540672246648557</v>
      </c>
      <c r="X18" s="225">
        <v>3.1965896258872331</v>
      </c>
      <c r="Y18" s="225">
        <v>3.4132151701485718</v>
      </c>
      <c r="Z18" s="225">
        <v>3.7060389317736884</v>
      </c>
      <c r="AA18" s="225">
        <v>3.9420014061734525</v>
      </c>
      <c r="AB18" s="225">
        <v>3.6474047964343672</v>
      </c>
      <c r="AC18" s="225">
        <v>3.2231913484881924</v>
      </c>
      <c r="AD18" s="225">
        <v>3.2452113988509983</v>
      </c>
      <c r="AE18" s="225">
        <v>3.5451577520698017</v>
      </c>
      <c r="AF18" s="225">
        <v>4.1088785270130881</v>
      </c>
      <c r="AG18" s="225">
        <v>4.0800199025003003</v>
      </c>
      <c r="AH18" s="225">
        <v>4.3025982935433404</v>
      </c>
      <c r="AI18" s="225">
        <v>4.601157136022727</v>
      </c>
      <c r="AJ18" s="495">
        <v>3.9178287365817073</v>
      </c>
      <c r="AK18" s="495">
        <v>3.9207579301328903</v>
      </c>
      <c r="AL18" s="495">
        <v>4.3934024919819485</v>
      </c>
      <c r="AM18" s="495">
        <v>4.7337784779898406</v>
      </c>
      <c r="AN18" s="495">
        <v>4.8034501605197946</v>
      </c>
      <c r="AO18" s="495">
        <v>4.7556725649080036</v>
      </c>
      <c r="AP18" s="495">
        <v>4.7408695259559632</v>
      </c>
      <c r="AQ18" s="495">
        <v>4.7928631001575859</v>
      </c>
      <c r="AR18" s="495">
        <v>5.4677279422219538</v>
      </c>
      <c r="AS18" s="495">
        <v>5.3593077445367827</v>
      </c>
      <c r="AT18" s="495">
        <v>5.5561758167916464</v>
      </c>
      <c r="AU18" s="495">
        <v>6.3644162346494255</v>
      </c>
      <c r="AV18" s="495">
        <v>6.896694999613926</v>
      </c>
      <c r="AW18" s="495">
        <v>6.9571636570617779</v>
      </c>
      <c r="AX18" s="495">
        <v>7.0665576437669779</v>
      </c>
      <c r="AY18" s="495">
        <v>7.6141620554062941</v>
      </c>
      <c r="AZ18" s="495">
        <v>10.2411493778786</v>
      </c>
      <c r="BA18" s="495">
        <v>10.359768509904367</v>
      </c>
      <c r="BB18" s="495">
        <v>10.754713968817327</v>
      </c>
      <c r="BC18" s="495">
        <v>11.992461673302625</v>
      </c>
      <c r="BD18" s="495">
        <v>12.259534594005375</v>
      </c>
      <c r="BE18" s="225">
        <v>9.8908171290368951</v>
      </c>
      <c r="BF18" s="225">
        <v>11.784841118891883</v>
      </c>
      <c r="BG18" s="9"/>
      <c r="BH18" s="9"/>
      <c r="BI18" s="9"/>
      <c r="BJ18" s="9"/>
      <c r="BK18" s="644"/>
      <c r="BL18" s="9"/>
      <c r="BM18" s="9"/>
    </row>
    <row r="19" spans="1:65" ht="20.25" customHeight="1">
      <c r="A19" s="416"/>
      <c r="B19" s="422" t="s">
        <v>102</v>
      </c>
      <c r="C19" s="34"/>
      <c r="D19" s="170"/>
      <c r="E19" s="170"/>
      <c r="F19" s="97" t="s">
        <v>481</v>
      </c>
      <c r="G19" s="97"/>
      <c r="H19" s="97"/>
      <c r="I19" s="296">
        <v>1.2199098236690284</v>
      </c>
      <c r="J19" s="296">
        <v>1.4087080135438288</v>
      </c>
      <c r="K19" s="296">
        <v>1.427927769646435</v>
      </c>
      <c r="L19" s="296">
        <v>1.6590788504378706</v>
      </c>
      <c r="M19" s="296">
        <v>1.5001768326444251</v>
      </c>
      <c r="N19" s="296">
        <v>1.5126011822254573</v>
      </c>
      <c r="O19" s="296">
        <v>1.5358713939775448</v>
      </c>
      <c r="P19" s="296">
        <v>1.7131610804183623</v>
      </c>
      <c r="Q19" s="296">
        <v>1.6154908698932566</v>
      </c>
      <c r="R19" s="296">
        <v>1.2720135033106479</v>
      </c>
      <c r="S19" s="296">
        <v>1.3191032447917861</v>
      </c>
      <c r="T19" s="296">
        <v>1.4922333344891616</v>
      </c>
      <c r="U19" s="296">
        <v>1.4727673948793814</v>
      </c>
      <c r="V19" s="296">
        <v>1.5188703460690247</v>
      </c>
      <c r="W19" s="296">
        <v>1.5561681469971749</v>
      </c>
      <c r="X19" s="296">
        <v>1.5415531324765257</v>
      </c>
      <c r="Y19" s="296">
        <v>1.6021966906162803</v>
      </c>
      <c r="Z19" s="296">
        <v>1.6968841389199365</v>
      </c>
      <c r="AA19" s="296">
        <v>1.6976965614313952</v>
      </c>
      <c r="AB19" s="296">
        <v>1.7276243829550744</v>
      </c>
      <c r="AC19" s="296">
        <v>1.667865426717084</v>
      </c>
      <c r="AD19" s="296">
        <v>1.7539695953907857</v>
      </c>
      <c r="AE19" s="296">
        <v>1.7829782836954895</v>
      </c>
      <c r="AF19" s="296">
        <v>2.0456429269669134</v>
      </c>
      <c r="AG19" s="296">
        <v>2.003997588773573</v>
      </c>
      <c r="AH19" s="296">
        <v>2.1054774299955121</v>
      </c>
      <c r="AI19" s="296">
        <v>2.2901141785871482</v>
      </c>
      <c r="AJ19" s="511">
        <v>2.4169784618221692</v>
      </c>
      <c r="AK19" s="511">
        <v>2.4620988119145495</v>
      </c>
      <c r="AL19" s="511">
        <v>2.6563670420019099</v>
      </c>
      <c r="AM19" s="511">
        <v>2.77389246041662</v>
      </c>
      <c r="AN19" s="511">
        <v>2.9019737848136509</v>
      </c>
      <c r="AO19" s="511">
        <v>2.8369030610002124</v>
      </c>
      <c r="AP19" s="511">
        <v>2.6331469662563993</v>
      </c>
      <c r="AQ19" s="511">
        <v>2.4652678101435965</v>
      </c>
      <c r="AR19" s="511">
        <v>2.745030341468615</v>
      </c>
      <c r="AS19" s="511">
        <v>2.6462525025321395</v>
      </c>
      <c r="AT19" s="511">
        <v>2.7961610450903609</v>
      </c>
      <c r="AU19" s="511">
        <v>2.9969953300913463</v>
      </c>
      <c r="AV19" s="511">
        <v>3.2713361307354911</v>
      </c>
      <c r="AW19" s="511">
        <v>3.2349089116772176</v>
      </c>
      <c r="AX19" s="511">
        <v>3.3434811173644259</v>
      </c>
      <c r="AY19" s="511">
        <v>3.5373270346674599</v>
      </c>
      <c r="AZ19" s="511">
        <v>4.1280672924939275</v>
      </c>
      <c r="BA19" s="511">
        <v>4.432854152849071</v>
      </c>
      <c r="BB19" s="511">
        <v>4.4463502066684484</v>
      </c>
      <c r="BC19" s="511">
        <v>4.5833018534872734</v>
      </c>
      <c r="BD19" s="511">
        <v>4.567821537405905</v>
      </c>
      <c r="BE19" s="296">
        <v>4.0536203727545095</v>
      </c>
      <c r="BF19" s="296">
        <v>4.1301414100766838</v>
      </c>
      <c r="BG19" s="9"/>
      <c r="BH19" s="9"/>
      <c r="BI19" s="9"/>
      <c r="BJ19" s="9"/>
      <c r="BK19" s="9"/>
      <c r="BL19" s="9"/>
      <c r="BM19" s="9"/>
    </row>
    <row r="20" spans="1:65" ht="20.25" customHeight="1">
      <c r="A20" s="416"/>
      <c r="B20" s="422"/>
      <c r="C20" s="34"/>
      <c r="D20" s="170"/>
      <c r="E20" s="170"/>
      <c r="F20" s="97" t="s">
        <v>896</v>
      </c>
      <c r="G20" s="97"/>
      <c r="H20" s="97"/>
      <c r="I20" s="462"/>
      <c r="J20" s="462"/>
      <c r="K20" s="462"/>
      <c r="L20" s="462"/>
      <c r="M20" s="462"/>
      <c r="N20" s="462"/>
      <c r="O20" s="462"/>
      <c r="P20" s="462"/>
      <c r="Q20" s="462"/>
      <c r="R20" s="462"/>
      <c r="S20" s="462"/>
      <c r="T20" s="462"/>
      <c r="U20" s="462"/>
      <c r="V20" s="462"/>
      <c r="W20" s="462"/>
      <c r="X20" s="462"/>
      <c r="Y20" s="462"/>
      <c r="Z20" s="462"/>
      <c r="AA20" s="462"/>
      <c r="AB20" s="462"/>
      <c r="AC20" s="462"/>
      <c r="AD20" s="462"/>
      <c r="AE20" s="462">
        <v>0.81537112338512174</v>
      </c>
      <c r="AF20" s="296">
        <v>0.96584044203172126</v>
      </c>
      <c r="AG20" s="296">
        <v>0.94591223971244054</v>
      </c>
      <c r="AH20" s="296">
        <v>0.96863795551392051</v>
      </c>
      <c r="AI20" s="296">
        <v>1.0460059356757323</v>
      </c>
      <c r="AJ20" s="511">
        <v>1.140321343900659</v>
      </c>
      <c r="AK20" s="511">
        <v>1.4008289134647516</v>
      </c>
      <c r="AL20" s="511">
        <v>1.4142779551536877</v>
      </c>
      <c r="AM20" s="511">
        <v>1.4274296358556147</v>
      </c>
      <c r="AN20" s="511">
        <v>1.4179113097056084</v>
      </c>
      <c r="AO20" s="511">
        <v>1.3225868101004055</v>
      </c>
      <c r="AP20" s="511">
        <v>1.2501486620120752</v>
      </c>
      <c r="AQ20" s="511">
        <v>1.1202953562808733</v>
      </c>
      <c r="AR20" s="511">
        <v>1.1593481703787574</v>
      </c>
      <c r="AS20" s="511">
        <v>1.1045761548887911</v>
      </c>
      <c r="AT20" s="511">
        <v>1.2634467875055369</v>
      </c>
      <c r="AU20" s="511">
        <v>1.3202159426652915</v>
      </c>
      <c r="AV20" s="511">
        <v>1.4298407381340557</v>
      </c>
      <c r="AW20" s="511">
        <v>1.3548752725745421</v>
      </c>
      <c r="AX20" s="511">
        <v>1.3353795128747041</v>
      </c>
      <c r="AY20" s="511">
        <v>1.3884673246375372</v>
      </c>
      <c r="AZ20" s="511">
        <v>1.6310177242761865</v>
      </c>
      <c r="BA20" s="511">
        <v>1.75988001863793</v>
      </c>
      <c r="BB20" s="511">
        <v>1.9082475605899412</v>
      </c>
      <c r="BC20" s="511">
        <v>1.9586100680851597</v>
      </c>
      <c r="BD20" s="511">
        <v>2.0244646929426247</v>
      </c>
      <c r="BE20" s="296">
        <v>1.9131531135692135</v>
      </c>
      <c r="BF20" s="296">
        <v>2.0617405639577329</v>
      </c>
      <c r="BG20" s="9"/>
      <c r="BH20" s="9"/>
      <c r="BI20" s="9"/>
      <c r="BJ20" s="9"/>
      <c r="BK20" s="9"/>
      <c r="BL20" s="9"/>
      <c r="BM20" s="9"/>
    </row>
    <row r="21" spans="1:65" ht="20.25" customHeight="1">
      <c r="A21" s="416"/>
      <c r="B21" s="417"/>
      <c r="D21" s="170"/>
      <c r="E21" s="170"/>
      <c r="F21" s="97" t="s">
        <v>482</v>
      </c>
      <c r="G21" s="97"/>
      <c r="H21" s="97"/>
      <c r="I21" s="225">
        <v>0.65402215195478197</v>
      </c>
      <c r="J21" s="225">
        <v>0.70717770917269374</v>
      </c>
      <c r="K21" s="225">
        <v>0.6922146788897483</v>
      </c>
      <c r="L21" s="225">
        <v>0.79095943409998248</v>
      </c>
      <c r="M21" s="225">
        <v>0.69148961922813867</v>
      </c>
      <c r="N21" s="225">
        <v>0.7820683230202683</v>
      </c>
      <c r="O21" s="225">
        <v>0.78552896652560833</v>
      </c>
      <c r="P21" s="225">
        <v>0.79178854411879318</v>
      </c>
      <c r="Q21" s="225">
        <v>0.78824154211557185</v>
      </c>
      <c r="R21" s="225">
        <v>0.72729704355853741</v>
      </c>
      <c r="S21" s="225">
        <v>0.77696077455609247</v>
      </c>
      <c r="T21" s="225">
        <v>0.87931270769260805</v>
      </c>
      <c r="U21" s="225">
        <v>0.85998467472847773</v>
      </c>
      <c r="V21" s="225">
        <v>0.88938230208140023</v>
      </c>
      <c r="W21" s="225">
        <v>0.88508130638659877</v>
      </c>
      <c r="X21" s="225">
        <v>0.95482586059195218</v>
      </c>
      <c r="Y21" s="225">
        <v>0.99061456446303953</v>
      </c>
      <c r="Z21" s="225">
        <v>1.0478191820919422</v>
      </c>
      <c r="AA21" s="225">
        <v>1.0242444872895931</v>
      </c>
      <c r="AB21" s="225">
        <v>1.1297112027831371</v>
      </c>
      <c r="AC21" s="225">
        <v>1.0675229687738705</v>
      </c>
      <c r="AD21" s="225">
        <v>1.1302242407716989</v>
      </c>
      <c r="AE21" s="225">
        <v>1.1437198354637359</v>
      </c>
      <c r="AF21" s="225">
        <v>1.1102829780865946</v>
      </c>
      <c r="AG21" s="225">
        <v>1.0902265039194539</v>
      </c>
      <c r="AH21" s="225">
        <v>1.146734790286843</v>
      </c>
      <c r="AI21" s="225">
        <v>1.1520441483611834</v>
      </c>
      <c r="AJ21" s="495">
        <v>1.2728073597102094</v>
      </c>
      <c r="AK21" s="495">
        <v>1.3076282322232244</v>
      </c>
      <c r="AL21" s="495">
        <v>1.2844043358144464</v>
      </c>
      <c r="AM21" s="495">
        <v>1.3330727803175633</v>
      </c>
      <c r="AN21" s="495">
        <v>1.3878794966029762</v>
      </c>
      <c r="AO21" s="495">
        <v>1.3557796907272965</v>
      </c>
      <c r="AP21" s="495">
        <v>1.2737888689183745</v>
      </c>
      <c r="AQ21" s="495">
        <v>1.3369611289947798</v>
      </c>
      <c r="AR21" s="495">
        <v>1.4873657173492818</v>
      </c>
      <c r="AS21" s="495">
        <v>1.5114665199611685</v>
      </c>
      <c r="AT21" s="495">
        <v>1.5297582064103543</v>
      </c>
      <c r="AU21" s="495">
        <v>1.567977388947974</v>
      </c>
      <c r="AV21" s="495">
        <v>1.6980378515635839</v>
      </c>
      <c r="AW21" s="495">
        <v>1.7500988280702847</v>
      </c>
      <c r="AX21" s="495">
        <v>1.8350538193812769</v>
      </c>
      <c r="AY21" s="495">
        <v>1.8258272063725369</v>
      </c>
      <c r="AZ21" s="495">
        <v>1.9597525096772421</v>
      </c>
      <c r="BA21" s="495">
        <v>1.9805654675108006</v>
      </c>
      <c r="BB21" s="495">
        <v>2.0230080086120967</v>
      </c>
      <c r="BC21" s="495">
        <v>1.9779035400967007</v>
      </c>
      <c r="BD21" s="495">
        <v>1.9191256934850429</v>
      </c>
      <c r="BE21" s="225">
        <v>1.8325281408372502</v>
      </c>
      <c r="BF21" s="225">
        <v>1.726976013391841</v>
      </c>
      <c r="BG21" s="9"/>
      <c r="BH21" s="9"/>
      <c r="BI21" s="9"/>
      <c r="BJ21" s="9"/>
      <c r="BK21" s="9"/>
      <c r="BL21" s="9"/>
      <c r="BM21" s="9"/>
    </row>
    <row r="22" spans="1:65" ht="20.25" customHeight="1">
      <c r="A22" s="416"/>
      <c r="B22" s="417"/>
      <c r="D22" s="191"/>
      <c r="E22" s="191"/>
      <c r="F22" s="97" t="s">
        <v>899</v>
      </c>
      <c r="G22" s="97"/>
      <c r="H22" s="97"/>
      <c r="I22" s="485"/>
      <c r="J22" s="485"/>
      <c r="K22" s="485"/>
      <c r="L22" s="485"/>
      <c r="M22" s="485"/>
      <c r="N22" s="485"/>
      <c r="O22" s="485"/>
      <c r="P22" s="485"/>
      <c r="Q22" s="485"/>
      <c r="R22" s="485"/>
      <c r="S22" s="485"/>
      <c r="T22" s="485"/>
      <c r="U22" s="485"/>
      <c r="V22" s="485"/>
      <c r="W22" s="485"/>
      <c r="X22" s="485"/>
      <c r="Y22" s="485"/>
      <c r="Z22" s="485"/>
      <c r="AA22" s="485"/>
      <c r="AB22" s="485"/>
      <c r="AC22" s="485"/>
      <c r="AD22" s="485"/>
      <c r="AE22" s="485">
        <v>0.52303280169349609</v>
      </c>
      <c r="AF22" s="225">
        <v>0.52421475331740386</v>
      </c>
      <c r="AG22" s="225">
        <v>0.51460071603550905</v>
      </c>
      <c r="AH22" s="225">
        <v>0.5275624554106475</v>
      </c>
      <c r="AI22" s="225">
        <v>0.52619429573145837</v>
      </c>
      <c r="AJ22" s="495">
        <v>0.60050572310734296</v>
      </c>
      <c r="AK22" s="495">
        <v>0.74398453339762527</v>
      </c>
      <c r="AL22" s="495">
        <v>0.68383047557961674</v>
      </c>
      <c r="AM22" s="495">
        <v>0.68599184017823567</v>
      </c>
      <c r="AN22" s="495">
        <v>0.67812123081196396</v>
      </c>
      <c r="AO22" s="495">
        <v>0.63207529400941875</v>
      </c>
      <c r="AP22" s="495">
        <v>0.60476132573343055</v>
      </c>
      <c r="AQ22" s="495">
        <v>0.60755725531241267</v>
      </c>
      <c r="AR22" s="495">
        <v>0.62818056946154632</v>
      </c>
      <c r="AS22" s="495">
        <v>0.63090346641687223</v>
      </c>
      <c r="AT22" s="495">
        <v>0.69122202204449013</v>
      </c>
      <c r="AU22" s="495">
        <v>0.69071470543957025</v>
      </c>
      <c r="AV22" s="495">
        <v>0.74218105325464467</v>
      </c>
      <c r="AW22" s="495">
        <v>0.73299301199943978</v>
      </c>
      <c r="AX22" s="495">
        <v>0.73291673839506866</v>
      </c>
      <c r="AY22" s="495">
        <v>0.71667148432625116</v>
      </c>
      <c r="AZ22" s="495">
        <v>0.77430692185912864</v>
      </c>
      <c r="BA22" s="495">
        <v>0.7863006494836462</v>
      </c>
      <c r="BB22" s="495">
        <v>0.86821773320920226</v>
      </c>
      <c r="BC22" s="495">
        <v>0.84522946800615606</v>
      </c>
      <c r="BD22" s="495">
        <v>0.85055910699740911</v>
      </c>
      <c r="BE22" s="225">
        <v>0.86488289379788641</v>
      </c>
      <c r="BF22" s="225">
        <v>0.86209554256542098</v>
      </c>
      <c r="BG22" s="9"/>
      <c r="BH22" s="9"/>
      <c r="BI22" s="9"/>
      <c r="BJ22" s="9"/>
      <c r="BK22" s="9"/>
      <c r="BL22" s="9"/>
      <c r="BM22" s="9"/>
    </row>
    <row r="23" spans="1:65" ht="20.25" customHeight="1">
      <c r="A23" s="416"/>
      <c r="B23" s="419" t="s">
        <v>483</v>
      </c>
      <c r="D23" s="197" t="s">
        <v>484</v>
      </c>
      <c r="E23" s="196"/>
      <c r="F23" s="196"/>
      <c r="G23" s="196"/>
      <c r="H23" s="196"/>
      <c r="I23" s="198"/>
      <c r="J23" s="198"/>
      <c r="K23" s="198"/>
      <c r="L23" s="198"/>
      <c r="M23" s="198"/>
      <c r="N23" s="198"/>
      <c r="O23" s="198"/>
      <c r="P23" s="198"/>
      <c r="Q23" s="198"/>
      <c r="R23" s="198"/>
      <c r="S23" s="198"/>
      <c r="T23" s="198"/>
      <c r="U23" s="198"/>
      <c r="V23" s="198"/>
      <c r="W23" s="198"/>
      <c r="X23" s="198"/>
      <c r="Y23" s="198"/>
      <c r="Z23" s="198"/>
      <c r="AA23" s="198"/>
      <c r="AB23" s="198"/>
      <c r="AC23" s="198"/>
      <c r="AD23" s="198"/>
      <c r="AE23" s="198"/>
      <c r="AF23" s="198"/>
      <c r="AG23" s="198"/>
      <c r="AH23" s="198"/>
      <c r="AI23" s="198"/>
      <c r="AJ23" s="198"/>
      <c r="AK23" s="198"/>
      <c r="AL23" s="198"/>
      <c r="AM23" s="198"/>
      <c r="AN23" s="198"/>
      <c r="AO23" s="198"/>
      <c r="AP23" s="198"/>
      <c r="AQ23" s="198"/>
      <c r="AR23" s="198"/>
      <c r="AS23" s="198"/>
      <c r="AT23" s="198"/>
      <c r="AU23" s="198"/>
      <c r="AV23" s="198"/>
      <c r="AW23" s="198"/>
      <c r="AX23" s="198"/>
      <c r="AY23" s="198"/>
      <c r="AZ23" s="198"/>
      <c r="BA23" s="198"/>
      <c r="BB23" s="198"/>
      <c r="BC23" s="198"/>
      <c r="BD23" s="198"/>
      <c r="BE23" s="198"/>
      <c r="BF23" s="198"/>
      <c r="BG23" s="9"/>
      <c r="BH23" s="9"/>
      <c r="BI23" s="9"/>
      <c r="BJ23" s="9"/>
      <c r="BK23" s="9"/>
      <c r="BL23" s="9"/>
      <c r="BM23" s="9"/>
    </row>
    <row r="24" spans="1:65" ht="20.25" customHeight="1">
      <c r="A24" s="416"/>
      <c r="B24" s="419"/>
      <c r="D24" s="97"/>
      <c r="E24" s="97" t="s">
        <v>467</v>
      </c>
      <c r="F24" s="97"/>
      <c r="G24" s="97"/>
      <c r="H24" s="97"/>
      <c r="I24" s="45">
        <v>61120.659</v>
      </c>
      <c r="J24" s="45">
        <v>62990.321000000004</v>
      </c>
      <c r="K24" s="45">
        <v>63898.000999999997</v>
      </c>
      <c r="L24" s="45">
        <v>65185.173999999999</v>
      </c>
      <c r="M24" s="45">
        <v>64369.421999999999</v>
      </c>
      <c r="N24" s="45">
        <v>64920.178999999996</v>
      </c>
      <c r="O24" s="45">
        <v>67168.582999999999</v>
      </c>
      <c r="P24" s="45">
        <v>69557.425000000003</v>
      </c>
      <c r="Q24" s="45">
        <v>69284.339000000007</v>
      </c>
      <c r="R24" s="45">
        <v>70170.085999999996</v>
      </c>
      <c r="S24" s="45">
        <v>70070.403000000006</v>
      </c>
      <c r="T24" s="45">
        <v>71713.741999999998</v>
      </c>
      <c r="U24" s="45">
        <v>72126.625</v>
      </c>
      <c r="V24" s="45">
        <v>73444.126999999993</v>
      </c>
      <c r="W24" s="45">
        <v>74981.827000000005</v>
      </c>
      <c r="X24" s="45">
        <v>78462.542000000001</v>
      </c>
      <c r="Y24" s="45">
        <v>80681.305999999997</v>
      </c>
      <c r="Z24" s="45">
        <v>80336.978000000003</v>
      </c>
      <c r="AA24" s="45">
        <v>83182.320999999996</v>
      </c>
      <c r="AB24" s="45">
        <v>87964.570999999996</v>
      </c>
      <c r="AC24" s="45">
        <v>88746.120999999999</v>
      </c>
      <c r="AD24" s="45">
        <v>91396.502999999997</v>
      </c>
      <c r="AE24" s="45">
        <v>94905.731</v>
      </c>
      <c r="AF24" s="45">
        <v>93531.372000000003</v>
      </c>
      <c r="AG24" s="45">
        <v>91851.713000000003</v>
      </c>
      <c r="AH24" s="45">
        <v>93150.710999999996</v>
      </c>
      <c r="AI24" s="45">
        <v>96293.998999999996</v>
      </c>
      <c r="AJ24" s="45">
        <v>98761.625</v>
      </c>
      <c r="AK24" s="45">
        <v>99982.286999999997</v>
      </c>
      <c r="AL24" s="45">
        <v>101647.382</v>
      </c>
      <c r="AM24" s="45">
        <v>103133.40300000001</v>
      </c>
      <c r="AN24" s="45">
        <v>106289.54</v>
      </c>
      <c r="AO24" s="45">
        <v>108538.06600000001</v>
      </c>
      <c r="AP24" s="45">
        <v>110465.928</v>
      </c>
      <c r="AQ24" s="45">
        <v>111969.73636</v>
      </c>
      <c r="AR24" s="45">
        <v>115845.35799999999</v>
      </c>
      <c r="AS24" s="45">
        <v>117894.76716</v>
      </c>
      <c r="AT24" s="45">
        <v>119364.24866</v>
      </c>
      <c r="AU24" s="45">
        <v>120942.94500000001</v>
      </c>
      <c r="AV24" s="45">
        <v>126246.959</v>
      </c>
      <c r="AW24" s="45">
        <v>128697.554</v>
      </c>
      <c r="AX24" s="45">
        <v>128455.23699999999</v>
      </c>
      <c r="AY24" s="45">
        <v>130196.97900000001</v>
      </c>
      <c r="AZ24" s="45">
        <v>135767.50700000001</v>
      </c>
      <c r="BA24" s="45">
        <v>134640.48218000002</v>
      </c>
      <c r="BB24" s="45">
        <v>133245.29</v>
      </c>
      <c r="BC24" s="45">
        <v>131942.53278000001</v>
      </c>
      <c r="BD24" s="45">
        <v>131206.39300000001</v>
      </c>
      <c r="BE24" s="45">
        <v>129827.25900000001</v>
      </c>
      <c r="BF24" s="45">
        <v>128766.07935</v>
      </c>
      <c r="BG24" s="9"/>
      <c r="BH24" s="9"/>
      <c r="BI24" s="9"/>
      <c r="BJ24" s="9"/>
      <c r="BK24" s="9"/>
      <c r="BL24" s="9"/>
      <c r="BM24" s="9"/>
    </row>
    <row r="25" spans="1:65" ht="20.25" customHeight="1">
      <c r="A25" s="416"/>
      <c r="B25" s="419" t="s">
        <v>1297</v>
      </c>
      <c r="D25" s="97"/>
      <c r="E25" s="97" t="s">
        <v>468</v>
      </c>
      <c r="F25" s="97"/>
      <c r="G25" s="97"/>
      <c r="H25" s="97"/>
      <c r="I25" s="45">
        <v>188.24100000000001</v>
      </c>
      <c r="J25" s="45">
        <v>362.77600000000001</v>
      </c>
      <c r="K25" s="45">
        <v>279.94</v>
      </c>
      <c r="L25" s="45">
        <v>217.684</v>
      </c>
      <c r="M25" s="45">
        <v>396.39100000000002</v>
      </c>
      <c r="N25" s="45">
        <v>227.61500000000001</v>
      </c>
      <c r="O25" s="45">
        <v>261.447</v>
      </c>
      <c r="P25" s="45">
        <v>278.71899999999999</v>
      </c>
      <c r="Q25" s="45">
        <v>285.59899999999999</v>
      </c>
      <c r="R25" s="45">
        <v>320.37299999999999</v>
      </c>
      <c r="S25" s="45">
        <v>278.80900000000003</v>
      </c>
      <c r="T25" s="45">
        <v>245.977</v>
      </c>
      <c r="U25" s="45">
        <v>267.23599999999999</v>
      </c>
      <c r="V25" s="45">
        <v>254.86099999999999</v>
      </c>
      <c r="W25" s="45">
        <v>248.98</v>
      </c>
      <c r="X25" s="45">
        <v>234.94800000000001</v>
      </c>
      <c r="Y25" s="45">
        <v>239.94499999999999</v>
      </c>
      <c r="Z25" s="45">
        <v>245.84700000000001</v>
      </c>
      <c r="AA25" s="45">
        <v>230.37799999999999</v>
      </c>
      <c r="AB25" s="45">
        <v>214.92400000000001</v>
      </c>
      <c r="AC25" s="45">
        <v>217.72399999999999</v>
      </c>
      <c r="AD25" s="45">
        <v>201.673</v>
      </c>
      <c r="AE25" s="45">
        <v>189.32900000000001</v>
      </c>
      <c r="AF25" s="45">
        <v>194.51300000000001</v>
      </c>
      <c r="AG25" s="45">
        <v>200.45500000000001</v>
      </c>
      <c r="AH25" s="45">
        <v>187.01300000000001</v>
      </c>
      <c r="AI25" s="45">
        <v>192.86500000000001</v>
      </c>
      <c r="AJ25" s="45">
        <v>197.97800000000001</v>
      </c>
      <c r="AK25" s="45">
        <v>211.01499999999999</v>
      </c>
      <c r="AL25" s="45">
        <v>204.18700000000001</v>
      </c>
      <c r="AM25" s="45">
        <v>194.529</v>
      </c>
      <c r="AN25" s="45">
        <v>200.56200000000001</v>
      </c>
      <c r="AO25" s="45">
        <v>224.1</v>
      </c>
      <c r="AP25" s="45">
        <v>226.392</v>
      </c>
      <c r="AQ25" s="45">
        <v>217.96211</v>
      </c>
      <c r="AR25" s="45">
        <v>200.697</v>
      </c>
      <c r="AS25" s="45">
        <v>203.42742999999999</v>
      </c>
      <c r="AT25" s="45">
        <v>188.64385999999999</v>
      </c>
      <c r="AU25" s="45">
        <v>193.779</v>
      </c>
      <c r="AV25" s="45">
        <v>195.01900000000001</v>
      </c>
      <c r="AW25" s="45">
        <v>175.22900000000001</v>
      </c>
      <c r="AX25" s="45">
        <v>167.39599999999999</v>
      </c>
      <c r="AY25" s="45">
        <v>165.00899999999999</v>
      </c>
      <c r="AZ25" s="45">
        <v>196.37799999999999</v>
      </c>
      <c r="BA25" s="45">
        <v>208.77231</v>
      </c>
      <c r="BB25" s="45">
        <v>226.392</v>
      </c>
      <c r="BC25" s="45">
        <v>237.8074</v>
      </c>
      <c r="BD25" s="45">
        <v>266.90100000000001</v>
      </c>
      <c r="BE25" s="45">
        <v>315.72000000000003</v>
      </c>
      <c r="BF25" s="45">
        <v>353.70416</v>
      </c>
      <c r="BG25" s="9"/>
      <c r="BH25" s="9"/>
      <c r="BI25" s="9"/>
      <c r="BJ25" s="9"/>
      <c r="BK25" s="9"/>
      <c r="BL25" s="9"/>
      <c r="BM25" s="9"/>
    </row>
    <row r="26" spans="1:65" ht="20.25" customHeight="1">
      <c r="A26" s="416"/>
      <c r="B26" s="419"/>
      <c r="D26" s="97"/>
      <c r="E26" s="97" t="s">
        <v>469</v>
      </c>
      <c r="F26" s="97"/>
      <c r="G26" s="97"/>
      <c r="H26" s="97"/>
      <c r="I26" s="45">
        <v>139.17500000000001</v>
      </c>
      <c r="J26" s="45">
        <v>133.53</v>
      </c>
      <c r="K26" s="45">
        <v>152.946</v>
      </c>
      <c r="L26" s="45">
        <v>155.29</v>
      </c>
      <c r="M26" s="45">
        <v>205.298</v>
      </c>
      <c r="N26" s="45">
        <v>196.18799999999999</v>
      </c>
      <c r="O26" s="45">
        <v>201.76400000000001</v>
      </c>
      <c r="P26" s="45">
        <v>177.52799999999999</v>
      </c>
      <c r="Q26" s="45">
        <v>214.85</v>
      </c>
      <c r="R26" s="45">
        <v>222.83799999999999</v>
      </c>
      <c r="S26" s="45">
        <v>228.036</v>
      </c>
      <c r="T26" s="45">
        <v>174.078</v>
      </c>
      <c r="U26" s="45">
        <v>194.48400000000001</v>
      </c>
      <c r="V26" s="45">
        <v>183.77699999999999</v>
      </c>
      <c r="W26" s="45">
        <v>189.39699999999999</v>
      </c>
      <c r="X26" s="45">
        <v>170.626</v>
      </c>
      <c r="Y26" s="45">
        <v>164.16800000000001</v>
      </c>
      <c r="Z26" s="45">
        <v>156.32900000000001</v>
      </c>
      <c r="AA26" s="45">
        <v>163.285</v>
      </c>
      <c r="AB26" s="45">
        <v>146.494</v>
      </c>
      <c r="AC26" s="45">
        <v>142.68199999999999</v>
      </c>
      <c r="AD26" s="45">
        <v>130.608</v>
      </c>
      <c r="AE26" s="45">
        <v>141.595</v>
      </c>
      <c r="AF26" s="45">
        <v>125.892</v>
      </c>
      <c r="AG26" s="45">
        <v>140.28700000000001</v>
      </c>
      <c r="AH26" s="45">
        <v>134.33600000000001</v>
      </c>
      <c r="AI26" s="45">
        <v>120.18300000000001</v>
      </c>
      <c r="AJ26" s="45">
        <v>129.04300000000001</v>
      </c>
      <c r="AK26" s="45">
        <v>132.53800000000001</v>
      </c>
      <c r="AL26" s="45">
        <v>134.16800000000001</v>
      </c>
      <c r="AM26" s="45">
        <v>139.95500000000001</v>
      </c>
      <c r="AN26" s="45">
        <v>135.56899999999999</v>
      </c>
      <c r="AO26" s="45">
        <v>143.9</v>
      </c>
      <c r="AP26" s="45">
        <v>158.983</v>
      </c>
      <c r="AQ26" s="45">
        <v>173.95863</v>
      </c>
      <c r="AR26" s="45">
        <v>169.137</v>
      </c>
      <c r="AS26" s="45">
        <v>169.77623</v>
      </c>
      <c r="AT26" s="45">
        <v>170.11442000000002</v>
      </c>
      <c r="AU26" s="45">
        <v>171.768</v>
      </c>
      <c r="AV26" s="45">
        <v>156.19499999999999</v>
      </c>
      <c r="AW26" s="45">
        <v>162.50299999999999</v>
      </c>
      <c r="AX26" s="45">
        <v>149.86199999999999</v>
      </c>
      <c r="AY26" s="45">
        <v>139.07900000000001</v>
      </c>
      <c r="AZ26" s="45">
        <v>126.541</v>
      </c>
      <c r="BA26" s="45">
        <v>123.07625</v>
      </c>
      <c r="BB26" s="45">
        <v>121.79</v>
      </c>
      <c r="BC26" s="45">
        <v>118.46269000000001</v>
      </c>
      <c r="BD26" s="45">
        <v>120.93600000000001</v>
      </c>
      <c r="BE26" s="45">
        <v>139.99199999999999</v>
      </c>
      <c r="BF26" s="45">
        <v>148.20182</v>
      </c>
      <c r="BG26" s="9"/>
      <c r="BH26" s="9"/>
      <c r="BI26" s="9"/>
      <c r="BJ26" s="9"/>
      <c r="BK26" s="9"/>
      <c r="BL26" s="9"/>
      <c r="BM26" s="9"/>
    </row>
    <row r="27" spans="1:65" ht="20.25" customHeight="1">
      <c r="A27" s="416"/>
      <c r="B27" s="419" t="s">
        <v>485</v>
      </c>
      <c r="D27" s="97"/>
      <c r="E27" s="97" t="s">
        <v>471</v>
      </c>
      <c r="F27" s="97"/>
      <c r="G27" s="97"/>
      <c r="H27" s="97"/>
      <c r="I27" s="45">
        <v>90.903999999999996</v>
      </c>
      <c r="J27" s="45">
        <v>87.96</v>
      </c>
      <c r="K27" s="45">
        <v>168.876</v>
      </c>
      <c r="L27" s="45">
        <v>135.20599999999999</v>
      </c>
      <c r="M27" s="45">
        <v>166.304</v>
      </c>
      <c r="N27" s="45">
        <v>255.57</v>
      </c>
      <c r="O27" s="45">
        <v>254.023</v>
      </c>
      <c r="P27" s="45">
        <v>239.636</v>
      </c>
      <c r="Q27" s="45">
        <v>136.095</v>
      </c>
      <c r="R27" s="45">
        <v>145.161</v>
      </c>
      <c r="S27" s="45">
        <v>172.12899999999999</v>
      </c>
      <c r="T27" s="45">
        <v>104.081</v>
      </c>
      <c r="U27" s="45">
        <v>126.947</v>
      </c>
      <c r="V27" s="45">
        <v>135.59399999999999</v>
      </c>
      <c r="W27" s="45">
        <v>108.06399999999999</v>
      </c>
      <c r="X27" s="45">
        <v>83.382999999999996</v>
      </c>
      <c r="Y27" s="45">
        <v>98.96</v>
      </c>
      <c r="Z27" s="45">
        <v>102.351</v>
      </c>
      <c r="AA27" s="45">
        <v>103.742</v>
      </c>
      <c r="AB27" s="45">
        <v>92.759</v>
      </c>
      <c r="AC27" s="45">
        <v>114.706</v>
      </c>
      <c r="AD27" s="45">
        <v>114.637</v>
      </c>
      <c r="AE27" s="45">
        <v>116.367</v>
      </c>
      <c r="AF27" s="45">
        <v>98.278999999999996</v>
      </c>
      <c r="AG27" s="45">
        <v>114.77200000000001</v>
      </c>
      <c r="AH27" s="45">
        <v>107.363</v>
      </c>
      <c r="AI27" s="45">
        <v>118.366</v>
      </c>
      <c r="AJ27" s="45">
        <v>113.952</v>
      </c>
      <c r="AK27" s="45">
        <v>129.66499999999999</v>
      </c>
      <c r="AL27" s="45">
        <v>117.84</v>
      </c>
      <c r="AM27" s="45">
        <v>111.622</v>
      </c>
      <c r="AN27" s="45">
        <v>121.29900000000001</v>
      </c>
      <c r="AO27" s="45">
        <v>124.38200000000001</v>
      </c>
      <c r="AP27" s="45">
        <v>125.381</v>
      </c>
      <c r="AQ27" s="45">
        <v>143.10945999999998</v>
      </c>
      <c r="AR27" s="45">
        <v>111.205</v>
      </c>
      <c r="AS27" s="45">
        <v>128.87416999999999</v>
      </c>
      <c r="AT27" s="45">
        <v>142.06298000000001</v>
      </c>
      <c r="AU27" s="45">
        <v>120.895</v>
      </c>
      <c r="AV27" s="45">
        <v>109.991</v>
      </c>
      <c r="AW27" s="45">
        <v>107.06399999999999</v>
      </c>
      <c r="AX27" s="45">
        <v>110.72199999999999</v>
      </c>
      <c r="AY27" s="45">
        <v>99.366</v>
      </c>
      <c r="AZ27" s="45">
        <v>91.828000000000003</v>
      </c>
      <c r="BA27" s="45">
        <v>94.651979999999995</v>
      </c>
      <c r="BB27" s="45">
        <v>92.045000000000002</v>
      </c>
      <c r="BC27" s="45">
        <v>77.211979999999997</v>
      </c>
      <c r="BD27" s="45">
        <v>73.108000000000004</v>
      </c>
      <c r="BE27" s="45">
        <v>98.290999999999997</v>
      </c>
      <c r="BF27" s="45">
        <v>61.901110000000003</v>
      </c>
      <c r="BG27" s="9"/>
      <c r="BH27" s="9"/>
      <c r="BI27" s="9"/>
      <c r="BJ27" s="9"/>
      <c r="BK27" s="9"/>
      <c r="BL27" s="9"/>
      <c r="BM27" s="9"/>
    </row>
    <row r="28" spans="1:65" ht="20.25" customHeight="1">
      <c r="A28" s="416"/>
      <c r="B28" s="419"/>
      <c r="D28" s="97"/>
      <c r="E28" s="97" t="s">
        <v>472</v>
      </c>
      <c r="F28" s="97"/>
      <c r="G28" s="97"/>
      <c r="H28" s="97"/>
      <c r="I28" s="45">
        <v>40.521999999999998</v>
      </c>
      <c r="J28" s="45">
        <v>46.889000000000003</v>
      </c>
      <c r="K28" s="45">
        <v>47.331000000000003</v>
      </c>
      <c r="L28" s="45">
        <v>37.511000000000003</v>
      </c>
      <c r="M28" s="45">
        <v>43.052</v>
      </c>
      <c r="N28" s="45">
        <v>60.865000000000002</v>
      </c>
      <c r="O28" s="45">
        <v>62.636000000000003</v>
      </c>
      <c r="P28" s="45">
        <v>52.064</v>
      </c>
      <c r="Q28" s="45">
        <v>152.89500000000001</v>
      </c>
      <c r="R28" s="45">
        <v>147.43600000000001</v>
      </c>
      <c r="S28" s="45">
        <v>150.90299999999999</v>
      </c>
      <c r="T28" s="45">
        <v>26.907</v>
      </c>
      <c r="U28" s="45">
        <v>28.146999999999998</v>
      </c>
      <c r="V28" s="45">
        <v>38.930999999999997</v>
      </c>
      <c r="W28" s="45">
        <v>33.182000000000002</v>
      </c>
      <c r="X28" s="45">
        <v>27.670999999999999</v>
      </c>
      <c r="Y28" s="45">
        <v>27.498000000000001</v>
      </c>
      <c r="Z28" s="45">
        <v>32.872999999999998</v>
      </c>
      <c r="AA28" s="45">
        <v>30.984999999999999</v>
      </c>
      <c r="AB28" s="45">
        <v>28.66</v>
      </c>
      <c r="AC28" s="45">
        <v>36.037999999999997</v>
      </c>
      <c r="AD28" s="45">
        <v>38.988</v>
      </c>
      <c r="AE28" s="45">
        <v>47.781999999999996</v>
      </c>
      <c r="AF28" s="45">
        <v>37.311999999999998</v>
      </c>
      <c r="AG28" s="45">
        <v>44.545999999999999</v>
      </c>
      <c r="AH28" s="45">
        <v>41.040999999999997</v>
      </c>
      <c r="AI28" s="45">
        <v>44.823999999999998</v>
      </c>
      <c r="AJ28" s="45">
        <v>50.9</v>
      </c>
      <c r="AK28" s="45">
        <v>38.456000000000003</v>
      </c>
      <c r="AL28" s="45">
        <v>33.677999999999997</v>
      </c>
      <c r="AM28" s="45">
        <v>36.642000000000003</v>
      </c>
      <c r="AN28" s="45">
        <v>42.534999999999997</v>
      </c>
      <c r="AO28" s="45">
        <v>44.042999999999999</v>
      </c>
      <c r="AP28" s="45">
        <v>42.341000000000001</v>
      </c>
      <c r="AQ28" s="45">
        <v>52.371910000000007</v>
      </c>
      <c r="AR28" s="45">
        <v>51.436</v>
      </c>
      <c r="AS28" s="45">
        <v>49.225209999999997</v>
      </c>
      <c r="AT28" s="45">
        <v>65.375010000000003</v>
      </c>
      <c r="AU28" s="45">
        <v>51.268999999999998</v>
      </c>
      <c r="AV28" s="45">
        <v>53.505000000000003</v>
      </c>
      <c r="AW28" s="45">
        <v>54.759</v>
      </c>
      <c r="AX28" s="45">
        <v>56.267000000000003</v>
      </c>
      <c r="AY28" s="45">
        <v>60.18</v>
      </c>
      <c r="AZ28" s="45">
        <v>16.916</v>
      </c>
      <c r="BA28" s="45">
        <v>23.240209999999998</v>
      </c>
      <c r="BB28" s="45">
        <v>25.648</v>
      </c>
      <c r="BC28" s="45">
        <v>17.46105</v>
      </c>
      <c r="BD28" s="45">
        <v>22.629000000000001</v>
      </c>
      <c r="BE28" s="45">
        <v>31.146000000000001</v>
      </c>
      <c r="BF28" s="45">
        <v>16.515689999999999</v>
      </c>
      <c r="BG28" s="9"/>
      <c r="BH28" s="9"/>
      <c r="BI28" s="9"/>
      <c r="BJ28" s="9"/>
      <c r="BK28" s="9"/>
      <c r="BL28" s="9"/>
      <c r="BM28" s="9"/>
    </row>
    <row r="29" spans="1:65" ht="20.25" customHeight="1">
      <c r="A29" s="416"/>
      <c r="B29" s="419" t="s">
        <v>486</v>
      </c>
      <c r="D29" s="289"/>
      <c r="E29" s="289" t="s">
        <v>280</v>
      </c>
      <c r="F29" s="290"/>
      <c r="G29" s="290"/>
      <c r="H29" s="290"/>
      <c r="I29" s="291">
        <v>61579.500999999997</v>
      </c>
      <c r="J29" s="291">
        <v>63621.476000000002</v>
      </c>
      <c r="K29" s="291">
        <v>64547.093999999997</v>
      </c>
      <c r="L29" s="291">
        <v>65730.865000000005</v>
      </c>
      <c r="M29" s="291">
        <v>65180.466999999997</v>
      </c>
      <c r="N29" s="291">
        <v>65660.417000000001</v>
      </c>
      <c r="O29" s="291">
        <v>67948.452999999994</v>
      </c>
      <c r="P29" s="291">
        <v>70305.372000000003</v>
      </c>
      <c r="Q29" s="291">
        <v>70073.778000000006</v>
      </c>
      <c r="R29" s="291">
        <v>71005.894</v>
      </c>
      <c r="S29" s="291">
        <v>70900.28</v>
      </c>
      <c r="T29" s="291">
        <v>72264.785000000003</v>
      </c>
      <c r="U29" s="291">
        <v>72743.438999999998</v>
      </c>
      <c r="V29" s="291">
        <v>74057.289999999994</v>
      </c>
      <c r="W29" s="291">
        <v>75561.45</v>
      </c>
      <c r="X29" s="291">
        <v>78979.17</v>
      </c>
      <c r="Y29" s="291">
        <v>81211.876999999993</v>
      </c>
      <c r="Z29" s="291">
        <v>80874.377999999997</v>
      </c>
      <c r="AA29" s="291">
        <v>83710.710999999996</v>
      </c>
      <c r="AB29" s="291">
        <v>88447.407999999996</v>
      </c>
      <c r="AC29" s="291">
        <v>89257.270999999993</v>
      </c>
      <c r="AD29" s="291">
        <v>91882.409</v>
      </c>
      <c r="AE29" s="291">
        <v>95400.804000000004</v>
      </c>
      <c r="AF29" s="291">
        <v>93987.368000000002</v>
      </c>
      <c r="AG29" s="291">
        <v>92351.773000000001</v>
      </c>
      <c r="AH29" s="291">
        <v>93620.464000000007</v>
      </c>
      <c r="AI29" s="291">
        <v>96770.236999999994</v>
      </c>
      <c r="AJ29" s="291">
        <v>99253.498000000007</v>
      </c>
      <c r="AK29" s="291">
        <v>100493.961</v>
      </c>
      <c r="AL29" s="291">
        <v>102137.255</v>
      </c>
      <c r="AM29" s="291">
        <v>103616.151</v>
      </c>
      <c r="AN29" s="291">
        <v>106789.505</v>
      </c>
      <c r="AO29" s="291">
        <v>109074.49099999999</v>
      </c>
      <c r="AP29" s="291">
        <v>111019.02499999999</v>
      </c>
      <c r="AQ29" s="291">
        <v>112557.13847000001</v>
      </c>
      <c r="AR29" s="291">
        <v>116377.833</v>
      </c>
      <c r="AS29" s="291">
        <v>118446.0702</v>
      </c>
      <c r="AT29" s="291">
        <v>119930.44493000001</v>
      </c>
      <c r="AU29" s="291">
        <v>121480.656</v>
      </c>
      <c r="AV29" s="291">
        <v>126761.66899999999</v>
      </c>
      <c r="AW29" s="291">
        <v>129197.109</v>
      </c>
      <c r="AX29" s="291">
        <v>128939.484</v>
      </c>
      <c r="AY29" s="291">
        <v>130660.613</v>
      </c>
      <c r="AZ29" s="291">
        <v>136199.17000000001</v>
      </c>
      <c r="BA29" s="291">
        <v>135090.22294000001</v>
      </c>
      <c r="BB29" s="291">
        <v>133711.16500000001</v>
      </c>
      <c r="BC29" s="291">
        <v>132393.47590000002</v>
      </c>
      <c r="BD29" s="291">
        <v>131689.967</v>
      </c>
      <c r="BE29" s="291">
        <v>130412.408</v>
      </c>
      <c r="BF29" s="291">
        <v>129346.40214000001</v>
      </c>
      <c r="BG29" s="9"/>
      <c r="BH29" s="9"/>
      <c r="BI29" s="9"/>
      <c r="BJ29" s="9"/>
      <c r="BK29" s="9"/>
      <c r="BL29" s="9"/>
      <c r="BM29" s="9"/>
    </row>
    <row r="30" spans="1:65" s="36" customFormat="1" ht="20.25" customHeight="1">
      <c r="A30" s="416"/>
      <c r="B30" s="419"/>
      <c r="C30" s="11"/>
      <c r="D30" s="97"/>
      <c r="E30" s="97" t="s">
        <v>474</v>
      </c>
      <c r="F30" s="97"/>
      <c r="G30" s="97"/>
      <c r="H30" s="97"/>
      <c r="I30" s="225">
        <v>2.1342491878912754E-3</v>
      </c>
      <c r="J30" s="225">
        <v>2.1195515803500062E-3</v>
      </c>
      <c r="K30" s="225">
        <v>3.3496008356317325E-3</v>
      </c>
      <c r="L30" s="225">
        <v>2.6276392376701563E-3</v>
      </c>
      <c r="M30" s="225">
        <v>4.5722635008369067E-3</v>
      </c>
      <c r="N30" s="225">
        <v>6.4405636416480878E-3</v>
      </c>
      <c r="O30" s="225">
        <v>5.8416668360170079E-3</v>
      </c>
      <c r="P30" s="225">
        <v>5.8416668360170079E-3</v>
      </c>
      <c r="Q30" s="225">
        <v>4.1240819069295791E-3</v>
      </c>
      <c r="R30" s="225">
        <v>4.120742427382155E-3</v>
      </c>
      <c r="S30" s="225">
        <v>4.5561456174785207E-3</v>
      </c>
      <c r="T30" s="225">
        <v>1.8126117721100257E-3</v>
      </c>
      <c r="U30" s="225">
        <v>2.1320685704727268E-3</v>
      </c>
      <c r="V30" s="225">
        <v>2.3566214750769302E-3</v>
      </c>
      <c r="W30" s="225">
        <v>1.8692865211030227E-3</v>
      </c>
      <c r="X30" s="225">
        <v>1.4061175877133174E-3</v>
      </c>
      <c r="Y30" s="225">
        <v>1.5571367720019573E-3</v>
      </c>
      <c r="Z30" s="225">
        <v>1.6720252241074422E-3</v>
      </c>
      <c r="AA30" s="225">
        <v>1.6094356192960779E-3</v>
      </c>
      <c r="AB30" s="225">
        <v>1.3727818909062886E-3</v>
      </c>
      <c r="AC30" s="225">
        <v>1.6888708147933405E-3</v>
      </c>
      <c r="AD30" s="225">
        <v>1.6719740119134231E-3</v>
      </c>
      <c r="AE30" s="225">
        <v>1.7206249121338641E-3</v>
      </c>
      <c r="AF30" s="225">
        <v>1.4426513145894245E-3</v>
      </c>
      <c r="AG30" s="225">
        <v>1.7251211841921E-3</v>
      </c>
      <c r="AH30" s="225">
        <v>1.5851662516861696E-3</v>
      </c>
      <c r="AI30" s="225">
        <v>1.6863656126004942E-3</v>
      </c>
      <c r="AJ30" s="225">
        <v>1.6609187920006607E-3</v>
      </c>
      <c r="AK30" s="225">
        <v>1.6729462977382291E-3</v>
      </c>
      <c r="AL30" s="225">
        <v>1.4834743698565228E-3</v>
      </c>
      <c r="AM30" s="225">
        <v>1.4308966176518178E-3</v>
      </c>
      <c r="AN30" s="225">
        <v>1.5341769774099056E-3</v>
      </c>
      <c r="AO30" s="225">
        <v>1.5441282233441733E-3</v>
      </c>
      <c r="AP30" s="225">
        <v>1.5107500718908316E-3</v>
      </c>
      <c r="AQ30" s="225">
        <v>1.7367300968840985E-3</v>
      </c>
      <c r="AR30" s="225">
        <v>1.3975255923522824E-3</v>
      </c>
      <c r="AS30" s="225">
        <v>1.5036326633654747E-3</v>
      </c>
      <c r="AT30" s="225">
        <v>1.7296524674870978E-3</v>
      </c>
      <c r="AU30" s="225">
        <v>1.4172132886737126E-3</v>
      </c>
      <c r="AV30" s="225">
        <v>1.2897905280814818E-3</v>
      </c>
      <c r="AW30" s="225">
        <v>1.2525280267687722E-3</v>
      </c>
      <c r="AX30" s="225">
        <v>1.2950959226733063E-3</v>
      </c>
      <c r="AY30" s="225">
        <v>1.2210718772611298E-3</v>
      </c>
      <c r="AZ30" s="225">
        <v>7.9841896246504284E-4</v>
      </c>
      <c r="BA30" s="225">
        <v>8.7269224548072234E-4</v>
      </c>
      <c r="BB30" s="225">
        <v>8.8020323508511791E-4</v>
      </c>
      <c r="BC30" s="225">
        <v>7.1508833314043972E-4</v>
      </c>
      <c r="BD30" s="225">
        <v>7.2698780462144099E-4</v>
      </c>
      <c r="BE30" s="225">
        <v>9.9252058899180822E-4</v>
      </c>
      <c r="BF30" s="225">
        <v>6.0625420346152657E-4</v>
      </c>
    </row>
    <row r="31" spans="1:65" s="36" customFormat="1" ht="20.25" customHeight="1">
      <c r="A31" s="416"/>
      <c r="B31" s="419"/>
      <c r="C31" s="11"/>
      <c r="D31" s="170"/>
      <c r="E31" s="170" t="s">
        <v>475</v>
      </c>
      <c r="F31" s="97"/>
      <c r="G31" s="97"/>
      <c r="H31" s="97"/>
      <c r="I31" s="225">
        <v>4.3943357059681278E-3</v>
      </c>
      <c r="J31" s="225">
        <v>4.2183711676227068E-3</v>
      </c>
      <c r="K31" s="225">
        <v>5.7191265651711605E-3</v>
      </c>
      <c r="L31" s="225">
        <v>4.9901518867886494E-3</v>
      </c>
      <c r="M31" s="225">
        <v>1.2716107771650845E-2</v>
      </c>
      <c r="N31" s="225">
        <v>1.3132632756682349E-2</v>
      </c>
      <c r="O31" s="225">
        <v>1.2657492274129647E-2</v>
      </c>
      <c r="P31" s="225">
        <v>1.2657492274129647E-2</v>
      </c>
      <c r="Q31" s="225">
        <v>7.1901360877102988E-3</v>
      </c>
      <c r="R31" s="225">
        <v>7.2590452843252712E-3</v>
      </c>
      <c r="S31" s="225">
        <v>7.7724375700631929E-3</v>
      </c>
      <c r="T31" s="225">
        <v>4.2215029076748791E-3</v>
      </c>
      <c r="U31" s="225">
        <v>4.8056292746896396E-3</v>
      </c>
      <c r="V31" s="225">
        <v>4.8381732574875481E-3</v>
      </c>
      <c r="W31" s="225">
        <v>4.3758159749448964E-3</v>
      </c>
      <c r="X31" s="225">
        <v>3.5665100051064098E-3</v>
      </c>
      <c r="Y31" s="225">
        <v>3.5786144925575355E-3</v>
      </c>
      <c r="Z31" s="225">
        <v>3.6050107241628491E-3</v>
      </c>
      <c r="AA31" s="225">
        <v>3.5600223249806109E-3</v>
      </c>
      <c r="AB31" s="225">
        <v>3.0290655888977553E-3</v>
      </c>
      <c r="AC31" s="225">
        <v>3.2874184558028892E-3</v>
      </c>
      <c r="AD31" s="225">
        <v>3.0934430550248197E-3</v>
      </c>
      <c r="AE31" s="225">
        <v>3.204836722340411E-3</v>
      </c>
      <c r="AF31" s="225">
        <v>2.7821079105013347E-3</v>
      </c>
      <c r="AG31" s="225">
        <v>3.2441716089197338E-3</v>
      </c>
      <c r="AH31" s="225">
        <v>3.0200662111651145E-3</v>
      </c>
      <c r="AI31" s="225">
        <v>2.928307388562043E-3</v>
      </c>
      <c r="AJ31" s="225">
        <v>2.9610543297929909E-3</v>
      </c>
      <c r="AK31" s="225">
        <v>2.9918116174164934E-3</v>
      </c>
      <c r="AL31" s="225">
        <v>2.7970792831665588E-3</v>
      </c>
      <c r="AM31" s="225">
        <v>2.7816030340675362E-3</v>
      </c>
      <c r="AN31" s="225">
        <v>2.8036743872911483E-3</v>
      </c>
      <c r="AO31" s="225">
        <v>2.863410107501671E-3</v>
      </c>
      <c r="AP31" s="225">
        <v>2.9427839057314729E-3</v>
      </c>
      <c r="AQ31" s="225">
        <v>3.2822440675183591E-3</v>
      </c>
      <c r="AR31" s="225">
        <v>2.8508693747545544E-3</v>
      </c>
      <c r="AS31" s="225">
        <v>2.9369957940571672E-3</v>
      </c>
      <c r="AT31" s="225">
        <v>3.1480947996179501E-3</v>
      </c>
      <c r="AU31" s="225">
        <v>2.8311667990992741E-3</v>
      </c>
      <c r="AV31" s="225">
        <v>2.5219847807462993E-3</v>
      </c>
      <c r="AW31" s="225">
        <v>2.5103193292041856E-3</v>
      </c>
      <c r="AX31" s="225">
        <v>2.4573620908859852E-3</v>
      </c>
      <c r="AY31" s="225">
        <v>2.2855012933392562E-3</v>
      </c>
      <c r="AZ31" s="225">
        <v>1.7275068563193151E-3</v>
      </c>
      <c r="BA31" s="225">
        <v>1.7837592888348814E-3</v>
      </c>
      <c r="BB31" s="225">
        <v>1.7910471425478941E-3</v>
      </c>
      <c r="BC31" s="225">
        <v>1.6098657320621035E-3</v>
      </c>
      <c r="BD31" s="225">
        <v>1.6453265570337641E-3</v>
      </c>
      <c r="BE31" s="225">
        <v>2.0659767282266575E-3</v>
      </c>
      <c r="BF31" s="225">
        <v>1.7520287866586036E-3</v>
      </c>
    </row>
    <row r="32" spans="1:65" s="36" customFormat="1" ht="20.25" customHeight="1">
      <c r="A32" s="416"/>
      <c r="B32" s="419"/>
      <c r="C32" s="11"/>
      <c r="D32" s="191"/>
      <c r="E32" s="191" t="s">
        <v>476</v>
      </c>
      <c r="F32" s="190"/>
      <c r="G32" s="190"/>
      <c r="H32" s="190"/>
      <c r="I32" s="297">
        <v>7.451213351014326E-3</v>
      </c>
      <c r="J32" s="297">
        <v>9.920470879990274E-3</v>
      </c>
      <c r="K32" s="297">
        <v>1.0056114997214281E-2</v>
      </c>
      <c r="L32" s="297">
        <v>8.3018989632952477E-3</v>
      </c>
      <c r="M32" s="297">
        <v>2.7587413823701327E-2</v>
      </c>
      <c r="N32" s="297">
        <v>2.5399872682192341E-2</v>
      </c>
      <c r="O32" s="297">
        <v>2.4748198356276237E-2</v>
      </c>
      <c r="P32" s="297">
        <v>2.4748198356276237E-2</v>
      </c>
      <c r="Q32" s="297">
        <v>1.1265826141127996E-2</v>
      </c>
      <c r="R32" s="297">
        <v>1.1770966505963577E-2</v>
      </c>
      <c r="S32" s="297">
        <v>1.1704847992137691E-2</v>
      </c>
      <c r="T32" s="297">
        <v>7.625332310889737E-3</v>
      </c>
      <c r="U32" s="297">
        <v>8.4793076664962195E-3</v>
      </c>
      <c r="V32" s="297">
        <v>8.2795765278475628E-3</v>
      </c>
      <c r="W32" s="297">
        <v>7.6708824407154697E-3</v>
      </c>
      <c r="X32" s="297">
        <v>6.5413196922682283E-3</v>
      </c>
      <c r="Y32" s="297">
        <v>6.5331700189616366E-3</v>
      </c>
      <c r="Z32" s="297">
        <v>6.6448733614989921E-3</v>
      </c>
      <c r="AA32" s="297">
        <v>6.3120954736604739E-3</v>
      </c>
      <c r="AB32" s="297">
        <v>5.459029392924664E-3</v>
      </c>
      <c r="AC32" s="297">
        <v>5.7267043264184045E-3</v>
      </c>
      <c r="AD32" s="297">
        <v>5.288346325355923E-3</v>
      </c>
      <c r="AE32" s="297">
        <v>5.1894007098724241E-3</v>
      </c>
      <c r="AF32" s="297">
        <v>4.851673258900068E-3</v>
      </c>
      <c r="AG32" s="297">
        <v>5.4147309115548867E-3</v>
      </c>
      <c r="AH32" s="297">
        <v>5.0176316152417272E-3</v>
      </c>
      <c r="AI32" s="297">
        <v>4.9213272051818998E-3</v>
      </c>
      <c r="AJ32" s="297">
        <v>4.9557245831275383E-3</v>
      </c>
      <c r="AK32" s="297">
        <v>5.0915895334247997E-3</v>
      </c>
      <c r="AL32" s="297">
        <v>4.7962224949162774E-3</v>
      </c>
      <c r="AM32" s="297">
        <v>4.6590034018924335E-3</v>
      </c>
      <c r="AN32" s="297">
        <v>4.6817802929229784E-3</v>
      </c>
      <c r="AO32" s="297">
        <v>4.9179693169505599E-3</v>
      </c>
      <c r="AP32" s="297">
        <v>4.9820019586732994E-3</v>
      </c>
      <c r="AQ32" s="297">
        <v>5.2187015233739354E-3</v>
      </c>
      <c r="AR32" s="297">
        <v>4.575398821870141E-3</v>
      </c>
      <c r="AS32" s="297">
        <v>4.6544645936256648E-3</v>
      </c>
      <c r="AT32" s="297">
        <v>4.7210386848016168E-3</v>
      </c>
      <c r="AU32" s="297">
        <v>4.4263096504846009E-3</v>
      </c>
      <c r="AV32" s="297">
        <v>4.0604545842639547E-3</v>
      </c>
      <c r="AW32" s="297">
        <v>3.8666112877185198E-3</v>
      </c>
      <c r="AX32" s="297">
        <v>3.7556145330936794E-3</v>
      </c>
      <c r="AY32" s="297">
        <v>3.548383781116961E-3</v>
      </c>
      <c r="AZ32" s="297">
        <v>3.1693511788654801E-3</v>
      </c>
      <c r="BA32" s="297">
        <v>3.3291880064462639E-3</v>
      </c>
      <c r="BB32" s="297">
        <v>3.4841892223435493E-3</v>
      </c>
      <c r="BC32" s="297">
        <v>3.4060826406628083E-3</v>
      </c>
      <c r="BD32" s="297">
        <v>3.672064098854243E-3</v>
      </c>
      <c r="BE32" s="297">
        <v>4.4869120122373622E-3</v>
      </c>
      <c r="BF32" s="297">
        <v>4.486578446703751E-3</v>
      </c>
    </row>
    <row r="33" spans="1:58" s="36" customFormat="1" ht="20.25" customHeight="1">
      <c r="A33" s="416"/>
      <c r="B33" s="419"/>
      <c r="C33" s="11"/>
      <c r="D33" s="170" t="s">
        <v>487</v>
      </c>
      <c r="E33" s="97"/>
      <c r="F33" s="97"/>
      <c r="G33" s="97"/>
      <c r="H33" s="97"/>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row>
    <row r="34" spans="1:58" s="39" customFormat="1" ht="20.25" customHeight="1">
      <c r="A34" s="416"/>
      <c r="B34" s="419"/>
      <c r="C34" s="11"/>
      <c r="D34" s="97"/>
      <c r="E34" s="97" t="s">
        <v>467</v>
      </c>
      <c r="F34" s="97"/>
      <c r="G34" s="97"/>
      <c r="H34" s="97"/>
      <c r="I34" s="45">
        <v>90499.498000000007</v>
      </c>
      <c r="J34" s="45">
        <v>92559.797000000006</v>
      </c>
      <c r="K34" s="45">
        <v>96936.207999999999</v>
      </c>
      <c r="L34" s="45">
        <v>97440.232999999993</v>
      </c>
      <c r="M34" s="45">
        <v>96130.612999999998</v>
      </c>
      <c r="N34" s="45">
        <v>95475.082999999999</v>
      </c>
      <c r="O34" s="45">
        <v>97687.031000000003</v>
      </c>
      <c r="P34" s="45">
        <v>94294.631999999998</v>
      </c>
      <c r="Q34" s="45">
        <v>95727.402000000002</v>
      </c>
      <c r="R34" s="45">
        <v>97419.115000000005</v>
      </c>
      <c r="S34" s="45">
        <v>97087.850999999995</v>
      </c>
      <c r="T34" s="45">
        <v>95684.423999999999</v>
      </c>
      <c r="U34" s="45">
        <v>99069.998999999996</v>
      </c>
      <c r="V34" s="45">
        <v>101442.223</v>
      </c>
      <c r="W34" s="45">
        <v>103542.507</v>
      </c>
      <c r="X34" s="45">
        <v>104400.067</v>
      </c>
      <c r="Y34" s="45">
        <v>104765.556</v>
      </c>
      <c r="Z34" s="45">
        <v>107488.791</v>
      </c>
      <c r="AA34" s="45">
        <v>111345.412</v>
      </c>
      <c r="AB34" s="45">
        <v>111569.19</v>
      </c>
      <c r="AC34" s="45">
        <v>111368.284</v>
      </c>
      <c r="AD34" s="45">
        <v>112731.77899999999</v>
      </c>
      <c r="AE34" s="45">
        <v>112696.31600000001</v>
      </c>
      <c r="AF34" s="45">
        <v>113362.41899999999</v>
      </c>
      <c r="AG34" s="45">
        <v>111412.68700000001</v>
      </c>
      <c r="AH34" s="45">
        <v>113363.269</v>
      </c>
      <c r="AI34" s="45">
        <v>118038.713</v>
      </c>
      <c r="AJ34" s="45">
        <v>118178.967</v>
      </c>
      <c r="AK34" s="45">
        <v>117690.174</v>
      </c>
      <c r="AL34" s="45">
        <v>123575.613</v>
      </c>
      <c r="AM34" s="45">
        <v>126576.90700000001</v>
      </c>
      <c r="AN34" s="45">
        <v>128045.04</v>
      </c>
      <c r="AO34" s="45">
        <v>131148.079</v>
      </c>
      <c r="AP34" s="45">
        <v>134297.93</v>
      </c>
      <c r="AQ34" s="45">
        <v>135061.63177000001</v>
      </c>
      <c r="AR34" s="45">
        <v>136123.427</v>
      </c>
      <c r="AS34" s="45">
        <v>142514.68631999998</v>
      </c>
      <c r="AT34" s="45">
        <v>146734.6508</v>
      </c>
      <c r="AU34" s="45">
        <v>149032.94699999999</v>
      </c>
      <c r="AV34" s="45">
        <v>151294.19</v>
      </c>
      <c r="AW34" s="45">
        <v>155427.68299999999</v>
      </c>
      <c r="AX34" s="45">
        <v>161950.67000000001</v>
      </c>
      <c r="AY34" s="45">
        <v>166431.87299999999</v>
      </c>
      <c r="AZ34" s="45">
        <v>169671.709</v>
      </c>
      <c r="BA34" s="45">
        <v>173719.53245</v>
      </c>
      <c r="BB34" s="45">
        <v>181033.321</v>
      </c>
      <c r="BC34" s="45">
        <v>188818.64971</v>
      </c>
      <c r="BD34" s="45">
        <v>187043.799</v>
      </c>
      <c r="BE34" s="45">
        <v>187987.47</v>
      </c>
      <c r="BF34" s="45">
        <v>189456.77524000002</v>
      </c>
    </row>
    <row r="35" spans="1:58" s="39" customFormat="1" ht="20.25" customHeight="1">
      <c r="A35" s="416"/>
      <c r="B35" s="419"/>
      <c r="C35" s="11"/>
      <c r="D35" s="97"/>
      <c r="E35" s="97" t="s">
        <v>468</v>
      </c>
      <c r="F35" s="97"/>
      <c r="G35" s="97"/>
      <c r="H35" s="97"/>
      <c r="I35" s="45">
        <v>1883.82</v>
      </c>
      <c r="J35" s="45">
        <v>1666.758</v>
      </c>
      <c r="K35" s="45">
        <v>1901.1079999999999</v>
      </c>
      <c r="L35" s="45">
        <v>1774.412</v>
      </c>
      <c r="M35" s="45">
        <v>2058.1709999999998</v>
      </c>
      <c r="N35" s="45">
        <v>1791.271</v>
      </c>
      <c r="O35" s="45">
        <v>1782.355</v>
      </c>
      <c r="P35" s="45">
        <v>1832.2449999999999</v>
      </c>
      <c r="Q35" s="45">
        <v>1809.066</v>
      </c>
      <c r="R35" s="45">
        <v>1526.8030000000001</v>
      </c>
      <c r="S35" s="45">
        <v>1380.454</v>
      </c>
      <c r="T35" s="45">
        <v>1137.5989999999999</v>
      </c>
      <c r="U35" s="45">
        <v>1163.4639999999999</v>
      </c>
      <c r="V35" s="45">
        <v>1161.3440000000001</v>
      </c>
      <c r="W35" s="45">
        <v>1230.626</v>
      </c>
      <c r="X35" s="45">
        <v>946.25599999999997</v>
      </c>
      <c r="Y35" s="45">
        <v>897.38099999999997</v>
      </c>
      <c r="Z35" s="45">
        <v>812.50099999999998</v>
      </c>
      <c r="AA35" s="45">
        <v>877.298</v>
      </c>
      <c r="AB35" s="45">
        <v>639.72400000000005</v>
      </c>
      <c r="AC35" s="45">
        <v>767.12800000000004</v>
      </c>
      <c r="AD35" s="45">
        <v>738.02099999999996</v>
      </c>
      <c r="AE35" s="45">
        <v>741.16800000000001</v>
      </c>
      <c r="AF35" s="45">
        <v>960.07399999999996</v>
      </c>
      <c r="AG35" s="45">
        <v>964.86900000000003</v>
      </c>
      <c r="AH35" s="45">
        <v>908.48699999999997</v>
      </c>
      <c r="AI35" s="45">
        <v>1018.574</v>
      </c>
      <c r="AJ35" s="45">
        <v>885.82299999999998</v>
      </c>
      <c r="AK35" s="45">
        <v>898.04300000000001</v>
      </c>
      <c r="AL35" s="45">
        <v>1040.7090000000001</v>
      </c>
      <c r="AM35" s="45">
        <v>994.947</v>
      </c>
      <c r="AN35" s="45">
        <v>966.88099999999997</v>
      </c>
      <c r="AO35" s="45">
        <v>1013.111</v>
      </c>
      <c r="AP35" s="45">
        <v>1103.748</v>
      </c>
      <c r="AQ35" s="45">
        <v>876.59517999999991</v>
      </c>
      <c r="AR35" s="45">
        <v>759.66800000000001</v>
      </c>
      <c r="AS35" s="45">
        <v>711.47496000000001</v>
      </c>
      <c r="AT35" s="45">
        <v>777.15887999999995</v>
      </c>
      <c r="AU35" s="45">
        <v>788.06799999999998</v>
      </c>
      <c r="AV35" s="45">
        <v>740.99199999999996</v>
      </c>
      <c r="AW35" s="45">
        <v>709.52700000000004</v>
      </c>
      <c r="AX35" s="45">
        <v>663.37699999999995</v>
      </c>
      <c r="AY35" s="45">
        <v>742.21299999999997</v>
      </c>
      <c r="AZ35" s="45">
        <v>722.00599999999997</v>
      </c>
      <c r="BA35" s="45">
        <v>782.03746000000001</v>
      </c>
      <c r="BB35" s="45">
        <v>746.35599999999999</v>
      </c>
      <c r="BC35" s="45">
        <v>810.74129000000005</v>
      </c>
      <c r="BD35" s="45">
        <v>827.31</v>
      </c>
      <c r="BE35" s="45">
        <v>782.69299999999998</v>
      </c>
      <c r="BF35" s="45">
        <v>862.69728999999995</v>
      </c>
    </row>
    <row r="36" spans="1:58" s="39" customFormat="1" ht="20.25" customHeight="1">
      <c r="A36" s="416"/>
      <c r="B36" s="419"/>
      <c r="C36" s="11"/>
      <c r="D36" s="97"/>
      <c r="E36" s="97" t="s">
        <v>469</v>
      </c>
      <c r="F36" s="97"/>
      <c r="G36" s="97"/>
      <c r="H36" s="97"/>
      <c r="I36" s="45">
        <v>1450.9359999999999</v>
      </c>
      <c r="J36" s="45">
        <v>1159.596</v>
      </c>
      <c r="K36" s="45">
        <v>1097.2470000000001</v>
      </c>
      <c r="L36" s="45">
        <v>1001.699</v>
      </c>
      <c r="M36" s="45">
        <v>1138.8689999999999</v>
      </c>
      <c r="N36" s="45">
        <v>905.16300000000001</v>
      </c>
      <c r="O36" s="45">
        <v>950.41099999999994</v>
      </c>
      <c r="P36" s="45">
        <v>901.20899999999995</v>
      </c>
      <c r="Q36" s="45">
        <v>879.87599999999998</v>
      </c>
      <c r="R36" s="45">
        <v>1390.009</v>
      </c>
      <c r="S36" s="45">
        <v>1246.0840000000001</v>
      </c>
      <c r="T36" s="45">
        <v>738.78899999999999</v>
      </c>
      <c r="U36" s="45">
        <v>762.26700000000005</v>
      </c>
      <c r="V36" s="45">
        <v>699.90700000000004</v>
      </c>
      <c r="W36" s="45">
        <v>698.01900000000001</v>
      </c>
      <c r="X36" s="45">
        <v>824.62699999999995</v>
      </c>
      <c r="Y36" s="45">
        <v>813.28099999999995</v>
      </c>
      <c r="Z36" s="45">
        <v>769.92499999999995</v>
      </c>
      <c r="AA36" s="45">
        <v>795.83900000000006</v>
      </c>
      <c r="AB36" s="45">
        <v>703.43799999999999</v>
      </c>
      <c r="AC36" s="45">
        <v>702.37199999999996</v>
      </c>
      <c r="AD36" s="45">
        <v>651.82799999999997</v>
      </c>
      <c r="AE36" s="45">
        <v>685.91399999999999</v>
      </c>
      <c r="AF36" s="45">
        <v>562.29600000000005</v>
      </c>
      <c r="AG36" s="45">
        <v>567.16300000000001</v>
      </c>
      <c r="AH36" s="45">
        <v>534.77300000000002</v>
      </c>
      <c r="AI36" s="45">
        <v>495.76299999999998</v>
      </c>
      <c r="AJ36" s="45">
        <v>332.82</v>
      </c>
      <c r="AK36" s="45">
        <v>334.80900000000003</v>
      </c>
      <c r="AL36" s="45">
        <v>326.61900000000003</v>
      </c>
      <c r="AM36" s="45">
        <v>315.68599999999998</v>
      </c>
      <c r="AN36" s="45">
        <v>288.04700000000003</v>
      </c>
      <c r="AO36" s="45">
        <v>313.03300000000002</v>
      </c>
      <c r="AP36" s="45">
        <v>395.15300000000002</v>
      </c>
      <c r="AQ36" s="45">
        <v>455.89923999999996</v>
      </c>
      <c r="AR36" s="45">
        <v>396.42700000000002</v>
      </c>
      <c r="AS36" s="45">
        <v>447.11595999999997</v>
      </c>
      <c r="AT36" s="45">
        <v>409.41404999999997</v>
      </c>
      <c r="AU36" s="45">
        <v>398.245</v>
      </c>
      <c r="AV36" s="45">
        <v>374.84500000000003</v>
      </c>
      <c r="AW36" s="45">
        <v>395.43900000000002</v>
      </c>
      <c r="AX36" s="45">
        <v>382.61500000000001</v>
      </c>
      <c r="AY36" s="45">
        <v>379.12099999999998</v>
      </c>
      <c r="AZ36" s="45">
        <v>368.92599999999999</v>
      </c>
      <c r="BA36" s="45">
        <v>334.73536000000001</v>
      </c>
      <c r="BB36" s="45">
        <v>354.53399999999999</v>
      </c>
      <c r="BC36" s="45">
        <v>373.3279</v>
      </c>
      <c r="BD36" s="45">
        <v>376.48200000000003</v>
      </c>
      <c r="BE36" s="45">
        <v>394.846</v>
      </c>
      <c r="BF36" s="45">
        <v>419.58329000000003</v>
      </c>
    </row>
    <row r="37" spans="1:58" s="39" customFormat="1" ht="20.25" customHeight="1">
      <c r="A37" s="416"/>
      <c r="B37" s="419"/>
      <c r="C37" s="11"/>
      <c r="D37" s="97"/>
      <c r="E37" s="97" t="s">
        <v>471</v>
      </c>
      <c r="F37" s="97"/>
      <c r="G37" s="97"/>
      <c r="H37" s="97"/>
      <c r="I37" s="45">
        <v>338.81400000000002</v>
      </c>
      <c r="J37" s="45">
        <v>396.09800000000001</v>
      </c>
      <c r="K37" s="45">
        <v>151.726</v>
      </c>
      <c r="L37" s="45">
        <v>130.327</v>
      </c>
      <c r="M37" s="45">
        <v>169.67099999999999</v>
      </c>
      <c r="N37" s="45">
        <v>170.31800000000001</v>
      </c>
      <c r="O37" s="45">
        <v>131.81800000000001</v>
      </c>
      <c r="P37" s="45">
        <v>93.481999999999999</v>
      </c>
      <c r="Q37" s="45">
        <v>130.07400000000001</v>
      </c>
      <c r="R37" s="45">
        <v>275.017</v>
      </c>
      <c r="S37" s="45">
        <v>274.49299999999999</v>
      </c>
      <c r="T37" s="45">
        <v>153.11199999999999</v>
      </c>
      <c r="U37" s="45">
        <v>171.208</v>
      </c>
      <c r="V37" s="45">
        <v>160.63200000000001</v>
      </c>
      <c r="W37" s="45">
        <v>145.56399999999999</v>
      </c>
      <c r="X37" s="45">
        <v>131.84200000000001</v>
      </c>
      <c r="Y37" s="45">
        <v>160.06399999999999</v>
      </c>
      <c r="Z37" s="45">
        <v>147.79400000000001</v>
      </c>
      <c r="AA37" s="45">
        <v>142.44900000000001</v>
      </c>
      <c r="AB37" s="45">
        <v>359.75099999999998</v>
      </c>
      <c r="AC37" s="45">
        <v>286.14499999999998</v>
      </c>
      <c r="AD37" s="45">
        <v>209.41499999999999</v>
      </c>
      <c r="AE37" s="45">
        <v>157.161</v>
      </c>
      <c r="AF37" s="45">
        <v>164.39099999999999</v>
      </c>
      <c r="AG37" s="45">
        <v>126.221</v>
      </c>
      <c r="AH37" s="45">
        <v>116.726</v>
      </c>
      <c r="AI37" s="45">
        <v>114.438</v>
      </c>
      <c r="AJ37" s="45">
        <v>249.01</v>
      </c>
      <c r="AK37" s="45">
        <v>244.745</v>
      </c>
      <c r="AL37" s="45">
        <v>214.82599999999999</v>
      </c>
      <c r="AM37" s="45">
        <v>209.22200000000001</v>
      </c>
      <c r="AN37" s="45">
        <v>212.62299999999999</v>
      </c>
      <c r="AO37" s="45">
        <v>225.066</v>
      </c>
      <c r="AP37" s="45">
        <v>136.01499999999999</v>
      </c>
      <c r="AQ37" s="45">
        <v>123.65188000000001</v>
      </c>
      <c r="AR37" s="45">
        <v>106.164</v>
      </c>
      <c r="AS37" s="45">
        <v>125.41674</v>
      </c>
      <c r="AT37" s="45">
        <v>126.65754000000001</v>
      </c>
      <c r="AU37" s="45">
        <v>111.961</v>
      </c>
      <c r="AV37" s="45">
        <v>92.545000000000002</v>
      </c>
      <c r="AW37" s="45">
        <v>99.903000000000006</v>
      </c>
      <c r="AX37" s="45">
        <v>103.61499999999999</v>
      </c>
      <c r="AY37" s="45">
        <v>97.381</v>
      </c>
      <c r="AZ37" s="45">
        <v>50.704999999999998</v>
      </c>
      <c r="BA37" s="45">
        <v>50.570700000000002</v>
      </c>
      <c r="BB37" s="45">
        <v>61.972000000000001</v>
      </c>
      <c r="BC37" s="45">
        <v>51.946649999999998</v>
      </c>
      <c r="BD37" s="45">
        <v>75.352000000000004</v>
      </c>
      <c r="BE37" s="45">
        <v>90.266999999999996</v>
      </c>
      <c r="BF37" s="45">
        <v>86.92528999999999</v>
      </c>
    </row>
    <row r="38" spans="1:58" s="39" customFormat="1" ht="20.25" customHeight="1">
      <c r="A38" s="416"/>
      <c r="B38" s="419"/>
      <c r="C38" s="11"/>
      <c r="D38" s="97"/>
      <c r="E38" s="97" t="s">
        <v>472</v>
      </c>
      <c r="F38" s="97"/>
      <c r="G38" s="97"/>
      <c r="H38" s="97"/>
      <c r="I38" s="45">
        <v>334.42399999999998</v>
      </c>
      <c r="J38" s="45">
        <v>221.79900000000001</v>
      </c>
      <c r="K38" s="45">
        <v>433.97</v>
      </c>
      <c r="L38" s="45">
        <v>355.00200000000001</v>
      </c>
      <c r="M38" s="45">
        <v>375.64</v>
      </c>
      <c r="N38" s="45">
        <v>573.20500000000004</v>
      </c>
      <c r="O38" s="45">
        <v>538.99199999999996</v>
      </c>
      <c r="P38" s="45">
        <v>350.15499999999997</v>
      </c>
      <c r="Q38" s="45">
        <v>482.10399999999998</v>
      </c>
      <c r="R38" s="45">
        <v>285.85599999999999</v>
      </c>
      <c r="S38" s="45">
        <v>306.29500000000002</v>
      </c>
      <c r="T38" s="45">
        <v>787.94799999999998</v>
      </c>
      <c r="U38" s="45">
        <v>724.80399999999997</v>
      </c>
      <c r="V38" s="45">
        <v>782.06700000000001</v>
      </c>
      <c r="W38" s="45">
        <v>777.19299999999998</v>
      </c>
      <c r="X38" s="45">
        <v>684.11400000000003</v>
      </c>
      <c r="Y38" s="45">
        <v>578.221</v>
      </c>
      <c r="Z38" s="45">
        <v>499.274</v>
      </c>
      <c r="AA38" s="45">
        <v>448.35</v>
      </c>
      <c r="AB38" s="45">
        <v>283.69</v>
      </c>
      <c r="AC38" s="45">
        <v>469.31099999999998</v>
      </c>
      <c r="AD38" s="45">
        <v>557.24599999999998</v>
      </c>
      <c r="AE38" s="45">
        <v>515.96600000000001</v>
      </c>
      <c r="AF38" s="45">
        <v>382.33800000000002</v>
      </c>
      <c r="AG38" s="45">
        <v>397.36700000000002</v>
      </c>
      <c r="AH38" s="45">
        <v>376.07</v>
      </c>
      <c r="AI38" s="45">
        <v>332.74</v>
      </c>
      <c r="AJ38" s="45">
        <v>329.92500000000001</v>
      </c>
      <c r="AK38" s="45">
        <v>375.97800000000001</v>
      </c>
      <c r="AL38" s="45">
        <v>338.31599999999997</v>
      </c>
      <c r="AM38" s="45">
        <v>287.39800000000002</v>
      </c>
      <c r="AN38" s="45">
        <v>270.05200000000002</v>
      </c>
      <c r="AO38" s="45">
        <v>282.08499999999998</v>
      </c>
      <c r="AP38" s="45">
        <v>388.53699999999998</v>
      </c>
      <c r="AQ38" s="45">
        <v>347.97942999999998</v>
      </c>
      <c r="AR38" s="45">
        <v>301.39800000000002</v>
      </c>
      <c r="AS38" s="45">
        <v>298.18651</v>
      </c>
      <c r="AT38" s="45">
        <v>253.02266999999998</v>
      </c>
      <c r="AU38" s="45">
        <v>223.185</v>
      </c>
      <c r="AV38" s="45">
        <v>223.142</v>
      </c>
      <c r="AW38" s="45">
        <v>223.166</v>
      </c>
      <c r="AX38" s="45">
        <v>207.583</v>
      </c>
      <c r="AY38" s="45">
        <v>192.697</v>
      </c>
      <c r="AZ38" s="45">
        <v>175.13200000000001</v>
      </c>
      <c r="BA38" s="45">
        <v>173.94311999999999</v>
      </c>
      <c r="BB38" s="45">
        <v>156.065</v>
      </c>
      <c r="BC38" s="45">
        <v>157.60167999999999</v>
      </c>
      <c r="BD38" s="45">
        <v>124.309</v>
      </c>
      <c r="BE38" s="45">
        <v>151.71299999999999</v>
      </c>
      <c r="BF38" s="45">
        <v>141.00995</v>
      </c>
    </row>
    <row r="39" spans="1:58" s="39" customFormat="1" ht="20.25" customHeight="1">
      <c r="A39" s="416"/>
      <c r="B39" s="419"/>
      <c r="C39" s="11"/>
      <c r="D39" s="289"/>
      <c r="E39" s="289" t="s">
        <v>280</v>
      </c>
      <c r="F39" s="290"/>
      <c r="G39" s="290"/>
      <c r="H39" s="290"/>
      <c r="I39" s="291">
        <v>94507.491999999998</v>
      </c>
      <c r="J39" s="291">
        <v>96004.047999999995</v>
      </c>
      <c r="K39" s="291">
        <v>100520.25900000001</v>
      </c>
      <c r="L39" s="291">
        <v>100701.673</v>
      </c>
      <c r="M39" s="291">
        <v>99872.964000000007</v>
      </c>
      <c r="N39" s="291">
        <v>98915.04</v>
      </c>
      <c r="O39" s="291">
        <v>101090.607</v>
      </c>
      <c r="P39" s="291">
        <v>97471.722999999998</v>
      </c>
      <c r="Q39" s="291">
        <v>99028.521999999997</v>
      </c>
      <c r="R39" s="291">
        <v>100896.8</v>
      </c>
      <c r="S39" s="291">
        <v>100295.177</v>
      </c>
      <c r="T39" s="291">
        <v>98501.872000000003</v>
      </c>
      <c r="U39" s="291">
        <v>101891.742</v>
      </c>
      <c r="V39" s="291">
        <v>104246.173</v>
      </c>
      <c r="W39" s="291">
        <v>106393.909</v>
      </c>
      <c r="X39" s="291">
        <v>106986.906</v>
      </c>
      <c r="Y39" s="291">
        <v>107214.503</v>
      </c>
      <c r="Z39" s="291">
        <v>109718.285</v>
      </c>
      <c r="AA39" s="291">
        <v>113609.348</v>
      </c>
      <c r="AB39" s="291">
        <v>113555.79300000001</v>
      </c>
      <c r="AC39" s="291">
        <v>113593.24</v>
      </c>
      <c r="AD39" s="291">
        <v>114888.289</v>
      </c>
      <c r="AE39" s="291">
        <v>114796.52499999999</v>
      </c>
      <c r="AF39" s="291">
        <v>115431.518</v>
      </c>
      <c r="AG39" s="291">
        <v>113468.307</v>
      </c>
      <c r="AH39" s="291">
        <v>115299.325</v>
      </c>
      <c r="AI39" s="291">
        <v>120000.228</v>
      </c>
      <c r="AJ39" s="291">
        <v>119976.545</v>
      </c>
      <c r="AK39" s="291">
        <v>119543.749</v>
      </c>
      <c r="AL39" s="291">
        <v>125496.083</v>
      </c>
      <c r="AM39" s="291">
        <v>128384.16</v>
      </c>
      <c r="AN39" s="291">
        <v>129782.643</v>
      </c>
      <c r="AO39" s="291">
        <v>132981.37400000001</v>
      </c>
      <c r="AP39" s="291">
        <v>136321.383</v>
      </c>
      <c r="AQ39" s="291">
        <v>136865.75749000002</v>
      </c>
      <c r="AR39" s="291">
        <v>137687.084</v>
      </c>
      <c r="AS39" s="291">
        <v>144096.8805</v>
      </c>
      <c r="AT39" s="291">
        <v>148300.90396</v>
      </c>
      <c r="AU39" s="291">
        <v>150554.40599999999</v>
      </c>
      <c r="AV39" s="291">
        <v>152725.71400000001</v>
      </c>
      <c r="AW39" s="291">
        <v>156855.71799999999</v>
      </c>
      <c r="AX39" s="291">
        <v>163307.85999999999</v>
      </c>
      <c r="AY39" s="291">
        <v>167843.285</v>
      </c>
      <c r="AZ39" s="291">
        <v>170988.478</v>
      </c>
      <c r="BA39" s="291">
        <v>175060.81907999999</v>
      </c>
      <c r="BB39" s="291">
        <v>182352.24799999999</v>
      </c>
      <c r="BC39" s="291">
        <v>190212.26723</v>
      </c>
      <c r="BD39" s="291">
        <v>188447.25200000001</v>
      </c>
      <c r="BE39" s="291">
        <v>189406.989</v>
      </c>
      <c r="BF39" s="291">
        <v>190966.99105000001</v>
      </c>
    </row>
    <row r="40" spans="1:58" s="39" customFormat="1" ht="20.25" customHeight="1">
      <c r="A40" s="416"/>
      <c r="B40" s="419"/>
      <c r="C40" s="11"/>
      <c r="D40" s="97"/>
      <c r="E40" s="97" t="s">
        <v>474</v>
      </c>
      <c r="F40" s="97"/>
      <c r="G40" s="97"/>
      <c r="H40" s="97"/>
      <c r="I40" s="225">
        <v>7.1236468744721327E-3</v>
      </c>
      <c r="J40" s="225">
        <v>6.4361556921016501E-3</v>
      </c>
      <c r="K40" s="225">
        <v>5.8266463479764814E-3</v>
      </c>
      <c r="L40" s="225">
        <v>4.8194730588040982E-3</v>
      </c>
      <c r="M40" s="225">
        <v>5.460046224321528E-3</v>
      </c>
      <c r="N40" s="225">
        <v>7.5167841007798214E-3</v>
      </c>
      <c r="O40" s="225">
        <v>6.6357302612694759E-3</v>
      </c>
      <c r="P40" s="225">
        <v>4.5514430887817585E-3</v>
      </c>
      <c r="Q40" s="225">
        <v>6.1818351686597928E-3</v>
      </c>
      <c r="R40" s="225">
        <v>5.558877982255136E-3</v>
      </c>
      <c r="S40" s="225">
        <v>5.790786928866979E-3</v>
      </c>
      <c r="T40" s="225">
        <v>9.5537270601314048E-3</v>
      </c>
      <c r="U40" s="225">
        <v>8.7937646605354917E-3</v>
      </c>
      <c r="V40" s="225">
        <v>9.043008226306784E-3</v>
      </c>
      <c r="W40" s="225">
        <v>8.6730246935470701E-3</v>
      </c>
      <c r="X40" s="225">
        <v>7.6266903166636113E-3</v>
      </c>
      <c r="Y40" s="225">
        <v>6.8860553315254376E-3</v>
      </c>
      <c r="Z40" s="225">
        <v>5.8975402322411436E-3</v>
      </c>
      <c r="AA40" s="225">
        <v>5.2002674991145975E-3</v>
      </c>
      <c r="AB40" s="225">
        <v>5.6662983279065294E-3</v>
      </c>
      <c r="AC40" s="225">
        <v>6.650536598832817E-3</v>
      </c>
      <c r="AD40" s="225">
        <v>6.67309964029493E-3</v>
      </c>
      <c r="AE40" s="225">
        <v>5.8636531027398261E-3</v>
      </c>
      <c r="AF40" s="225">
        <v>4.7363927068861736E-3</v>
      </c>
      <c r="AG40" s="225">
        <v>4.6143986267460566E-3</v>
      </c>
      <c r="AH40" s="225">
        <v>4.2740579790905104E-3</v>
      </c>
      <c r="AI40" s="225">
        <v>3.7264762530284526E-3</v>
      </c>
      <c r="AJ40" s="225">
        <v>4.8254014982678489E-3</v>
      </c>
      <c r="AK40" s="225">
        <v>5.1924337758555653E-3</v>
      </c>
      <c r="AL40" s="225">
        <v>4.4076435437431141E-3</v>
      </c>
      <c r="AM40" s="225">
        <v>3.8682342120710217E-3</v>
      </c>
      <c r="AN40" s="225">
        <v>3.7191028695570641E-3</v>
      </c>
      <c r="AO40" s="225">
        <v>3.8136995035109194E-3</v>
      </c>
      <c r="AP40" s="225">
        <v>3.8479069714250176E-3</v>
      </c>
      <c r="AQ40" s="225">
        <v>3.4459408887168824E-3</v>
      </c>
      <c r="AR40" s="225">
        <v>2.9600597830948326E-3</v>
      </c>
      <c r="AS40" s="225">
        <v>2.9397114533648771E-3</v>
      </c>
      <c r="AT40" s="225">
        <v>2.5602015892122144E-3</v>
      </c>
      <c r="AU40" s="225">
        <v>2.2260789896776587E-3</v>
      </c>
      <c r="AV40" s="225">
        <v>2.0670193101863647E-3</v>
      </c>
      <c r="AW40" s="225">
        <v>2.0596571430057781E-3</v>
      </c>
      <c r="AX40" s="225">
        <v>1.9055910719790218E-3</v>
      </c>
      <c r="AY40" s="225">
        <v>1.72826693662484E-3</v>
      </c>
      <c r="AZ40" s="225">
        <v>1.3207732043793031E-3</v>
      </c>
      <c r="BA40" s="225">
        <v>1.2824904006498495E-3</v>
      </c>
      <c r="BB40" s="225">
        <v>1.1956913193633895E-3</v>
      </c>
      <c r="BC40" s="225">
        <v>1.1016551826629525E-3</v>
      </c>
      <c r="BD40" s="225">
        <v>1.0595060308971765E-3</v>
      </c>
      <c r="BE40" s="225">
        <v>1.2775663732239573E-3</v>
      </c>
      <c r="BF40" s="225">
        <v>1.1935844972303133E-3</v>
      </c>
    </row>
    <row r="41" spans="1:58" s="39" customFormat="1" ht="20.25" customHeight="1">
      <c r="B41" s="419"/>
      <c r="C41" s="11"/>
      <c r="D41" s="170"/>
      <c r="E41" s="170" t="s">
        <v>475</v>
      </c>
      <c r="F41" s="97"/>
      <c r="G41" s="97"/>
      <c r="H41" s="97"/>
      <c r="I41" s="225">
        <v>2.2476249819432303E-2</v>
      </c>
      <c r="J41" s="225">
        <v>1.8514771377140263E-2</v>
      </c>
      <c r="K41" s="225">
        <v>1.674232653936954E-2</v>
      </c>
      <c r="L41" s="225">
        <v>1.4766666289645455E-2</v>
      </c>
      <c r="M41" s="225">
        <v>1.6863222363161262E-2</v>
      </c>
      <c r="N41" s="225">
        <v>1.6667697854643747E-2</v>
      </c>
      <c r="O41" s="225">
        <v>1.6037306017956741E-2</v>
      </c>
      <c r="P41" s="225">
        <v>1.3797293805917436E-2</v>
      </c>
      <c r="Q41" s="225">
        <v>1.5066911732763215E-2</v>
      </c>
      <c r="R41" s="225">
        <v>1.9335419953853839E-2</v>
      </c>
      <c r="S41" s="225">
        <v>1.8214953646275536E-2</v>
      </c>
      <c r="T41" s="225">
        <v>1.705398045633082E-2</v>
      </c>
      <c r="U41" s="225">
        <v>1.6274910679218733E-2</v>
      </c>
      <c r="V41" s="225">
        <v>1.5756990906515101E-2</v>
      </c>
      <c r="W41" s="225">
        <v>1.5233729216585131E-2</v>
      </c>
      <c r="X41" s="225">
        <v>1.5334427934573602E-2</v>
      </c>
      <c r="Y41" s="225">
        <v>1.4471605581196416E-2</v>
      </c>
      <c r="Z41" s="225">
        <v>1.2914830012153397E-2</v>
      </c>
      <c r="AA41" s="225">
        <v>1.220531606254795E-2</v>
      </c>
      <c r="AB41" s="225">
        <v>1.1860944866106476E-2</v>
      </c>
      <c r="AC41" s="225">
        <v>1.2833756656646116E-2</v>
      </c>
      <c r="AD41" s="225">
        <v>1.2346680521980791E-2</v>
      </c>
      <c r="AE41" s="225">
        <v>1.1838694594631678E-2</v>
      </c>
      <c r="AF41" s="225">
        <v>9.6076445949536942E-3</v>
      </c>
      <c r="AG41" s="225">
        <v>9.6128251917956264E-3</v>
      </c>
      <c r="AH41" s="225">
        <v>8.9121857391619586E-3</v>
      </c>
      <c r="AI41" s="225">
        <v>7.8578267367958674E-3</v>
      </c>
      <c r="AJ41" s="225">
        <v>7.5994437079347455E-3</v>
      </c>
      <c r="AK41" s="225">
        <v>7.9931573837457633E-3</v>
      </c>
      <c r="AL41" s="225">
        <v>7.0102666072852649E-3</v>
      </c>
      <c r="AM41" s="225">
        <v>6.3271512622740996E-3</v>
      </c>
      <c r="AN41" s="225">
        <v>5.9385599043471479E-3</v>
      </c>
      <c r="AO41" s="225">
        <v>6.167660743225588E-3</v>
      </c>
      <c r="AP41" s="225">
        <v>6.7465938194010248E-3</v>
      </c>
      <c r="AQ41" s="225">
        <v>6.7769365180167084E-3</v>
      </c>
      <c r="AR41" s="225">
        <v>5.8392477830382407E-3</v>
      </c>
      <c r="AS41" s="225">
        <v>6.0425958353761862E-3</v>
      </c>
      <c r="AT41" s="225">
        <v>5.3208998659430694E-3</v>
      </c>
      <c r="AU41" s="225">
        <v>4.8712689285227567E-3</v>
      </c>
      <c r="AV41" s="225">
        <v>4.5213866212470283E-3</v>
      </c>
      <c r="AW41" s="225">
        <v>4.5806937047714134E-3</v>
      </c>
      <c r="AX41" s="225">
        <v>4.2484972860461221E-3</v>
      </c>
      <c r="AY41" s="225">
        <v>3.9870466071967071E-3</v>
      </c>
      <c r="AZ41" s="225">
        <v>3.4783805725202132E-3</v>
      </c>
      <c r="BA41" s="225">
        <v>3.1945993566066437E-3</v>
      </c>
      <c r="BB41" s="225">
        <v>3.1399174196086684E-3</v>
      </c>
      <c r="BC41" s="225">
        <v>3.0643461564716029E-3</v>
      </c>
      <c r="BD41" s="225">
        <v>3.057317068226604E-3</v>
      </c>
      <c r="BE41" s="225">
        <v>3.3622096173019254E-3</v>
      </c>
      <c r="BF41" s="225">
        <v>3.3907353644717754E-3</v>
      </c>
    </row>
    <row r="42" spans="1:58" s="39" customFormat="1" ht="20.25" customHeight="1" thickBot="1">
      <c r="B42" s="419"/>
      <c r="C42" s="11"/>
      <c r="D42" s="362"/>
      <c r="E42" s="362" t="s">
        <v>476</v>
      </c>
      <c r="F42" s="363"/>
      <c r="G42" s="363"/>
      <c r="H42" s="363"/>
      <c r="I42" s="463">
        <v>4.2409272695544599E-2</v>
      </c>
      <c r="J42" s="463">
        <v>3.587610180770711E-2</v>
      </c>
      <c r="K42" s="463">
        <v>3.5655011593235156E-2</v>
      </c>
      <c r="L42" s="463">
        <v>3.2387148126128952E-2</v>
      </c>
      <c r="M42" s="463">
        <v>3.7471111801588262E-2</v>
      </c>
      <c r="N42" s="463">
        <v>3.4776885294693312E-2</v>
      </c>
      <c r="O42" s="463">
        <v>3.3668568237996632E-2</v>
      </c>
      <c r="P42" s="463">
        <v>3.2595001937125903E-2</v>
      </c>
      <c r="Q42" s="463">
        <v>3.3335042605200149E-2</v>
      </c>
      <c r="R42" s="463">
        <v>3.4467743278280373E-2</v>
      </c>
      <c r="S42" s="463">
        <v>3.1978865743464417E-2</v>
      </c>
      <c r="T42" s="463">
        <v>2.860298939293255E-2</v>
      </c>
      <c r="U42" s="463">
        <v>2.7693539678613013E-2</v>
      </c>
      <c r="V42" s="463">
        <v>2.6897390276379742E-2</v>
      </c>
      <c r="W42" s="463">
        <v>2.6800425201032891E-2</v>
      </c>
      <c r="X42" s="463">
        <v>2.4179024300412987E-2</v>
      </c>
      <c r="Y42" s="463">
        <v>2.2841564634217444E-2</v>
      </c>
      <c r="Z42" s="463">
        <v>2.0320168146995735E-2</v>
      </c>
      <c r="AA42" s="463">
        <v>1.9927374286137091E-2</v>
      </c>
      <c r="AB42" s="463">
        <v>1.7494510385744916E-2</v>
      </c>
      <c r="AC42" s="463">
        <v>1.9587045848855091E-2</v>
      </c>
      <c r="AD42" s="463">
        <v>1.8770494527949665E-2</v>
      </c>
      <c r="AE42" s="463">
        <v>1.8295057276341769E-2</v>
      </c>
      <c r="AF42" s="463">
        <v>1.7924905050629242E-2</v>
      </c>
      <c r="AG42" s="463">
        <v>1.8116248090314771E-2</v>
      </c>
      <c r="AH42" s="463">
        <v>1.6791564044282132E-2</v>
      </c>
      <c r="AI42" s="463">
        <v>1.6345927276071509E-2</v>
      </c>
      <c r="AJ42" s="463">
        <v>1.4982745169066171E-2</v>
      </c>
      <c r="AK42" s="463">
        <v>1.5505411328533794E-2</v>
      </c>
      <c r="AL42" s="463">
        <v>1.5303027425963567E-2</v>
      </c>
      <c r="AM42" s="463">
        <v>1.4076915719197759E-2</v>
      </c>
      <c r="AN42" s="463">
        <v>1.3388562290259415E-2</v>
      </c>
      <c r="AO42" s="463">
        <v>1.3786103608765541E-2</v>
      </c>
      <c r="AP42" s="463">
        <v>1.484325463452788E-2</v>
      </c>
      <c r="AQ42" s="463">
        <v>1.3181717349073354E-2</v>
      </c>
      <c r="AR42" s="463">
        <v>1.1356598996605956E-2</v>
      </c>
      <c r="AS42" s="463">
        <v>1.0980072327103572E-2</v>
      </c>
      <c r="AT42" s="463">
        <v>1.0561318900810291E-2</v>
      </c>
      <c r="AU42" s="463">
        <v>1.0105708895693163E-2</v>
      </c>
      <c r="AV42" s="463">
        <v>9.3731694716450969E-3</v>
      </c>
      <c r="AW42" s="463">
        <v>9.1041309695831431E-3</v>
      </c>
      <c r="AX42" s="463">
        <v>8.3106226485363307E-3</v>
      </c>
      <c r="AY42" s="463">
        <v>8.4091061492272377E-3</v>
      </c>
      <c r="AZ42" s="463">
        <v>7.7009223978237876E-3</v>
      </c>
      <c r="BA42" s="463">
        <v>7.6618323109013536E-3</v>
      </c>
      <c r="BB42" s="463">
        <v>7.232852978044998E-3</v>
      </c>
      <c r="BC42" s="463">
        <v>7.3266437559196549E-3</v>
      </c>
      <c r="BD42" s="463">
        <v>7.4474580292632755E-3</v>
      </c>
      <c r="BE42" s="463">
        <v>7.4945439315335927E-3</v>
      </c>
      <c r="BF42" s="463">
        <v>7.9082558283833822E-3</v>
      </c>
    </row>
    <row r="43" spans="1:58" s="1" customFormat="1" ht="20.25" customHeight="1" thickTop="1">
      <c r="A43" s="39"/>
      <c r="B43" s="11"/>
      <c r="C43" s="11"/>
      <c r="D43" s="35" t="s">
        <v>895</v>
      </c>
      <c r="E43" s="35"/>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s="36"/>
      <c r="BF43" s="36"/>
    </row>
    <row r="44" spans="1:58" s="1" customFormat="1" ht="20.25" customHeight="1">
      <c r="A44" s="39"/>
      <c r="B44" s="11"/>
      <c r="C44" s="11"/>
      <c r="D44" s="35"/>
      <c r="E44" s="35"/>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row>
    <row r="45" spans="1:58" s="1" customFormat="1" ht="20.25" customHeight="1">
      <c r="A45" s="39"/>
      <c r="B45" s="11"/>
      <c r="C45" s="11"/>
      <c r="D45" s="35"/>
      <c r="E45" s="35"/>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row>
    <row r="46" spans="1:58" s="1" customFormat="1" ht="20.25" customHeight="1">
      <c r="A46" s="39"/>
      <c r="B46" s="11"/>
      <c r="C46" s="11"/>
      <c r="D46" s="35"/>
      <c r="E46" s="35"/>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row>
    <row r="47" spans="1:58" s="1" customFormat="1" ht="20.25" customHeight="1">
      <c r="A47" s="39"/>
      <c r="B47" s="11"/>
      <c r="C47" s="11"/>
      <c r="D47" s="35"/>
      <c r="E47" s="35"/>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row>
    <row r="48" spans="1:58" s="1" customFormat="1" ht="20.25" customHeight="1">
      <c r="A48" s="39"/>
      <c r="B48" s="11"/>
      <c r="C48" s="11"/>
      <c r="D48" s="35"/>
      <c r="E48" s="35"/>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row>
    <row r="49" spans="1:46" s="1" customFormat="1" ht="20.25" customHeight="1">
      <c r="A49" s="39"/>
      <c r="B49" s="11"/>
      <c r="C49" s="11"/>
      <c r="D49" s="35"/>
      <c r="E49" s="35"/>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row>
    <row r="50" spans="1:46" s="1" customFormat="1" ht="20.25" customHeight="1">
      <c r="A50" s="39"/>
      <c r="B50" s="11"/>
      <c r="C50" s="11"/>
      <c r="D50" s="35"/>
      <c r="E50" s="35"/>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row>
    <row r="51" spans="1:46" s="1" customFormat="1" ht="20.25" customHeight="1">
      <c r="A51" s="39"/>
      <c r="B51" s="11"/>
      <c r="C51" s="11"/>
      <c r="D51" s="35"/>
      <c r="E51" s="35"/>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row>
    <row r="52" spans="1:46" s="1" customFormat="1" ht="20.25" customHeight="1">
      <c r="A52" s="39"/>
      <c r="B52" s="11"/>
      <c r="C52" s="11"/>
      <c r="D52" s="35"/>
      <c r="E52" s="35"/>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row>
    <row r="53" spans="1:46" s="1" customFormat="1" ht="20.25" customHeight="1">
      <c r="A53" s="39"/>
      <c r="B53" s="11"/>
      <c r="C53" s="11"/>
      <c r="D53" s="35"/>
      <c r="E53" s="35"/>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row>
    <row r="54" spans="1:46" s="1" customFormat="1" ht="20.25" customHeight="1">
      <c r="A54" s="39"/>
      <c r="B54" s="11"/>
      <c r="C54" s="11"/>
      <c r="D54" s="35"/>
      <c r="E54" s="35"/>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row>
    <row r="55" spans="1:46" s="1" customFormat="1" ht="20.25" customHeight="1">
      <c r="A55" s="39"/>
      <c r="B55" s="11"/>
      <c r="C55" s="11"/>
      <c r="D55" s="35"/>
      <c r="E55" s="35"/>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row>
    <row r="56" spans="1:46" s="1" customFormat="1" ht="20.25" customHeight="1">
      <c r="A56" s="39"/>
      <c r="B56" s="11"/>
      <c r="C56" s="11"/>
      <c r="D56" s="35"/>
      <c r="E56" s="35"/>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row>
    <row r="57" spans="1:46" s="1" customFormat="1" ht="20.25" customHeight="1">
      <c r="A57" s="39"/>
      <c r="B57" s="11"/>
      <c r="C57" s="11"/>
      <c r="D57" s="35"/>
      <c r="E57" s="35"/>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row>
    <row r="58" spans="1:46" s="1" customFormat="1" ht="20.25" customHeight="1">
      <c r="A58" s="39"/>
      <c r="B58" s="11"/>
      <c r="C58" s="11"/>
      <c r="D58" s="35"/>
      <c r="E58" s="35"/>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row>
    <row r="59" spans="1:46" s="1" customFormat="1" ht="20.25" customHeight="1">
      <c r="A59" s="39"/>
      <c r="B59" s="11"/>
      <c r="C59" s="11"/>
      <c r="D59" s="35"/>
      <c r="E59" s="35"/>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row>
    <row r="60" spans="1:46" s="1" customFormat="1" ht="20.25" customHeight="1">
      <c r="A60" s="39"/>
      <c r="B60" s="11"/>
      <c r="C60" s="11"/>
      <c r="D60" s="35"/>
      <c r="E60" s="35"/>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row>
    <row r="61" spans="1:46" s="1" customFormat="1" ht="20.25" customHeight="1">
      <c r="A61" s="39"/>
      <c r="B61" s="11"/>
      <c r="C61" s="11"/>
      <c r="D61" s="35"/>
      <c r="E61" s="35"/>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row>
    <row r="62" spans="1:46" s="1" customFormat="1" ht="20.25" customHeight="1">
      <c r="A62" s="39"/>
      <c r="B62" s="11"/>
      <c r="C62" s="11"/>
      <c r="D62" s="35"/>
      <c r="E62" s="35"/>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row>
    <row r="63" spans="1:46" s="1" customFormat="1" ht="20.25" customHeight="1">
      <c r="A63" s="39"/>
      <c r="B63" s="11"/>
      <c r="C63" s="11"/>
      <c r="D63" s="35"/>
      <c r="E63" s="35"/>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row>
    <row r="64" spans="1:46" s="1" customFormat="1" ht="20.25" customHeight="1">
      <c r="A64" s="39"/>
      <c r="B64" s="11"/>
      <c r="C64" s="11"/>
      <c r="D64" s="35"/>
      <c r="E64" s="35"/>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row>
    <row r="65" spans="1:46" s="1" customFormat="1" ht="20.25" customHeight="1">
      <c r="A65" s="39"/>
      <c r="B65" s="11"/>
      <c r="C65" s="11"/>
      <c r="D65" s="35"/>
      <c r="E65" s="35"/>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row>
    <row r="66" spans="1:46" s="1" customFormat="1" ht="20.25" customHeight="1">
      <c r="A66" s="39"/>
      <c r="B66" s="11"/>
      <c r="C66" s="11"/>
      <c r="D66" s="35"/>
      <c r="E66" s="35"/>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row>
    <row r="67" spans="1:46" s="1" customFormat="1" ht="20.25" customHeight="1">
      <c r="A67" s="39"/>
      <c r="B67" s="11"/>
      <c r="C67" s="11"/>
      <c r="D67" s="35"/>
      <c r="E67" s="35"/>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row>
    <row r="68" spans="1:46" s="1" customFormat="1" ht="20.25" customHeight="1">
      <c r="A68" s="39"/>
      <c r="B68" s="11"/>
      <c r="C68" s="11"/>
      <c r="D68" s="35"/>
      <c r="E68" s="35"/>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row>
    <row r="69" spans="1:46" s="1" customFormat="1" ht="20.25" customHeight="1">
      <c r="A69" s="39"/>
      <c r="B69" s="11"/>
      <c r="C69" s="11"/>
      <c r="D69" s="35"/>
      <c r="E69" s="35"/>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row>
    <row r="70" spans="1:46" s="1" customFormat="1" ht="20.25" customHeight="1">
      <c r="A70" s="39"/>
      <c r="B70" s="11"/>
      <c r="C70" s="11"/>
      <c r="D70" s="35"/>
      <c r="E70" s="35"/>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row>
    <row r="71" spans="1:46" s="1" customFormat="1" ht="20.25" customHeight="1">
      <c r="A71" s="39"/>
      <c r="B71" s="11"/>
      <c r="C71" s="11"/>
      <c r="D71" s="35"/>
      <c r="E71" s="35"/>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row>
    <row r="72" spans="1:46" s="1" customFormat="1" ht="20.25" customHeight="1">
      <c r="A72" s="39"/>
      <c r="B72" s="11"/>
      <c r="C72" s="11"/>
      <c r="D72" s="35"/>
      <c r="E72" s="35"/>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row>
    <row r="73" spans="1:46" s="1" customFormat="1" ht="20.25" customHeight="1">
      <c r="A73" s="39"/>
      <c r="B73" s="11"/>
      <c r="C73" s="11"/>
      <c r="D73" s="35"/>
      <c r="E73" s="35"/>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row>
    <row r="74" spans="1:46" s="1" customFormat="1" ht="20.25" customHeight="1">
      <c r="A74" s="39"/>
      <c r="B74" s="11"/>
      <c r="C74" s="11"/>
      <c r="D74" s="35"/>
      <c r="E74" s="35"/>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row>
    <row r="75" spans="1:46" s="1" customFormat="1" ht="20.25" customHeight="1">
      <c r="A75" s="39"/>
      <c r="B75" s="11"/>
      <c r="C75" s="11"/>
      <c r="D75" s="35"/>
      <c r="E75" s="35"/>
      <c r="I75" s="36"/>
      <c r="J75" s="36"/>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c r="AT75" s="36"/>
    </row>
    <row r="76" spans="1:46" s="1" customFormat="1" ht="20.25" customHeight="1">
      <c r="A76" s="39"/>
      <c r="B76" s="11"/>
      <c r="C76" s="11"/>
      <c r="D76" s="35"/>
      <c r="E76" s="35"/>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c r="AT76" s="36"/>
    </row>
    <row r="77" spans="1:46" s="1" customFormat="1" ht="20.25" customHeight="1">
      <c r="A77" s="39"/>
      <c r="B77" s="11"/>
      <c r="C77" s="11"/>
      <c r="D77" s="35"/>
      <c r="E77" s="35"/>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row>
    <row r="78" spans="1:46" s="1" customFormat="1" ht="20.25" customHeight="1">
      <c r="A78" s="39"/>
      <c r="B78" s="11"/>
      <c r="C78" s="11"/>
      <c r="D78" s="35"/>
      <c r="E78" s="35"/>
      <c r="I78" s="36"/>
      <c r="J78" s="36"/>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c r="AT78" s="36"/>
    </row>
    <row r="79" spans="1:46" s="1" customFormat="1" ht="20.25" customHeight="1">
      <c r="A79" s="39"/>
      <c r="B79" s="11"/>
      <c r="C79" s="11"/>
      <c r="D79" s="35"/>
      <c r="E79" s="35"/>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row>
    <row r="80" spans="1:46" ht="20.25" customHeight="1"/>
    <row r="81" ht="20.25" customHeight="1"/>
    <row r="82" ht="20.25" customHeight="1"/>
    <row r="83" ht="20.25" customHeight="1"/>
    <row r="84" ht="20.25" customHeight="1"/>
    <row r="85" ht="20.25" customHeight="1"/>
    <row r="86" ht="20.25" customHeight="1"/>
    <row r="87" ht="20.25" customHeight="1"/>
    <row r="88" ht="20.25" customHeight="1"/>
    <row r="89" ht="20.25" customHeight="1"/>
    <row r="90" ht="20.25" customHeight="1"/>
    <row r="91" ht="20.25" customHeight="1"/>
    <row r="92" ht="20.25" customHeight="1"/>
    <row r="93" ht="20.25" customHeight="1"/>
    <row r="94" ht="20.25" customHeight="1"/>
    <row r="95" ht="20.25" customHeight="1"/>
    <row r="96" ht="20.25" customHeight="1"/>
    <row r="97" ht="20.25" customHeight="1"/>
    <row r="98" ht="20.25" customHeight="1"/>
    <row r="99" ht="20.25" customHeight="1"/>
    <row r="100" ht="20.25" customHeight="1"/>
    <row r="101" ht="20.25" customHeight="1"/>
    <row r="102" ht="20.25" customHeight="1"/>
    <row r="103" ht="20.25" customHeight="1"/>
    <row r="104" ht="20.25" customHeight="1"/>
    <row r="105" ht="20.25" customHeight="1"/>
    <row r="106" ht="20.25" customHeight="1"/>
    <row r="107" ht="20.25" customHeight="1"/>
    <row r="108" ht="20.25" customHeight="1"/>
    <row r="109" ht="20.25" customHeight="1"/>
    <row r="110" ht="20.25" customHeight="1"/>
    <row r="111" ht="20.25" customHeight="1"/>
    <row r="112" ht="20.25" customHeight="1"/>
    <row r="113" ht="20.25" customHeight="1"/>
    <row r="114" ht="20.25" customHeight="1"/>
    <row r="115" ht="20.25" customHeight="1"/>
    <row r="116" ht="20.25" customHeight="1"/>
    <row r="117" ht="20.25" customHeight="1"/>
    <row r="118" ht="20.25" customHeight="1"/>
    <row r="119" ht="20.25" customHeight="1"/>
    <row r="120" ht="20.25" customHeight="1"/>
    <row r="121" ht="20.25" customHeight="1"/>
    <row r="122" ht="20.25" customHeight="1"/>
    <row r="123" ht="20.25" customHeight="1"/>
    <row r="124" ht="20.25" customHeight="1"/>
    <row r="125" ht="20.25" customHeight="1"/>
    <row r="126" ht="20.25" customHeight="1"/>
    <row r="127" ht="20.25" customHeight="1"/>
    <row r="128"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row r="164" ht="20.25" customHeight="1"/>
    <row r="165" ht="20.25" customHeight="1"/>
    <row r="166" ht="20.25" customHeight="1"/>
    <row r="167" ht="20.25" customHeight="1"/>
    <row r="168" ht="20.25" customHeight="1"/>
    <row r="169" ht="20.25" customHeight="1"/>
    <row r="170" ht="20.25" customHeight="1"/>
    <row r="171" ht="20.25" customHeight="1"/>
    <row r="172" ht="20.25" customHeight="1"/>
    <row r="173" ht="20.25" customHeight="1"/>
    <row r="174" ht="20.25" customHeight="1"/>
    <row r="175" ht="20.25" customHeight="1"/>
    <row r="176" ht="20.25" customHeight="1"/>
  </sheetData>
  <mergeCells count="1">
    <mergeCell ref="D3:H3"/>
  </mergeCells>
  <phoneticPr fontId="3" type="noConversion"/>
  <hyperlinks>
    <hyperlink ref="B4" location="Disclaimer!A1" display="Disclaimer"/>
    <hyperlink ref="B6" location="'Financial Highlights'!A1" display="Financial Highlights"/>
    <hyperlink ref="B8" location="IS!A1" display="Shinhan Financial Group"/>
    <hyperlink ref="B10" location="IS_SHB!A1" display="Shinhan Bank"/>
    <hyperlink ref="B11" location="IS_SHB!A1" display="Condensed IS"/>
    <hyperlink ref="B12" location="BS_SHB!A1" display="Condensed BS"/>
    <hyperlink ref="B14" location="'G&amp;A_SHB'!A1" display="G&amp;A Expenses"/>
    <hyperlink ref="B15" location="'Loan&amp;Depos_SHB'!A1" display="Summary of Loans and Deposits"/>
    <hyperlink ref="B16" location="'Asset Quality_SHB'!A1" display="Asset Quality"/>
    <hyperlink ref="B17" location="DelinquencyⅠ_SHB!A1" display="Delinquency Ratio by Sector"/>
    <hyperlink ref="B18" location="DelinquencyⅡ_SHB!A1" display="Delinquency Ratio by Industry"/>
    <hyperlink ref="B19" location="'Capital Adequacy_SHB'!A1" display="Capital Adequacy"/>
    <hyperlink ref="B23" location="IS_Card!A1" display="Shinhan Card"/>
    <hyperlink ref="B27" location="'Fin Indicator'!A1" display="Key Financials and Other Information"/>
    <hyperlink ref="B29" location="Contact!A1" display="Contact Information"/>
    <hyperlink ref="B13" location="'Interest Income &amp; NIM_SHB'!A1" display="Interest Income and NIM"/>
    <hyperlink ref="B25" location="'Shinhan Life'!Print_Area" display="Orange Life"/>
  </hyperlinks>
  <printOptions horizontalCentered="1"/>
  <pageMargins left="0.39370078740157483" right="0.39370078740157483" top="0.59055118110236227" bottom="0.39370078740157483" header="0.31496062992125984" footer="0.31496062992125984"/>
  <pageSetup paperSize="9" scale="22"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58ED5"/>
    <pageSetUpPr fitToPage="1"/>
  </sheetPr>
  <dimension ref="A1:BM174"/>
  <sheetViews>
    <sheetView showGridLines="0" view="pageBreakPreview" zoomScale="90" zoomScaleNormal="80" zoomScaleSheetLayoutView="90" workbookViewId="0">
      <pane xSplit="12" ySplit="3" topLeftCell="AV10" activePane="bottomRight" state="frozen"/>
      <selection activeCell="AY24" sqref="AY24"/>
      <selection pane="topRight" activeCell="AY24" sqref="AY24"/>
      <selection pane="bottomLeft" activeCell="AY24" sqref="AY24"/>
      <selection pane="bottomRight" activeCell="BA31" sqref="BA31"/>
    </sheetView>
  </sheetViews>
  <sheetFormatPr defaultColWidth="9.140625" defaultRowHeight="16.5"/>
  <cols>
    <col min="1" max="1" width="2.140625" style="39" customWidth="1"/>
    <col min="2" max="2" width="45.85546875" style="41" customWidth="1"/>
    <col min="3" max="3" width="2.140625" style="11" customWidth="1"/>
    <col min="4" max="5" width="1.42578125" style="35" customWidth="1"/>
    <col min="6" max="7" width="1.28515625" style="1" customWidth="1"/>
    <col min="8" max="8" width="39.7109375" style="1" customWidth="1"/>
    <col min="9" max="13" width="12.140625" style="36" customWidth="1"/>
    <col min="14" max="16" width="12.140625" style="1" customWidth="1"/>
    <col min="17" max="45" width="12.42578125" style="1" customWidth="1"/>
    <col min="46" max="46" width="12.42578125" style="1" bestFit="1" customWidth="1"/>
    <col min="47" max="48" width="11.5703125" style="1" customWidth="1"/>
    <col min="49" max="58" width="12.140625" style="1" customWidth="1"/>
    <col min="59" max="16384" width="9.140625" style="9"/>
  </cols>
  <sheetData>
    <row r="1" spans="1:65" s="6" customFormat="1" ht="35.25" customHeight="1">
      <c r="A1" s="414"/>
      <c r="B1" s="415"/>
      <c r="C1" s="5"/>
      <c r="D1" s="590"/>
      <c r="E1" s="590" t="s">
        <v>488</v>
      </c>
      <c r="F1" s="590"/>
      <c r="G1" s="590"/>
      <c r="H1" s="590"/>
      <c r="I1" s="590"/>
      <c r="J1" s="590"/>
      <c r="K1" s="590"/>
      <c r="L1" s="590"/>
      <c r="M1" s="590"/>
      <c r="N1" s="590"/>
      <c r="O1" s="590"/>
      <c r="P1" s="590"/>
      <c r="Q1" s="590"/>
      <c r="R1" s="590"/>
      <c r="S1" s="590"/>
      <c r="T1" s="590"/>
      <c r="U1" s="590"/>
      <c r="V1" s="590"/>
      <c r="W1" s="590"/>
      <c r="X1" s="590"/>
      <c r="Y1" s="590"/>
      <c r="Z1" s="590"/>
      <c r="AA1" s="590"/>
      <c r="AB1" s="590"/>
      <c r="AC1" s="590"/>
      <c r="AD1" s="590"/>
      <c r="AE1" s="590"/>
      <c r="AF1" s="590"/>
      <c r="AG1" s="590"/>
      <c r="AH1" s="590"/>
      <c r="AI1" s="590"/>
      <c r="AJ1" s="590"/>
      <c r="AK1" s="590"/>
      <c r="AL1" s="590"/>
      <c r="AM1" s="590"/>
      <c r="AN1" s="590"/>
      <c r="AO1" s="590"/>
      <c r="AP1" s="590"/>
      <c r="AQ1" s="590"/>
      <c r="AR1" s="590"/>
      <c r="AS1" s="590"/>
      <c r="AT1" s="590"/>
      <c r="AU1" s="590"/>
      <c r="AV1" s="590"/>
      <c r="AW1" s="590"/>
      <c r="AX1" s="590"/>
      <c r="AY1" s="590"/>
      <c r="AZ1" s="590"/>
      <c r="BA1" s="590"/>
      <c r="BB1" s="590"/>
      <c r="BC1" s="590"/>
      <c r="BD1" s="590"/>
      <c r="BE1" s="590"/>
      <c r="BF1" s="590"/>
    </row>
    <row r="2" spans="1:65" ht="6.75" customHeight="1">
      <c r="A2" s="416"/>
      <c r="B2" s="417"/>
      <c r="C2" s="7"/>
      <c r="D2" s="8"/>
      <c r="E2" s="8"/>
      <c r="F2" s="9"/>
      <c r="G2" s="9"/>
      <c r="H2" s="9"/>
      <c r="I2" s="10"/>
      <c r="J2" s="10"/>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row>
    <row r="3" spans="1:65" ht="20.25" customHeight="1">
      <c r="A3" s="418"/>
      <c r="B3" s="419"/>
      <c r="D3" s="670" t="s">
        <v>489</v>
      </c>
      <c r="E3" s="670"/>
      <c r="F3" s="670"/>
      <c r="G3" s="670"/>
      <c r="H3" s="670"/>
      <c r="I3" s="432" t="s">
        <v>1273</v>
      </c>
      <c r="J3" s="432" t="s">
        <v>1274</v>
      </c>
      <c r="K3" s="432" t="s">
        <v>1275</v>
      </c>
      <c r="L3" s="432" t="s">
        <v>1276</v>
      </c>
      <c r="M3" s="432" t="s">
        <v>110</v>
      </c>
      <c r="N3" s="432" t="s">
        <v>111</v>
      </c>
      <c r="O3" s="432" t="s">
        <v>112</v>
      </c>
      <c r="P3" s="432" t="s">
        <v>113</v>
      </c>
      <c r="Q3" s="432" t="s">
        <v>114</v>
      </c>
      <c r="R3" s="432" t="s">
        <v>115</v>
      </c>
      <c r="S3" s="432" t="s">
        <v>116</v>
      </c>
      <c r="T3" s="432" t="s">
        <v>117</v>
      </c>
      <c r="U3" s="432" t="s">
        <v>118</v>
      </c>
      <c r="V3" s="432" t="s">
        <v>119</v>
      </c>
      <c r="W3" s="432" t="s">
        <v>120</v>
      </c>
      <c r="X3" s="432" t="s">
        <v>121</v>
      </c>
      <c r="Y3" s="432" t="s">
        <v>122</v>
      </c>
      <c r="Z3" s="432" t="s">
        <v>1277</v>
      </c>
      <c r="AA3" s="440" t="s">
        <v>1278</v>
      </c>
      <c r="AB3" s="442" t="s">
        <v>1279</v>
      </c>
      <c r="AC3" s="438" t="s">
        <v>1280</v>
      </c>
      <c r="AD3" s="453" t="s">
        <v>1281</v>
      </c>
      <c r="AE3" s="457" t="s">
        <v>1282</v>
      </c>
      <c r="AF3" s="458" t="s">
        <v>1283</v>
      </c>
      <c r="AG3" s="434" t="s">
        <v>909</v>
      </c>
      <c r="AH3" s="434" t="s">
        <v>913</v>
      </c>
      <c r="AI3" s="434" t="s">
        <v>918</v>
      </c>
      <c r="AJ3" s="434" t="s">
        <v>922</v>
      </c>
      <c r="AK3" s="434" t="s">
        <v>938</v>
      </c>
      <c r="AL3" s="434" t="s">
        <v>955</v>
      </c>
      <c r="AM3" s="434" t="s">
        <v>965</v>
      </c>
      <c r="AN3" s="434" t="s">
        <v>973</v>
      </c>
      <c r="AO3" s="434" t="s">
        <v>990</v>
      </c>
      <c r="AP3" s="434" t="s">
        <v>1001</v>
      </c>
      <c r="AQ3" s="434" t="s">
        <v>1009</v>
      </c>
      <c r="AR3" s="434" t="s">
        <v>1020</v>
      </c>
      <c r="AS3" s="434" t="s">
        <v>1046</v>
      </c>
      <c r="AT3" s="434" t="s">
        <v>1066</v>
      </c>
      <c r="AU3" s="434" t="s">
        <v>1099</v>
      </c>
      <c r="AV3" s="434" t="s">
        <v>1133</v>
      </c>
      <c r="AW3" s="434" t="s">
        <v>1173</v>
      </c>
      <c r="AX3" s="434" t="s">
        <v>1202</v>
      </c>
      <c r="AY3" s="434" t="s">
        <v>1226</v>
      </c>
      <c r="AZ3" s="434" t="s">
        <v>1242</v>
      </c>
      <c r="BA3" s="434" t="s">
        <v>1285</v>
      </c>
      <c r="BB3" s="434" t="s">
        <v>1375</v>
      </c>
      <c r="BC3" s="434" t="s">
        <v>1391</v>
      </c>
      <c r="BD3" s="434" t="s">
        <v>1423</v>
      </c>
      <c r="BE3" s="434" t="s">
        <v>1452</v>
      </c>
      <c r="BF3" s="434" t="s">
        <v>1566</v>
      </c>
    </row>
    <row r="4" spans="1:65" ht="20.25" customHeight="1">
      <c r="A4" s="418"/>
      <c r="B4" s="419" t="s">
        <v>10</v>
      </c>
      <c r="C4" s="18"/>
      <c r="D4" s="298" t="s">
        <v>490</v>
      </c>
      <c r="E4" s="116"/>
      <c r="F4" s="116"/>
      <c r="G4" s="116"/>
      <c r="H4" s="116"/>
      <c r="I4" s="206">
        <v>147484.394</v>
      </c>
      <c r="J4" s="206">
        <v>151354.52100000001</v>
      </c>
      <c r="K4" s="206">
        <v>155038.23199999999</v>
      </c>
      <c r="L4" s="206">
        <v>156293.01699999999</v>
      </c>
      <c r="M4" s="206">
        <v>155448.476</v>
      </c>
      <c r="N4" s="206">
        <v>154922.549</v>
      </c>
      <c r="O4" s="206">
        <v>159295.30900000001</v>
      </c>
      <c r="P4" s="206">
        <v>158120.20499999999</v>
      </c>
      <c r="Q4" s="206">
        <v>158932.272</v>
      </c>
      <c r="R4" s="206">
        <v>160893.82999999999</v>
      </c>
      <c r="S4" s="206">
        <v>160376.22500000001</v>
      </c>
      <c r="T4" s="206">
        <v>160045.50700000001</v>
      </c>
      <c r="U4" s="206">
        <v>163530.60399999999</v>
      </c>
      <c r="V4" s="206">
        <v>167121.49810135388</v>
      </c>
      <c r="W4" s="206">
        <v>170670.125</v>
      </c>
      <c r="X4" s="206">
        <v>174575.84299999999</v>
      </c>
      <c r="Y4" s="206">
        <v>177520.27799999999</v>
      </c>
      <c r="Z4" s="206">
        <v>180136.95800000001</v>
      </c>
      <c r="AA4" s="206">
        <v>186307.91500000001</v>
      </c>
      <c r="AB4" s="206">
        <v>191559.12439462886</v>
      </c>
      <c r="AC4" s="206">
        <v>192781.647</v>
      </c>
      <c r="AD4" s="206">
        <v>196183.6</v>
      </c>
      <c r="AE4" s="206">
        <v>200629.17600000001</v>
      </c>
      <c r="AF4" s="206">
        <v>199767.796</v>
      </c>
      <c r="AG4" s="206">
        <v>197492.617</v>
      </c>
      <c r="AH4" s="206">
        <v>200627.83900000001</v>
      </c>
      <c r="AI4" s="206">
        <v>208564.875</v>
      </c>
      <c r="AJ4" s="206">
        <v>211168.204</v>
      </c>
      <c r="AK4" s="206">
        <v>211801.98199999999</v>
      </c>
      <c r="AL4" s="206">
        <v>217664.96599999999</v>
      </c>
      <c r="AM4" s="206">
        <v>221628.36</v>
      </c>
      <c r="AN4" s="206">
        <v>226826.80300000001</v>
      </c>
      <c r="AO4" s="206">
        <v>231940.55</v>
      </c>
      <c r="AP4" s="206">
        <v>237624.26199999999</v>
      </c>
      <c r="AQ4" s="206">
        <v>239500.18194000001</v>
      </c>
      <c r="AR4" s="206">
        <v>244287.77299999999</v>
      </c>
      <c r="AS4" s="206">
        <v>252256.58980000002</v>
      </c>
      <c r="AT4" s="206">
        <v>257151.46937999999</v>
      </c>
      <c r="AU4" s="206">
        <v>261749.85800000001</v>
      </c>
      <c r="AV4" s="206">
        <v>268788.91399999999</v>
      </c>
      <c r="AW4" s="206">
        <v>275612.326</v>
      </c>
      <c r="AX4" s="206">
        <v>281388.31199999998</v>
      </c>
      <c r="AY4" s="206">
        <v>287291.30200000003</v>
      </c>
      <c r="AZ4" s="206">
        <v>296020.88900000002</v>
      </c>
      <c r="BA4" s="206">
        <v>298359.02</v>
      </c>
      <c r="BB4" s="206">
        <v>303598.38699999999</v>
      </c>
      <c r="BC4" s="206">
        <v>308949.09173000004</v>
      </c>
      <c r="BD4" s="206">
        <v>307518.12599999999</v>
      </c>
      <c r="BE4" s="206">
        <v>306982.37699999998</v>
      </c>
      <c r="BF4" s="206">
        <v>307815.81381999998</v>
      </c>
      <c r="BM4" s="9" t="s">
        <v>1377</v>
      </c>
    </row>
    <row r="5" spans="1:65" ht="20.25" customHeight="1">
      <c r="A5" s="418"/>
      <c r="B5" s="419"/>
      <c r="C5" s="14"/>
      <c r="D5" s="116"/>
      <c r="E5" s="116" t="s">
        <v>449</v>
      </c>
      <c r="F5" s="116"/>
      <c r="G5" s="116"/>
      <c r="H5" s="116"/>
      <c r="I5" s="45">
        <v>61554.332000000002</v>
      </c>
      <c r="J5" s="45">
        <v>63592.124000000003</v>
      </c>
      <c r="K5" s="45">
        <v>64522.64</v>
      </c>
      <c r="L5" s="45">
        <v>65707.020999999993</v>
      </c>
      <c r="M5" s="45">
        <v>65161.345999999998</v>
      </c>
      <c r="N5" s="45">
        <v>65632.808999999994</v>
      </c>
      <c r="O5" s="45">
        <v>67917.948999999993</v>
      </c>
      <c r="P5" s="45">
        <v>70275.876999999993</v>
      </c>
      <c r="Q5" s="45">
        <v>70049.517999999996</v>
      </c>
      <c r="R5" s="45">
        <v>70983.107000000004</v>
      </c>
      <c r="S5" s="45">
        <v>70874.64</v>
      </c>
      <c r="T5" s="45">
        <v>72239.27</v>
      </c>
      <c r="U5" s="45">
        <v>72720.785999999993</v>
      </c>
      <c r="V5" s="45">
        <v>74032.067270830274</v>
      </c>
      <c r="W5" s="45">
        <v>75537.039999999994</v>
      </c>
      <c r="X5" s="45">
        <v>78945.971999999994</v>
      </c>
      <c r="Y5" s="45">
        <v>81181.402000000002</v>
      </c>
      <c r="Z5" s="45">
        <v>80845.539000000004</v>
      </c>
      <c r="AA5" s="45">
        <v>83696.157999999996</v>
      </c>
      <c r="AB5" s="45">
        <v>88431.562245600595</v>
      </c>
      <c r="AC5" s="45">
        <v>89242.197</v>
      </c>
      <c r="AD5" s="45">
        <v>91869.173999999999</v>
      </c>
      <c r="AE5" s="45">
        <v>95385.521999999997</v>
      </c>
      <c r="AF5" s="45">
        <v>93968.434999999998</v>
      </c>
      <c r="AG5" s="45">
        <v>92329.224000000002</v>
      </c>
      <c r="AH5" s="45">
        <v>93597.838000000003</v>
      </c>
      <c r="AI5" s="45">
        <v>96749.106</v>
      </c>
      <c r="AJ5" s="45">
        <v>99233.551999999996</v>
      </c>
      <c r="AK5" s="45">
        <v>100476.3</v>
      </c>
      <c r="AL5" s="45">
        <v>102122.139</v>
      </c>
      <c r="AM5" s="45">
        <v>103601.68</v>
      </c>
      <c r="AN5" s="45">
        <v>106778.308</v>
      </c>
      <c r="AO5" s="45">
        <v>109063.156</v>
      </c>
      <c r="AP5" s="45">
        <v>111007.136</v>
      </c>
      <c r="AQ5" s="45">
        <v>112545.82631</v>
      </c>
      <c r="AR5" s="45">
        <v>116365.183</v>
      </c>
      <c r="AS5" s="45">
        <v>118433.18359999999</v>
      </c>
      <c r="AT5" s="45">
        <v>119918.61245</v>
      </c>
      <c r="AU5" s="45">
        <v>121469.14200000001</v>
      </c>
      <c r="AV5" s="45">
        <v>126751.895</v>
      </c>
      <c r="AW5" s="45">
        <v>129185.117</v>
      </c>
      <c r="AX5" s="45">
        <v>128929.039</v>
      </c>
      <c r="AY5" s="45">
        <v>130649.356</v>
      </c>
      <c r="AZ5" s="45">
        <v>136187.39000000001</v>
      </c>
      <c r="BA5" s="45">
        <v>135080.1</v>
      </c>
      <c r="BB5" s="45">
        <v>133693.008</v>
      </c>
      <c r="BC5" s="45">
        <v>132024.83648</v>
      </c>
      <c r="BD5" s="45">
        <v>131323.772</v>
      </c>
      <c r="BE5" s="45">
        <v>130045.458</v>
      </c>
      <c r="BF5" s="45">
        <v>128979.83159999999</v>
      </c>
    </row>
    <row r="6" spans="1:65" ht="20.25" customHeight="1">
      <c r="A6" s="416"/>
      <c r="B6" s="419" t="s">
        <v>233</v>
      </c>
      <c r="C6" s="14"/>
      <c r="D6" s="116"/>
      <c r="E6" s="116"/>
      <c r="F6" s="116" t="s">
        <v>491</v>
      </c>
      <c r="G6" s="116"/>
      <c r="H6" s="116"/>
      <c r="I6" s="45">
        <v>44559.862999999998</v>
      </c>
      <c r="J6" s="45">
        <v>45748.83</v>
      </c>
      <c r="K6" s="45">
        <v>46433.175999999999</v>
      </c>
      <c r="L6" s="45">
        <v>47676.118000000002</v>
      </c>
      <c r="M6" s="45">
        <v>47565.767999999996</v>
      </c>
      <c r="N6" s="45">
        <v>47585.175000000003</v>
      </c>
      <c r="O6" s="45">
        <v>48096.463000000003</v>
      </c>
      <c r="P6" s="45">
        <v>49407.553999999996</v>
      </c>
      <c r="Q6" s="45">
        <v>49219.374000000003</v>
      </c>
      <c r="R6" s="45">
        <v>49237.927000000003</v>
      </c>
      <c r="S6" s="45">
        <v>48539.356</v>
      </c>
      <c r="T6" s="45">
        <v>49290.836000000003</v>
      </c>
      <c r="U6" s="45">
        <v>49623.163999999997</v>
      </c>
      <c r="V6" s="45">
        <v>50219.360119161</v>
      </c>
      <c r="W6" s="45">
        <v>51320.457999999999</v>
      </c>
      <c r="X6" s="45">
        <v>53986.457999999999</v>
      </c>
      <c r="Y6" s="45">
        <v>56020.428</v>
      </c>
      <c r="Z6" s="45">
        <v>54760.212</v>
      </c>
      <c r="AA6" s="45">
        <v>56798.014000000003</v>
      </c>
      <c r="AB6" s="45">
        <v>60424.512098592</v>
      </c>
      <c r="AC6" s="45">
        <v>61113.832999999999</v>
      </c>
      <c r="AD6" s="45">
        <v>62583.620999999999</v>
      </c>
      <c r="AE6" s="45">
        <v>65210.252999999997</v>
      </c>
      <c r="AF6" s="45">
        <v>63162.61</v>
      </c>
      <c r="AG6" s="45">
        <v>61682.1</v>
      </c>
      <c r="AH6" s="45">
        <v>61939.131999999998</v>
      </c>
      <c r="AI6" s="45">
        <v>64779.534</v>
      </c>
      <c r="AJ6" s="45">
        <v>66145.09</v>
      </c>
      <c r="AK6" s="45">
        <v>67305.509999999995</v>
      </c>
      <c r="AL6" s="45">
        <v>67879.482000000004</v>
      </c>
      <c r="AM6" s="45">
        <v>68374.510999999999</v>
      </c>
      <c r="AN6" s="45">
        <v>70331.861000000004</v>
      </c>
      <c r="AO6" s="45">
        <v>72811.797000000006</v>
      </c>
      <c r="AP6" s="45">
        <v>73971.203999999998</v>
      </c>
      <c r="AQ6" s="45">
        <v>74421.791849999994</v>
      </c>
      <c r="AR6" s="45">
        <v>77111.304999999993</v>
      </c>
      <c r="AS6" s="45">
        <v>78263.854240000001</v>
      </c>
      <c r="AT6" s="45">
        <v>78737.043569999994</v>
      </c>
      <c r="AU6" s="45">
        <v>78317.342999999993</v>
      </c>
      <c r="AV6" s="45">
        <v>81889.5</v>
      </c>
      <c r="AW6" s="45">
        <v>84099.695000000007</v>
      </c>
      <c r="AX6" s="45">
        <v>83350.054999999993</v>
      </c>
      <c r="AY6" s="45">
        <v>84944.016000000003</v>
      </c>
      <c r="AZ6" s="45">
        <v>90724.774000000005</v>
      </c>
      <c r="BA6" s="45">
        <v>91411.14</v>
      </c>
      <c r="BB6" s="45">
        <v>90850.016000000003</v>
      </c>
      <c r="BC6" s="45">
        <v>91207.132689999999</v>
      </c>
      <c r="BD6" s="45">
        <v>92573.918000000005</v>
      </c>
      <c r="BE6" s="45">
        <v>93383.017000000007</v>
      </c>
      <c r="BF6" s="45">
        <v>92999.392510000005</v>
      </c>
    </row>
    <row r="7" spans="1:65" ht="20.25" customHeight="1">
      <c r="A7" s="416"/>
      <c r="B7" s="421"/>
      <c r="C7" s="24"/>
      <c r="D7" s="116"/>
      <c r="E7" s="116" t="s">
        <v>492</v>
      </c>
      <c r="F7" s="116"/>
      <c r="G7" s="116"/>
      <c r="H7" s="116"/>
      <c r="I7" s="45">
        <v>85930.062000000005</v>
      </c>
      <c r="J7" s="45">
        <v>87762.396999999997</v>
      </c>
      <c r="K7" s="45">
        <v>90515.592000000004</v>
      </c>
      <c r="L7" s="45">
        <v>90585.995999999999</v>
      </c>
      <c r="M7" s="45">
        <v>90287.13</v>
      </c>
      <c r="N7" s="45">
        <v>89289.74</v>
      </c>
      <c r="O7" s="45">
        <v>91377.36</v>
      </c>
      <c r="P7" s="45">
        <v>87844.327999999994</v>
      </c>
      <c r="Q7" s="45">
        <v>88882.754000000001</v>
      </c>
      <c r="R7" s="45">
        <v>89910.722999999998</v>
      </c>
      <c r="S7" s="45">
        <v>89501.585000000006</v>
      </c>
      <c r="T7" s="45">
        <v>87806.236999999994</v>
      </c>
      <c r="U7" s="45">
        <v>90809.817999999999</v>
      </c>
      <c r="V7" s="45">
        <v>93089.43083052359</v>
      </c>
      <c r="W7" s="45">
        <v>95133.085000000006</v>
      </c>
      <c r="X7" s="45">
        <v>95629.870999999999</v>
      </c>
      <c r="Y7" s="45">
        <v>96338.876000000004</v>
      </c>
      <c r="Z7" s="45">
        <v>99291.418999999994</v>
      </c>
      <c r="AA7" s="45">
        <v>102611.757</v>
      </c>
      <c r="AB7" s="45">
        <v>103127.56214902824</v>
      </c>
      <c r="AC7" s="45">
        <v>103539.45</v>
      </c>
      <c r="AD7" s="45">
        <v>104314.42600000001</v>
      </c>
      <c r="AE7" s="45">
        <v>105243.65399999999</v>
      </c>
      <c r="AF7" s="45">
        <v>105799.361</v>
      </c>
      <c r="AG7" s="45">
        <v>105163.393</v>
      </c>
      <c r="AH7" s="45">
        <v>107030.001</v>
      </c>
      <c r="AI7" s="45">
        <v>111815.769</v>
      </c>
      <c r="AJ7" s="45">
        <v>111934.652</v>
      </c>
      <c r="AK7" s="45">
        <v>111325.682</v>
      </c>
      <c r="AL7" s="45">
        <v>115542.827</v>
      </c>
      <c r="AM7" s="45">
        <v>118026.68</v>
      </c>
      <c r="AN7" s="45">
        <v>120048.495</v>
      </c>
      <c r="AO7" s="45">
        <v>122877.394</v>
      </c>
      <c r="AP7" s="45">
        <v>126617.126</v>
      </c>
      <c r="AQ7" s="45">
        <v>126954.35562999999</v>
      </c>
      <c r="AR7" s="45">
        <v>127922.59</v>
      </c>
      <c r="AS7" s="45">
        <v>133823.4062</v>
      </c>
      <c r="AT7" s="45">
        <v>137232.85693000001</v>
      </c>
      <c r="AU7" s="45">
        <v>140280.71599999999</v>
      </c>
      <c r="AV7" s="45">
        <v>142037.019</v>
      </c>
      <c r="AW7" s="45">
        <v>146427.209</v>
      </c>
      <c r="AX7" s="45">
        <v>152459.27299999999</v>
      </c>
      <c r="AY7" s="45">
        <v>156641.946</v>
      </c>
      <c r="AZ7" s="45">
        <v>159833.49900000001</v>
      </c>
      <c r="BA7" s="45">
        <v>163278.92000000001</v>
      </c>
      <c r="BB7" s="45">
        <v>169905.37899999999</v>
      </c>
      <c r="BC7" s="45">
        <v>176924.25524999999</v>
      </c>
      <c r="BD7" s="45">
        <v>176194.35399999999</v>
      </c>
      <c r="BE7" s="45">
        <v>176936.91899999999</v>
      </c>
      <c r="BF7" s="45">
        <v>178835.98222999999</v>
      </c>
    </row>
    <row r="8" spans="1:65" s="23" customFormat="1" ht="20.25" customHeight="1">
      <c r="A8" s="416"/>
      <c r="B8" s="419" t="s">
        <v>236</v>
      </c>
      <c r="C8" s="14"/>
      <c r="D8" s="116"/>
      <c r="E8" s="116"/>
      <c r="F8" s="116" t="s">
        <v>493</v>
      </c>
      <c r="G8" s="116"/>
      <c r="H8" s="116"/>
      <c r="I8" s="45">
        <v>57514.15</v>
      </c>
      <c r="J8" s="45">
        <v>58651.807999999997</v>
      </c>
      <c r="K8" s="45">
        <v>59536.538</v>
      </c>
      <c r="L8" s="45">
        <v>57499.148000000001</v>
      </c>
      <c r="M8" s="45">
        <v>57150.572999999997</v>
      </c>
      <c r="N8" s="45">
        <v>55664.845000000001</v>
      </c>
      <c r="O8" s="45">
        <v>56931.491999999998</v>
      </c>
      <c r="P8" s="45">
        <v>54951.659</v>
      </c>
      <c r="Q8" s="45">
        <v>56051.213000000003</v>
      </c>
      <c r="R8" s="45">
        <v>57197.936000000002</v>
      </c>
      <c r="S8" s="45">
        <v>57684.605000000003</v>
      </c>
      <c r="T8" s="45">
        <v>57969.195</v>
      </c>
      <c r="U8" s="45">
        <v>58972.421999999999</v>
      </c>
      <c r="V8" s="45">
        <v>59995.502554028622</v>
      </c>
      <c r="W8" s="45">
        <v>61589.964</v>
      </c>
      <c r="X8" s="45">
        <v>62581.616000000002</v>
      </c>
      <c r="Y8" s="45">
        <v>62984.482000000004</v>
      </c>
      <c r="Z8" s="45">
        <v>66270.119000000006</v>
      </c>
      <c r="AA8" s="45">
        <v>68741.387000000002</v>
      </c>
      <c r="AB8" s="45">
        <v>70382.389860592244</v>
      </c>
      <c r="AC8" s="45">
        <v>71270.005000000005</v>
      </c>
      <c r="AD8" s="45">
        <v>73289.070999999996</v>
      </c>
      <c r="AE8" s="45">
        <v>74842.816000000006</v>
      </c>
      <c r="AF8" s="45">
        <v>74952.547000000006</v>
      </c>
      <c r="AG8" s="45">
        <v>75435.361000000004</v>
      </c>
      <c r="AH8" s="45">
        <v>77344.562999999995</v>
      </c>
      <c r="AI8" s="45">
        <v>80407.005999999994</v>
      </c>
      <c r="AJ8" s="45">
        <v>81861.936000000002</v>
      </c>
      <c r="AK8" s="45">
        <v>82996.039000000004</v>
      </c>
      <c r="AL8" s="45">
        <v>85610.918999999994</v>
      </c>
      <c r="AM8" s="45">
        <v>87275.42</v>
      </c>
      <c r="AN8" s="45">
        <v>88421.248999999996</v>
      </c>
      <c r="AO8" s="45">
        <v>91225.846999999994</v>
      </c>
      <c r="AP8" s="45">
        <v>93734.731</v>
      </c>
      <c r="AQ8" s="45">
        <v>94409.504509999999</v>
      </c>
      <c r="AR8" s="45">
        <v>95056.597999999998</v>
      </c>
      <c r="AS8" s="45">
        <v>97545.593779999996</v>
      </c>
      <c r="AT8" s="45">
        <v>101760.22309</v>
      </c>
      <c r="AU8" s="45">
        <v>105527.58500000001</v>
      </c>
      <c r="AV8" s="45">
        <v>108016.42200000001</v>
      </c>
      <c r="AW8" s="45">
        <v>111550.345</v>
      </c>
      <c r="AX8" s="45">
        <v>116028.74400000001</v>
      </c>
      <c r="AY8" s="45">
        <v>119517.337</v>
      </c>
      <c r="AZ8" s="45">
        <v>121961.478</v>
      </c>
      <c r="BA8" s="45">
        <v>124741.19899999999</v>
      </c>
      <c r="BB8" s="45">
        <v>128972.33900000001</v>
      </c>
      <c r="BC8" s="45">
        <v>131544.85261</v>
      </c>
      <c r="BD8" s="45">
        <v>131303.557</v>
      </c>
      <c r="BE8" s="45">
        <v>131756.58499999999</v>
      </c>
      <c r="BF8" s="45">
        <v>132867.02065000002</v>
      </c>
    </row>
    <row r="9" spans="1:65" s="23" customFormat="1" ht="20.25" customHeight="1">
      <c r="A9" s="416"/>
      <c r="B9" s="419"/>
      <c r="C9" s="24"/>
      <c r="D9" s="116"/>
      <c r="E9" s="116"/>
      <c r="F9" s="299" t="s">
        <v>494</v>
      </c>
      <c r="G9" s="299"/>
      <c r="H9" s="299"/>
      <c r="I9" s="45">
        <v>21454.534</v>
      </c>
      <c r="J9" s="45">
        <v>22498.566999999999</v>
      </c>
      <c r="K9" s="45">
        <v>23111.684000000001</v>
      </c>
      <c r="L9" s="45">
        <v>23769.496999999999</v>
      </c>
      <c r="M9" s="45">
        <v>24133.208999999999</v>
      </c>
      <c r="N9" s="45">
        <v>24769.42</v>
      </c>
      <c r="O9" s="45">
        <v>25576.761999999999</v>
      </c>
      <c r="P9" s="45">
        <v>25799.037</v>
      </c>
      <c r="Q9" s="45">
        <v>26295.491000000002</v>
      </c>
      <c r="R9" s="45">
        <v>27085.866000000002</v>
      </c>
      <c r="S9" s="45">
        <v>27642.275000000001</v>
      </c>
      <c r="T9" s="45">
        <v>28284.626</v>
      </c>
      <c r="U9" s="45">
        <v>28643.151999999998</v>
      </c>
      <c r="V9" s="45">
        <v>29606.138791976209</v>
      </c>
      <c r="W9" s="45">
        <v>30355.848999999998</v>
      </c>
      <c r="X9" s="45">
        <v>30910.944</v>
      </c>
      <c r="Y9" s="45">
        <v>31086.067999999999</v>
      </c>
      <c r="Z9" s="45">
        <v>32546.787</v>
      </c>
      <c r="AA9" s="45">
        <v>33887.394999999997</v>
      </c>
      <c r="AB9" s="45">
        <v>34634.930053730852</v>
      </c>
      <c r="AC9" s="45">
        <v>34879.161</v>
      </c>
      <c r="AD9" s="45">
        <v>35648.110999999997</v>
      </c>
      <c r="AE9" s="45">
        <v>36037.716</v>
      </c>
      <c r="AF9" s="45">
        <v>35968.946000000004</v>
      </c>
      <c r="AG9" s="45">
        <v>35763.415999999997</v>
      </c>
      <c r="AH9" s="45">
        <v>36190.762000000002</v>
      </c>
      <c r="AI9" s="45">
        <v>37853.597999999998</v>
      </c>
      <c r="AJ9" s="45">
        <v>38926.093000000001</v>
      </c>
      <c r="AK9" s="45">
        <v>39697.754999999997</v>
      </c>
      <c r="AL9" s="45">
        <v>41313.508999999998</v>
      </c>
      <c r="AM9" s="45">
        <v>42174.027000000002</v>
      </c>
      <c r="AN9" s="45">
        <v>42938.891000000003</v>
      </c>
      <c r="AO9" s="45">
        <v>44340.968999999997</v>
      </c>
      <c r="AP9" s="45">
        <v>45815.413999999997</v>
      </c>
      <c r="AQ9" s="45">
        <v>46445.441159999995</v>
      </c>
      <c r="AR9" s="45">
        <v>47061.120999999999</v>
      </c>
      <c r="AS9" s="45">
        <v>48196.777479999997</v>
      </c>
      <c r="AT9" s="45">
        <v>50704.65711</v>
      </c>
      <c r="AU9" s="45">
        <v>52960.199000000001</v>
      </c>
      <c r="AV9" s="45">
        <v>54641.364000000001</v>
      </c>
      <c r="AW9" s="45">
        <v>56386.124000000003</v>
      </c>
      <c r="AX9" s="45">
        <v>58482.724999999999</v>
      </c>
      <c r="AY9" s="45">
        <v>60406.139000000003</v>
      </c>
      <c r="AZ9" s="45">
        <v>61542.762999999999</v>
      </c>
      <c r="BA9" s="45">
        <v>62567.326000000001</v>
      </c>
      <c r="BB9" s="45">
        <v>64053.902000000002</v>
      </c>
      <c r="BC9" s="45">
        <v>64801.313329999997</v>
      </c>
      <c r="BD9" s="45">
        <v>64689.981</v>
      </c>
      <c r="BE9" s="45">
        <v>64846.303</v>
      </c>
      <c r="BF9" s="45">
        <v>65301.501109999997</v>
      </c>
    </row>
    <row r="10" spans="1:65" ht="20.25" customHeight="1">
      <c r="A10" s="416"/>
      <c r="B10" s="419" t="s">
        <v>192</v>
      </c>
      <c r="C10" s="26"/>
      <c r="D10" s="129"/>
      <c r="E10" s="129"/>
      <c r="F10" s="129" t="s">
        <v>495</v>
      </c>
      <c r="G10" s="129"/>
      <c r="H10" s="129"/>
      <c r="I10" s="131">
        <v>28415.912</v>
      </c>
      <c r="J10" s="131">
        <v>29110.589</v>
      </c>
      <c r="K10" s="131">
        <v>30979.054</v>
      </c>
      <c r="L10" s="131">
        <v>33086.847999999998</v>
      </c>
      <c r="M10" s="131">
        <v>33136.557000000001</v>
      </c>
      <c r="N10" s="131">
        <v>33624.894999999997</v>
      </c>
      <c r="O10" s="131">
        <v>34445.868000000002</v>
      </c>
      <c r="P10" s="131">
        <v>32892.669000000002</v>
      </c>
      <c r="Q10" s="131">
        <v>32831.540999999997</v>
      </c>
      <c r="R10" s="131">
        <v>32712.787</v>
      </c>
      <c r="S10" s="131">
        <v>31816.98</v>
      </c>
      <c r="T10" s="131">
        <v>29837.042000000001</v>
      </c>
      <c r="U10" s="131">
        <v>31837.396000000001</v>
      </c>
      <c r="V10" s="131">
        <v>33093.928276494975</v>
      </c>
      <c r="W10" s="131">
        <v>33543.120999999999</v>
      </c>
      <c r="X10" s="131">
        <v>33048.254999999997</v>
      </c>
      <c r="Y10" s="131">
        <v>33354.394</v>
      </c>
      <c r="Z10" s="131">
        <v>33021.300000000003</v>
      </c>
      <c r="AA10" s="131">
        <v>33870.370000000003</v>
      </c>
      <c r="AB10" s="131">
        <v>32745.172288435999</v>
      </c>
      <c r="AC10" s="131">
        <v>32269.445</v>
      </c>
      <c r="AD10" s="131">
        <v>31025.355</v>
      </c>
      <c r="AE10" s="131">
        <v>30400.838</v>
      </c>
      <c r="AF10" s="131">
        <v>30846.813999999998</v>
      </c>
      <c r="AG10" s="131">
        <v>29728.031999999999</v>
      </c>
      <c r="AH10" s="131">
        <v>29685.437999999998</v>
      </c>
      <c r="AI10" s="131">
        <v>31408.762999999999</v>
      </c>
      <c r="AJ10" s="131">
        <v>30072.716</v>
      </c>
      <c r="AK10" s="131">
        <v>28329.643</v>
      </c>
      <c r="AL10" s="131">
        <v>29931.907999999999</v>
      </c>
      <c r="AM10" s="131">
        <v>30751.26</v>
      </c>
      <c r="AN10" s="131">
        <v>31627.245999999999</v>
      </c>
      <c r="AO10" s="131">
        <v>31651.546999999999</v>
      </c>
      <c r="AP10" s="131">
        <v>32882.394999999997</v>
      </c>
      <c r="AQ10" s="131">
        <v>32544.851119999996</v>
      </c>
      <c r="AR10" s="131">
        <v>32865.991999999998</v>
      </c>
      <c r="AS10" s="131">
        <v>36277.812409999999</v>
      </c>
      <c r="AT10" s="131">
        <v>35472.633840000002</v>
      </c>
      <c r="AU10" s="131">
        <v>34753.131000000001</v>
      </c>
      <c r="AV10" s="131">
        <v>34020.597000000002</v>
      </c>
      <c r="AW10" s="131">
        <v>34876.864000000001</v>
      </c>
      <c r="AX10" s="131">
        <v>36430.529000000002</v>
      </c>
      <c r="AY10" s="131">
        <v>37124.608999999997</v>
      </c>
      <c r="AZ10" s="131">
        <v>37872.021000000001</v>
      </c>
      <c r="BA10" s="131">
        <v>38537.720999999998</v>
      </c>
      <c r="BB10" s="131">
        <v>40933.040000000001</v>
      </c>
      <c r="BC10" s="131">
        <v>45379.40264</v>
      </c>
      <c r="BD10" s="131">
        <v>44890.796999999999</v>
      </c>
      <c r="BE10" s="131">
        <v>45180.334000000003</v>
      </c>
      <c r="BF10" s="131">
        <v>45968.961569999999</v>
      </c>
    </row>
    <row r="11" spans="1:65" ht="20.25" customHeight="1">
      <c r="A11" s="416"/>
      <c r="B11" s="422" t="s">
        <v>414</v>
      </c>
      <c r="D11" s="300" t="s">
        <v>496</v>
      </c>
      <c r="E11" s="301"/>
      <c r="F11" s="301"/>
      <c r="G11" s="301"/>
      <c r="H11" s="301"/>
      <c r="I11" s="240">
        <v>1120.297</v>
      </c>
      <c r="J11" s="240">
        <v>1168.703</v>
      </c>
      <c r="K11" s="240">
        <v>1066.8330000000001</v>
      </c>
      <c r="L11" s="240">
        <v>944.31399999999996</v>
      </c>
      <c r="M11" s="240">
        <v>1310.355</v>
      </c>
      <c r="N11" s="240">
        <v>1174.1669999999999</v>
      </c>
      <c r="O11" s="240">
        <v>1188.614</v>
      </c>
      <c r="P11" s="240">
        <v>970.21799999999996</v>
      </c>
      <c r="Q11" s="240">
        <v>1129.095</v>
      </c>
      <c r="R11" s="240">
        <v>904.66700000000003</v>
      </c>
      <c r="S11" s="240">
        <v>957.29700000000003</v>
      </c>
      <c r="T11" s="240">
        <v>617.04</v>
      </c>
      <c r="U11" s="240">
        <v>725.23400000000004</v>
      </c>
      <c r="V11" s="240">
        <v>775.72114675319995</v>
      </c>
      <c r="W11" s="240">
        <v>736.60500000000002</v>
      </c>
      <c r="X11" s="240">
        <v>543.68499999999995</v>
      </c>
      <c r="Y11" s="240">
        <v>640.58900000000006</v>
      </c>
      <c r="Z11" s="240">
        <v>713.45699999999999</v>
      </c>
      <c r="AA11" s="240">
        <v>796.91800000000001</v>
      </c>
      <c r="AB11" s="240">
        <v>639.74179906524</v>
      </c>
      <c r="AC11" s="240">
        <v>626.55799999999999</v>
      </c>
      <c r="AD11" s="240">
        <v>653.65499999999997</v>
      </c>
      <c r="AE11" s="240">
        <v>731.65099999999995</v>
      </c>
      <c r="AF11" s="240">
        <v>563.74</v>
      </c>
      <c r="AG11" s="240">
        <v>659.13499999999999</v>
      </c>
      <c r="AH11" s="240">
        <v>621.649</v>
      </c>
      <c r="AI11" s="240">
        <v>540.00599999999997</v>
      </c>
      <c r="AJ11" s="240">
        <v>486.21600000000001</v>
      </c>
      <c r="AK11" s="240">
        <v>642.31200000000001</v>
      </c>
      <c r="AL11" s="240">
        <v>583.29600000000005</v>
      </c>
      <c r="AM11" s="240">
        <v>584.69200000000001</v>
      </c>
      <c r="AN11" s="240">
        <v>565.83399999999995</v>
      </c>
      <c r="AO11" s="240">
        <v>670.471</v>
      </c>
      <c r="AP11" s="240">
        <v>729.25</v>
      </c>
      <c r="AQ11" s="240">
        <v>797.54431999999997</v>
      </c>
      <c r="AR11" s="240">
        <v>630.21</v>
      </c>
      <c r="AS11" s="240">
        <v>770.43239000000005</v>
      </c>
      <c r="AT11" s="240">
        <v>776.88271999999995</v>
      </c>
      <c r="AU11" s="240">
        <v>675.77099999999996</v>
      </c>
      <c r="AV11" s="240">
        <v>632.173</v>
      </c>
      <c r="AW11" s="240">
        <v>684.43799999999999</v>
      </c>
      <c r="AX11" s="240">
        <v>701.26400000000001</v>
      </c>
      <c r="AY11" s="240">
        <v>661.11199999999997</v>
      </c>
      <c r="AZ11" s="240">
        <v>573.18200000000002</v>
      </c>
      <c r="BA11" s="240">
        <v>621.41800000000001</v>
      </c>
      <c r="BB11" s="240">
        <v>574.96600000000001</v>
      </c>
      <c r="BC11" s="240">
        <v>602.94398999999999</v>
      </c>
      <c r="BD11" s="240">
        <v>661.02300000000002</v>
      </c>
      <c r="BE11" s="240">
        <v>835.2</v>
      </c>
      <c r="BF11" s="240">
        <v>838.13571999999999</v>
      </c>
    </row>
    <row r="12" spans="1:65" ht="20.25" customHeight="1">
      <c r="A12" s="416"/>
      <c r="B12" s="422" t="s">
        <v>401</v>
      </c>
      <c r="D12" s="116"/>
      <c r="E12" s="116" t="s">
        <v>449</v>
      </c>
      <c r="F12" s="116"/>
      <c r="G12" s="116"/>
      <c r="H12" s="116"/>
      <c r="I12" s="45">
        <v>174.97900000000001</v>
      </c>
      <c r="J12" s="45">
        <v>368.101</v>
      </c>
      <c r="K12" s="45">
        <v>306.303</v>
      </c>
      <c r="L12" s="45">
        <v>258.28899999999999</v>
      </c>
      <c r="M12" s="45">
        <v>450.964</v>
      </c>
      <c r="N12" s="45">
        <v>425.10599999999999</v>
      </c>
      <c r="O12" s="45">
        <v>450.72300000000001</v>
      </c>
      <c r="P12" s="45">
        <v>375.41800000000001</v>
      </c>
      <c r="Q12" s="45">
        <v>433.45100000000002</v>
      </c>
      <c r="R12" s="45">
        <v>454.71</v>
      </c>
      <c r="S12" s="45">
        <v>438.98</v>
      </c>
      <c r="T12" s="45">
        <v>176.68600000000001</v>
      </c>
      <c r="U12" s="45">
        <v>235.29300000000001</v>
      </c>
      <c r="V12" s="45">
        <v>249.62977042899999</v>
      </c>
      <c r="W12" s="45">
        <v>235.78700000000001</v>
      </c>
      <c r="X12" s="45">
        <v>183.97399999999999</v>
      </c>
      <c r="Y12" s="45">
        <v>198.977</v>
      </c>
      <c r="Z12" s="45">
        <v>188.89699999999999</v>
      </c>
      <c r="AA12" s="45">
        <v>199.14</v>
      </c>
      <c r="AB12" s="45">
        <v>166.132473756</v>
      </c>
      <c r="AC12" s="45">
        <v>202.45</v>
      </c>
      <c r="AD12" s="45">
        <v>191.88300000000001</v>
      </c>
      <c r="AE12" s="45">
        <v>219.43799999999999</v>
      </c>
      <c r="AF12" s="45">
        <v>175.91200000000001</v>
      </c>
      <c r="AG12" s="45">
        <v>221.04900000000001</v>
      </c>
      <c r="AH12" s="45">
        <v>209.465</v>
      </c>
      <c r="AI12" s="45">
        <v>211.083</v>
      </c>
      <c r="AJ12" s="45">
        <v>220.821</v>
      </c>
      <c r="AK12" s="45">
        <v>259.11900000000003</v>
      </c>
      <c r="AL12" s="45">
        <v>256.60899999999998</v>
      </c>
      <c r="AM12" s="45">
        <v>263.62299999999999</v>
      </c>
      <c r="AN12" s="45">
        <v>268.97300000000001</v>
      </c>
      <c r="AO12" s="45">
        <v>298.68700000000001</v>
      </c>
      <c r="AP12" s="45">
        <v>300.04599999999999</v>
      </c>
      <c r="AQ12" s="45">
        <v>331.38373999999999</v>
      </c>
      <c r="AR12" s="45">
        <v>268.733</v>
      </c>
      <c r="AS12" s="45">
        <v>313.19034000000005</v>
      </c>
      <c r="AT12" s="45">
        <v>337.67694</v>
      </c>
      <c r="AU12" s="45">
        <v>282.38799999999998</v>
      </c>
      <c r="AV12" s="45">
        <v>261.68700000000001</v>
      </c>
      <c r="AW12" s="45">
        <v>261.82499999999999</v>
      </c>
      <c r="AX12" s="45">
        <v>265.541</v>
      </c>
      <c r="AY12" s="45">
        <v>261.65100000000001</v>
      </c>
      <c r="AZ12" s="45">
        <v>229.89099999999999</v>
      </c>
      <c r="BA12" s="45">
        <v>230.72399999999999</v>
      </c>
      <c r="BB12" s="45">
        <v>237.434</v>
      </c>
      <c r="BC12" s="45">
        <v>234.87020000000001</v>
      </c>
      <c r="BD12" s="45">
        <v>262.18799999999999</v>
      </c>
      <c r="BE12" s="45">
        <v>341.601</v>
      </c>
      <c r="BF12" s="45">
        <v>314.33671000000004</v>
      </c>
    </row>
    <row r="13" spans="1:65" ht="20.25" customHeight="1">
      <c r="A13" s="416"/>
      <c r="B13" s="422" t="s">
        <v>402</v>
      </c>
      <c r="D13" s="116"/>
      <c r="E13" s="116"/>
      <c r="F13" s="116" t="s">
        <v>491</v>
      </c>
      <c r="G13" s="116"/>
      <c r="H13" s="116"/>
      <c r="I13" s="45">
        <v>76.866</v>
      </c>
      <c r="J13" s="45">
        <v>226.369</v>
      </c>
      <c r="K13" s="45">
        <v>178.95400000000001</v>
      </c>
      <c r="L13" s="45">
        <v>147.101</v>
      </c>
      <c r="M13" s="45">
        <v>287.01499999999999</v>
      </c>
      <c r="N13" s="45">
        <v>258.63499999999999</v>
      </c>
      <c r="O13" s="45">
        <v>273.71600000000001</v>
      </c>
      <c r="P13" s="45">
        <v>214.226</v>
      </c>
      <c r="Q13" s="45">
        <v>259.27</v>
      </c>
      <c r="R13" s="45">
        <v>264.44</v>
      </c>
      <c r="S13" s="45">
        <v>239.33500000000001</v>
      </c>
      <c r="T13" s="45">
        <v>79.638999999999996</v>
      </c>
      <c r="U13" s="45">
        <v>109.88200000000001</v>
      </c>
      <c r="V13" s="45">
        <v>108.969193647</v>
      </c>
      <c r="W13" s="45">
        <v>115.56</v>
      </c>
      <c r="X13" s="45">
        <v>93.072000000000003</v>
      </c>
      <c r="Y13" s="45">
        <v>90.194999999999993</v>
      </c>
      <c r="Z13" s="45">
        <v>79.646000000000001</v>
      </c>
      <c r="AA13" s="45">
        <v>84.245999999999995</v>
      </c>
      <c r="AB13" s="45">
        <v>66.238890650999991</v>
      </c>
      <c r="AC13" s="45">
        <v>75.843999999999994</v>
      </c>
      <c r="AD13" s="45">
        <v>63.008000000000003</v>
      </c>
      <c r="AE13" s="45">
        <v>73.41</v>
      </c>
      <c r="AF13" s="45">
        <v>57.61</v>
      </c>
      <c r="AG13" s="45">
        <v>82.019000000000005</v>
      </c>
      <c r="AH13" s="45">
        <v>77.555000000000007</v>
      </c>
      <c r="AI13" s="45">
        <v>64.430999999999997</v>
      </c>
      <c r="AJ13" s="45">
        <v>73.893000000000001</v>
      </c>
      <c r="AK13" s="45">
        <v>82.361000000000004</v>
      </c>
      <c r="AL13" s="45">
        <v>81.525999999999996</v>
      </c>
      <c r="AM13" s="45">
        <v>82.177999999999997</v>
      </c>
      <c r="AN13" s="45">
        <v>77.635000000000005</v>
      </c>
      <c r="AO13" s="45">
        <v>97.210999999999999</v>
      </c>
      <c r="AP13" s="45">
        <v>99.375</v>
      </c>
      <c r="AQ13" s="45">
        <v>112.32850999999999</v>
      </c>
      <c r="AR13" s="45">
        <v>99.349000000000004</v>
      </c>
      <c r="AS13" s="45">
        <v>107.1053</v>
      </c>
      <c r="AT13" s="45">
        <v>106.53425999999999</v>
      </c>
      <c r="AU13" s="45">
        <v>94.358000000000004</v>
      </c>
      <c r="AV13" s="45">
        <v>80.081000000000003</v>
      </c>
      <c r="AW13" s="45">
        <v>77.855000000000004</v>
      </c>
      <c r="AX13" s="45">
        <v>76.932000000000002</v>
      </c>
      <c r="AY13" s="45">
        <v>76.248999999999995</v>
      </c>
      <c r="AZ13" s="45">
        <v>69.183999999999997</v>
      </c>
      <c r="BA13" s="45">
        <v>71.436000000000007</v>
      </c>
      <c r="BB13" s="45">
        <v>78.296000000000006</v>
      </c>
      <c r="BC13" s="45">
        <v>85.513559999999998</v>
      </c>
      <c r="BD13" s="45">
        <v>100.026</v>
      </c>
      <c r="BE13" s="45">
        <v>129.024</v>
      </c>
      <c r="BF13" s="45">
        <v>139.46388000000002</v>
      </c>
    </row>
    <row r="14" spans="1:65" ht="20.25" customHeight="1">
      <c r="A14" s="416"/>
      <c r="B14" s="422" t="s">
        <v>84</v>
      </c>
      <c r="D14" s="116"/>
      <c r="E14" s="116" t="s">
        <v>492</v>
      </c>
      <c r="F14" s="116"/>
      <c r="G14" s="116"/>
      <c r="H14" s="116"/>
      <c r="I14" s="45">
        <v>945.31799999999998</v>
      </c>
      <c r="J14" s="45">
        <v>800.60199999999998</v>
      </c>
      <c r="K14" s="45">
        <v>760.53</v>
      </c>
      <c r="L14" s="45">
        <v>686.02499999999998</v>
      </c>
      <c r="M14" s="45">
        <v>859.39099999999996</v>
      </c>
      <c r="N14" s="45">
        <v>749.06100000000004</v>
      </c>
      <c r="O14" s="45">
        <v>737.89099999999996</v>
      </c>
      <c r="P14" s="45">
        <v>594.79999999999995</v>
      </c>
      <c r="Q14" s="45">
        <v>695.64400000000001</v>
      </c>
      <c r="R14" s="45">
        <v>449.95699999999999</v>
      </c>
      <c r="S14" s="45">
        <v>518.31700000000001</v>
      </c>
      <c r="T14" s="45">
        <v>440.35399999999998</v>
      </c>
      <c r="U14" s="45">
        <v>489.94099999999997</v>
      </c>
      <c r="V14" s="45">
        <v>526.09137632419993</v>
      </c>
      <c r="W14" s="45">
        <v>500.81799999999998</v>
      </c>
      <c r="X14" s="45">
        <v>359.71100000000001</v>
      </c>
      <c r="Y14" s="45">
        <v>441.61200000000002</v>
      </c>
      <c r="Z14" s="45">
        <v>524.55999999999995</v>
      </c>
      <c r="AA14" s="45">
        <v>597.77800000000002</v>
      </c>
      <c r="AB14" s="45">
        <v>473.60932530923998</v>
      </c>
      <c r="AC14" s="45">
        <v>424.108</v>
      </c>
      <c r="AD14" s="45">
        <v>461.77199999999999</v>
      </c>
      <c r="AE14" s="45">
        <v>512.21299999999997</v>
      </c>
      <c r="AF14" s="45">
        <v>387.82799999999997</v>
      </c>
      <c r="AG14" s="45">
        <v>438.08600000000001</v>
      </c>
      <c r="AH14" s="45">
        <v>412.18400000000003</v>
      </c>
      <c r="AI14" s="45">
        <v>328.923</v>
      </c>
      <c r="AJ14" s="45">
        <v>265.39499999999998</v>
      </c>
      <c r="AK14" s="45">
        <v>383.19299999999998</v>
      </c>
      <c r="AL14" s="45">
        <v>326.68700000000001</v>
      </c>
      <c r="AM14" s="45">
        <v>321.06900000000002</v>
      </c>
      <c r="AN14" s="45">
        <v>296.86099999999999</v>
      </c>
      <c r="AO14" s="45">
        <v>371.78399999999999</v>
      </c>
      <c r="AP14" s="45">
        <v>429.20400000000001</v>
      </c>
      <c r="AQ14" s="45">
        <v>466.16059000000001</v>
      </c>
      <c r="AR14" s="45">
        <v>361.47699999999998</v>
      </c>
      <c r="AS14" s="45">
        <v>457.24205999999998</v>
      </c>
      <c r="AT14" s="45">
        <v>439.20578999999998</v>
      </c>
      <c r="AU14" s="45">
        <v>393.38299999999998</v>
      </c>
      <c r="AV14" s="45">
        <v>370.48599999999999</v>
      </c>
      <c r="AW14" s="45">
        <v>422.613</v>
      </c>
      <c r="AX14" s="45">
        <v>435.72300000000001</v>
      </c>
      <c r="AY14" s="45">
        <v>399.46100000000001</v>
      </c>
      <c r="AZ14" s="45">
        <v>343.291</v>
      </c>
      <c r="BA14" s="45">
        <v>390.69400000000002</v>
      </c>
      <c r="BB14" s="45">
        <v>337.53199999999998</v>
      </c>
      <c r="BC14" s="45">
        <v>368.07378999999997</v>
      </c>
      <c r="BD14" s="45">
        <v>398.83499999999998</v>
      </c>
      <c r="BE14" s="45">
        <v>493.59899999999999</v>
      </c>
      <c r="BF14" s="45">
        <v>523.79900999999995</v>
      </c>
    </row>
    <row r="15" spans="1:65" ht="20.25" customHeight="1">
      <c r="A15" s="416"/>
      <c r="B15" s="422" t="s">
        <v>405</v>
      </c>
      <c r="D15" s="116"/>
      <c r="E15" s="116"/>
      <c r="F15" s="116" t="s">
        <v>493</v>
      </c>
      <c r="G15" s="116"/>
      <c r="H15" s="116"/>
      <c r="I15" s="45">
        <v>858.95600000000002</v>
      </c>
      <c r="J15" s="45">
        <v>706.68</v>
      </c>
      <c r="K15" s="45">
        <v>641.45399999999995</v>
      </c>
      <c r="L15" s="45">
        <v>596.74699999999996</v>
      </c>
      <c r="M15" s="45">
        <v>825.65200000000004</v>
      </c>
      <c r="N15" s="45">
        <v>691.15599999999995</v>
      </c>
      <c r="O15" s="45">
        <v>636.07899999999995</v>
      </c>
      <c r="P15" s="45">
        <v>486.529</v>
      </c>
      <c r="Q15" s="45">
        <v>577.63800000000003</v>
      </c>
      <c r="R15" s="45">
        <v>409.75099999999998</v>
      </c>
      <c r="S15" s="45">
        <v>414.62700000000001</v>
      </c>
      <c r="T15" s="45">
        <v>320.36200000000002</v>
      </c>
      <c r="U15" s="45">
        <v>437.59800000000001</v>
      </c>
      <c r="V15" s="45">
        <v>466.49635865900001</v>
      </c>
      <c r="W15" s="45">
        <v>430.34500000000003</v>
      </c>
      <c r="X15" s="45">
        <v>331.75700000000001</v>
      </c>
      <c r="Y15" s="45">
        <v>350.923</v>
      </c>
      <c r="Z15" s="45">
        <v>319.20100000000002</v>
      </c>
      <c r="AA15" s="45">
        <v>328.85899999999998</v>
      </c>
      <c r="AB15" s="45">
        <v>289.19871398856003</v>
      </c>
      <c r="AC15" s="45">
        <v>347.46800000000002</v>
      </c>
      <c r="AD15" s="45">
        <v>326.85199999999998</v>
      </c>
      <c r="AE15" s="45">
        <v>386.90899999999999</v>
      </c>
      <c r="AF15" s="45">
        <v>341.21699999999998</v>
      </c>
      <c r="AG15" s="45">
        <v>389.3</v>
      </c>
      <c r="AH15" s="45">
        <v>405.45800000000003</v>
      </c>
      <c r="AI15" s="45">
        <v>324.85500000000002</v>
      </c>
      <c r="AJ15" s="45">
        <v>260.577</v>
      </c>
      <c r="AK15" s="45">
        <v>364.42099999999999</v>
      </c>
      <c r="AL15" s="45">
        <v>284.94600000000003</v>
      </c>
      <c r="AM15" s="45">
        <v>296.26499999999999</v>
      </c>
      <c r="AN15" s="45">
        <v>252.50200000000001</v>
      </c>
      <c r="AO15" s="45">
        <v>310.64100000000002</v>
      </c>
      <c r="AP15" s="45">
        <v>354.49799999999999</v>
      </c>
      <c r="AQ15" s="45">
        <v>406.40459000000004</v>
      </c>
      <c r="AR15" s="45">
        <v>310.25799999999998</v>
      </c>
      <c r="AS15" s="45">
        <v>401.58587</v>
      </c>
      <c r="AT15" s="45">
        <v>400.18892</v>
      </c>
      <c r="AU15" s="45">
        <v>334.93400000000003</v>
      </c>
      <c r="AV15" s="45">
        <v>323.404</v>
      </c>
      <c r="AW15" s="45">
        <v>377.97300000000001</v>
      </c>
      <c r="AX15" s="45">
        <v>385.47899999999998</v>
      </c>
      <c r="AY15" s="45">
        <v>367.45499999999998</v>
      </c>
      <c r="AZ15" s="45">
        <v>311.89400000000001</v>
      </c>
      <c r="BA15" s="45">
        <v>349.23599999999999</v>
      </c>
      <c r="BB15" s="45">
        <v>295.40300000000002</v>
      </c>
      <c r="BC15" s="45">
        <v>328.65691999999996</v>
      </c>
      <c r="BD15" s="45">
        <v>338.93900000000002</v>
      </c>
      <c r="BE15" s="45">
        <v>434.64100000000002</v>
      </c>
      <c r="BF15" s="45">
        <v>429.08213000000001</v>
      </c>
    </row>
    <row r="16" spans="1:65" ht="20.25" customHeight="1">
      <c r="A16" s="416"/>
      <c r="B16" s="422" t="s">
        <v>406</v>
      </c>
      <c r="D16" s="116"/>
      <c r="E16" s="116"/>
      <c r="F16" s="299" t="s">
        <v>494</v>
      </c>
      <c r="G16" s="299"/>
      <c r="H16" s="299"/>
      <c r="I16" s="45">
        <v>147.46</v>
      </c>
      <c r="J16" s="45">
        <v>103.996</v>
      </c>
      <c r="K16" s="45">
        <v>109.80200000000001</v>
      </c>
      <c r="L16" s="45">
        <v>109.262</v>
      </c>
      <c r="M16" s="45">
        <v>170.73500000000001</v>
      </c>
      <c r="N16" s="45">
        <v>143.38</v>
      </c>
      <c r="O16" s="45">
        <v>137.84399999999999</v>
      </c>
      <c r="P16" s="45">
        <v>131.965</v>
      </c>
      <c r="Q16" s="45">
        <v>170.28800000000001</v>
      </c>
      <c r="R16" s="45">
        <v>142.732</v>
      </c>
      <c r="S16" s="45">
        <v>156.98699999999999</v>
      </c>
      <c r="T16" s="45">
        <v>93.763000000000005</v>
      </c>
      <c r="U16" s="45">
        <v>129.005</v>
      </c>
      <c r="V16" s="45">
        <v>173.90858079099999</v>
      </c>
      <c r="W16" s="45">
        <v>152.47499999999999</v>
      </c>
      <c r="X16" s="45">
        <v>115.23</v>
      </c>
      <c r="Y16" s="45">
        <v>126.363</v>
      </c>
      <c r="Z16" s="45">
        <v>100.375</v>
      </c>
      <c r="AA16" s="45">
        <v>124.018</v>
      </c>
      <c r="AB16" s="45">
        <v>97.597836775000005</v>
      </c>
      <c r="AC16" s="45">
        <v>107.93</v>
      </c>
      <c r="AD16" s="45">
        <v>101.366</v>
      </c>
      <c r="AE16" s="45">
        <v>155.39500000000001</v>
      </c>
      <c r="AF16" s="45">
        <v>133.31299999999999</v>
      </c>
      <c r="AG16" s="45">
        <v>147.38800000000001</v>
      </c>
      <c r="AH16" s="45">
        <v>149.27500000000001</v>
      </c>
      <c r="AI16" s="45">
        <v>110.233</v>
      </c>
      <c r="AJ16" s="45">
        <v>68.498000000000005</v>
      </c>
      <c r="AK16" s="45">
        <v>95.116</v>
      </c>
      <c r="AL16" s="45">
        <v>79.835999999999999</v>
      </c>
      <c r="AM16" s="45">
        <v>79.712999999999994</v>
      </c>
      <c r="AN16" s="45">
        <v>90.823999999999998</v>
      </c>
      <c r="AO16" s="45">
        <v>104.107</v>
      </c>
      <c r="AP16" s="45">
        <v>103.44</v>
      </c>
      <c r="AQ16" s="45">
        <v>120.27052999999999</v>
      </c>
      <c r="AR16" s="45">
        <v>95.673000000000002</v>
      </c>
      <c r="AS16" s="45">
        <v>106.18210999999999</v>
      </c>
      <c r="AT16" s="45">
        <v>113.97221</v>
      </c>
      <c r="AU16" s="45">
        <v>96.808999999999997</v>
      </c>
      <c r="AV16" s="45">
        <v>81.662000000000006</v>
      </c>
      <c r="AW16" s="45">
        <v>93.793000000000006</v>
      </c>
      <c r="AX16" s="45">
        <v>96.319000000000003</v>
      </c>
      <c r="AY16" s="45">
        <v>97.774000000000001</v>
      </c>
      <c r="AZ16" s="45">
        <v>87.733000000000004</v>
      </c>
      <c r="BA16" s="45">
        <v>93.816999999999993</v>
      </c>
      <c r="BB16" s="45">
        <v>86.793999999999997</v>
      </c>
      <c r="BC16" s="45">
        <v>100.99242</v>
      </c>
      <c r="BD16" s="45">
        <v>139.93700000000001</v>
      </c>
      <c r="BE16" s="45">
        <v>215.19800000000001</v>
      </c>
      <c r="BF16" s="45">
        <v>210.85629999999998</v>
      </c>
    </row>
    <row r="17" spans="1:58" ht="20.25" customHeight="1">
      <c r="A17" s="416"/>
      <c r="B17" s="427" t="s">
        <v>497</v>
      </c>
      <c r="D17" s="129"/>
      <c r="E17" s="129"/>
      <c r="F17" s="129" t="s">
        <v>495</v>
      </c>
      <c r="G17" s="129"/>
      <c r="H17" s="129"/>
      <c r="I17" s="131">
        <v>86.361999999999995</v>
      </c>
      <c r="J17" s="131">
        <v>93.921999999999997</v>
      </c>
      <c r="K17" s="131">
        <v>119.07599999999999</v>
      </c>
      <c r="L17" s="131">
        <v>89.278000000000006</v>
      </c>
      <c r="M17" s="131">
        <v>33.738999999999997</v>
      </c>
      <c r="N17" s="131">
        <v>57.905000000000001</v>
      </c>
      <c r="O17" s="131">
        <v>101.812</v>
      </c>
      <c r="P17" s="131">
        <v>108.271</v>
      </c>
      <c r="Q17" s="131">
        <v>118.006</v>
      </c>
      <c r="R17" s="131">
        <v>40.206000000000003</v>
      </c>
      <c r="S17" s="131">
        <v>103.69</v>
      </c>
      <c r="T17" s="131">
        <v>119.992</v>
      </c>
      <c r="U17" s="131">
        <v>52.343000000000004</v>
      </c>
      <c r="V17" s="131">
        <v>59.595017665200004</v>
      </c>
      <c r="W17" s="131">
        <v>70.472999999999999</v>
      </c>
      <c r="X17" s="131">
        <v>27.954000000000001</v>
      </c>
      <c r="Y17" s="131">
        <v>90.688999999999993</v>
      </c>
      <c r="Z17" s="131">
        <v>205.35900000000001</v>
      </c>
      <c r="AA17" s="131">
        <v>268.91899999999998</v>
      </c>
      <c r="AB17" s="131">
        <v>184.41061132067998</v>
      </c>
      <c r="AC17" s="131">
        <v>76.64</v>
      </c>
      <c r="AD17" s="131">
        <v>134.91999999999999</v>
      </c>
      <c r="AE17" s="131">
        <v>125.304</v>
      </c>
      <c r="AF17" s="131">
        <v>46.610999999999997</v>
      </c>
      <c r="AG17" s="131">
        <v>48.786000000000001</v>
      </c>
      <c r="AH17" s="131">
        <v>6.726</v>
      </c>
      <c r="AI17" s="131">
        <v>4.0679999999999996</v>
      </c>
      <c r="AJ17" s="131">
        <v>4.8179999999999996</v>
      </c>
      <c r="AK17" s="131">
        <v>18.771999999999998</v>
      </c>
      <c r="AL17" s="131">
        <v>41.741</v>
      </c>
      <c r="AM17" s="131">
        <v>24.803999999999998</v>
      </c>
      <c r="AN17" s="131">
        <v>44.359000000000002</v>
      </c>
      <c r="AO17" s="131">
        <v>61.143000000000001</v>
      </c>
      <c r="AP17" s="131">
        <v>74.706000000000003</v>
      </c>
      <c r="AQ17" s="131">
        <v>59.756</v>
      </c>
      <c r="AR17" s="131">
        <v>51.219000000000001</v>
      </c>
      <c r="AS17" s="131">
        <v>55.656179999999992</v>
      </c>
      <c r="AT17" s="131">
        <v>39.016860000000001</v>
      </c>
      <c r="AU17" s="131">
        <v>58.448999999999998</v>
      </c>
      <c r="AV17" s="131">
        <v>47.082000000000001</v>
      </c>
      <c r="AW17" s="131">
        <v>44.64</v>
      </c>
      <c r="AX17" s="131">
        <v>50.244</v>
      </c>
      <c r="AY17" s="131">
        <v>32.006</v>
      </c>
      <c r="AZ17" s="131">
        <v>31.396999999999998</v>
      </c>
      <c r="BA17" s="131">
        <v>41.457999999999998</v>
      </c>
      <c r="BB17" s="131">
        <v>42.128999999999998</v>
      </c>
      <c r="BC17" s="131">
        <v>39.416869999999996</v>
      </c>
      <c r="BD17" s="131">
        <v>59.896000000000001</v>
      </c>
      <c r="BE17" s="131">
        <v>58.957999999999998</v>
      </c>
      <c r="BF17" s="131">
        <v>94.716879999999989</v>
      </c>
    </row>
    <row r="18" spans="1:58" ht="20.25" customHeight="1">
      <c r="A18" s="416"/>
      <c r="B18" s="422" t="s">
        <v>408</v>
      </c>
      <c r="D18" s="300" t="s">
        <v>498</v>
      </c>
      <c r="E18" s="301"/>
      <c r="F18" s="301"/>
      <c r="G18" s="301"/>
      <c r="H18" s="301"/>
      <c r="I18" s="235">
        <v>7.5960375848308399E-3</v>
      </c>
      <c r="J18" s="235">
        <v>7.7216259697984171E-3</v>
      </c>
      <c r="K18" s="235">
        <v>6.8810962704992677E-3</v>
      </c>
      <c r="L18" s="235">
        <v>6.0419461990422769E-3</v>
      </c>
      <c r="M18" s="235">
        <v>8.4295133263319992E-3</v>
      </c>
      <c r="N18" s="235">
        <v>7.5790581008320481E-3</v>
      </c>
      <c r="O18" s="235">
        <v>7.4617012105485164E-3</v>
      </c>
      <c r="P18" s="235">
        <v>6.1359520751949441E-3</v>
      </c>
      <c r="Q18" s="235">
        <v>7.1042525585993006E-3</v>
      </c>
      <c r="R18" s="235">
        <v>5.6227575662783349E-3</v>
      </c>
      <c r="S18" s="235">
        <v>5.9690705402250244E-3</v>
      </c>
      <c r="T18" s="235">
        <v>3.8554034509697289E-3</v>
      </c>
      <c r="U18" s="235">
        <v>4.4348518397204729E-3</v>
      </c>
      <c r="V18" s="235">
        <v>4.6416598436830056E-3</v>
      </c>
      <c r="W18" s="235">
        <v>4.3159574647291081E-3</v>
      </c>
      <c r="X18" s="235">
        <v>3.1143197744718893E-3</v>
      </c>
      <c r="Y18" s="235">
        <v>3.6085398649499641E-3</v>
      </c>
      <c r="Z18" s="235">
        <v>3.9606364397471389E-3</v>
      </c>
      <c r="AA18" s="235">
        <v>4.2774242844164723E-3</v>
      </c>
      <c r="AB18" s="235">
        <v>3.3396571480840292E-3</v>
      </c>
      <c r="AC18" s="235">
        <v>3.2500915400935442E-3</v>
      </c>
      <c r="AD18" s="235">
        <v>3.3318534270958427E-3</v>
      </c>
      <c r="AE18" s="235">
        <v>3.6467826593675483E-3</v>
      </c>
      <c r="AF18" s="235">
        <v>2.8219763710062656E-3</v>
      </c>
      <c r="AG18" s="235">
        <v>3.3375171690595402E-3</v>
      </c>
      <c r="AH18" s="235">
        <v>3.0985181473245096E-3</v>
      </c>
      <c r="AI18" s="235">
        <v>2.5891512173370516E-3</v>
      </c>
      <c r="AJ18" s="235">
        <v>2.302505731402631E-3</v>
      </c>
      <c r="AK18" s="235">
        <v>3.0326061821272289E-3</v>
      </c>
      <c r="AL18" s="235">
        <v>2.6797881658181047E-3</v>
      </c>
      <c r="AM18" s="235">
        <v>2.6381641771838229E-3</v>
      </c>
      <c r="AN18" s="235">
        <v>2.4945641014038357E-3</v>
      </c>
      <c r="AO18" s="235">
        <v>2.8907019492710527E-3</v>
      </c>
      <c r="AP18" s="235">
        <v>3.068920630671964E-3</v>
      </c>
      <c r="AQ18" s="235">
        <v>3.3300363846896874E-3</v>
      </c>
      <c r="AR18" s="235">
        <v>2.5797852764411588E-3</v>
      </c>
      <c r="AS18" s="235">
        <v>3.0541616003404801E-3</v>
      </c>
      <c r="AT18" s="235">
        <v>3.0211093946812275E-3</v>
      </c>
      <c r="AU18" s="235">
        <v>2.5817435209458642E-3</v>
      </c>
      <c r="AV18" s="235">
        <v>2.3519310770383933E-3</v>
      </c>
      <c r="AW18" s="235">
        <v>2.4833359593648941E-3</v>
      </c>
      <c r="AX18" s="235">
        <v>2.4921575278506951E-3</v>
      </c>
      <c r="AY18" s="235">
        <v>2.3011904481535605E-3</v>
      </c>
      <c r="AZ18" s="235">
        <v>1.9362890299272088E-3</v>
      </c>
      <c r="BA18" s="235">
        <v>2.0827860340873888E-3</v>
      </c>
      <c r="BB18" s="235">
        <v>1.89383746627086E-3</v>
      </c>
      <c r="BC18" s="235">
        <v>1.9515965773640499E-3</v>
      </c>
      <c r="BD18" s="235">
        <v>2.1495415850706634E-3</v>
      </c>
      <c r="BE18" s="235">
        <v>2.7206773501529048E-3</v>
      </c>
      <c r="BF18" s="235">
        <v>2.7228481525972304E-3</v>
      </c>
    </row>
    <row r="19" spans="1:58" ht="20.25" customHeight="1">
      <c r="A19" s="416"/>
      <c r="B19" s="422" t="s">
        <v>102</v>
      </c>
      <c r="D19" s="116"/>
      <c r="E19" s="116" t="s">
        <v>449</v>
      </c>
      <c r="F19" s="116"/>
      <c r="G19" s="116"/>
      <c r="H19" s="116"/>
      <c r="I19" s="302">
        <v>2.8426756381662952E-3</v>
      </c>
      <c r="J19" s="302">
        <v>5.7884683958661295E-3</v>
      </c>
      <c r="K19" s="302">
        <v>4.7472174108189004E-3</v>
      </c>
      <c r="L19" s="302">
        <v>3.9309193457423676E-3</v>
      </c>
      <c r="M19" s="302">
        <v>6.9207287400109875E-3</v>
      </c>
      <c r="N19" s="302">
        <v>6.4770349841342311E-3</v>
      </c>
      <c r="O19" s="302">
        <v>6.6362869703265048E-3</v>
      </c>
      <c r="P19" s="302">
        <v>5.3420606903276362E-3</v>
      </c>
      <c r="Q19" s="302">
        <v>6.1877799073506833E-3</v>
      </c>
      <c r="R19" s="302">
        <v>6.4058903479668758E-3</v>
      </c>
      <c r="S19" s="302">
        <v>6.193752800719694E-3</v>
      </c>
      <c r="T19" s="302">
        <v>2.4458442063437242E-3</v>
      </c>
      <c r="U19" s="302">
        <v>3.2355673383398253E-3</v>
      </c>
      <c r="V19" s="302">
        <v>3.3719140857675035E-3</v>
      </c>
      <c r="W19" s="302">
        <v>3.121475239167434E-3</v>
      </c>
      <c r="X19" s="302">
        <v>2.33037855306918E-3</v>
      </c>
      <c r="Y19" s="302">
        <v>2.4510170445196304E-3</v>
      </c>
      <c r="Z19" s="302">
        <v>2.336517293798981E-3</v>
      </c>
      <c r="AA19" s="302">
        <v>2.379320685186051E-3</v>
      </c>
      <c r="AB19" s="302">
        <v>1.8786558728274075E-3</v>
      </c>
      <c r="AC19" s="302">
        <v>2.2685456746431285E-3</v>
      </c>
      <c r="AD19" s="302">
        <v>2.0886548952753184E-3</v>
      </c>
      <c r="AE19" s="302">
        <v>2.3005378111785142E-3</v>
      </c>
      <c r="AF19" s="302">
        <v>1.8720328799771966E-3</v>
      </c>
      <c r="AG19" s="302">
        <v>2.3941390431268003E-3</v>
      </c>
      <c r="AH19" s="302">
        <v>2.2379256238803293E-3</v>
      </c>
      <c r="AI19" s="302">
        <v>2.1817565942159715E-3</v>
      </c>
      <c r="AJ19" s="302">
        <v>2.225265502941989E-3</v>
      </c>
      <c r="AK19" s="302">
        <v>2.5789066675424954E-3</v>
      </c>
      <c r="AL19" s="302">
        <v>2.5127656207827764E-3</v>
      </c>
      <c r="AM19" s="302">
        <v>2.54458228862698E-3</v>
      </c>
      <c r="AN19" s="302">
        <v>2.5189854104075145E-3</v>
      </c>
      <c r="AO19" s="302">
        <v>2.7386608911262387E-3</v>
      </c>
      <c r="AP19" s="302">
        <v>2.7029433495158366E-3</v>
      </c>
      <c r="AQ19" s="302">
        <v>2.9444338441056489E-3</v>
      </c>
      <c r="AR19" s="302">
        <v>2.3093935236624856E-3</v>
      </c>
      <c r="AS19" s="302">
        <v>2.6444475313420527E-3</v>
      </c>
      <c r="AT19" s="302">
        <v>2.8158843160463868E-3</v>
      </c>
      <c r="AU19" s="302">
        <v>2.3247715045192296E-3</v>
      </c>
      <c r="AV19" s="302">
        <v>2.0645608493663941E-3</v>
      </c>
      <c r="AW19" s="302">
        <v>2.0267427555141666E-3</v>
      </c>
      <c r="AX19" s="302">
        <v>2.0595903146381164E-3</v>
      </c>
      <c r="AY19" s="302">
        <v>2.002696438855772E-3</v>
      </c>
      <c r="AZ19" s="302">
        <v>1.6880490917698032E-3</v>
      </c>
      <c r="BA19" s="302">
        <v>1.7080532217550919E-3</v>
      </c>
      <c r="BB19" s="302">
        <v>1.7759642299319048E-3</v>
      </c>
      <c r="BC19" s="302">
        <v>1.7789849717827881E-3</v>
      </c>
      <c r="BD19" s="302">
        <v>1.9965006792524967E-3</v>
      </c>
      <c r="BE19" s="302">
        <v>2.626781475136179E-3</v>
      </c>
      <c r="BF19" s="302">
        <v>2.4370997085407893E-3</v>
      </c>
    </row>
    <row r="20" spans="1:58" ht="20.25" customHeight="1">
      <c r="A20" s="416"/>
      <c r="B20" s="417"/>
      <c r="D20" s="116"/>
      <c r="E20" s="116"/>
      <c r="F20" s="116" t="s">
        <v>491</v>
      </c>
      <c r="G20" s="116"/>
      <c r="H20" s="116"/>
      <c r="I20" s="302">
        <v>1.7250053035396452E-3</v>
      </c>
      <c r="J20" s="302">
        <v>4.9480828252875539E-3</v>
      </c>
      <c r="K20" s="302">
        <v>3.8540116230688162E-3</v>
      </c>
      <c r="L20" s="302">
        <v>3.0854231881882665E-3</v>
      </c>
      <c r="M20" s="302">
        <v>6.0340663478827888E-3</v>
      </c>
      <c r="N20" s="302">
        <v>5.4352011944896698E-3</v>
      </c>
      <c r="O20" s="302">
        <v>5.6909798127982919E-3</v>
      </c>
      <c r="P20" s="302">
        <v>4.3358956810531446E-3</v>
      </c>
      <c r="Q20" s="302">
        <v>5.26764115285172E-3</v>
      </c>
      <c r="R20" s="302">
        <v>5.370656648481565E-3</v>
      </c>
      <c r="S20" s="302">
        <v>4.9307411495117491E-3</v>
      </c>
      <c r="T20" s="302">
        <v>1.6156958668747268E-3</v>
      </c>
      <c r="U20" s="302">
        <v>2.2143287759724471E-3</v>
      </c>
      <c r="V20" s="302">
        <v>2.1698642393777382E-3</v>
      </c>
      <c r="W20" s="302">
        <v>2.2517336068980523E-3</v>
      </c>
      <c r="X20" s="302">
        <v>1.7239878934083804E-3</v>
      </c>
      <c r="Y20" s="302">
        <v>1.6100376812544165E-3</v>
      </c>
      <c r="Z20" s="302">
        <v>1.4544501763433641E-3</v>
      </c>
      <c r="AA20" s="302">
        <v>1.4832560870878335E-3</v>
      </c>
      <c r="AB20" s="302">
        <v>1.0962254944304876E-3</v>
      </c>
      <c r="AC20" s="302">
        <v>1.2410283609604392E-3</v>
      </c>
      <c r="AD20" s="302">
        <v>1.0067809914674E-3</v>
      </c>
      <c r="AE20" s="302">
        <v>1.1257432170980843E-3</v>
      </c>
      <c r="AF20" s="302">
        <v>9.1209023819629998E-4</v>
      </c>
      <c r="AG20" s="302">
        <v>1.3297050521950454E-3</v>
      </c>
      <c r="AH20" s="302">
        <v>1.2521163519049639E-3</v>
      </c>
      <c r="AI20" s="302">
        <v>9.9461968960752318E-4</v>
      </c>
      <c r="AJ20" s="302">
        <v>1.1171350738202943E-3</v>
      </c>
      <c r="AK20" s="302">
        <v>1.2236888183448874E-3</v>
      </c>
      <c r="AL20" s="302">
        <v>1.201040396861013E-3</v>
      </c>
      <c r="AM20" s="302">
        <v>1.2018806247842855E-3</v>
      </c>
      <c r="AN20" s="302">
        <v>1.1038382732400612E-3</v>
      </c>
      <c r="AO20" s="302">
        <v>1.335099585579518E-3</v>
      </c>
      <c r="AP20" s="302">
        <v>1.3434281805119732E-3</v>
      </c>
      <c r="AQ20" s="302">
        <v>1.5093497107191729E-3</v>
      </c>
      <c r="AR20" s="302">
        <v>1.2883843685436269E-3</v>
      </c>
      <c r="AS20" s="302">
        <v>1.3685155304459741E-3</v>
      </c>
      <c r="AT20" s="302">
        <v>1.3530386101592358E-3</v>
      </c>
      <c r="AU20" s="302">
        <v>1.2048161541946081E-3</v>
      </c>
      <c r="AV20" s="302">
        <v>9.7791536155428975E-4</v>
      </c>
      <c r="AW20" s="302">
        <v>9.2574652024600087E-4</v>
      </c>
      <c r="AX20" s="302">
        <v>9.2299879106258551E-4</v>
      </c>
      <c r="AY20" s="302">
        <v>8.9763827507284317E-4</v>
      </c>
      <c r="AZ20" s="302">
        <v>7.6257010020217844E-4</v>
      </c>
      <c r="BA20" s="302">
        <v>7.8148024409278784E-4</v>
      </c>
      <c r="BB20" s="302">
        <v>8.6181602873905937E-4</v>
      </c>
      <c r="BC20" s="302">
        <v>9.3757535707923592E-4</v>
      </c>
      <c r="BD20" s="302">
        <v>1.0804987210328507E-3</v>
      </c>
      <c r="BE20" s="302">
        <v>1.3816645054421405E-3</v>
      </c>
      <c r="BF20" s="302">
        <v>1.4996214086560166E-3</v>
      </c>
    </row>
    <row r="21" spans="1:58" ht="20.25" customHeight="1">
      <c r="A21" s="416"/>
      <c r="B21" s="419" t="s">
        <v>188</v>
      </c>
      <c r="D21" s="116"/>
      <c r="E21" s="116" t="s">
        <v>492</v>
      </c>
      <c r="F21" s="116"/>
      <c r="G21" s="116"/>
      <c r="H21" s="116"/>
      <c r="I21" s="225">
        <v>1.1001016151949244E-2</v>
      </c>
      <c r="J21" s="225">
        <v>9.1223807389855128E-3</v>
      </c>
      <c r="K21" s="225">
        <v>8.4021988167519244E-3</v>
      </c>
      <c r="L21" s="225">
        <v>7.5731904520870974E-3</v>
      </c>
      <c r="M21" s="225">
        <v>9.5184219500608763E-3</v>
      </c>
      <c r="N21" s="225">
        <v>8.389104952035922E-3</v>
      </c>
      <c r="O21" s="225">
        <v>8.0752059372255873E-3</v>
      </c>
      <c r="P21" s="225">
        <v>6.771068930028129E-3</v>
      </c>
      <c r="Q21" s="225">
        <v>7.8265351678909502E-3</v>
      </c>
      <c r="R21" s="225">
        <v>5.0044865060199775E-3</v>
      </c>
      <c r="S21" s="225">
        <v>5.7911488383138683E-3</v>
      </c>
      <c r="T21" s="225">
        <v>5.0150651598929131E-3</v>
      </c>
      <c r="U21" s="225">
        <v>5.395242615726859E-3</v>
      </c>
      <c r="V21" s="225">
        <v>5.6514619504118508E-3</v>
      </c>
      <c r="W21" s="225">
        <v>5.2643935598220108E-3</v>
      </c>
      <c r="X21" s="225">
        <v>3.7614920551341121E-3</v>
      </c>
      <c r="Y21" s="225">
        <v>4.5839438691395989E-3</v>
      </c>
      <c r="Z21" s="225">
        <v>5.283034579252009E-3</v>
      </c>
      <c r="AA21" s="225">
        <v>5.8256287337522155E-3</v>
      </c>
      <c r="AB21" s="225">
        <v>4.5924611756538334E-3</v>
      </c>
      <c r="AC21" s="225">
        <v>4.0961005684306802E-3</v>
      </c>
      <c r="AD21" s="225">
        <v>4.4267319267998458E-3</v>
      </c>
      <c r="AE21" s="225">
        <v>4.8669252779839816E-3</v>
      </c>
      <c r="AF21" s="225">
        <v>3.6656932171830409E-3</v>
      </c>
      <c r="AG21" s="225">
        <v>4.1657651726775304E-3</v>
      </c>
      <c r="AH21" s="225">
        <v>3.8511071302335127E-3</v>
      </c>
      <c r="AI21" s="225">
        <v>2.941651279972863E-3</v>
      </c>
      <c r="AJ21" s="225">
        <v>2.3709815973698652E-3</v>
      </c>
      <c r="AK21" s="225">
        <v>3.4420898494922311E-3</v>
      </c>
      <c r="AL21" s="225">
        <v>2.8274104804446231E-3</v>
      </c>
      <c r="AM21" s="225">
        <v>2.7203086624142951E-3</v>
      </c>
      <c r="AN21" s="225">
        <v>2.4728423292603545E-3</v>
      </c>
      <c r="AO21" s="225">
        <v>3.0256501045261425E-3</v>
      </c>
      <c r="AP21" s="225">
        <v>3.3897784095968187E-3</v>
      </c>
      <c r="AQ21" s="225">
        <v>3.6718755153119283E-3</v>
      </c>
      <c r="AR21" s="225">
        <v>2.8257479777418514E-3</v>
      </c>
      <c r="AS21" s="225">
        <v>3.4167570007644895E-3</v>
      </c>
      <c r="AT21" s="225">
        <v>3.2004419336983626E-3</v>
      </c>
      <c r="AU21" s="225">
        <v>2.8042557182271582E-3</v>
      </c>
      <c r="AV21" s="225">
        <v>2.6083763416634362E-3</v>
      </c>
      <c r="AW21" s="225">
        <v>2.8861644149756347E-3</v>
      </c>
      <c r="AX21" s="225">
        <v>2.857963254225934E-3</v>
      </c>
      <c r="AY21" s="225">
        <v>2.5501534563417646E-3</v>
      </c>
      <c r="AZ21" s="225">
        <v>2.1478038217758091E-3</v>
      </c>
      <c r="BA21" s="225">
        <v>2.3928012262697473E-3</v>
      </c>
      <c r="BB21" s="225">
        <v>1.9865880761785653E-3</v>
      </c>
      <c r="BC21" s="225">
        <v>2.0804032182014797E-3</v>
      </c>
      <c r="BD21" s="225">
        <v>2.2636082879250491E-3</v>
      </c>
      <c r="BE21" s="225">
        <v>2.7896891320911945E-3</v>
      </c>
      <c r="BF21" s="225">
        <v>2.9289352370170385E-3</v>
      </c>
    </row>
    <row r="22" spans="1:58" ht="20.25" customHeight="1">
      <c r="A22" s="416"/>
      <c r="B22" s="419"/>
      <c r="D22" s="116"/>
      <c r="E22" s="116"/>
      <c r="F22" s="116" t="s">
        <v>493</v>
      </c>
      <c r="G22" s="116"/>
      <c r="H22" s="116"/>
      <c r="I22" s="302">
        <v>1.4934689984986304E-2</v>
      </c>
      <c r="J22" s="302">
        <v>1.2048733433758767E-2</v>
      </c>
      <c r="K22" s="302">
        <v>1.0774123278716675E-2</v>
      </c>
      <c r="L22" s="302">
        <v>1.0378362475910077E-2</v>
      </c>
      <c r="M22" s="302">
        <v>1.444695926320809E-2</v>
      </c>
      <c r="N22" s="302">
        <v>1.2416382368440977E-2</v>
      </c>
      <c r="O22" s="302">
        <v>1.1172709122044438E-2</v>
      </c>
      <c r="P22" s="302">
        <v>8.8537636325047072E-3</v>
      </c>
      <c r="Q22" s="302">
        <v>1.030553968564427E-2</v>
      </c>
      <c r="R22" s="302">
        <v>7.1637375166824198E-3</v>
      </c>
      <c r="S22" s="302">
        <v>7.1878276708317581E-3</v>
      </c>
      <c r="T22" s="302">
        <v>5.526417953535495E-3</v>
      </c>
      <c r="U22" s="302">
        <v>7.4203837176638259E-3</v>
      </c>
      <c r="V22" s="302">
        <v>7.7755221441623773E-3</v>
      </c>
      <c r="W22" s="302">
        <v>6.987258508545321E-3</v>
      </c>
      <c r="X22" s="302">
        <v>5.3011894100018124E-3</v>
      </c>
      <c r="Y22" s="302">
        <v>5.5715787263281771E-3</v>
      </c>
      <c r="Z22" s="302">
        <v>4.8166655623479411E-3</v>
      </c>
      <c r="AA22" s="302">
        <v>4.7840029762565017E-3</v>
      </c>
      <c r="AB22" s="302">
        <v>4.1089641110707027E-3</v>
      </c>
      <c r="AC22" s="302">
        <v>4.8753749912042238E-3</v>
      </c>
      <c r="AD22" s="302">
        <v>4.4597645397906598E-3</v>
      </c>
      <c r="AE22" s="302">
        <v>5.1696210896180067E-3</v>
      </c>
      <c r="AF22" s="302">
        <v>4.5524403593649723E-3</v>
      </c>
      <c r="AG22" s="302">
        <v>5.1607097101318304E-3</v>
      </c>
      <c r="AH22" s="302">
        <v>5.2422301487436169E-3</v>
      </c>
      <c r="AI22" s="302">
        <v>4.0401330202495048E-3</v>
      </c>
      <c r="AJ22" s="302">
        <v>3.1831277481636886E-3</v>
      </c>
      <c r="AK22" s="302">
        <v>4.3908240006489945E-3</v>
      </c>
      <c r="AL22" s="302">
        <v>3.3283838478594075E-3</v>
      </c>
      <c r="AM22" s="302">
        <v>3.3945983874955859E-3</v>
      </c>
      <c r="AN22" s="302">
        <v>2.855671038982949E-3</v>
      </c>
      <c r="AO22" s="302">
        <v>3.4051862516551921E-3</v>
      </c>
      <c r="AP22" s="302">
        <v>3.7819279600855736E-3</v>
      </c>
      <c r="AQ22" s="302">
        <v>4.3046999569514004E-3</v>
      </c>
      <c r="AR22" s="302">
        <v>3.2639291383013726E-3</v>
      </c>
      <c r="AS22" s="302">
        <v>4.1169042540836745E-3</v>
      </c>
      <c r="AT22" s="302">
        <v>3.9326655135775409E-3</v>
      </c>
      <c r="AU22" s="302">
        <v>3.1738999807491095E-3</v>
      </c>
      <c r="AV22" s="302">
        <v>2.9940262231607706E-3</v>
      </c>
      <c r="AW22" s="302">
        <v>3.3883624474671057E-3</v>
      </c>
      <c r="AX22" s="302">
        <v>3.3222715915980265E-3</v>
      </c>
      <c r="AY22" s="302">
        <v>3.074491192855142E-3</v>
      </c>
      <c r="AZ22" s="302">
        <v>2.557315679627956E-3</v>
      </c>
      <c r="BA22" s="302">
        <v>2.7996844891638407E-3</v>
      </c>
      <c r="BB22" s="302">
        <v>2.2904368664663824E-3</v>
      </c>
      <c r="BC22" s="302">
        <v>2.4984399881794808E-3</v>
      </c>
      <c r="BD22" s="302">
        <v>2.5813390569457309E-3</v>
      </c>
      <c r="BE22" s="302">
        <v>3.2988180438951117E-3</v>
      </c>
      <c r="BF22" s="302">
        <v>3.2294103375004814E-3</v>
      </c>
    </row>
    <row r="23" spans="1:58" ht="20.25" customHeight="1">
      <c r="A23" s="416"/>
      <c r="B23" s="419" t="s">
        <v>1297</v>
      </c>
      <c r="D23" s="116"/>
      <c r="E23" s="116"/>
      <c r="F23" s="299" t="s">
        <v>494</v>
      </c>
      <c r="G23" s="299"/>
      <c r="H23" s="299"/>
      <c r="I23" s="302">
        <v>6.8731392627777426E-3</v>
      </c>
      <c r="J23" s="302">
        <v>4.6223388360689815E-3</v>
      </c>
      <c r="K23" s="302">
        <v>4.7509303086698488E-3</v>
      </c>
      <c r="L23" s="302">
        <v>4.5967316851509314E-3</v>
      </c>
      <c r="M23" s="302">
        <v>7.0746911444723335E-3</v>
      </c>
      <c r="N23" s="302">
        <v>5.7885893169884479E-3</v>
      </c>
      <c r="O23" s="302">
        <v>5.3894234148951304E-3</v>
      </c>
      <c r="P23" s="302">
        <v>5.1151134052019077E-3</v>
      </c>
      <c r="Q23" s="302">
        <v>6.4759391638665349E-3</v>
      </c>
      <c r="R23" s="302">
        <v>5.2696118337143064E-3</v>
      </c>
      <c r="S23" s="302">
        <v>5.679235880548905E-3</v>
      </c>
      <c r="T23" s="302">
        <v>3.314981078413411E-3</v>
      </c>
      <c r="U23" s="302">
        <v>4.5038688479536052E-3</v>
      </c>
      <c r="V23" s="302">
        <v>5.8740716583458126E-3</v>
      </c>
      <c r="W23" s="302">
        <v>5.0229199651111722E-3</v>
      </c>
      <c r="X23" s="302">
        <v>3.7278059188357369E-3</v>
      </c>
      <c r="Y23" s="302">
        <v>4.064939959598622E-3</v>
      </c>
      <c r="Z23" s="302">
        <v>3.0840217807060338E-3</v>
      </c>
      <c r="AA23" s="302">
        <v>3.6597088681499424E-3</v>
      </c>
      <c r="AB23" s="302">
        <v>2.8179019453364487E-3</v>
      </c>
      <c r="AC23" s="302">
        <v>3.0943978268284608E-3</v>
      </c>
      <c r="AD23" s="302">
        <v>2.8435167293997714E-3</v>
      </c>
      <c r="AE23" s="302">
        <v>4.3120102283951628E-3</v>
      </c>
      <c r="AF23" s="302">
        <v>3.7063360155173849E-3</v>
      </c>
      <c r="AG23" s="302">
        <v>4.1211946867715328E-3</v>
      </c>
      <c r="AH23" s="302">
        <v>4.1246713733189702E-3</v>
      </c>
      <c r="AI23" s="302">
        <v>2.9120877756455281E-3</v>
      </c>
      <c r="AJ23" s="302">
        <v>1.7596936841311047E-3</v>
      </c>
      <c r="AK23" s="302">
        <v>2.396004509574912E-3</v>
      </c>
      <c r="AL23" s="302">
        <v>1.9324429691992516E-3</v>
      </c>
      <c r="AM23" s="302">
        <v>1.8900969546967851E-3</v>
      </c>
      <c r="AN23" s="302">
        <v>2.1151920295286617E-3</v>
      </c>
      <c r="AO23" s="302">
        <v>2.3478738139439399E-3</v>
      </c>
      <c r="AP23" s="302">
        <v>2.2577554357579308E-3</v>
      </c>
      <c r="AQ23" s="302">
        <v>2.589501294339735E-3</v>
      </c>
      <c r="AR23" s="302">
        <v>2.0329519987422316E-3</v>
      </c>
      <c r="AS23" s="302">
        <v>2.203095633189624E-3</v>
      </c>
      <c r="AT23" s="302">
        <v>2.2477661125435821E-3</v>
      </c>
      <c r="AU23" s="302">
        <v>1.8279576328631242E-3</v>
      </c>
      <c r="AV23" s="302">
        <v>1.4945088120421007E-3</v>
      </c>
      <c r="AW23" s="302">
        <v>1.6634056988914508E-3</v>
      </c>
      <c r="AX23" s="302">
        <v>1.6469649798295139E-3</v>
      </c>
      <c r="AY23" s="302">
        <v>1.6186103203848204E-3</v>
      </c>
      <c r="AZ23" s="302">
        <v>1.4255616050257607E-3</v>
      </c>
      <c r="BA23" s="302">
        <v>1.4994567611855427E-3</v>
      </c>
      <c r="BB23" s="302">
        <v>1.3550150309344152E-3</v>
      </c>
      <c r="BC23" s="302">
        <v>1.5584934133309487E-3</v>
      </c>
      <c r="BD23" s="302">
        <v>2.1631943283458377E-3</v>
      </c>
      <c r="BE23" s="302">
        <v>3.3185854866699185E-3</v>
      </c>
      <c r="BF23" s="302">
        <v>3.228965589088278E-3</v>
      </c>
    </row>
    <row r="24" spans="1:58" ht="20.25" customHeight="1">
      <c r="A24" s="416"/>
      <c r="B24" s="419"/>
      <c r="D24" s="129"/>
      <c r="E24" s="129"/>
      <c r="F24" s="129" t="s">
        <v>495</v>
      </c>
      <c r="G24" s="129"/>
      <c r="H24" s="129"/>
      <c r="I24" s="260">
        <v>3.0392126777419636E-3</v>
      </c>
      <c r="J24" s="260">
        <v>3.2263861098791231E-3</v>
      </c>
      <c r="K24" s="260">
        <v>3.8437584310999293E-3</v>
      </c>
      <c r="L24" s="260">
        <v>2.6982926871728613E-3</v>
      </c>
      <c r="M24" s="260">
        <v>1.0181806154453523E-3</v>
      </c>
      <c r="N24" s="260">
        <v>1.7220871619078664E-3</v>
      </c>
      <c r="O24" s="260">
        <v>2.9557101014263884E-3</v>
      </c>
      <c r="P24" s="260">
        <v>3.2916453207248093E-3</v>
      </c>
      <c r="Q24" s="260">
        <v>3.5942875785209111E-3</v>
      </c>
      <c r="R24" s="260">
        <v>1.2290606728188583E-3</v>
      </c>
      <c r="S24" s="260">
        <v>3.2589516666886673E-3</v>
      </c>
      <c r="T24" s="260">
        <v>4.0215782784365824E-3</v>
      </c>
      <c r="U24" s="260">
        <v>1.6440729009369987E-3</v>
      </c>
      <c r="V24" s="260">
        <v>1.8007840340769541E-3</v>
      </c>
      <c r="W24" s="260">
        <v>2.1009672892394241E-3</v>
      </c>
      <c r="X24" s="260">
        <v>8.4585403979726016E-4</v>
      </c>
      <c r="Y24" s="260">
        <v>2.7189521116767999E-3</v>
      </c>
      <c r="Z24" s="260">
        <v>6.2189859272651282E-3</v>
      </c>
      <c r="AA24" s="260">
        <v>7.9396534493127759E-3</v>
      </c>
      <c r="AB24" s="260">
        <v>5.631688534001234E-3</v>
      </c>
      <c r="AC24" s="260">
        <v>2.3750021111302038E-3</v>
      </c>
      <c r="AD24" s="260">
        <v>4.3487012477375353E-3</v>
      </c>
      <c r="AE24" s="260">
        <v>4.12172848656343E-3</v>
      </c>
      <c r="AF24" s="260">
        <v>1.5110474618221512E-3</v>
      </c>
      <c r="AG24" s="260">
        <v>1.6410773508317E-3</v>
      </c>
      <c r="AH24" s="260">
        <v>2.2657573723520603E-4</v>
      </c>
      <c r="AI24" s="260">
        <v>1.295179947074006E-4</v>
      </c>
      <c r="AJ24" s="260">
        <v>1.6021166827765072E-4</v>
      </c>
      <c r="AK24" s="260">
        <v>6.6262748175118197E-4</v>
      </c>
      <c r="AL24" s="260">
        <v>1.3945318821640103E-3</v>
      </c>
      <c r="AM24" s="260">
        <v>8.0660109536975072E-4</v>
      </c>
      <c r="AN24" s="260">
        <v>1.4025565172509804E-3</v>
      </c>
      <c r="AO24" s="260">
        <v>1.9317539202744183E-3</v>
      </c>
      <c r="AP24" s="260">
        <v>2.2719148042592398E-3</v>
      </c>
      <c r="AQ24" s="260">
        <v>1.8361122556580928E-3</v>
      </c>
      <c r="AR24" s="260">
        <v>1.5584194142078537E-3</v>
      </c>
      <c r="AS24" s="260">
        <v>1.5341658248571332E-3</v>
      </c>
      <c r="AT24" s="260">
        <v>1.0999143783905728E-3</v>
      </c>
      <c r="AU24" s="260">
        <v>1.6818340770504965E-3</v>
      </c>
      <c r="AV24" s="260">
        <v>1.3839263314515027E-3</v>
      </c>
      <c r="AW24" s="260">
        <v>1.2799315901796675E-3</v>
      </c>
      <c r="AX24" s="260">
        <v>1.3791729458553839E-3</v>
      </c>
      <c r="AY24" s="260">
        <v>8.6212355798817987E-4</v>
      </c>
      <c r="AZ24" s="260">
        <v>8.2902890236568043E-4</v>
      </c>
      <c r="BA24" s="260">
        <v>1.0757771586960216E-3</v>
      </c>
      <c r="BB24" s="260">
        <v>1.0292174732196777E-3</v>
      </c>
      <c r="BC24" s="260">
        <v>8.6860707076068277E-4</v>
      </c>
      <c r="BD24" s="260">
        <v>1.334260115720378E-3</v>
      </c>
      <c r="BE24" s="260">
        <v>1.3049482989656517E-3</v>
      </c>
      <c r="BF24" s="260">
        <v>2.0604528961518588E-3</v>
      </c>
    </row>
    <row r="25" spans="1:58" ht="20.25" customHeight="1">
      <c r="A25" s="416"/>
      <c r="B25" s="419" t="s">
        <v>196</v>
      </c>
      <c r="D25" s="301" t="s">
        <v>1052</v>
      </c>
      <c r="E25" s="301"/>
      <c r="F25" s="301"/>
      <c r="G25" s="301"/>
      <c r="H25" s="301"/>
      <c r="I25" s="136"/>
      <c r="J25" s="136"/>
      <c r="K25" s="136"/>
      <c r="L25" s="136"/>
      <c r="M25" s="136"/>
      <c r="N25" s="136"/>
      <c r="O25" s="136"/>
      <c r="P25" s="136"/>
      <c r="Q25" s="136"/>
      <c r="R25" s="136"/>
      <c r="S25" s="136"/>
      <c r="T25" s="136"/>
      <c r="U25" s="136"/>
      <c r="V25" s="136"/>
      <c r="W25" s="136"/>
      <c r="X25" s="136"/>
      <c r="Y25" s="136"/>
      <c r="Z25" s="136"/>
      <c r="AA25" s="136"/>
      <c r="AB25" s="136"/>
      <c r="AC25" s="136"/>
      <c r="AD25" s="136"/>
      <c r="AE25" s="136"/>
      <c r="AF25" s="136"/>
      <c r="AG25" s="136"/>
      <c r="AH25" s="136"/>
      <c r="AI25" s="136"/>
      <c r="AJ25" s="136"/>
      <c r="AK25" s="136"/>
      <c r="AL25" s="136"/>
      <c r="AM25" s="136"/>
      <c r="AN25" s="136"/>
      <c r="AO25" s="136"/>
      <c r="AP25" s="136"/>
      <c r="AQ25" s="136"/>
      <c r="AR25" s="136"/>
      <c r="AS25" s="136"/>
      <c r="AT25" s="136"/>
      <c r="AU25" s="136"/>
      <c r="AV25" s="136"/>
      <c r="AW25" s="136"/>
      <c r="AX25" s="136"/>
      <c r="AY25" s="136"/>
      <c r="AZ25" s="136"/>
      <c r="BA25" s="136"/>
      <c r="BB25" s="136"/>
      <c r="BC25" s="136"/>
      <c r="BD25" s="136"/>
      <c r="BE25" s="136"/>
      <c r="BF25" s="136"/>
    </row>
    <row r="26" spans="1:58" ht="20.25" customHeight="1">
      <c r="A26" s="416"/>
      <c r="B26" s="41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f t="shared" ref="AO26:BE26" si="0">+AO11*10</f>
        <v>6704.71</v>
      </c>
      <c r="AP26" s="9">
        <f t="shared" si="0"/>
        <v>7292.5</v>
      </c>
      <c r="AQ26" s="9">
        <f t="shared" si="0"/>
        <v>7975.4431999999997</v>
      </c>
      <c r="AR26" s="9">
        <f t="shared" si="0"/>
        <v>6302.1</v>
      </c>
      <c r="AS26" s="9">
        <f t="shared" si="0"/>
        <v>7704.3239000000003</v>
      </c>
      <c r="AT26" s="9">
        <f t="shared" si="0"/>
        <v>7768.8271999999997</v>
      </c>
      <c r="AU26" s="9">
        <f t="shared" si="0"/>
        <v>6757.7099999999991</v>
      </c>
      <c r="AV26" s="9">
        <f t="shared" si="0"/>
        <v>6321.73</v>
      </c>
      <c r="AW26" s="9">
        <f t="shared" si="0"/>
        <v>6844.38</v>
      </c>
      <c r="AX26" s="9">
        <f t="shared" si="0"/>
        <v>7012.64</v>
      </c>
      <c r="AY26" s="9">
        <f t="shared" si="0"/>
        <v>6611.12</v>
      </c>
      <c r="AZ26" s="9">
        <f t="shared" si="0"/>
        <v>5731.82</v>
      </c>
      <c r="BA26" s="9">
        <f t="shared" si="0"/>
        <v>6214.18</v>
      </c>
      <c r="BB26" s="9">
        <f t="shared" si="0"/>
        <v>5749.66</v>
      </c>
      <c r="BC26" s="9">
        <f t="shared" si="0"/>
        <v>6029.4398999999994</v>
      </c>
      <c r="BD26" s="9">
        <f t="shared" si="0"/>
        <v>6610.2300000000005</v>
      </c>
      <c r="BE26" s="9">
        <f t="shared" si="0"/>
        <v>8352</v>
      </c>
      <c r="BF26" s="9">
        <f>+BF11*10</f>
        <v>8381.3572000000004</v>
      </c>
    </row>
    <row r="27" spans="1:58" ht="20.25" customHeight="1">
      <c r="A27" s="416"/>
      <c r="B27" s="419" t="s">
        <v>197</v>
      </c>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f t="shared" ref="AO27:BE27" si="1">+AO18*100</f>
        <v>0.28907019492710528</v>
      </c>
      <c r="AP27" s="9">
        <f t="shared" si="1"/>
        <v>0.30689206306719641</v>
      </c>
      <c r="AQ27" s="9">
        <f t="shared" si="1"/>
        <v>0.33300363846896874</v>
      </c>
      <c r="AR27" s="9">
        <f t="shared" si="1"/>
        <v>0.25797852764411588</v>
      </c>
      <c r="AS27" s="9">
        <f t="shared" si="1"/>
        <v>0.30541616003404803</v>
      </c>
      <c r="AT27" s="9">
        <f t="shared" si="1"/>
        <v>0.30211093946812273</v>
      </c>
      <c r="AU27" s="9">
        <f t="shared" si="1"/>
        <v>0.25817435209458645</v>
      </c>
      <c r="AV27" s="9">
        <f t="shared" si="1"/>
        <v>0.23519310770383933</v>
      </c>
      <c r="AW27" s="9">
        <f t="shared" si="1"/>
        <v>0.2483335959364894</v>
      </c>
      <c r="AX27" s="9">
        <f t="shared" si="1"/>
        <v>0.24921575278506949</v>
      </c>
      <c r="AY27" s="9">
        <f t="shared" si="1"/>
        <v>0.23011904481535606</v>
      </c>
      <c r="AZ27" s="9">
        <f t="shared" si="1"/>
        <v>0.19362890299272087</v>
      </c>
      <c r="BA27" s="9">
        <f t="shared" si="1"/>
        <v>0.20827860340873888</v>
      </c>
      <c r="BB27" s="9">
        <f t="shared" si="1"/>
        <v>0.18938374662708601</v>
      </c>
      <c r="BC27" s="9">
        <f t="shared" si="1"/>
        <v>0.19515965773640498</v>
      </c>
      <c r="BD27" s="9">
        <f t="shared" si="1"/>
        <v>0.21495415850706634</v>
      </c>
      <c r="BE27" s="9">
        <f t="shared" si="1"/>
        <v>0.27206773501529047</v>
      </c>
      <c r="BF27" s="9">
        <f>+BF18*100</f>
        <v>0.27228481525972303</v>
      </c>
    </row>
    <row r="28" spans="1:58" s="1" customFormat="1" ht="20.25" customHeight="1">
      <c r="A28" s="416"/>
      <c r="B28" s="419"/>
      <c r="C28" s="11"/>
    </row>
    <row r="29" spans="1:58" s="1" customFormat="1" ht="20.25" customHeight="1">
      <c r="A29" s="416"/>
      <c r="B29" s="419"/>
      <c r="C29" s="11"/>
    </row>
    <row r="30" spans="1:58" s="1" customFormat="1" ht="20.25" customHeight="1">
      <c r="A30" s="416"/>
      <c r="B30" s="419"/>
      <c r="C30" s="11"/>
    </row>
    <row r="31" spans="1:58" s="1" customFormat="1" ht="20.25" customHeight="1">
      <c r="A31" s="416"/>
      <c r="B31" s="419"/>
      <c r="C31" s="11"/>
    </row>
    <row r="32" spans="1:58" s="1" customFormat="1" ht="20.25" customHeight="1">
      <c r="A32" s="416"/>
      <c r="B32" s="419"/>
      <c r="C32" s="11"/>
    </row>
    <row r="33" spans="1:58" s="1" customFormat="1" ht="20.25" customHeight="1">
      <c r="A33" s="416"/>
      <c r="B33" s="419"/>
      <c r="C33" s="11"/>
    </row>
    <row r="34" spans="1:58" s="1" customFormat="1" ht="20.25" customHeight="1">
      <c r="A34" s="416"/>
      <c r="B34" s="419"/>
      <c r="C34" s="11"/>
    </row>
    <row r="35" spans="1:58" s="1" customFormat="1" ht="20.25" customHeight="1">
      <c r="A35" s="416"/>
      <c r="B35" s="419"/>
      <c r="C35" s="11"/>
    </row>
    <row r="36" spans="1:58" s="1" customFormat="1" ht="20.25" customHeight="1">
      <c r="A36" s="416"/>
      <c r="B36" s="419"/>
      <c r="C36" s="11"/>
    </row>
    <row r="37" spans="1:58" s="1" customFormat="1" ht="18">
      <c r="A37" s="416"/>
      <c r="B37" s="419"/>
      <c r="C37" s="11"/>
    </row>
    <row r="38" spans="1:58" s="1" customFormat="1" ht="18">
      <c r="A38" s="39"/>
      <c r="B38" s="419"/>
      <c r="C38" s="11"/>
    </row>
    <row r="39" spans="1:58" ht="18">
      <c r="B39" s="41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row>
    <row r="40" spans="1:58" ht="20.25" customHeight="1">
      <c r="D40" s="1"/>
      <c r="E40" s="1"/>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row>
    <row r="41" spans="1:58" ht="20.25" customHeight="1"/>
    <row r="42" spans="1:58" ht="20.25" customHeight="1"/>
    <row r="43" spans="1:58" ht="20.25" customHeight="1"/>
    <row r="44" spans="1:58" ht="20.25" customHeight="1"/>
    <row r="45" spans="1:58" ht="20.25" customHeight="1"/>
    <row r="46" spans="1:58" ht="20.25" customHeight="1"/>
    <row r="47" spans="1:58" ht="20.25" customHeight="1"/>
    <row r="48" spans="1:58" ht="20.25" customHeight="1"/>
    <row r="49" ht="20.25" customHeight="1"/>
    <row r="50" ht="20.25" customHeight="1"/>
    <row r="51" ht="20.25" customHeight="1"/>
    <row r="52" ht="20.25" customHeight="1"/>
    <row r="53" ht="20.25" customHeight="1"/>
    <row r="54" ht="20.25" customHeight="1"/>
    <row r="55" ht="20.25" customHeight="1"/>
    <row r="56" ht="20.25" customHeight="1"/>
    <row r="57" ht="20.25" customHeight="1"/>
    <row r="58" ht="20.25" customHeight="1"/>
    <row r="59" ht="20.25" customHeight="1"/>
    <row r="60" ht="20.25" customHeight="1"/>
    <row r="61" ht="20.25" customHeight="1"/>
    <row r="62" ht="20.25" customHeight="1"/>
    <row r="63" ht="20.25" customHeight="1"/>
    <row r="64" ht="20.25" customHeight="1"/>
    <row r="65" ht="20.25" customHeight="1"/>
    <row r="66" ht="20.25" customHeight="1"/>
    <row r="67" ht="20.25" customHeight="1"/>
    <row r="68" ht="20.25" customHeight="1"/>
    <row r="69" ht="20.25" customHeight="1"/>
    <row r="70" ht="20.25" customHeight="1"/>
    <row r="71" ht="20.25" customHeight="1"/>
    <row r="72" ht="20.25" customHeight="1"/>
    <row r="73" ht="20.25" customHeight="1"/>
    <row r="74" ht="20.25" customHeight="1"/>
    <row r="75" ht="20.25" customHeight="1"/>
    <row r="76" ht="20.25" customHeight="1"/>
    <row r="77" ht="20.25" customHeight="1"/>
    <row r="78" ht="20.25" customHeight="1"/>
    <row r="79" ht="20.25" customHeight="1"/>
    <row r="80" ht="20.25" customHeight="1"/>
    <row r="81" ht="20.25" customHeight="1"/>
    <row r="82" ht="20.25" customHeight="1"/>
    <row r="83" ht="20.25" customHeight="1"/>
    <row r="84" ht="20.25" customHeight="1"/>
    <row r="85" ht="20.25" customHeight="1"/>
    <row r="86" ht="20.25" customHeight="1"/>
    <row r="87" ht="20.25" customHeight="1"/>
    <row r="88" ht="20.25" customHeight="1"/>
    <row r="89" ht="20.25" customHeight="1"/>
    <row r="90" ht="20.25" customHeight="1"/>
    <row r="91" ht="20.25" customHeight="1"/>
    <row r="92" ht="20.25" customHeight="1"/>
    <row r="93" ht="20.25" customHeight="1"/>
    <row r="94" ht="20.25" customHeight="1"/>
    <row r="95" ht="20.25" customHeight="1"/>
    <row r="96" ht="20.25" customHeight="1"/>
    <row r="97" ht="20.25" customHeight="1"/>
    <row r="98" ht="20.25" customHeight="1"/>
    <row r="99" ht="20.25" customHeight="1"/>
    <row r="100" ht="20.25" customHeight="1"/>
    <row r="101" ht="20.25" customHeight="1"/>
    <row r="102" ht="20.25" customHeight="1"/>
    <row r="103" ht="20.25" customHeight="1"/>
    <row r="104" ht="20.25" customHeight="1"/>
    <row r="105" ht="20.25" customHeight="1"/>
    <row r="106" ht="20.25" customHeight="1"/>
    <row r="107" ht="20.25" customHeight="1"/>
    <row r="108" ht="20.25" customHeight="1"/>
    <row r="109" ht="20.25" customHeight="1"/>
    <row r="110" ht="20.25" customHeight="1"/>
    <row r="111" ht="20.25" customHeight="1"/>
    <row r="112" ht="20.25" customHeight="1"/>
    <row r="113" ht="20.25" customHeight="1"/>
    <row r="114" ht="20.25" customHeight="1"/>
    <row r="115" ht="20.25" customHeight="1"/>
    <row r="116" ht="20.25" customHeight="1"/>
    <row r="117" ht="20.25" customHeight="1"/>
    <row r="118" ht="20.25" customHeight="1"/>
    <row r="119" ht="20.25" customHeight="1"/>
    <row r="120" ht="20.25" customHeight="1"/>
    <row r="121" ht="20.25" customHeight="1"/>
    <row r="122" ht="20.25" customHeight="1"/>
    <row r="123" ht="20.25" customHeight="1"/>
    <row r="124" ht="20.25" customHeight="1"/>
    <row r="125" ht="20.25" customHeight="1"/>
    <row r="126" ht="20.25" customHeight="1"/>
    <row r="127" ht="20.25" customHeight="1"/>
    <row r="128"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row r="164" ht="20.25" customHeight="1"/>
    <row r="165" ht="20.25" customHeight="1"/>
    <row r="166" ht="20.25" customHeight="1"/>
    <row r="167" ht="20.25" customHeight="1"/>
    <row r="168" ht="20.25" customHeight="1"/>
    <row r="169" ht="20.25" customHeight="1"/>
    <row r="170" ht="20.25" customHeight="1"/>
    <row r="171" ht="20.25" customHeight="1"/>
    <row r="172" ht="20.25" customHeight="1"/>
    <row r="173" ht="20.25" customHeight="1"/>
    <row r="174" ht="20.25" customHeight="1"/>
  </sheetData>
  <mergeCells count="1">
    <mergeCell ref="D3:H3"/>
  </mergeCells>
  <phoneticPr fontId="3" type="noConversion"/>
  <hyperlinks>
    <hyperlink ref="B4" location="Disclaimer!A1" display="Disclaimer"/>
    <hyperlink ref="B6" location="'Financial Highlights'!A1" display="Financial Highlights"/>
    <hyperlink ref="B8" location="IS!A1" display="Shinhan Financial Group"/>
    <hyperlink ref="B10" location="IS_SHB!A1" display="Shinhan Bank"/>
    <hyperlink ref="B11" location="IS_SHB!A1" display="Condensed IS"/>
    <hyperlink ref="B12" location="BS_SHB!A1" display="Condensed BS"/>
    <hyperlink ref="B14" location="'G&amp;A_SHB'!A1" display="G&amp;A Expenses"/>
    <hyperlink ref="B15" location="'Loan&amp;Depos_SHB'!A1" display="Summary of Loans and Deposits"/>
    <hyperlink ref="B16" location="'Asset Quality_SHB'!A1" display="Asset Quality"/>
    <hyperlink ref="B17" location="DelinquencyⅠ_SHB!A1" display="Delinquency Ratio by Sector"/>
    <hyperlink ref="B18" location="DelinquencyⅡ_SHB!A1" display="Delinquency Ratio by Industry"/>
    <hyperlink ref="B19" location="'Capital Adequacy_SHB'!A1" display="Capital Adequacy"/>
    <hyperlink ref="B21" location="IS_Card!A1" display="Shinhan Card"/>
    <hyperlink ref="B25" location="'Fin Indicator'!A1" display="Key Financials and Other Information"/>
    <hyperlink ref="B27" location="Contact!A1" display="Contact Information"/>
    <hyperlink ref="B13" location="'Interest Income &amp; NIM_SHB'!A1" display="Interest Income and NIM"/>
    <hyperlink ref="B23" location="'Shinhan Life'!Print_Area" display="Orange Life"/>
  </hyperlinks>
  <printOptions horizontalCentered="1"/>
  <pageMargins left="0.39370078740157483" right="0.39370078740157483" top="0.59055118110236227" bottom="0.39370078740157483" header="0.31496062992125984" footer="0.31496062992125984"/>
  <pageSetup paperSize="9" scale="21"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58ED5"/>
    <pageSetUpPr fitToPage="1"/>
  </sheetPr>
  <dimension ref="A1:BF174"/>
  <sheetViews>
    <sheetView showGridLines="0" view="pageBreakPreview" zoomScale="90" zoomScaleNormal="80" zoomScaleSheetLayoutView="90" workbookViewId="0">
      <pane xSplit="12" ySplit="3" topLeftCell="AR4" activePane="bottomRight" state="frozen"/>
      <selection activeCell="AY24" sqref="AY24"/>
      <selection pane="topRight" activeCell="AY24" sqref="AY24"/>
      <selection pane="bottomLeft" activeCell="AY24" sqref="AY24"/>
      <selection pane="bottomRight" activeCell="Q14" sqref="Q14"/>
    </sheetView>
  </sheetViews>
  <sheetFormatPr defaultColWidth="9.140625" defaultRowHeight="16.5"/>
  <cols>
    <col min="1" max="1" width="2.140625" style="39" customWidth="1"/>
    <col min="2" max="2" width="45.85546875" style="41" customWidth="1"/>
    <col min="3" max="3" width="2.140625" style="11" customWidth="1"/>
    <col min="4" max="5" width="1.42578125" style="35" customWidth="1"/>
    <col min="6" max="7" width="1.28515625" style="1" customWidth="1"/>
    <col min="8" max="8" width="29.28515625" style="1" customWidth="1"/>
    <col min="9" max="9" width="8.42578125" style="36" hidden="1" customWidth="1"/>
    <col min="10" max="12" width="8.42578125" style="1" hidden="1" customWidth="1"/>
    <col min="13" max="45" width="9.7109375" style="1" hidden="1" customWidth="1"/>
    <col min="46" max="46" width="9.7109375" style="1" customWidth="1"/>
    <col min="47" max="47" width="9.5703125" style="1" customWidth="1"/>
    <col min="48" max="58" width="9.140625" style="1"/>
    <col min="59" max="16384" width="9.140625" style="9"/>
  </cols>
  <sheetData>
    <row r="1" spans="1:58" s="6" customFormat="1" ht="35.25" customHeight="1">
      <c r="A1" s="414"/>
      <c r="B1" s="415"/>
      <c r="C1" s="5"/>
      <c r="D1" s="590"/>
      <c r="E1" s="590" t="s">
        <v>500</v>
      </c>
      <c r="F1" s="590"/>
      <c r="G1" s="590"/>
      <c r="H1" s="590"/>
      <c r="I1" s="590"/>
      <c r="J1" s="590"/>
      <c r="K1" s="590"/>
      <c r="L1" s="590"/>
      <c r="M1" s="590"/>
      <c r="N1" s="590"/>
      <c r="O1" s="590"/>
      <c r="P1" s="590"/>
      <c r="Q1" s="590"/>
      <c r="R1" s="590"/>
      <c r="S1" s="590"/>
      <c r="T1" s="590"/>
      <c r="U1" s="590"/>
      <c r="V1" s="590"/>
      <c r="W1" s="590"/>
      <c r="X1" s="590"/>
      <c r="Y1" s="590"/>
      <c r="Z1" s="590"/>
      <c r="AA1" s="590"/>
      <c r="AB1" s="590"/>
      <c r="AC1" s="590"/>
      <c r="AD1" s="590"/>
      <c r="AE1" s="590"/>
      <c r="AF1" s="590"/>
      <c r="AG1" s="590"/>
      <c r="AH1" s="590"/>
      <c r="AI1" s="590"/>
      <c r="AJ1" s="590"/>
      <c r="AK1" s="590"/>
      <c r="AL1" s="590"/>
      <c r="AM1" s="590"/>
      <c r="AN1" s="590"/>
      <c r="AO1" s="590"/>
      <c r="AP1" s="590"/>
      <c r="AQ1" s="590"/>
      <c r="AR1" s="590"/>
      <c r="AS1" s="590"/>
      <c r="AT1" s="590"/>
      <c r="AU1" s="590"/>
      <c r="AV1" s="590"/>
      <c r="AW1" s="590"/>
      <c r="AX1" s="590"/>
      <c r="AY1" s="590"/>
      <c r="AZ1" s="590"/>
      <c r="BA1" s="590"/>
      <c r="BB1" s="590"/>
      <c r="BC1" s="590"/>
      <c r="BD1" s="590"/>
      <c r="BE1" s="590"/>
      <c r="BF1" s="590"/>
    </row>
    <row r="2" spans="1:58" ht="6.75" customHeight="1">
      <c r="A2" s="416"/>
      <c r="B2" s="417"/>
      <c r="C2" s="7"/>
      <c r="D2" s="8"/>
      <c r="E2" s="8"/>
      <c r="F2" s="9"/>
      <c r="G2" s="9"/>
      <c r="H2" s="9"/>
      <c r="I2" s="42"/>
      <c r="J2" s="42"/>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row>
    <row r="3" spans="1:58" ht="20.25" customHeight="1">
      <c r="A3" s="418"/>
      <c r="B3" s="419"/>
      <c r="D3" s="670" t="s">
        <v>489</v>
      </c>
      <c r="E3" s="670"/>
      <c r="F3" s="670"/>
      <c r="G3" s="670"/>
      <c r="H3" s="670"/>
      <c r="I3" s="432" t="s">
        <v>1273</v>
      </c>
      <c r="J3" s="432" t="s">
        <v>1274</v>
      </c>
      <c r="K3" s="432" t="s">
        <v>1275</v>
      </c>
      <c r="L3" s="432" t="s">
        <v>1276</v>
      </c>
      <c r="M3" s="432" t="s">
        <v>110</v>
      </c>
      <c r="N3" s="432" t="s">
        <v>111</v>
      </c>
      <c r="O3" s="432" t="s">
        <v>112</v>
      </c>
      <c r="P3" s="432" t="s">
        <v>113</v>
      </c>
      <c r="Q3" s="432" t="s">
        <v>114</v>
      </c>
      <c r="R3" s="432" t="s">
        <v>115</v>
      </c>
      <c r="S3" s="432" t="s">
        <v>116</v>
      </c>
      <c r="T3" s="432" t="s">
        <v>117</v>
      </c>
      <c r="U3" s="432" t="s">
        <v>118</v>
      </c>
      <c r="V3" s="432" t="s">
        <v>119</v>
      </c>
      <c r="W3" s="432" t="s">
        <v>120</v>
      </c>
      <c r="X3" s="432" t="s">
        <v>121</v>
      </c>
      <c r="Y3" s="432" t="s">
        <v>122</v>
      </c>
      <c r="Z3" s="432" t="s">
        <v>1277</v>
      </c>
      <c r="AA3" s="440" t="s">
        <v>1278</v>
      </c>
      <c r="AB3" s="442" t="s">
        <v>1279</v>
      </c>
      <c r="AC3" s="438" t="s">
        <v>1280</v>
      </c>
      <c r="AD3" s="453" t="s">
        <v>1281</v>
      </c>
      <c r="AE3" s="457" t="s">
        <v>1282</v>
      </c>
      <c r="AF3" s="458" t="s">
        <v>1283</v>
      </c>
      <c r="AG3" s="434" t="s">
        <v>909</v>
      </c>
      <c r="AH3" s="434" t="s">
        <v>913</v>
      </c>
      <c r="AI3" s="434" t="s">
        <v>918</v>
      </c>
      <c r="AJ3" s="434" t="s">
        <v>922</v>
      </c>
      <c r="AK3" s="434" t="s">
        <v>938</v>
      </c>
      <c r="AL3" s="434" t="s">
        <v>955</v>
      </c>
      <c r="AM3" s="434" t="s">
        <v>965</v>
      </c>
      <c r="AN3" s="434" t="s">
        <v>973</v>
      </c>
      <c r="AO3" s="434" t="s">
        <v>990</v>
      </c>
      <c r="AP3" s="434" t="s">
        <v>1001</v>
      </c>
      <c r="AQ3" s="434" t="s">
        <v>1009</v>
      </c>
      <c r="AR3" s="434" t="s">
        <v>1024</v>
      </c>
      <c r="AS3" s="434" t="s">
        <v>1036</v>
      </c>
      <c r="AT3" s="434" t="s">
        <v>1067</v>
      </c>
      <c r="AU3" s="434" t="s">
        <v>1101</v>
      </c>
      <c r="AV3" s="434" t="s">
        <v>1134</v>
      </c>
      <c r="AW3" s="434" t="s">
        <v>1174</v>
      </c>
      <c r="AX3" s="434" t="s">
        <v>1206</v>
      </c>
      <c r="AY3" s="434" t="s">
        <v>1234</v>
      </c>
      <c r="AZ3" s="434" t="s">
        <v>1250</v>
      </c>
      <c r="BA3" s="434" t="s">
        <v>1292</v>
      </c>
      <c r="BB3" s="434" t="s">
        <v>1375</v>
      </c>
      <c r="BC3" s="434" t="s">
        <v>1392</v>
      </c>
      <c r="BD3" s="434" t="s">
        <v>1425</v>
      </c>
      <c r="BE3" s="434" t="s">
        <v>1452</v>
      </c>
      <c r="BF3" s="434" t="s">
        <v>1567</v>
      </c>
    </row>
    <row r="4" spans="1:58" ht="20.25" customHeight="1">
      <c r="A4" s="418"/>
      <c r="B4" s="419" t="s">
        <v>10</v>
      </c>
      <c r="C4" s="18"/>
      <c r="D4" s="231" t="s">
        <v>501</v>
      </c>
      <c r="E4" s="15"/>
      <c r="I4" s="225">
        <v>1.0298122469165807E-2</v>
      </c>
      <c r="J4" s="225">
        <v>6.9280177453435003E-3</v>
      </c>
      <c r="K4" s="225">
        <v>6.9747147416430871E-3</v>
      </c>
      <c r="L4" s="225">
        <v>7.0283173424024728E-3</v>
      </c>
      <c r="M4" s="225">
        <v>1.069425082630193E-2</v>
      </c>
      <c r="N4" s="225">
        <v>7.2395949931722261E-3</v>
      </c>
      <c r="O4" s="225">
        <v>8.0182418041019748E-3</v>
      </c>
      <c r="P4" s="225">
        <v>3.9435012680617146E-3</v>
      </c>
      <c r="Q4" s="225">
        <v>7.1873182208815854E-3</v>
      </c>
      <c r="R4" s="225">
        <v>3.6876151852072128E-3</v>
      </c>
      <c r="S4" s="225">
        <v>4.6598278407078359E-3</v>
      </c>
      <c r="T4" s="225">
        <v>3.7304070807043536E-3</v>
      </c>
      <c r="U4" s="225">
        <v>5.8600999840213814E-3</v>
      </c>
      <c r="V4" s="225">
        <v>5.8915447442697607E-3</v>
      </c>
      <c r="W4" s="225">
        <v>5.9426459492920832E-3</v>
      </c>
      <c r="X4" s="225">
        <v>4.1179609237973116E-3</v>
      </c>
      <c r="Y4" s="225">
        <v>4.914265681862825E-3</v>
      </c>
      <c r="Z4" s="225">
        <v>5.3763973997735604E-3</v>
      </c>
      <c r="AA4" s="225">
        <v>5.0360935323345178E-3</v>
      </c>
      <c r="AB4" s="225">
        <v>4.2253849150620509E-3</v>
      </c>
      <c r="AC4" s="225">
        <v>6.8714293419023303E-3</v>
      </c>
      <c r="AD4" s="225">
        <v>6.3469053838488641E-3</v>
      </c>
      <c r="AE4" s="225">
        <v>6.3670036382267774E-3</v>
      </c>
      <c r="AF4" s="225">
        <v>5.6558816173730266E-3</v>
      </c>
      <c r="AG4" s="225">
        <v>6.729383886040355E-3</v>
      </c>
      <c r="AH4" s="225">
        <v>8.225623045749109E-3</v>
      </c>
      <c r="AI4" s="225">
        <v>6.0354813073876749E-3</v>
      </c>
      <c r="AJ4" s="225">
        <v>5.3574067384658842E-3</v>
      </c>
      <c r="AK4" s="225">
        <v>7.2082118018259433E-3</v>
      </c>
      <c r="AL4" s="225">
        <v>5.0593170469805347E-3</v>
      </c>
      <c r="AM4" s="225">
        <v>5.6915577652212829E-3</v>
      </c>
      <c r="AN4" s="225">
        <v>4.3090777852804575E-3</v>
      </c>
      <c r="AO4" s="225">
        <v>5.3518623503604227E-3</v>
      </c>
      <c r="AP4" s="225">
        <v>6.3844064202713885E-3</v>
      </c>
      <c r="AQ4" s="225">
        <v>7.8660812972730695E-3</v>
      </c>
      <c r="AR4" s="225">
        <v>5.9275063608236929E-3</v>
      </c>
      <c r="AS4" s="225">
        <v>7.3043901565081537E-3</v>
      </c>
      <c r="AT4" s="225">
        <v>6.1208125076681105E-3</v>
      </c>
      <c r="AU4" s="225">
        <v>5.2282782363198763E-3</v>
      </c>
      <c r="AV4" s="225">
        <v>5.370712796563217E-3</v>
      </c>
      <c r="AW4" s="225">
        <v>6.104205735249074E-3</v>
      </c>
      <c r="AX4" s="225">
        <v>6.3275663884240904E-3</v>
      </c>
      <c r="AY4" s="225">
        <v>5.4297622321507815E-3</v>
      </c>
      <c r="AZ4" s="225">
        <v>4.5592331441546841E-3</v>
      </c>
      <c r="BA4" s="225">
        <v>5.501681945098068E-3</v>
      </c>
      <c r="BB4" s="225">
        <v>4.1872891379648681E-3</v>
      </c>
      <c r="BC4" s="225">
        <v>4.4809502122026982E-3</v>
      </c>
      <c r="BD4" s="225">
        <v>3.7947349183584111E-3</v>
      </c>
      <c r="BE4" s="225">
        <v>4.5120163736932263E-3</v>
      </c>
      <c r="BF4" s="225">
        <v>4.119032710329866E-3</v>
      </c>
    </row>
    <row r="5" spans="1:58" ht="20.25" customHeight="1">
      <c r="A5" s="418"/>
      <c r="B5" s="419"/>
      <c r="C5" s="14"/>
      <c r="D5" s="242" t="s">
        <v>851</v>
      </c>
      <c r="E5" s="50"/>
      <c r="F5" s="50"/>
      <c r="G5" s="50"/>
      <c r="H5" s="50"/>
      <c r="I5" s="225">
        <v>1.5541809616855624E-2</v>
      </c>
      <c r="J5" s="225">
        <v>8.1903160498428638E-3</v>
      </c>
      <c r="K5" s="225">
        <v>1.335583072487968E-2</v>
      </c>
      <c r="L5" s="225">
        <v>1.9238847184821675E-2</v>
      </c>
      <c r="M5" s="225">
        <v>2.6320171561254681E-2</v>
      </c>
      <c r="N5" s="225">
        <v>2.549717424577044E-2</v>
      </c>
      <c r="O5" s="225">
        <v>2.6998774421454836E-2</v>
      </c>
      <c r="P5" s="225">
        <v>2.0486008414986691E-2</v>
      </c>
      <c r="Q5" s="225">
        <v>1.8601324230838736E-2</v>
      </c>
      <c r="R5" s="225">
        <v>1.1790058942764978E-2</v>
      </c>
      <c r="S5" s="225">
        <v>8.4732885407002856E-3</v>
      </c>
      <c r="T5" s="225">
        <v>8.5670252944132896E-3</v>
      </c>
      <c r="U5" s="225">
        <v>1.3897211268439531E-2</v>
      </c>
      <c r="V5" s="225">
        <v>1.1064781603698389E-2</v>
      </c>
      <c r="W5" s="225">
        <v>6.1175128740864641E-3</v>
      </c>
      <c r="X5" s="225">
        <v>6.2573922189594891E-3</v>
      </c>
      <c r="Y5" s="225">
        <v>8.9313703817085702E-3</v>
      </c>
      <c r="Z5" s="225">
        <v>1.719395381796579E-2</v>
      </c>
      <c r="AA5" s="225">
        <v>6.5791685002464032E-3</v>
      </c>
      <c r="AB5" s="225">
        <v>6.0941887167702434E-3</v>
      </c>
      <c r="AC5" s="225">
        <v>4.2472944179426965E-3</v>
      </c>
      <c r="AD5" s="225">
        <v>5.1232365610871791E-3</v>
      </c>
      <c r="AE5" s="225">
        <v>4.3795232475398738E-3</v>
      </c>
      <c r="AF5" s="225">
        <v>3.6349453164436652E-3</v>
      </c>
      <c r="AG5" s="225">
        <v>4.5327925404947634E-3</v>
      </c>
      <c r="AH5" s="225">
        <v>3.6616790454949005E-3</v>
      </c>
      <c r="AI5" s="225">
        <v>2.071755874037243E-3</v>
      </c>
      <c r="AJ5" s="225">
        <v>2.5345504478189486E-3</v>
      </c>
      <c r="AK5" s="225">
        <v>5.5490438676270831E-3</v>
      </c>
      <c r="AL5" s="225">
        <v>1.1947950539656121E-2</v>
      </c>
      <c r="AM5" s="225">
        <v>7.7405058609799271E-3</v>
      </c>
      <c r="AN5" s="225">
        <v>5.3411252028155503E-3</v>
      </c>
      <c r="AO5" s="225">
        <v>2.5364396481589203E-3</v>
      </c>
      <c r="AP5" s="225">
        <v>2.5629704190089095E-3</v>
      </c>
      <c r="AQ5" s="225">
        <v>4.6599291625558535E-3</v>
      </c>
      <c r="AR5" s="225">
        <v>6.2685677429442583E-3</v>
      </c>
      <c r="AS5" s="225">
        <v>7.6448992669377047E-3</v>
      </c>
      <c r="AT5" s="225">
        <v>6.3641942360879479E-3</v>
      </c>
      <c r="AU5" s="225">
        <v>3.1482329606303009E-3</v>
      </c>
      <c r="AV5" s="225">
        <v>3.9405458450197019E-3</v>
      </c>
      <c r="AW5" s="225">
        <v>4.3774425121253929E-3</v>
      </c>
      <c r="AX5" s="225">
        <v>3.520951104192122E-3</v>
      </c>
      <c r="AY5" s="225">
        <v>4.6519488575454994E-3</v>
      </c>
      <c r="AZ5" s="225">
        <v>4.8723385033532405E-3</v>
      </c>
      <c r="BA5" s="225">
        <v>3.9780292999383043E-3</v>
      </c>
      <c r="BB5" s="225">
        <v>3.6535167266122225E-3</v>
      </c>
      <c r="BC5" s="225">
        <v>4.6532901396959241E-3</v>
      </c>
      <c r="BD5" s="225">
        <v>4.1073035163973247E-3</v>
      </c>
      <c r="BE5" s="225">
        <v>5.5756671853360021E-3</v>
      </c>
      <c r="BF5" s="225">
        <v>4.9799369580039539E-3</v>
      </c>
    </row>
    <row r="6" spans="1:58" ht="20.25" customHeight="1">
      <c r="A6" s="416"/>
      <c r="B6" s="419" t="s">
        <v>233</v>
      </c>
      <c r="C6" s="24"/>
      <c r="D6" s="231" t="s">
        <v>502</v>
      </c>
      <c r="E6" s="50"/>
      <c r="F6" s="50"/>
      <c r="G6" s="50"/>
      <c r="H6" s="50"/>
      <c r="I6" s="225">
        <v>6.2246447492770099E-3</v>
      </c>
      <c r="J6" s="225">
        <v>6.4292367261519021E-3</v>
      </c>
      <c r="K6" s="225">
        <v>5.4843364145994011E-3</v>
      </c>
      <c r="L6" s="225">
        <v>4.1067281635059089E-3</v>
      </c>
      <c r="M6" s="225">
        <v>7.7427885169366589E-3</v>
      </c>
      <c r="N6" s="225">
        <v>6.8866437005360237E-3</v>
      </c>
      <c r="O6" s="225">
        <v>8.101693579373603E-3</v>
      </c>
      <c r="P6" s="225">
        <v>5.9212542653618435E-3</v>
      </c>
      <c r="Q6" s="225">
        <v>7.6135566606427476E-3</v>
      </c>
      <c r="R6" s="225">
        <v>6.1736880608419401E-3</v>
      </c>
      <c r="S6" s="225">
        <v>6.9423101469659977E-3</v>
      </c>
      <c r="T6" s="225">
        <v>3.5927253978616284E-3</v>
      </c>
      <c r="U6" s="225">
        <v>7.1112122244194921E-3</v>
      </c>
      <c r="V6" s="225">
        <v>5.608992222556201E-3</v>
      </c>
      <c r="W6" s="225">
        <v>4.588263429842511E-3</v>
      </c>
      <c r="X6" s="225">
        <v>3.4253659047469428E-3</v>
      </c>
      <c r="Y6" s="225">
        <v>5.9138859916680617E-3</v>
      </c>
      <c r="Z6" s="225">
        <v>4.5810683904841405E-3</v>
      </c>
      <c r="AA6" s="225">
        <v>6.2628547421108814E-3</v>
      </c>
      <c r="AB6" s="225">
        <v>5.5548205049573947E-3</v>
      </c>
      <c r="AC6" s="225">
        <v>4.7355462706781901E-3</v>
      </c>
      <c r="AD6" s="225">
        <v>4.3248651899251795E-3</v>
      </c>
      <c r="AE6" s="225">
        <v>4.2170552944047158E-3</v>
      </c>
      <c r="AF6" s="225">
        <v>3.2891220080035438E-3</v>
      </c>
      <c r="AG6" s="225">
        <v>3.5869184333849756E-3</v>
      </c>
      <c r="AH6" s="225">
        <v>3.8377608015193057E-3</v>
      </c>
      <c r="AI6" s="225">
        <v>3.4378318504085224E-3</v>
      </c>
      <c r="AJ6" s="225">
        <v>3.679872848199723E-3</v>
      </c>
      <c r="AK6" s="225">
        <v>4.9112137204242595E-3</v>
      </c>
      <c r="AL6" s="225">
        <v>3.3914777852954445E-3</v>
      </c>
      <c r="AM6" s="225">
        <v>3.3188804253361992E-3</v>
      </c>
      <c r="AN6" s="225">
        <v>3.2827028827090944E-3</v>
      </c>
      <c r="AO6" s="225">
        <v>4.0198098013202637E-3</v>
      </c>
      <c r="AP6" s="225">
        <v>4.6336515732027855E-3</v>
      </c>
      <c r="AQ6" s="225">
        <v>4.4113138759366366E-3</v>
      </c>
      <c r="AR6" s="225">
        <v>2.874403046802095E-3</v>
      </c>
      <c r="AS6" s="225">
        <v>4.1265432276343505E-3</v>
      </c>
      <c r="AT6" s="225">
        <v>3.5650994918997522E-3</v>
      </c>
      <c r="AU6" s="225">
        <v>3.2052450242422582E-3</v>
      </c>
      <c r="AV6" s="225">
        <v>3.1833785664386609E-3</v>
      </c>
      <c r="AW6" s="225">
        <v>3.8292035778205846E-3</v>
      </c>
      <c r="AX6" s="225">
        <v>3.1093884331567269E-3</v>
      </c>
      <c r="AY6" s="225">
        <v>3.0995413475421322E-3</v>
      </c>
      <c r="AZ6" s="225">
        <v>2.3849808750852244E-3</v>
      </c>
      <c r="BA6" s="225">
        <v>2.6034384042804377E-3</v>
      </c>
      <c r="BB6" s="225">
        <v>2.372528770506786E-3</v>
      </c>
      <c r="BC6" s="225">
        <v>2.2391884436983537E-3</v>
      </c>
      <c r="BD6" s="225">
        <v>3.0161374253316101E-3</v>
      </c>
      <c r="BE6" s="225">
        <v>4.0142990212078409E-3</v>
      </c>
      <c r="BF6" s="225">
        <v>4.3989103169587195E-3</v>
      </c>
    </row>
    <row r="7" spans="1:58" ht="20.25" customHeight="1">
      <c r="A7" s="416"/>
      <c r="B7" s="421"/>
      <c r="C7" s="14"/>
      <c r="D7" s="231" t="s">
        <v>950</v>
      </c>
      <c r="E7" s="15"/>
      <c r="I7" s="225">
        <v>2.020308218753487E-2</v>
      </c>
      <c r="J7" s="225">
        <v>1.7214508021252573E-2</v>
      </c>
      <c r="K7" s="225">
        <v>2.6113590668355318E-2</v>
      </c>
      <c r="L7" s="225">
        <v>1.5289380658122159E-2</v>
      </c>
      <c r="M7" s="225">
        <v>1.6714263283010993E-2</v>
      </c>
      <c r="N7" s="225">
        <v>8.2895056283707556E-3</v>
      </c>
      <c r="O7" s="225">
        <v>8.7289217409519428E-3</v>
      </c>
      <c r="P7" s="225">
        <v>4.0553592499937806E-3</v>
      </c>
      <c r="Q7" s="225">
        <v>6.8596601973196355E-3</v>
      </c>
      <c r="R7" s="225">
        <v>3.3000504564107964E-3</v>
      </c>
      <c r="S7" s="225">
        <v>2.2625707407347862E-3</v>
      </c>
      <c r="T7" s="225">
        <v>1.679414496546517E-3</v>
      </c>
      <c r="U7" s="225">
        <v>2.3087791644287618E-3</v>
      </c>
      <c r="V7" s="225">
        <v>2.4387860082304524E-3</v>
      </c>
      <c r="W7" s="225">
        <v>6.8940294691734261E-3</v>
      </c>
      <c r="X7" s="225">
        <v>4.2956438057614897E-3</v>
      </c>
      <c r="Y7" s="225">
        <v>4.6304719669323854E-3</v>
      </c>
      <c r="Z7" s="225">
        <v>5.189489115645941E-3</v>
      </c>
      <c r="AA7" s="225">
        <v>7.3466093542261923E-3</v>
      </c>
      <c r="AB7" s="225">
        <v>7.8989395294633349E-3</v>
      </c>
      <c r="AC7" s="225">
        <v>7.0515425632545524E-3</v>
      </c>
      <c r="AD7" s="225">
        <v>5.6726048167976629E-3</v>
      </c>
      <c r="AE7" s="225">
        <v>5.7534009487604666E-3</v>
      </c>
      <c r="AF7" s="225">
        <v>4.9483498511301537E-3</v>
      </c>
      <c r="AG7" s="225">
        <v>5.490293166716672E-3</v>
      </c>
      <c r="AH7" s="225">
        <v>5.5915644991978448E-3</v>
      </c>
      <c r="AI7" s="225">
        <v>3.4867480515715899E-3</v>
      </c>
      <c r="AJ7" s="225">
        <v>2.5877565296831368E-3</v>
      </c>
      <c r="AK7" s="225">
        <v>1.2170505176186629E-2</v>
      </c>
      <c r="AL7" s="225">
        <v>4.632601800677376E-3</v>
      </c>
      <c r="AM7" s="225">
        <v>5.175855748554602E-3</v>
      </c>
      <c r="AN7" s="225">
        <v>5.0237371874798775E-3</v>
      </c>
      <c r="AO7" s="225">
        <v>5.668612632810769E-3</v>
      </c>
      <c r="AP7" s="225">
        <v>5.4818003305321999E-3</v>
      </c>
      <c r="AQ7" s="225">
        <v>4.7000088916062544E-3</v>
      </c>
      <c r="AR7" s="225">
        <v>4.0888376117680994E-3</v>
      </c>
      <c r="AS7" s="225">
        <v>5.3837670980749087E-3</v>
      </c>
      <c r="AT7" s="225">
        <v>6.3423781960263324E-3</v>
      </c>
      <c r="AU7" s="225">
        <v>7.3756977371666494E-3</v>
      </c>
      <c r="AV7" s="225">
        <v>6.3116689184633005E-3</v>
      </c>
      <c r="AW7" s="225">
        <v>3.726443771069717E-3</v>
      </c>
      <c r="AX7" s="225">
        <v>2.305265548663984E-3</v>
      </c>
      <c r="AY7" s="225">
        <v>2.4823480965627778E-3</v>
      </c>
      <c r="AZ7" s="225">
        <v>2.0654235612337828E-3</v>
      </c>
      <c r="BA7" s="225">
        <v>1.7595126123684242E-3</v>
      </c>
      <c r="BB7" s="225">
        <v>1.3486413125890881E-3</v>
      </c>
      <c r="BC7" s="225">
        <v>1.486390670476427E-3</v>
      </c>
      <c r="BD7" s="225">
        <v>2.5158182619321933E-3</v>
      </c>
      <c r="BE7" s="225">
        <v>2.9618922690016459E-3</v>
      </c>
      <c r="BF7" s="225">
        <v>2.8185697434837545E-3</v>
      </c>
    </row>
    <row r="8" spans="1:58" s="23" customFormat="1" ht="20.25" customHeight="1">
      <c r="A8" s="416"/>
      <c r="B8" s="419" t="s">
        <v>236</v>
      </c>
      <c r="C8" s="24"/>
      <c r="D8" s="231" t="s">
        <v>503</v>
      </c>
      <c r="E8" s="15"/>
      <c r="F8" s="1"/>
      <c r="G8" s="1"/>
      <c r="H8" s="1"/>
      <c r="I8" s="225">
        <v>3.855270287564294E-3</v>
      </c>
      <c r="J8" s="225">
        <v>2.3836962362931377E-3</v>
      </c>
      <c r="K8" s="225">
        <v>1.9619096427551798E-3</v>
      </c>
      <c r="L8" s="225">
        <v>2.3918214326692513E-3</v>
      </c>
      <c r="M8" s="225">
        <v>4.4757059470913211E-3</v>
      </c>
      <c r="N8" s="225">
        <v>4.2440621605622109E-3</v>
      </c>
      <c r="O8" s="225">
        <v>4.6487397152448692E-3</v>
      </c>
      <c r="P8" s="225">
        <v>4.7722990328997027E-3</v>
      </c>
      <c r="Q8" s="225">
        <v>3.1517414931109314E-3</v>
      </c>
      <c r="R8" s="225">
        <v>1.5019345545334499E-3</v>
      </c>
      <c r="S8" s="225">
        <v>1.6519230298205768E-3</v>
      </c>
      <c r="T8" s="225">
        <v>1.9397145046287135E-3</v>
      </c>
      <c r="U8" s="225">
        <v>2.9061928743912891E-3</v>
      </c>
      <c r="V8" s="225">
        <v>9.8917383711316764E-3</v>
      </c>
      <c r="W8" s="225">
        <v>2.3528729660365131E-3</v>
      </c>
      <c r="X8" s="225">
        <v>2.3342576646685482E-3</v>
      </c>
      <c r="Y8" s="225">
        <v>5.5724307938552582E-3</v>
      </c>
      <c r="Z8" s="225">
        <v>3.7061079586928549E-3</v>
      </c>
      <c r="AA8" s="225">
        <v>2.8963941897608698E-3</v>
      </c>
      <c r="AB8" s="225">
        <v>3.3521879084152076E-3</v>
      </c>
      <c r="AC8" s="225">
        <v>2.9875040383084916E-3</v>
      </c>
      <c r="AD8" s="225">
        <v>3.0362040663427506E-3</v>
      </c>
      <c r="AE8" s="225">
        <v>3.4660158428392721E-3</v>
      </c>
      <c r="AF8" s="225">
        <v>2.580812504436062E-3</v>
      </c>
      <c r="AG8" s="225">
        <v>3.4461424042212837E-3</v>
      </c>
      <c r="AH8" s="225">
        <v>3.8672725726477081E-3</v>
      </c>
      <c r="AI8" s="225">
        <v>2.8014629455898801E-3</v>
      </c>
      <c r="AJ8" s="225">
        <v>2.3366272620164615E-3</v>
      </c>
      <c r="AK8" s="225">
        <v>2.3428497838390212E-3</v>
      </c>
      <c r="AL8" s="225">
        <v>2.2537363515979601E-3</v>
      </c>
      <c r="AM8" s="225">
        <v>2.1576061196456795E-3</v>
      </c>
      <c r="AN8" s="225">
        <v>2.5205330571770298E-3</v>
      </c>
      <c r="AO8" s="225">
        <v>2.8626821016115717E-3</v>
      </c>
      <c r="AP8" s="225">
        <v>2.5723043504457094E-3</v>
      </c>
      <c r="AQ8" s="225">
        <v>3.1641704301273586E-3</v>
      </c>
      <c r="AR8" s="225">
        <v>2.5187662758765468E-3</v>
      </c>
      <c r="AS8" s="225">
        <v>2.4623426285912517E-3</v>
      </c>
      <c r="AT8" s="225">
        <v>6.7080168487188979E-3</v>
      </c>
      <c r="AU8" s="225">
        <v>2.0442827969976473E-3</v>
      </c>
      <c r="AV8" s="225">
        <v>1.6844211980490363E-3</v>
      </c>
      <c r="AW8" s="225">
        <v>1.5586675143563324E-3</v>
      </c>
      <c r="AX8" s="225">
        <v>2.0787096024592502E-3</v>
      </c>
      <c r="AY8" s="225">
        <v>2.5420817256116579E-3</v>
      </c>
      <c r="AZ8" s="225">
        <v>2.3749917509782279E-3</v>
      </c>
      <c r="BA8" s="225">
        <v>1.8796272768725787E-3</v>
      </c>
      <c r="BB8" s="225">
        <v>2.31991863090412E-3</v>
      </c>
      <c r="BC8" s="225">
        <v>2.7348411504000201E-3</v>
      </c>
      <c r="BD8" s="225">
        <v>4.8410132378106669E-3</v>
      </c>
      <c r="BE8" s="225">
        <v>7.4220144048520688E-3</v>
      </c>
      <c r="BF8" s="225">
        <v>7.4391113436052033E-3</v>
      </c>
    </row>
    <row r="9" spans="1:58" s="23" customFormat="1" ht="20.25" customHeight="1">
      <c r="A9" s="416"/>
      <c r="B9" s="419"/>
      <c r="C9" s="26"/>
      <c r="D9" s="231" t="s">
        <v>951</v>
      </c>
      <c r="E9" s="15"/>
      <c r="F9" s="1"/>
      <c r="G9" s="1"/>
      <c r="H9" s="1"/>
      <c r="I9" s="225">
        <v>6.5964073998071747E-3</v>
      </c>
      <c r="J9" s="225">
        <v>1.8536612239673208E-3</v>
      </c>
      <c r="K9" s="225">
        <v>2.6809865902681462E-3</v>
      </c>
      <c r="L9" s="225">
        <v>3.9094479723304223E-4</v>
      </c>
      <c r="M9" s="225">
        <v>1.9505921603036132E-3</v>
      </c>
      <c r="N9" s="225">
        <v>5.8205568563402645E-3</v>
      </c>
      <c r="O9" s="225">
        <v>4.8676508017307203E-3</v>
      </c>
      <c r="P9" s="225">
        <v>6.0352415430238275E-3</v>
      </c>
      <c r="Q9" s="225">
        <v>1.1524614040198078E-2</v>
      </c>
      <c r="R9" s="225">
        <v>6.5052623046056987E-3</v>
      </c>
      <c r="S9" s="225">
        <v>2.1612959654669192E-3</v>
      </c>
      <c r="T9" s="225">
        <v>2.6797731074579209E-3</v>
      </c>
      <c r="U9" s="225">
        <v>3.7728506216210531E-3</v>
      </c>
      <c r="V9" s="225">
        <v>3.645302623674785E-3</v>
      </c>
      <c r="W9" s="225">
        <v>3.5802609057013911E-3</v>
      </c>
      <c r="X9" s="225">
        <v>1.5621420910289395E-3</v>
      </c>
      <c r="Y9" s="225">
        <v>3.7659079986042438E-3</v>
      </c>
      <c r="Z9" s="225">
        <v>3.970203600835138E-3</v>
      </c>
      <c r="AA9" s="225">
        <v>5.0994197755372828E-3</v>
      </c>
      <c r="AB9" s="225">
        <v>3.7678904163545635E-3</v>
      </c>
      <c r="AC9" s="225">
        <v>6.0993896996917787E-3</v>
      </c>
      <c r="AD9" s="225">
        <v>3.3958901728841895E-3</v>
      </c>
      <c r="AE9" s="225">
        <v>8.0229135363343498E-3</v>
      </c>
      <c r="AF9" s="225">
        <v>2.8229304867715224E-3</v>
      </c>
      <c r="AG9" s="225">
        <v>5.7984493870937275E-3</v>
      </c>
      <c r="AH9" s="225">
        <v>5.5304401838740394E-3</v>
      </c>
      <c r="AI9" s="225">
        <v>2.7529262133526751E-3</v>
      </c>
      <c r="AJ9" s="225">
        <v>3.5558342445955143E-3</v>
      </c>
      <c r="AK9" s="225">
        <v>4.5878301517048876E-3</v>
      </c>
      <c r="AL9" s="225">
        <v>6.5831031585723227E-3</v>
      </c>
      <c r="AM9" s="225">
        <v>3.6961026761964757E-3</v>
      </c>
      <c r="AN9" s="225">
        <v>2.7860963694201794E-3</v>
      </c>
      <c r="AO9" s="225">
        <v>6.6337194884330611E-3</v>
      </c>
      <c r="AP9" s="225">
        <v>6.7131206859338691E-3</v>
      </c>
      <c r="AQ9" s="225">
        <v>5.0476582594744584E-3</v>
      </c>
      <c r="AR9" s="225">
        <v>6.6178845122754574E-3</v>
      </c>
      <c r="AS9" s="225">
        <v>6.1084482057203312E-3</v>
      </c>
      <c r="AT9" s="225">
        <v>6.8330907599275861E-3</v>
      </c>
      <c r="AU9" s="225">
        <v>5.4009734490353192E-3</v>
      </c>
      <c r="AV9" s="225">
        <v>3.6124982329948352E-3</v>
      </c>
      <c r="AW9" s="225">
        <v>3.035640713462366E-3</v>
      </c>
      <c r="AX9" s="225">
        <v>4.1066588409481705E-3</v>
      </c>
      <c r="AY9" s="225">
        <v>3.3361486925561879E-3</v>
      </c>
      <c r="AZ9" s="225">
        <v>4.8879940909344012E-3</v>
      </c>
      <c r="BA9" s="225">
        <v>4.3086821029201978E-3</v>
      </c>
      <c r="BB9" s="225">
        <v>2.727224905812336E-3</v>
      </c>
      <c r="BC9" s="225">
        <v>2.5250013245979291E-3</v>
      </c>
      <c r="BD9" s="225">
        <v>2.9182450027650628E-3</v>
      </c>
      <c r="BE9" s="225">
        <v>3.9807991173841433E-3</v>
      </c>
      <c r="BF9" s="225">
        <v>5.2984877741033007E-3</v>
      </c>
    </row>
    <row r="10" spans="1:58" ht="20.25" customHeight="1">
      <c r="A10" s="416"/>
      <c r="B10" s="419" t="s">
        <v>192</v>
      </c>
      <c r="C10" s="7"/>
      <c r="D10" s="231" t="s">
        <v>852</v>
      </c>
      <c r="E10" s="15"/>
      <c r="I10" s="225">
        <v>8.5709610001115377E-2</v>
      </c>
      <c r="J10" s="225">
        <v>5.7495474913409381E-2</v>
      </c>
      <c r="K10" s="225">
        <v>4.8874000660483655E-2</v>
      </c>
      <c r="L10" s="225">
        <v>3.2966909845589434E-2</v>
      </c>
      <c r="M10" s="225">
        <v>7.2077465877910307E-2</v>
      </c>
      <c r="N10" s="225">
        <v>7.7153230675223103E-2</v>
      </c>
      <c r="O10" s="225">
        <v>7.3826133199862362E-5</v>
      </c>
      <c r="P10" s="225">
        <v>0</v>
      </c>
      <c r="Q10" s="225">
        <v>3.1426192016890148E-5</v>
      </c>
      <c r="R10" s="225">
        <v>7.3988933587644263E-4</v>
      </c>
      <c r="S10" s="225">
        <v>8.3568290329098739E-4</v>
      </c>
      <c r="T10" s="225">
        <v>6.2215533089752097E-4</v>
      </c>
      <c r="U10" s="225">
        <v>6.3619366682740705E-4</v>
      </c>
      <c r="V10" s="225">
        <v>1.071283920615634E-3</v>
      </c>
      <c r="W10" s="225">
        <v>1.1225389362327358E-3</v>
      </c>
      <c r="X10" s="225">
        <v>1.905164106073187E-5</v>
      </c>
      <c r="Y10" s="225">
        <v>9.8433302613776729E-4</v>
      </c>
      <c r="Z10" s="225">
        <v>1.0511780658323589E-3</v>
      </c>
      <c r="AA10" s="225">
        <v>0</v>
      </c>
      <c r="AB10" s="225">
        <v>1.1847823843764574E-3</v>
      </c>
      <c r="AC10" s="225">
        <v>2.5440168340758519E-3</v>
      </c>
      <c r="AD10" s="225">
        <v>1.6933659795863003E-4</v>
      </c>
      <c r="AE10" s="225">
        <v>1.5518659187846172E-4</v>
      </c>
      <c r="AF10" s="225">
        <v>1.7906411591660731E-4</v>
      </c>
      <c r="AG10" s="225">
        <v>2.0809764698315167E-4</v>
      </c>
      <c r="AH10" s="225">
        <v>3.2413573625959151E-4</v>
      </c>
      <c r="AI10" s="225">
        <v>3.0387763860418871E-4</v>
      </c>
      <c r="AJ10" s="225">
        <v>1.2638247639740029E-4</v>
      </c>
      <c r="AK10" s="225">
        <v>8.272682316130444E-5</v>
      </c>
      <c r="AL10" s="225">
        <v>0</v>
      </c>
      <c r="AM10" s="225">
        <v>0</v>
      </c>
      <c r="AN10" s="225">
        <v>0</v>
      </c>
      <c r="AO10" s="225">
        <v>0</v>
      </c>
      <c r="AP10" s="225">
        <v>2.5348576277201358E-5</v>
      </c>
      <c r="AQ10" s="225">
        <v>3.9385787462239983E-5</v>
      </c>
      <c r="AR10" s="225">
        <v>0</v>
      </c>
      <c r="AS10" s="225">
        <v>0</v>
      </c>
      <c r="AT10" s="225">
        <v>3.4730583288569467E-4</v>
      </c>
      <c r="AU10" s="225">
        <v>0</v>
      </c>
      <c r="AV10" s="225">
        <v>0</v>
      </c>
      <c r="AW10" s="225">
        <v>0</v>
      </c>
      <c r="AX10" s="225">
        <v>0</v>
      </c>
      <c r="AY10" s="225">
        <v>0</v>
      </c>
      <c r="AZ10" s="225">
        <v>0</v>
      </c>
      <c r="BA10" s="225">
        <v>3.2227884346818914E-5</v>
      </c>
      <c r="BB10" s="225">
        <v>2.9530119017737377E-5</v>
      </c>
      <c r="BC10" s="225">
        <v>0</v>
      </c>
      <c r="BD10" s="225">
        <v>0</v>
      </c>
      <c r="BE10" s="225">
        <v>0</v>
      </c>
      <c r="BF10" s="225">
        <v>0</v>
      </c>
    </row>
    <row r="11" spans="1:58" ht="20.25" customHeight="1">
      <c r="A11" s="416"/>
      <c r="B11" s="422" t="s">
        <v>414</v>
      </c>
      <c r="C11" s="7"/>
      <c r="D11" s="231" t="s">
        <v>504</v>
      </c>
      <c r="E11" s="15"/>
      <c r="I11" s="225">
        <v>2.1012807517251299E-2</v>
      </c>
      <c r="J11" s="225">
        <v>2.2558109266072712E-2</v>
      </c>
      <c r="K11" s="225">
        <v>1.8769497444579734E-2</v>
      </c>
      <c r="L11" s="225">
        <v>1.8575531687719502E-2</v>
      </c>
      <c r="M11" s="225">
        <v>2.3839966914495112E-2</v>
      </c>
      <c r="N11" s="225">
        <v>2.1834247775161828E-2</v>
      </c>
      <c r="O11" s="225">
        <v>1.9452968969993639E-2</v>
      </c>
      <c r="P11" s="225">
        <v>1.8916116503307743E-2</v>
      </c>
      <c r="Q11" s="225">
        <v>1.9555529292274228E-2</v>
      </c>
      <c r="R11" s="225">
        <v>1.4691207643350671E-2</v>
      </c>
      <c r="S11" s="225">
        <v>1.4231397378840037E-2</v>
      </c>
      <c r="T11" s="225">
        <v>1.2119973414519696E-2</v>
      </c>
      <c r="U11" s="225">
        <v>1.2037996776851877E-2</v>
      </c>
      <c r="V11" s="225">
        <v>1.1154032868047394E-2</v>
      </c>
      <c r="W11" s="225">
        <v>1.1815495915039999E-2</v>
      </c>
      <c r="X11" s="225">
        <v>1.0155244307623722E-2</v>
      </c>
      <c r="Y11" s="225">
        <v>6.2395879006628538E-3</v>
      </c>
      <c r="Z11" s="225">
        <v>4.4630142842815457E-3</v>
      </c>
      <c r="AA11" s="225">
        <v>4.2363632022274821E-3</v>
      </c>
      <c r="AB11" s="225">
        <v>3.5966107753794786E-3</v>
      </c>
      <c r="AC11" s="225">
        <v>4.2061677618046404E-3</v>
      </c>
      <c r="AD11" s="225">
        <v>3.6420630706999173E-3</v>
      </c>
      <c r="AE11" s="225">
        <v>4.1753457192376777E-3</v>
      </c>
      <c r="AF11" s="225">
        <v>4.4108508236823498E-3</v>
      </c>
      <c r="AG11" s="225">
        <v>4.5183661636721472E-3</v>
      </c>
      <c r="AH11" s="225">
        <v>2.4021886607798215E-3</v>
      </c>
      <c r="AI11" s="225">
        <v>1.3180329125079024E-3</v>
      </c>
      <c r="AJ11" s="225">
        <v>7.6525625076687067E-4</v>
      </c>
      <c r="AK11" s="225">
        <v>9.3857199603155153E-4</v>
      </c>
      <c r="AL11" s="225">
        <v>7.208676881294868E-4</v>
      </c>
      <c r="AM11" s="225">
        <v>6.5415919066816406E-4</v>
      </c>
      <c r="AN11" s="225">
        <v>1.0034196931580286E-3</v>
      </c>
      <c r="AO11" s="225">
        <v>7.9595755067874839E-4</v>
      </c>
      <c r="AP11" s="225">
        <v>9.0375543310354815E-4</v>
      </c>
      <c r="AQ11" s="225">
        <v>8.7761512567566084E-4</v>
      </c>
      <c r="AR11" s="225">
        <v>7.5244174454930867E-4</v>
      </c>
      <c r="AS11" s="225">
        <v>8.9066137595789953E-4</v>
      </c>
      <c r="AT11" s="225">
        <v>7.6189624024048047E-4</v>
      </c>
      <c r="AU11" s="225">
        <v>8.0882958142953706E-4</v>
      </c>
      <c r="AV11" s="225">
        <v>4.5104953390737152E-4</v>
      </c>
      <c r="AW11" s="225">
        <v>5.991805551803039E-4</v>
      </c>
      <c r="AX11" s="225">
        <v>8.2255479375377145E-4</v>
      </c>
      <c r="AY11" s="225">
        <v>7.3830124297565426E-4</v>
      </c>
      <c r="AZ11" s="225">
        <v>4.2867161729400014E-4</v>
      </c>
      <c r="BA11" s="225">
        <v>4.1191864150214589E-4</v>
      </c>
      <c r="BB11" s="225">
        <v>2.6081049764976682E-4</v>
      </c>
      <c r="BC11" s="225">
        <v>3.5418990902127457E-4</v>
      </c>
      <c r="BD11" s="225">
        <v>5.2496903930943203E-4</v>
      </c>
      <c r="BE11" s="225">
        <v>6.7979507166699446E-4</v>
      </c>
      <c r="BF11" s="225">
        <v>4.3406277851014982E-4</v>
      </c>
    </row>
    <row r="12" spans="1:58" ht="20.25" customHeight="1">
      <c r="A12" s="416"/>
      <c r="B12" s="422" t="s">
        <v>401</v>
      </c>
      <c r="D12" s="231" t="s">
        <v>505</v>
      </c>
      <c r="E12" s="15"/>
      <c r="I12" s="225">
        <v>3.2077861375390138E-3</v>
      </c>
      <c r="J12" s="225">
        <v>3.1762731537733611E-3</v>
      </c>
      <c r="K12" s="225">
        <v>4.2988140640710208E-3</v>
      </c>
      <c r="L12" s="225">
        <v>6.2990765454390531E-3</v>
      </c>
      <c r="M12" s="225">
        <v>1.5028494733502226E-2</v>
      </c>
      <c r="N12" s="225">
        <v>6.1077443178457255E-3</v>
      </c>
      <c r="O12" s="225">
        <v>6.1776295705953214E-3</v>
      </c>
      <c r="P12" s="225">
        <v>2.5805229702056134E-3</v>
      </c>
      <c r="Q12" s="225">
        <v>5.3647982645725172E-3</v>
      </c>
      <c r="R12" s="225">
        <v>5.2203339390468808E-3</v>
      </c>
      <c r="S12" s="225">
        <v>3.3843287746529237E-3</v>
      </c>
      <c r="T12" s="225">
        <v>1.2093630828224088E-3</v>
      </c>
      <c r="U12" s="225">
        <v>2.4251360008134626E-3</v>
      </c>
      <c r="V12" s="225">
        <v>3.2178256580492615E-3</v>
      </c>
      <c r="W12" s="225">
        <v>3.14570801949751E-3</v>
      </c>
      <c r="X12" s="225">
        <v>1.3412773236657692E-3</v>
      </c>
      <c r="Y12" s="225">
        <v>1.3605157002368514E-3</v>
      </c>
      <c r="Z12" s="225">
        <v>1.6383325999260164E-3</v>
      </c>
      <c r="AA12" s="225">
        <v>1.5226157680371891E-3</v>
      </c>
      <c r="AB12" s="225">
        <v>1.3497773803283358E-3</v>
      </c>
      <c r="AC12" s="225">
        <v>1.9001957309656269E-3</v>
      </c>
      <c r="AD12" s="225">
        <v>2.1311343121846625E-3</v>
      </c>
      <c r="AE12" s="225">
        <v>2.0928729249943641E-3</v>
      </c>
      <c r="AF12" s="225">
        <v>1.2896019286038265E-3</v>
      </c>
      <c r="AG12" s="225">
        <v>3.4820436321940274E-3</v>
      </c>
      <c r="AH12" s="225">
        <v>3.3306466204990706E-3</v>
      </c>
      <c r="AI12" s="225">
        <v>3.0976047119049099E-3</v>
      </c>
      <c r="AJ12" s="225">
        <v>3.2979881322306786E-3</v>
      </c>
      <c r="AK12" s="225">
        <v>3.8112696209501138E-3</v>
      </c>
      <c r="AL12" s="225">
        <v>1.3930544899366829E-3</v>
      </c>
      <c r="AM12" s="225">
        <v>3.1614670010115691E-3</v>
      </c>
      <c r="AN12" s="225">
        <v>3.2156354671636156E-3</v>
      </c>
      <c r="AO12" s="225">
        <v>1.9087418847560291E-3</v>
      </c>
      <c r="AP12" s="225">
        <v>1.4066721370583108E-3</v>
      </c>
      <c r="AQ12" s="225">
        <v>1.9176323637810923E-3</v>
      </c>
      <c r="AR12" s="225">
        <v>1.7402384421621431E-3</v>
      </c>
      <c r="AS12" s="225">
        <v>2.9355525596840718E-3</v>
      </c>
      <c r="AT12" s="225">
        <v>3.3052831282651008E-3</v>
      </c>
      <c r="AU12" s="225">
        <v>2.1757006552756688E-3</v>
      </c>
      <c r="AV12" s="225">
        <v>2.0787614490187633E-3</v>
      </c>
      <c r="AW12" s="225">
        <v>2.2565122844513379E-3</v>
      </c>
      <c r="AX12" s="225">
        <v>1.2916157851050423E-3</v>
      </c>
      <c r="AY12" s="225">
        <v>1.4606719760508703E-3</v>
      </c>
      <c r="AZ12" s="225">
        <v>1.0724467312691142E-3</v>
      </c>
      <c r="BA12" s="225">
        <v>1.0750793820643535E-3</v>
      </c>
      <c r="BB12" s="225">
        <v>1.2198340821301971E-3</v>
      </c>
      <c r="BC12" s="225">
        <v>9.2417769451888477E-4</v>
      </c>
      <c r="BD12" s="225">
        <v>1.6470843233560852E-3</v>
      </c>
      <c r="BE12" s="225">
        <v>2.0484234279693689E-3</v>
      </c>
      <c r="BF12" s="225">
        <v>1.8727852019230803E-3</v>
      </c>
    </row>
    <row r="13" spans="1:58" ht="20.25" customHeight="1">
      <c r="A13" s="416"/>
      <c r="B13" s="422" t="s">
        <v>402</v>
      </c>
      <c r="D13" s="231" t="s">
        <v>506</v>
      </c>
      <c r="E13" s="15"/>
      <c r="I13" s="225">
        <v>5.1462136096459407E-3</v>
      </c>
      <c r="J13" s="225">
        <v>5.7583034071912471E-3</v>
      </c>
      <c r="K13" s="225">
        <v>4.8087003928037235E-3</v>
      </c>
      <c r="L13" s="225">
        <v>1.6176713459041033E-3</v>
      </c>
      <c r="M13" s="225">
        <v>3.5904665232510359E-3</v>
      </c>
      <c r="N13" s="225">
        <v>4.9749132027922189E-3</v>
      </c>
      <c r="O13" s="225">
        <v>9.1256559501932035E-3</v>
      </c>
      <c r="P13" s="225">
        <v>5.3171112663899052E-3</v>
      </c>
      <c r="Q13" s="225">
        <v>8.4163785506067394E-3</v>
      </c>
      <c r="R13" s="225">
        <v>4.4534696221954287E-3</v>
      </c>
      <c r="S13" s="225">
        <v>2.7532560032341967E-3</v>
      </c>
      <c r="T13" s="225">
        <v>1.4390825888693796E-3</v>
      </c>
      <c r="U13" s="225">
        <v>2.1844484977404748E-2</v>
      </c>
      <c r="V13" s="225">
        <v>2.6290514225361408E-2</v>
      </c>
      <c r="W13" s="225">
        <v>5.1377837084502481E-3</v>
      </c>
      <c r="X13" s="225">
        <v>4.3162432987870376E-3</v>
      </c>
      <c r="Y13" s="225">
        <v>4.2010041188840688E-3</v>
      </c>
      <c r="Z13" s="225">
        <v>4.8401277268647694E-3</v>
      </c>
      <c r="AA13" s="225">
        <v>4.939629166093946E-3</v>
      </c>
      <c r="AB13" s="225">
        <v>5.4373722231046504E-3</v>
      </c>
      <c r="AC13" s="225">
        <v>3.9516817100004493E-3</v>
      </c>
      <c r="AD13" s="225">
        <v>3.8589837602794408E-3</v>
      </c>
      <c r="AE13" s="225">
        <v>4.3090227952372086E-3</v>
      </c>
      <c r="AF13" s="225">
        <v>9.2607750369010419E-3</v>
      </c>
      <c r="AG13" s="225">
        <v>3.5547447273129337E-3</v>
      </c>
      <c r="AH13" s="225">
        <v>2.1674139487496058E-3</v>
      </c>
      <c r="AI13" s="225">
        <v>2.2238259986662266E-3</v>
      </c>
      <c r="AJ13" s="225">
        <v>2.7296973168417847E-3</v>
      </c>
      <c r="AK13" s="225">
        <v>2.017236237928629E-3</v>
      </c>
      <c r="AL13" s="225">
        <v>2.1630529262445541E-3</v>
      </c>
      <c r="AM13" s="225">
        <v>1.5480216668041463E-3</v>
      </c>
      <c r="AN13" s="225">
        <v>1.9383725680232604E-3</v>
      </c>
      <c r="AO13" s="225">
        <v>4.0667800066277208E-3</v>
      </c>
      <c r="AP13" s="225">
        <v>3.4948930889652534E-3</v>
      </c>
      <c r="AQ13" s="225">
        <v>3.4981515696924132E-3</v>
      </c>
      <c r="AR13" s="225">
        <v>2.6754478687788371E-3</v>
      </c>
      <c r="AS13" s="225">
        <v>3.5513732237083804E-3</v>
      </c>
      <c r="AT13" s="225">
        <v>1.5772348863729241E-3</v>
      </c>
      <c r="AU13" s="225">
        <v>2.2281679886233417E-3</v>
      </c>
      <c r="AV13" s="225">
        <v>6.4869310777852394E-4</v>
      </c>
      <c r="AW13" s="225">
        <v>7.4677249499738622E-4</v>
      </c>
      <c r="AX13" s="225">
        <v>8.8870232581691262E-4</v>
      </c>
      <c r="AY13" s="225">
        <v>6.7518371770124283E-4</v>
      </c>
      <c r="AZ13" s="225">
        <v>7.4482449944018024E-4</v>
      </c>
      <c r="BA13" s="225">
        <v>7.3777707833551582E-4</v>
      </c>
      <c r="BB13" s="225">
        <v>1.1028590932304085E-3</v>
      </c>
      <c r="BC13" s="225">
        <v>2.3303552318508286E-3</v>
      </c>
      <c r="BD13" s="225">
        <v>2.7472732566386215E-3</v>
      </c>
      <c r="BE13" s="225">
        <v>3.9750346571234899E-3</v>
      </c>
      <c r="BF13" s="225">
        <v>4.7265544567772601E-3</v>
      </c>
    </row>
    <row r="14" spans="1:58" ht="20.25" customHeight="1">
      <c r="A14" s="416"/>
      <c r="B14" s="422" t="s">
        <v>84</v>
      </c>
      <c r="C14" s="34"/>
      <c r="D14" s="231" t="s">
        <v>507</v>
      </c>
      <c r="E14" s="15"/>
      <c r="I14" s="225">
        <v>8.5675589611708802E-3</v>
      </c>
      <c r="J14" s="225">
        <v>7.6260207705274325E-3</v>
      </c>
      <c r="K14" s="225">
        <v>7.2966027771883919E-3</v>
      </c>
      <c r="L14" s="225">
        <v>5.1899523795509977E-3</v>
      </c>
      <c r="M14" s="225">
        <v>5.1933974499244256E-3</v>
      </c>
      <c r="N14" s="225">
        <v>5.4773692022548406E-3</v>
      </c>
      <c r="O14" s="225">
        <v>5.7417047491115994E-3</v>
      </c>
      <c r="P14" s="225">
        <v>3.7841905185516363E-3</v>
      </c>
      <c r="Q14" s="225">
        <v>4.2974636077364667E-3</v>
      </c>
      <c r="R14" s="225">
        <v>3.6319263674374066E-3</v>
      </c>
      <c r="S14" s="225">
        <v>2.4232284011638594E-3</v>
      </c>
      <c r="T14" s="225">
        <v>5.6563379800683461E-4</v>
      </c>
      <c r="U14" s="225">
        <v>1.9027530919737746E-3</v>
      </c>
      <c r="V14" s="225">
        <v>2.1513848736504984E-3</v>
      </c>
      <c r="W14" s="225">
        <v>2.5005991489823512E-3</v>
      </c>
      <c r="X14" s="225">
        <v>1.9342283784055849E-3</v>
      </c>
      <c r="Y14" s="225">
        <v>9.7965098725922347E-4</v>
      </c>
      <c r="Z14" s="225">
        <v>8.1571653965918504E-4</v>
      </c>
      <c r="AA14" s="225">
        <v>6.0756097626064464E-4</v>
      </c>
      <c r="AB14" s="225">
        <v>8.2206157824648793E-4</v>
      </c>
      <c r="AC14" s="225">
        <v>5.892790299173099E-4</v>
      </c>
      <c r="AD14" s="225">
        <v>1.2940066726175778E-3</v>
      </c>
      <c r="AE14" s="225">
        <v>1.4614360340059408E-3</v>
      </c>
      <c r="AF14" s="225">
        <v>8.2128620343455312E-4</v>
      </c>
      <c r="AG14" s="225">
        <v>1.5644316687740548E-3</v>
      </c>
      <c r="AH14" s="225">
        <v>6.8131310280157163E-4</v>
      </c>
      <c r="AI14" s="225">
        <v>7.2157762415703145E-4</v>
      </c>
      <c r="AJ14" s="225">
        <v>3.9308919588588569E-4</v>
      </c>
      <c r="AK14" s="225">
        <v>8.6727880948775479E-4</v>
      </c>
      <c r="AL14" s="225">
        <v>6.9204353356514924E-4</v>
      </c>
      <c r="AM14" s="225">
        <v>6.9317278256658124E-4</v>
      </c>
      <c r="AN14" s="225">
        <v>1.8069642757459036E-3</v>
      </c>
      <c r="AO14" s="225">
        <v>2.7788402182794512E-3</v>
      </c>
      <c r="AP14" s="225">
        <v>2.0615656035649645E-3</v>
      </c>
      <c r="AQ14" s="225">
        <v>1.953308231313837E-3</v>
      </c>
      <c r="AR14" s="225">
        <v>1.645675308297786E-3</v>
      </c>
      <c r="AS14" s="225">
        <v>6.7969103495825825E-4</v>
      </c>
      <c r="AT14" s="225">
        <v>8.5888798264915152E-4</v>
      </c>
      <c r="AU14" s="225">
        <v>9.825245723254761E-4</v>
      </c>
      <c r="AV14" s="225">
        <v>1.1157558550253448E-3</v>
      </c>
      <c r="AW14" s="225">
        <v>3.9254905620032994E-4</v>
      </c>
      <c r="AX14" s="225">
        <v>1.2495708354133906E-3</v>
      </c>
      <c r="AY14" s="225">
        <v>7.9522035547944115E-4</v>
      </c>
      <c r="AZ14" s="225">
        <v>4.4915899587179861E-4</v>
      </c>
      <c r="BA14" s="225">
        <v>8.055613569233523E-4</v>
      </c>
      <c r="BB14" s="225">
        <v>7.6247059534657175E-4</v>
      </c>
      <c r="BC14" s="225">
        <v>3.3069039373697863E-3</v>
      </c>
      <c r="BD14" s="225">
        <v>3.21177304711246E-4</v>
      </c>
      <c r="BE14" s="225">
        <v>6.405821418405443E-4</v>
      </c>
      <c r="BF14" s="225">
        <v>1.4994827081823941E-3</v>
      </c>
    </row>
    <row r="15" spans="1:58" ht="20.25" customHeight="1">
      <c r="A15" s="416"/>
      <c r="B15" s="422" t="s">
        <v>405</v>
      </c>
      <c r="C15" s="34"/>
      <c r="D15" s="231" t="s">
        <v>508</v>
      </c>
      <c r="E15" s="15"/>
      <c r="I15" s="225">
        <v>7.0887981079337775E-2</v>
      </c>
      <c r="J15" s="225">
        <v>4.8964712744240302E-2</v>
      </c>
      <c r="K15" s="225">
        <v>3.1938555497095927E-2</v>
      </c>
      <c r="L15" s="225">
        <v>1.2666198054452047E-2</v>
      </c>
      <c r="M15" s="225">
        <v>2.9774885444453527E-2</v>
      </c>
      <c r="N15" s="225">
        <v>2.8387756092108286E-2</v>
      </c>
      <c r="O15" s="225">
        <v>2.0592116350701555E-2</v>
      </c>
      <c r="P15" s="225">
        <v>1.202445299225886E-2</v>
      </c>
      <c r="Q15" s="225">
        <v>1.5333010201770929E-2</v>
      </c>
      <c r="R15" s="225">
        <v>1.1701213557320332E-2</v>
      </c>
      <c r="S15" s="225">
        <v>1.473545111633975E-2</v>
      </c>
      <c r="T15" s="225">
        <v>9.3985161688403939E-3</v>
      </c>
      <c r="U15" s="225">
        <v>1.1859070380021593E-2</v>
      </c>
      <c r="V15" s="225">
        <v>1.2505406640863812E-2</v>
      </c>
      <c r="W15" s="225">
        <v>1.0264209686892661E-2</v>
      </c>
      <c r="X15" s="225">
        <v>9.9226903936641946E-3</v>
      </c>
      <c r="Y15" s="225">
        <v>1.9472215130833106E-2</v>
      </c>
      <c r="Z15" s="225">
        <v>1.908346788892279E-3</v>
      </c>
      <c r="AA15" s="225">
        <v>3.3462403128607645E-3</v>
      </c>
      <c r="AB15" s="225">
        <v>1.3736556759926034E-3</v>
      </c>
      <c r="AC15" s="225">
        <v>1.9029114002283493E-3</v>
      </c>
      <c r="AD15" s="225">
        <v>2.7113835948319384E-3</v>
      </c>
      <c r="AE15" s="225">
        <v>3.9355328534073246E-2</v>
      </c>
      <c r="AF15" s="225">
        <v>3.3887382392657567E-2</v>
      </c>
      <c r="AG15" s="225">
        <v>3.2753955845943282E-2</v>
      </c>
      <c r="AH15" s="225">
        <v>3.4292376579599569E-2</v>
      </c>
      <c r="AI15" s="225">
        <v>3.1993428735591654E-2</v>
      </c>
      <c r="AJ15" s="225">
        <v>5.8738790459332028E-3</v>
      </c>
      <c r="AK15" s="225">
        <v>4.4107043461547443E-3</v>
      </c>
      <c r="AL15" s="225">
        <v>6.1403508771929825E-3</v>
      </c>
      <c r="AM15" s="225">
        <v>3.2004365412765367E-3</v>
      </c>
      <c r="AN15" s="225">
        <v>2.1060355191607517E-3</v>
      </c>
      <c r="AO15" s="225">
        <v>9.6663535411145043E-4</v>
      </c>
      <c r="AP15" s="225">
        <v>2.4481026164746697E-3</v>
      </c>
      <c r="AQ15" s="225">
        <v>2.8989629915633936E-3</v>
      </c>
      <c r="AR15" s="225">
        <v>2.7012356147069253E-3</v>
      </c>
      <c r="AS15" s="225">
        <v>5.0941819084444903E-3</v>
      </c>
      <c r="AT15" s="225">
        <v>5.6391323054067275E-3</v>
      </c>
      <c r="AU15" s="225">
        <v>6.2055564989806737E-3</v>
      </c>
      <c r="AV15" s="225">
        <v>5.0863751851597527E-3</v>
      </c>
      <c r="AW15" s="225">
        <v>5.3107675276343096E-3</v>
      </c>
      <c r="AX15" s="225">
        <v>4.9237590914890904E-3</v>
      </c>
      <c r="AY15" s="225">
        <v>5.1927639569789618E-3</v>
      </c>
      <c r="AZ15" s="225">
        <v>4.4737334534889093E-3</v>
      </c>
      <c r="BA15" s="225">
        <v>3.9610324151307498E-3</v>
      </c>
      <c r="BB15" s="225">
        <v>3.7857449998937821E-3</v>
      </c>
      <c r="BC15" s="225">
        <v>4.3432419279340424E-3</v>
      </c>
      <c r="BD15" s="225">
        <v>6.7807681793814953E-3</v>
      </c>
      <c r="BE15" s="225">
        <v>8.2271292133725814E-3</v>
      </c>
      <c r="BF15" s="225">
        <v>7.022312384578901E-3</v>
      </c>
    </row>
    <row r="16" spans="1:58" ht="20.25" customHeight="1">
      <c r="A16" s="416"/>
      <c r="B16" s="422" t="s">
        <v>406</v>
      </c>
      <c r="C16" s="34"/>
      <c r="D16" s="231" t="s">
        <v>446</v>
      </c>
      <c r="E16" s="15"/>
      <c r="I16" s="225">
        <v>2.4519155659121415E-2</v>
      </c>
      <c r="J16" s="225">
        <v>1.2567379277061808E-2</v>
      </c>
      <c r="K16" s="225">
        <v>4.2447830089637787E-3</v>
      </c>
      <c r="L16" s="225">
        <v>1.8067961211578137E-2</v>
      </c>
      <c r="M16" s="225">
        <v>7.0665045762019138E-3</v>
      </c>
      <c r="N16" s="225">
        <v>6.2100144487127508E-3</v>
      </c>
      <c r="O16" s="225">
        <v>5.4167531372310207E-3</v>
      </c>
      <c r="P16" s="225">
        <v>6.084997189033158E-3</v>
      </c>
      <c r="Q16" s="225">
        <v>6.2619854586037785E-3</v>
      </c>
      <c r="R16" s="225">
        <v>6.2244737480184956E-3</v>
      </c>
      <c r="S16" s="225">
        <v>4.6829087032898399E-3</v>
      </c>
      <c r="T16" s="225">
        <v>1.9054058489916038E-3</v>
      </c>
      <c r="U16" s="225">
        <v>3.984071060232925E-3</v>
      </c>
      <c r="V16" s="225">
        <v>8.9190811354785127E-3</v>
      </c>
      <c r="W16" s="225">
        <v>9.7270075306243077E-3</v>
      </c>
      <c r="X16" s="225">
        <v>3.0062963164417052E-3</v>
      </c>
      <c r="Y16" s="225">
        <v>5.7063466646028157E-3</v>
      </c>
      <c r="Z16" s="225">
        <v>3.8590274874430205E-3</v>
      </c>
      <c r="AA16" s="225">
        <v>6.0364710717081471E-3</v>
      </c>
      <c r="AB16" s="225">
        <v>3.0934697163528409E-3</v>
      </c>
      <c r="AC16" s="225">
        <v>3.047659408281824E-3</v>
      </c>
      <c r="AD16" s="225">
        <v>2.9315246222881052E-3</v>
      </c>
      <c r="AE16" s="225">
        <v>3.2428673429716537E-3</v>
      </c>
      <c r="AF16" s="225">
        <v>2.3655528171864387E-3</v>
      </c>
      <c r="AG16" s="225">
        <v>2.8129894789974E-3</v>
      </c>
      <c r="AH16" s="225">
        <v>4.0286839813590131E-3</v>
      </c>
      <c r="AI16" s="225">
        <v>6.31422460678553E-3</v>
      </c>
      <c r="AJ16" s="225">
        <v>2.6179234845162594E-3</v>
      </c>
      <c r="AK16" s="225">
        <v>2.2668904756383626E-3</v>
      </c>
      <c r="AL16" s="225">
        <v>2.9862042122562027E-3</v>
      </c>
      <c r="AM16" s="225">
        <v>4.0783680430369756E-3</v>
      </c>
      <c r="AN16" s="225">
        <v>1.2883889735688123E-3</v>
      </c>
      <c r="AO16" s="225">
        <v>3.0190637856497928E-3</v>
      </c>
      <c r="AP16" s="225">
        <v>3.0052888093040579E-3</v>
      </c>
      <c r="AQ16" s="225">
        <v>3.5775242909057204E-3</v>
      </c>
      <c r="AR16" s="225">
        <v>2.2380183389375083E-3</v>
      </c>
      <c r="AS16" s="225">
        <v>4.5608042891171971E-3</v>
      </c>
      <c r="AT16" s="225">
        <v>4.2126109075311183E-3</v>
      </c>
      <c r="AU16" s="225">
        <v>3.645691924756471E-3</v>
      </c>
      <c r="AV16" s="225">
        <v>3.4677356992310272E-3</v>
      </c>
      <c r="AW16" s="225">
        <v>5.7694772501433829E-3</v>
      </c>
      <c r="AX16" s="225">
        <v>4.6098689277871713E-3</v>
      </c>
      <c r="AY16" s="225">
        <v>4.8020851068632086E-3</v>
      </c>
      <c r="AZ16" s="225">
        <v>4.0905175844405482E-3</v>
      </c>
      <c r="BA16" s="225">
        <v>4.123868147448812E-3</v>
      </c>
      <c r="BB16" s="225">
        <v>3.7578743372164961E-3</v>
      </c>
      <c r="BC16" s="225">
        <v>3.6047716308774459E-3</v>
      </c>
      <c r="BD16" s="225">
        <v>3.4877222684432498E-3</v>
      </c>
      <c r="BE16" s="225">
        <v>4.0048245159008599E-3</v>
      </c>
      <c r="BF16" s="225">
        <v>4.4045298463798828E-3</v>
      </c>
    </row>
    <row r="17" spans="1:58" ht="20.25" customHeight="1" thickBot="1">
      <c r="A17" s="416"/>
      <c r="B17" s="422" t="s">
        <v>407</v>
      </c>
      <c r="C17" s="34"/>
      <c r="D17" s="303" t="s">
        <v>509</v>
      </c>
      <c r="E17" s="304"/>
      <c r="F17" s="305"/>
      <c r="G17" s="305"/>
      <c r="H17" s="305"/>
      <c r="I17" s="306">
        <v>1.4934654172258187E-2</v>
      </c>
      <c r="J17" s="306">
        <v>1.2048767738733097E-2</v>
      </c>
      <c r="K17" s="306">
        <v>1.0774106301342106E-2</v>
      </c>
      <c r="L17" s="306">
        <v>1.037836041837902E-2</v>
      </c>
      <c r="M17" s="306">
        <v>1.4446953300252382E-2</v>
      </c>
      <c r="N17" s="306">
        <v>1.2416386330572706E-2</v>
      </c>
      <c r="O17" s="306">
        <v>1.1172691753321548E-2</v>
      </c>
      <c r="P17" s="306">
        <v>8.8537811858396352E-3</v>
      </c>
      <c r="Q17" s="306">
        <v>1.0305504187848783E-2</v>
      </c>
      <c r="R17" s="306">
        <v>7.1637547493407887E-3</v>
      </c>
      <c r="S17" s="306">
        <v>7.187829446506473E-3</v>
      </c>
      <c r="T17" s="306">
        <v>5.5263491420348048E-3</v>
      </c>
      <c r="U17" s="306">
        <v>7.420350055161379E-3</v>
      </c>
      <c r="V17" s="306">
        <v>7.7756165045711765E-3</v>
      </c>
      <c r="W17" s="306">
        <v>6.9872747449568244E-3</v>
      </c>
      <c r="X17" s="306">
        <v>5.3011891558765846E-3</v>
      </c>
      <c r="Y17" s="306">
        <v>5.5715790801663858E-3</v>
      </c>
      <c r="Z17" s="306">
        <v>4.8167107589363054E-3</v>
      </c>
      <c r="AA17" s="306">
        <v>4.7840031154449394E-3</v>
      </c>
      <c r="AB17" s="306">
        <v>4.1089641110707027E-3</v>
      </c>
      <c r="AC17" s="306">
        <v>4.8754031219080613E-3</v>
      </c>
      <c r="AD17" s="306">
        <v>4.4597508951914541E-3</v>
      </c>
      <c r="AE17" s="306">
        <v>5.1695942288009517E-3</v>
      </c>
      <c r="AF17" s="306">
        <v>4.5524670429144985E-3</v>
      </c>
      <c r="AG17" s="306">
        <v>5.1606830605428391E-3</v>
      </c>
      <c r="AH17" s="306">
        <v>5.2422688006584558E-3</v>
      </c>
      <c r="AI17" s="306">
        <v>4.0401207342599249E-3</v>
      </c>
      <c r="AJ17" s="306">
        <v>3.1831277481636886E-3</v>
      </c>
      <c r="AK17" s="306">
        <v>4.3907997973059946E-3</v>
      </c>
      <c r="AL17" s="306">
        <v>3.3283954897342536E-3</v>
      </c>
      <c r="AM17" s="306">
        <v>3.3945868128304577E-3</v>
      </c>
      <c r="AN17" s="306">
        <v>2.8556937548697287E-3</v>
      </c>
      <c r="AO17" s="306">
        <v>3.405164402697503E-3</v>
      </c>
      <c r="AP17" s="306">
        <v>3.7819384671008032E-3</v>
      </c>
      <c r="AQ17" s="306">
        <v>4.2492468537159572E-3</v>
      </c>
      <c r="AR17" s="306">
        <v>3.2639291726380654E-3</v>
      </c>
      <c r="AS17" s="306">
        <v>4.1169042540836745E-3</v>
      </c>
      <c r="AT17" s="306">
        <v>3.9326957456382958E-3</v>
      </c>
      <c r="AU17" s="306">
        <v>3.1739094569443616E-3</v>
      </c>
      <c r="AV17" s="306">
        <v>2.9940169653092192E-3</v>
      </c>
      <c r="AW17" s="306">
        <v>3.3883624778422916E-3</v>
      </c>
      <c r="AX17" s="306">
        <v>3.3222543831229814E-3</v>
      </c>
      <c r="AY17" s="306">
        <v>3.0744827486957125E-3</v>
      </c>
      <c r="AZ17" s="306">
        <v>2.557315700596181E-3</v>
      </c>
      <c r="BA17" s="306">
        <v>2.7996764501223336E-3</v>
      </c>
      <c r="BB17" s="306">
        <v>2.2904368487072502E-3</v>
      </c>
      <c r="BC17" s="306">
        <v>2.4984399881794808E-3</v>
      </c>
      <c r="BD17" s="306">
        <v>2.5813465942481181E-3</v>
      </c>
      <c r="BE17" s="306">
        <v>3.2987953247087466E-3</v>
      </c>
      <c r="BF17" s="306">
        <v>3.2294103375004814E-3</v>
      </c>
    </row>
    <row r="18" spans="1:58" ht="20.25" customHeight="1" thickTop="1">
      <c r="A18" s="416"/>
      <c r="B18" s="427" t="s">
        <v>510</v>
      </c>
      <c r="D18" s="307" t="s">
        <v>499</v>
      </c>
      <c r="E18" s="308"/>
      <c r="F18" s="308"/>
      <c r="G18" s="308"/>
      <c r="H18" s="308"/>
      <c r="I18" s="308"/>
      <c r="J18" s="308"/>
      <c r="K18" s="308"/>
      <c r="L18" s="308"/>
      <c r="M18" s="308"/>
      <c r="N18" s="308"/>
    </row>
    <row r="19" spans="1:58" ht="20.25" customHeight="1">
      <c r="A19" s="416"/>
      <c r="B19" s="422" t="s">
        <v>102</v>
      </c>
      <c r="D19" s="307"/>
      <c r="E19" s="308"/>
      <c r="F19" s="308"/>
      <c r="G19" s="308"/>
      <c r="H19" s="308"/>
      <c r="I19" s="308"/>
      <c r="J19" s="308"/>
      <c r="K19" s="308"/>
      <c r="L19" s="308"/>
      <c r="M19" s="308"/>
      <c r="N19" s="308"/>
      <c r="AU19" s="9"/>
      <c r="AV19" s="9"/>
      <c r="AW19" s="9"/>
      <c r="AX19" s="9"/>
      <c r="AY19" s="9"/>
      <c r="AZ19" s="9"/>
      <c r="BA19" s="9"/>
      <c r="BB19" s="9"/>
      <c r="BC19" s="9"/>
      <c r="BD19" s="9"/>
      <c r="BE19" s="9"/>
      <c r="BF19" s="9"/>
    </row>
    <row r="20" spans="1:58" ht="20.25" customHeight="1">
      <c r="A20" s="416"/>
      <c r="B20" s="417"/>
      <c r="D20" s="307"/>
      <c r="E20" s="308"/>
      <c r="F20" s="308"/>
      <c r="G20" s="308"/>
      <c r="H20" s="308"/>
      <c r="I20" s="308"/>
      <c r="J20" s="308"/>
      <c r="K20" s="308"/>
      <c r="L20" s="308"/>
      <c r="M20" s="308"/>
      <c r="N20" s="308"/>
      <c r="AU20" s="9"/>
      <c r="AV20" s="9"/>
      <c r="AW20" s="9"/>
      <c r="AX20" s="9"/>
      <c r="AY20" s="9"/>
      <c r="AZ20" s="9"/>
      <c r="BA20" s="9"/>
      <c r="BB20" s="9"/>
      <c r="BC20" s="9"/>
      <c r="BD20" s="9"/>
      <c r="BE20" s="9"/>
      <c r="BF20" s="9"/>
    </row>
    <row r="21" spans="1:58" ht="20.25" customHeight="1">
      <c r="A21" s="416"/>
      <c r="B21" s="419" t="s">
        <v>188</v>
      </c>
      <c r="AU21" s="9"/>
      <c r="AV21" s="9"/>
      <c r="AW21" s="9"/>
      <c r="AX21" s="9"/>
      <c r="AY21" s="9"/>
      <c r="AZ21" s="9"/>
      <c r="BA21" s="9"/>
      <c r="BB21" s="9"/>
      <c r="BC21" s="9"/>
      <c r="BD21" s="9"/>
      <c r="BE21" s="9"/>
      <c r="BF21" s="9"/>
    </row>
    <row r="22" spans="1:58" ht="20.25" customHeight="1">
      <c r="A22" s="416"/>
      <c r="B22" s="419"/>
      <c r="AU22" s="9"/>
      <c r="AV22" s="9"/>
      <c r="AW22" s="9"/>
      <c r="AX22" s="9"/>
      <c r="AY22" s="9"/>
      <c r="AZ22" s="9"/>
      <c r="BA22" s="9"/>
      <c r="BB22" s="9"/>
      <c r="BC22" s="9"/>
      <c r="BD22" s="9"/>
      <c r="BE22" s="9"/>
      <c r="BF22" s="9"/>
    </row>
    <row r="23" spans="1:58" ht="20.25" customHeight="1">
      <c r="A23" s="416"/>
      <c r="B23" s="419" t="s">
        <v>1297</v>
      </c>
      <c r="AU23" s="9"/>
      <c r="AV23" s="9"/>
      <c r="AW23" s="9"/>
      <c r="AX23" s="9"/>
      <c r="AY23" s="9"/>
      <c r="AZ23" s="9"/>
      <c r="BA23" s="9"/>
      <c r="BB23" s="9"/>
      <c r="BC23" s="9"/>
      <c r="BD23" s="9"/>
      <c r="BE23" s="9"/>
      <c r="BF23" s="9"/>
    </row>
    <row r="24" spans="1:58" ht="20.25" customHeight="1">
      <c r="A24" s="416"/>
      <c r="B24" s="419"/>
      <c r="AU24" s="9"/>
      <c r="AV24" s="9"/>
      <c r="AW24" s="9"/>
      <c r="AX24" s="9"/>
      <c r="AY24" s="9"/>
      <c r="AZ24" s="9"/>
      <c r="BA24" s="9"/>
      <c r="BB24" s="9"/>
      <c r="BC24" s="9"/>
      <c r="BD24" s="9"/>
      <c r="BE24" s="9"/>
      <c r="BF24" s="9"/>
    </row>
    <row r="25" spans="1:58" ht="20.25" customHeight="1">
      <c r="A25" s="416"/>
      <c r="B25" s="419" t="s">
        <v>196</v>
      </c>
      <c r="AU25" s="9"/>
      <c r="AV25" s="9"/>
      <c r="AW25" s="9"/>
      <c r="AX25" s="9"/>
      <c r="AY25" s="9"/>
      <c r="AZ25" s="9"/>
      <c r="BA25" s="9"/>
      <c r="BB25" s="9"/>
      <c r="BC25" s="9"/>
      <c r="BD25" s="9"/>
      <c r="BE25" s="9"/>
      <c r="BF25" s="9"/>
    </row>
    <row r="26" spans="1:58" ht="20.25" customHeight="1">
      <c r="A26" s="416"/>
      <c r="B26" s="419"/>
      <c r="AU26" s="9"/>
      <c r="AV26" s="9"/>
      <c r="AW26" s="9"/>
      <c r="AX26" s="9"/>
      <c r="AY26" s="9"/>
      <c r="AZ26" s="9"/>
      <c r="BA26" s="9"/>
      <c r="BB26" s="9"/>
      <c r="BC26" s="9"/>
      <c r="BD26" s="9"/>
      <c r="BE26" s="9"/>
      <c r="BF26" s="9"/>
    </row>
    <row r="27" spans="1:58" ht="20.25" customHeight="1">
      <c r="B27" s="419" t="s">
        <v>197</v>
      </c>
      <c r="AU27" s="9"/>
      <c r="AV27" s="9"/>
      <c r="AW27" s="9"/>
      <c r="AX27" s="9"/>
      <c r="AY27" s="9"/>
      <c r="AZ27" s="9"/>
      <c r="BA27" s="9"/>
      <c r="BB27" s="9"/>
      <c r="BC27" s="9"/>
      <c r="BD27" s="9"/>
      <c r="BE27" s="9"/>
      <c r="BF27" s="9"/>
    </row>
    <row r="28" spans="1:58" s="1" customFormat="1" ht="20.25" customHeight="1">
      <c r="A28" s="39"/>
      <c r="B28" s="423"/>
      <c r="C28" s="11"/>
      <c r="D28" s="35"/>
      <c r="E28" s="35"/>
      <c r="I28" s="36"/>
    </row>
    <row r="29" spans="1:58" s="1" customFormat="1" ht="20.25" customHeight="1">
      <c r="A29" s="39"/>
      <c r="B29" s="11"/>
      <c r="C29" s="11"/>
      <c r="D29" s="35"/>
      <c r="E29" s="35"/>
      <c r="I29" s="36"/>
    </row>
    <row r="30" spans="1:58" s="1" customFormat="1" ht="20.25" customHeight="1">
      <c r="A30" s="39"/>
      <c r="B30" s="11"/>
      <c r="C30" s="11"/>
      <c r="D30" s="35"/>
      <c r="E30" s="35"/>
      <c r="I30" s="36"/>
    </row>
    <row r="31" spans="1:58" s="1" customFormat="1" ht="20.25" customHeight="1">
      <c r="A31" s="39"/>
      <c r="B31" s="11"/>
      <c r="C31" s="11"/>
      <c r="D31" s="35"/>
      <c r="E31" s="35"/>
      <c r="I31" s="36"/>
    </row>
    <row r="32" spans="1:58" s="1" customFormat="1" ht="20.25" customHeight="1">
      <c r="A32" s="39"/>
      <c r="B32" s="11"/>
      <c r="C32" s="11"/>
      <c r="D32" s="35"/>
      <c r="E32" s="35"/>
      <c r="I32" s="36"/>
    </row>
    <row r="33" spans="1:9" s="1" customFormat="1" ht="20.25" customHeight="1">
      <c r="A33" s="39"/>
      <c r="B33" s="11"/>
      <c r="C33" s="11"/>
      <c r="D33" s="35"/>
      <c r="E33" s="35"/>
      <c r="I33" s="36"/>
    </row>
    <row r="34" spans="1:9" s="1" customFormat="1" ht="20.25" customHeight="1">
      <c r="A34" s="39"/>
      <c r="B34" s="11"/>
      <c r="C34" s="11"/>
      <c r="D34" s="35"/>
      <c r="E34" s="35"/>
      <c r="I34" s="36"/>
    </row>
    <row r="35" spans="1:9" s="1" customFormat="1" ht="20.25" customHeight="1">
      <c r="A35" s="39"/>
      <c r="B35" s="11"/>
      <c r="C35" s="11"/>
      <c r="D35" s="35"/>
      <c r="E35" s="35"/>
      <c r="I35" s="36"/>
    </row>
    <row r="36" spans="1:9" s="1" customFormat="1" ht="20.25" customHeight="1">
      <c r="A36" s="39"/>
      <c r="B36" s="11"/>
      <c r="C36" s="11"/>
      <c r="D36" s="35"/>
      <c r="E36" s="35"/>
      <c r="I36" s="36"/>
    </row>
    <row r="37" spans="1:9" s="1" customFormat="1" ht="20.25" customHeight="1">
      <c r="A37" s="39"/>
      <c r="B37" s="11"/>
      <c r="C37" s="11"/>
      <c r="D37" s="35"/>
      <c r="E37" s="35"/>
      <c r="I37" s="36"/>
    </row>
    <row r="38" spans="1:9" ht="20.25" customHeight="1"/>
    <row r="39" spans="1:9" ht="20.25" customHeight="1"/>
    <row r="40" spans="1:9" ht="20.25" customHeight="1"/>
    <row r="41" spans="1:9" ht="20.25" customHeight="1"/>
    <row r="42" spans="1:9" ht="20.25" customHeight="1"/>
    <row r="43" spans="1:9" ht="20.25" customHeight="1"/>
    <row r="44" spans="1:9" ht="20.25" customHeight="1"/>
    <row r="45" spans="1:9" ht="20.25" customHeight="1"/>
    <row r="46" spans="1:9" ht="20.25" customHeight="1"/>
    <row r="47" spans="1:9" ht="20.25" customHeight="1"/>
    <row r="48" spans="1:9" ht="20.25" customHeight="1"/>
    <row r="49" ht="20.25" customHeight="1"/>
    <row r="50" ht="20.25" customHeight="1"/>
    <row r="51" ht="20.25" customHeight="1"/>
    <row r="52" ht="20.25" customHeight="1"/>
    <row r="53" ht="20.25" customHeight="1"/>
    <row r="54" ht="20.25" customHeight="1"/>
    <row r="55" ht="20.25" customHeight="1"/>
    <row r="56" ht="20.25" customHeight="1"/>
    <row r="57" ht="20.25" customHeight="1"/>
    <row r="58" ht="20.25" customHeight="1"/>
    <row r="59" ht="20.25" customHeight="1"/>
    <row r="60" ht="20.25" customHeight="1"/>
    <row r="61" ht="20.25" customHeight="1"/>
    <row r="62" ht="20.25" customHeight="1"/>
    <row r="63" ht="20.25" customHeight="1"/>
    <row r="64" ht="20.25" customHeight="1"/>
    <row r="65" ht="20.25" customHeight="1"/>
    <row r="66" ht="20.25" customHeight="1"/>
    <row r="67" ht="20.25" customHeight="1"/>
    <row r="68" ht="20.25" customHeight="1"/>
    <row r="69" ht="20.25" customHeight="1"/>
    <row r="70" ht="20.25" customHeight="1"/>
    <row r="71" ht="20.25" customHeight="1"/>
    <row r="72" ht="20.25" customHeight="1"/>
    <row r="73" ht="20.25" customHeight="1"/>
    <row r="74" ht="20.25" customHeight="1"/>
    <row r="75" ht="20.25" customHeight="1"/>
    <row r="76" ht="20.25" customHeight="1"/>
    <row r="77" ht="20.25" customHeight="1"/>
    <row r="78" ht="20.25" customHeight="1"/>
    <row r="79" ht="20.25" customHeight="1"/>
    <row r="80" ht="20.25" customHeight="1"/>
    <row r="81" ht="20.25" customHeight="1"/>
    <row r="82" ht="20.25" customHeight="1"/>
    <row r="83" ht="20.25" customHeight="1"/>
    <row r="84" ht="20.25" customHeight="1"/>
    <row r="85" ht="20.25" customHeight="1"/>
    <row r="86" ht="20.25" customHeight="1"/>
    <row r="87" ht="20.25" customHeight="1"/>
    <row r="88" ht="20.25" customHeight="1"/>
    <row r="89" ht="20.25" customHeight="1"/>
    <row r="90" ht="20.25" customHeight="1"/>
    <row r="91" ht="20.25" customHeight="1"/>
    <row r="92" ht="20.25" customHeight="1"/>
    <row r="93" ht="20.25" customHeight="1"/>
    <row r="94" ht="20.25" customHeight="1"/>
    <row r="95" ht="20.25" customHeight="1"/>
    <row r="96" ht="20.25" customHeight="1"/>
    <row r="97" ht="20.25" customHeight="1"/>
    <row r="98" ht="20.25" customHeight="1"/>
    <row r="99" ht="20.25" customHeight="1"/>
    <row r="100" ht="20.25" customHeight="1"/>
    <row r="101" ht="20.25" customHeight="1"/>
    <row r="102" ht="20.25" customHeight="1"/>
    <row r="103" ht="20.25" customHeight="1"/>
    <row r="104" ht="20.25" customHeight="1"/>
    <row r="105" ht="20.25" customHeight="1"/>
    <row r="106" ht="20.25" customHeight="1"/>
    <row r="107" ht="20.25" customHeight="1"/>
    <row r="108" ht="20.25" customHeight="1"/>
    <row r="109" ht="20.25" customHeight="1"/>
    <row r="110" ht="20.25" customHeight="1"/>
    <row r="111" ht="20.25" customHeight="1"/>
    <row r="112" ht="20.25" customHeight="1"/>
    <row r="113" ht="20.25" customHeight="1"/>
    <row r="114" ht="20.25" customHeight="1"/>
    <row r="115" ht="20.25" customHeight="1"/>
    <row r="116" ht="20.25" customHeight="1"/>
    <row r="117" ht="20.25" customHeight="1"/>
    <row r="118" ht="20.25" customHeight="1"/>
    <row r="119" ht="20.25" customHeight="1"/>
    <row r="120" ht="20.25" customHeight="1"/>
    <row r="121" ht="20.25" customHeight="1"/>
    <row r="122" ht="20.25" customHeight="1"/>
    <row r="123" ht="20.25" customHeight="1"/>
    <row r="124" ht="20.25" customHeight="1"/>
    <row r="125" ht="20.25" customHeight="1"/>
    <row r="126" ht="20.25" customHeight="1"/>
    <row r="127" ht="20.25" customHeight="1"/>
    <row r="128"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row r="164" ht="20.25" customHeight="1"/>
    <row r="165" ht="20.25" customHeight="1"/>
    <row r="166" ht="20.25" customHeight="1"/>
    <row r="167" ht="20.25" customHeight="1"/>
    <row r="168" ht="20.25" customHeight="1"/>
    <row r="169" ht="20.25" customHeight="1"/>
    <row r="170" ht="20.25" customHeight="1"/>
    <row r="171" ht="20.25" customHeight="1"/>
    <row r="172" ht="20.25" customHeight="1"/>
    <row r="173" ht="20.25" customHeight="1"/>
    <row r="174" ht="20.25" customHeight="1"/>
  </sheetData>
  <mergeCells count="1">
    <mergeCell ref="D3:H3"/>
  </mergeCells>
  <phoneticPr fontId="3" type="noConversion"/>
  <hyperlinks>
    <hyperlink ref="B4" location="Disclaimer!A1" display="Disclaimer"/>
    <hyperlink ref="B6" location="'Financial Highlights'!A1" display="Financial Highlights"/>
    <hyperlink ref="B8" location="IS!A1" display="Shinhan Financial Group"/>
    <hyperlink ref="B10" location="IS_SHB!A1" display="Shinhan Bank"/>
    <hyperlink ref="B11" location="IS_SHB!A1" display="Condensed IS"/>
    <hyperlink ref="B12" location="BS_SHB!A1" display="Condensed BS"/>
    <hyperlink ref="B14" location="'G&amp;A_SHB'!A1" display="G&amp;A Expenses"/>
    <hyperlink ref="B15" location="'Loan&amp;Depos_SHB'!A1" display="Summary of Loans and Deposits"/>
    <hyperlink ref="B16" location="'Asset Quality_SHB'!A1" display="Asset Quality"/>
    <hyperlink ref="B17" location="DelinquencyⅠ_SHB!A1" display="Delinquency Ratio by Sector"/>
    <hyperlink ref="B18" location="DelinquencyⅡ_SHB!A1" display="Delinquency Ratio by Industry"/>
    <hyperlink ref="B19" location="'Capital Adequacy_SHB'!A1" display="Capital Adequacy"/>
    <hyperlink ref="B21" location="IS_Card!A1" display="Shinhan Card"/>
    <hyperlink ref="B25" location="'Fin Indicator'!A1" display="Key Financials and Other Information"/>
    <hyperlink ref="B27" location="Contact!A1" display="Contact Information"/>
    <hyperlink ref="B13" location="'Interest Income &amp; NIM_SHB'!A1" display="Interest Income and NIM"/>
    <hyperlink ref="B23" location="'Shinhan Life'!Print_Area" display="Orange Life"/>
  </hyperlinks>
  <printOptions horizontalCentered="1"/>
  <pageMargins left="0.39370078740157483" right="0.39370078740157483" top="0.59055118110236227" bottom="0.39370078740157483" header="0.31496062992125984" footer="0.31496062992125984"/>
  <pageSetup paperSize="9" scale="91"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58ED5"/>
    <pageSetUpPr fitToPage="1"/>
  </sheetPr>
  <dimension ref="A1:CF171"/>
  <sheetViews>
    <sheetView showGridLines="0" view="pageBreakPreview" zoomScale="85" zoomScaleNormal="80" zoomScaleSheetLayoutView="85" workbookViewId="0">
      <pane xSplit="8" ySplit="3" topLeftCell="I4" activePane="bottomRight" state="frozen"/>
      <selection activeCell="AY24" sqref="AY24"/>
      <selection pane="topRight" activeCell="AY24" sqref="AY24"/>
      <selection pane="bottomLeft" activeCell="AY24" sqref="AY24"/>
      <selection pane="bottomRight" activeCell="AM14" sqref="AM14"/>
    </sheetView>
  </sheetViews>
  <sheetFormatPr defaultColWidth="9.140625" defaultRowHeight="16.5"/>
  <cols>
    <col min="1" max="1" width="2.140625" style="39" customWidth="1"/>
    <col min="2" max="2" width="45.85546875" style="41" customWidth="1"/>
    <col min="3" max="3" width="2.140625" style="11" customWidth="1"/>
    <col min="4" max="5" width="1.42578125" style="35" customWidth="1"/>
    <col min="6" max="7" width="1.28515625" style="1" customWidth="1"/>
    <col min="8" max="8" width="36" style="1" customWidth="1"/>
    <col min="9" max="34" width="12.140625" style="1" hidden="1" customWidth="1"/>
    <col min="35" max="35" width="12.140625" style="1" customWidth="1"/>
    <col min="36" max="47" width="11.5703125" style="1" customWidth="1"/>
    <col min="48" max="16384" width="9.140625" style="9"/>
  </cols>
  <sheetData>
    <row r="1" spans="1:84" s="6" customFormat="1" ht="35.25" customHeight="1">
      <c r="A1" s="414"/>
      <c r="B1" s="415"/>
      <c r="C1" s="5"/>
      <c r="D1" s="590"/>
      <c r="E1" s="590" t="s">
        <v>511</v>
      </c>
      <c r="F1" s="590"/>
      <c r="G1" s="590"/>
      <c r="H1" s="590"/>
      <c r="I1" s="590"/>
      <c r="J1" s="590"/>
      <c r="K1" s="590"/>
      <c r="L1" s="590"/>
      <c r="M1" s="590"/>
      <c r="N1" s="590"/>
      <c r="O1" s="590"/>
      <c r="P1" s="590"/>
      <c r="Q1" s="590"/>
      <c r="R1" s="590"/>
      <c r="S1" s="590"/>
      <c r="T1" s="590"/>
      <c r="U1" s="590"/>
      <c r="V1" s="590"/>
      <c r="W1" s="590"/>
      <c r="X1" s="590"/>
      <c r="Y1" s="590"/>
      <c r="Z1" s="590"/>
      <c r="AA1" s="590"/>
      <c r="AB1" s="590"/>
      <c r="AC1" s="590"/>
      <c r="AD1" s="590"/>
      <c r="AE1" s="590"/>
      <c r="AF1" s="590"/>
      <c r="AG1" s="590"/>
      <c r="AH1" s="590"/>
      <c r="AI1" s="590"/>
      <c r="AJ1" s="590"/>
      <c r="AK1" s="590"/>
      <c r="AL1" s="590"/>
      <c r="AM1" s="590"/>
      <c r="AN1" s="590"/>
      <c r="AO1" s="590"/>
      <c r="AP1" s="590"/>
      <c r="AQ1" s="590"/>
      <c r="AR1" s="590"/>
      <c r="AS1" s="590"/>
      <c r="AT1" s="590"/>
      <c r="AU1" s="590"/>
    </row>
    <row r="2" spans="1:84" ht="6.75" customHeight="1">
      <c r="A2" s="416"/>
      <c r="B2" s="417"/>
      <c r="C2" s="7"/>
      <c r="D2" s="8"/>
      <c r="E2" s="8"/>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row>
    <row r="3" spans="1:84" ht="20.25" customHeight="1">
      <c r="A3" s="418"/>
      <c r="B3" s="419"/>
      <c r="D3" s="670" t="s">
        <v>512</v>
      </c>
      <c r="E3" s="670"/>
      <c r="F3" s="670"/>
      <c r="G3" s="670"/>
      <c r="H3" s="670"/>
      <c r="I3" s="432" t="s">
        <v>117</v>
      </c>
      <c r="J3" s="432" t="s">
        <v>118</v>
      </c>
      <c r="K3" s="432" t="s">
        <v>119</v>
      </c>
      <c r="L3" s="432" t="s">
        <v>120</v>
      </c>
      <c r="M3" s="432" t="s">
        <v>121</v>
      </c>
      <c r="N3" s="432" t="s">
        <v>122</v>
      </c>
      <c r="O3" s="438" t="s">
        <v>1277</v>
      </c>
      <c r="P3" s="440" t="s">
        <v>1278</v>
      </c>
      <c r="Q3" s="442" t="s">
        <v>1279</v>
      </c>
      <c r="R3" s="456" t="s">
        <v>1280</v>
      </c>
      <c r="S3" s="460" t="s">
        <v>1281</v>
      </c>
      <c r="T3" s="460" t="s">
        <v>1282</v>
      </c>
      <c r="U3" s="460" t="s">
        <v>1283</v>
      </c>
      <c r="V3" s="481" t="s">
        <v>909</v>
      </c>
      <c r="W3" s="481" t="s">
        <v>913</v>
      </c>
      <c r="X3" s="481" t="s">
        <v>923</v>
      </c>
      <c r="Y3" s="481" t="s">
        <v>941</v>
      </c>
      <c r="Z3" s="481" t="s">
        <v>938</v>
      </c>
      <c r="AA3" s="481" t="s">
        <v>955</v>
      </c>
      <c r="AB3" s="481" t="s">
        <v>974</v>
      </c>
      <c r="AC3" s="481" t="s">
        <v>991</v>
      </c>
      <c r="AD3" s="481" t="s">
        <v>1002</v>
      </c>
      <c r="AE3" s="481" t="s">
        <v>1011</v>
      </c>
      <c r="AF3" s="481" t="s">
        <v>1047</v>
      </c>
      <c r="AG3" s="481" t="s">
        <v>1048</v>
      </c>
      <c r="AH3" s="481" t="s">
        <v>1068</v>
      </c>
      <c r="AI3" s="481" t="s">
        <v>1105</v>
      </c>
      <c r="AJ3" s="481" t="s">
        <v>1149</v>
      </c>
      <c r="AK3" s="481" t="s">
        <v>1116</v>
      </c>
      <c r="AL3" s="481" t="s">
        <v>1162</v>
      </c>
      <c r="AM3" s="481" t="s">
        <v>1235</v>
      </c>
      <c r="AN3" s="481" t="s">
        <v>1226</v>
      </c>
      <c r="AO3" s="481" t="s">
        <v>1242</v>
      </c>
      <c r="AP3" s="481" t="s">
        <v>1371</v>
      </c>
      <c r="AQ3" s="481" t="s">
        <v>1410</v>
      </c>
      <c r="AR3" s="481" t="s">
        <v>1430</v>
      </c>
      <c r="AS3" s="481" t="s">
        <v>1500</v>
      </c>
      <c r="AT3" s="481" t="s">
        <v>1569</v>
      </c>
      <c r="AU3" s="478" t="s">
        <v>1568</v>
      </c>
    </row>
    <row r="4" spans="1:84" ht="20.25" customHeight="1">
      <c r="A4" s="418"/>
      <c r="B4" s="419" t="s">
        <v>10</v>
      </c>
      <c r="C4" s="18"/>
      <c r="D4" s="238" t="s">
        <v>379</v>
      </c>
      <c r="E4" s="239"/>
      <c r="F4" s="239"/>
      <c r="G4" s="239"/>
      <c r="H4" s="239"/>
      <c r="I4" s="240">
        <v>18021.383000000002</v>
      </c>
      <c r="J4" s="240">
        <v>18140.838</v>
      </c>
      <c r="K4" s="240">
        <v>17945.416000000001</v>
      </c>
      <c r="L4" s="240">
        <v>18466.236999999997</v>
      </c>
      <c r="M4" s="240">
        <v>18101.798000000003</v>
      </c>
      <c r="N4" s="240">
        <v>18138.34</v>
      </c>
      <c r="O4" s="240">
        <v>18484.195</v>
      </c>
      <c r="P4" s="240">
        <v>18876.109</v>
      </c>
      <c r="Q4" s="240">
        <v>18129.795999999998</v>
      </c>
      <c r="R4" s="240">
        <v>18739.191999999999</v>
      </c>
      <c r="S4" s="240">
        <v>18933.14</v>
      </c>
      <c r="T4" s="240">
        <v>18837.974000000002</v>
      </c>
      <c r="U4" s="240">
        <v>20385.490999999998</v>
      </c>
      <c r="V4" s="240">
        <v>20761.902000000002</v>
      </c>
      <c r="W4" s="240">
        <v>21613.181</v>
      </c>
      <c r="X4" s="240">
        <v>22121.96442</v>
      </c>
      <c r="Y4" s="240">
        <v>21561.403999999999</v>
      </c>
      <c r="Z4" s="240">
        <v>21968.744999999999</v>
      </c>
      <c r="AA4" s="240">
        <v>22666.831000000002</v>
      </c>
      <c r="AB4" s="240">
        <v>23172.493000000002</v>
      </c>
      <c r="AC4" s="240">
        <v>22812.356</v>
      </c>
      <c r="AD4" s="240">
        <v>23288.713</v>
      </c>
      <c r="AE4" s="240">
        <v>24036.345000000001</v>
      </c>
      <c r="AF4" s="240">
        <v>24770.592410000001</v>
      </c>
      <c r="AG4" s="240">
        <v>24157.265340000002</v>
      </c>
      <c r="AH4" s="240">
        <v>24997.217190000003</v>
      </c>
      <c r="AI4" s="240">
        <v>25764.689579999998</v>
      </c>
      <c r="AJ4" s="240">
        <v>26439.859279423908</v>
      </c>
      <c r="AK4" s="240">
        <v>26249.083015010732</v>
      </c>
      <c r="AL4" s="240">
        <v>26728.953902908488</v>
      </c>
      <c r="AM4" s="240">
        <v>27423.788193728913</v>
      </c>
      <c r="AN4" s="240">
        <v>28267.388321260802</v>
      </c>
      <c r="AO4" s="240">
        <v>27566.155993493103</v>
      </c>
      <c r="AP4" s="240">
        <v>27770.370925509538</v>
      </c>
      <c r="AQ4" s="240">
        <v>28238.971523722263</v>
      </c>
      <c r="AR4" s="240">
        <v>29232.688681635125</v>
      </c>
      <c r="AS4" s="240">
        <v>28518.131088898488</v>
      </c>
      <c r="AT4" s="240">
        <v>29902.624</v>
      </c>
      <c r="AU4" s="240">
        <v>30564.573180194002</v>
      </c>
      <c r="BM4" s="9" t="s">
        <v>1380</v>
      </c>
    </row>
    <row r="5" spans="1:84" ht="20.25" customHeight="1">
      <c r="A5" s="418"/>
      <c r="B5" s="419"/>
      <c r="C5" s="14"/>
      <c r="D5" s="231"/>
      <c r="E5" s="170" t="s">
        <v>380</v>
      </c>
      <c r="F5" s="241"/>
      <c r="G5" s="241"/>
      <c r="H5" s="241"/>
      <c r="I5" s="206">
        <v>16130.378000000001</v>
      </c>
      <c r="J5" s="206">
        <v>16459.716</v>
      </c>
      <c r="K5" s="206">
        <v>16843.437000000002</v>
      </c>
      <c r="L5" s="206">
        <v>17364.223999999998</v>
      </c>
      <c r="M5" s="206">
        <v>16999.541000000001</v>
      </c>
      <c r="N5" s="206">
        <v>17335.424999999999</v>
      </c>
      <c r="O5" s="206">
        <v>17681.225999999999</v>
      </c>
      <c r="P5" s="206">
        <v>18073.14</v>
      </c>
      <c r="Q5" s="206">
        <v>17324.192999999999</v>
      </c>
      <c r="R5" s="206">
        <v>17933.628000000001</v>
      </c>
      <c r="S5" s="206">
        <v>18127.429</v>
      </c>
      <c r="T5" s="206">
        <v>18364.378000000001</v>
      </c>
      <c r="U5" s="206">
        <v>19913.368999999999</v>
      </c>
      <c r="V5" s="206">
        <v>20291.376</v>
      </c>
      <c r="W5" s="206">
        <v>20943.126</v>
      </c>
      <c r="X5" s="206">
        <v>21452.02677</v>
      </c>
      <c r="Y5" s="206">
        <v>20891.476999999999</v>
      </c>
      <c r="Z5" s="206">
        <v>21469.474999999999</v>
      </c>
      <c r="AA5" s="206">
        <v>22167.557000000001</v>
      </c>
      <c r="AB5" s="206">
        <v>22673.381000000001</v>
      </c>
      <c r="AC5" s="206">
        <v>22113.697</v>
      </c>
      <c r="AD5" s="206">
        <v>22290.725999999999</v>
      </c>
      <c r="AE5" s="206">
        <v>23038.358</v>
      </c>
      <c r="AF5" s="206">
        <v>23772.605190000002</v>
      </c>
      <c r="AG5" s="206">
        <v>23159.278120000003</v>
      </c>
      <c r="AH5" s="206">
        <v>23709.893010000003</v>
      </c>
      <c r="AI5" s="206">
        <v>24477.355399999997</v>
      </c>
      <c r="AJ5" s="206">
        <v>25152.525099423907</v>
      </c>
      <c r="AK5" s="206">
        <v>24662.421455010732</v>
      </c>
      <c r="AL5" s="206">
        <v>25231.924877628488</v>
      </c>
      <c r="AM5" s="206">
        <v>25926.759168448913</v>
      </c>
      <c r="AN5" s="206">
        <v>26770.359295980801</v>
      </c>
      <c r="AO5" s="206">
        <v>26069.126968213102</v>
      </c>
      <c r="AP5" s="206">
        <v>26483.276765509538</v>
      </c>
      <c r="AQ5" s="206">
        <v>26759.302063722262</v>
      </c>
      <c r="AR5" s="206">
        <v>27753.019221635124</v>
      </c>
      <c r="AS5" s="206">
        <v>26729.15608889849</v>
      </c>
      <c r="AT5" s="206">
        <v>27714.542000000001</v>
      </c>
      <c r="AU5" s="206">
        <v>28376.490960194002</v>
      </c>
    </row>
    <row r="6" spans="1:84" ht="20.25" customHeight="1">
      <c r="A6" s="416"/>
      <c r="B6" s="419" t="s">
        <v>233</v>
      </c>
      <c r="C6" s="24"/>
      <c r="D6" s="242"/>
      <c r="E6" s="47"/>
      <c r="F6" s="47" t="s">
        <v>387</v>
      </c>
      <c r="G6" s="47"/>
      <c r="H6" s="47"/>
      <c r="I6" s="45">
        <v>7928.0780000000004</v>
      </c>
      <c r="J6" s="45">
        <v>7928.0780000000004</v>
      </c>
      <c r="K6" s="45">
        <v>7928.0780000000004</v>
      </c>
      <c r="L6" s="45">
        <v>7928.0780000000004</v>
      </c>
      <c r="M6" s="45">
        <v>7928.0780000000004</v>
      </c>
      <c r="N6" s="45">
        <v>7928.0780000000004</v>
      </c>
      <c r="O6" s="45">
        <v>7928.0780000000004</v>
      </c>
      <c r="P6" s="45">
        <v>7928.0780000000004</v>
      </c>
      <c r="Q6" s="45">
        <v>7928.0780000000004</v>
      </c>
      <c r="R6" s="45">
        <v>7928.0780000000004</v>
      </c>
      <c r="S6" s="45">
        <v>7928.0780000000004</v>
      </c>
      <c r="T6" s="45">
        <v>7928.0780000000004</v>
      </c>
      <c r="U6" s="45">
        <v>7928.0780000000004</v>
      </c>
      <c r="V6" s="45">
        <v>7928.0780000000004</v>
      </c>
      <c r="W6" s="45">
        <v>7928.0780000000004</v>
      </c>
      <c r="X6" s="45">
        <v>7928.0775300000005</v>
      </c>
      <c r="Y6" s="45">
        <v>7928.0780000000004</v>
      </c>
      <c r="Z6" s="45">
        <v>7928.0780000000004</v>
      </c>
      <c r="AA6" s="45">
        <v>7928.0780000000004</v>
      </c>
      <c r="AB6" s="45">
        <v>7928.0780000000004</v>
      </c>
      <c r="AC6" s="45">
        <v>7928.0780000000004</v>
      </c>
      <c r="AD6" s="45">
        <v>7928.0780000000004</v>
      </c>
      <c r="AE6" s="45">
        <v>7928.0780000000004</v>
      </c>
      <c r="AF6" s="45">
        <v>7928.0775300000005</v>
      </c>
      <c r="AG6" s="45">
        <v>7928.0775300000005</v>
      </c>
      <c r="AH6" s="45">
        <v>7928.0775300000005</v>
      </c>
      <c r="AI6" s="45">
        <v>7928.0775300000005</v>
      </c>
      <c r="AJ6" s="45">
        <v>7928.0775300000005</v>
      </c>
      <c r="AK6" s="45">
        <v>7928.0775300000005</v>
      </c>
      <c r="AL6" s="45">
        <v>7928.0775300000005</v>
      </c>
      <c r="AM6" s="45">
        <v>7928.0775300000005</v>
      </c>
      <c r="AN6" s="45">
        <v>7928.0775300000005</v>
      </c>
      <c r="AO6" s="45">
        <v>7928.0775300000005</v>
      </c>
      <c r="AP6" s="45">
        <v>7928.0775300000005</v>
      </c>
      <c r="AQ6" s="45">
        <v>7928.0775300000005</v>
      </c>
      <c r="AR6" s="45">
        <v>7928.0775300000005</v>
      </c>
      <c r="AS6" s="45">
        <v>7928.0775300000005</v>
      </c>
      <c r="AT6" s="45">
        <v>7928.0780000000004</v>
      </c>
      <c r="AU6" s="45">
        <v>7928.0775300000005</v>
      </c>
    </row>
    <row r="7" spans="1:84" ht="20.25" customHeight="1">
      <c r="A7" s="416"/>
      <c r="B7" s="421"/>
      <c r="C7" s="14"/>
      <c r="D7" s="231"/>
      <c r="E7" s="47"/>
      <c r="F7" s="47" t="s">
        <v>163</v>
      </c>
      <c r="G7" s="47"/>
      <c r="H7" s="47"/>
      <c r="I7" s="45">
        <v>403.16399999999999</v>
      </c>
      <c r="J7" s="45">
        <v>403.16399999999999</v>
      </c>
      <c r="K7" s="45">
        <v>403.16399999999999</v>
      </c>
      <c r="L7" s="45">
        <v>403.16399999999999</v>
      </c>
      <c r="M7" s="45">
        <v>403.16399999999999</v>
      </c>
      <c r="N7" s="45">
        <v>403.16399999999999</v>
      </c>
      <c r="O7" s="45">
        <v>403.16399999999999</v>
      </c>
      <c r="P7" s="45">
        <v>403.16399999999999</v>
      </c>
      <c r="Q7" s="45">
        <v>403.16399999999999</v>
      </c>
      <c r="R7" s="45">
        <v>403.16399999999999</v>
      </c>
      <c r="S7" s="45">
        <v>403.16399999999999</v>
      </c>
      <c r="T7" s="45">
        <v>403.16399999999999</v>
      </c>
      <c r="U7" s="45">
        <v>403.16399999999999</v>
      </c>
      <c r="V7" s="45">
        <v>403.16399999999999</v>
      </c>
      <c r="W7" s="45">
        <v>403.16399999999999</v>
      </c>
      <c r="X7" s="45">
        <v>403.16371999999996</v>
      </c>
      <c r="Y7" s="45">
        <v>403.16399999999999</v>
      </c>
      <c r="Z7" s="45">
        <v>403.16399999999999</v>
      </c>
      <c r="AA7" s="45">
        <v>403.16399999999999</v>
      </c>
      <c r="AB7" s="45">
        <v>403.16399999999999</v>
      </c>
      <c r="AC7" s="45">
        <v>403.16399999999999</v>
      </c>
      <c r="AD7" s="45">
        <v>403.16399999999999</v>
      </c>
      <c r="AE7" s="45">
        <v>403.16399999999999</v>
      </c>
      <c r="AF7" s="45">
        <v>403.16371999999996</v>
      </c>
      <c r="AG7" s="45">
        <v>398.08</v>
      </c>
      <c r="AH7" s="45">
        <v>398.08</v>
      </c>
      <c r="AI7" s="45">
        <v>398.08</v>
      </c>
      <c r="AJ7" s="45">
        <v>398.08</v>
      </c>
      <c r="AK7" s="45">
        <v>398.08</v>
      </c>
      <c r="AL7" s="45">
        <v>398.08</v>
      </c>
      <c r="AM7" s="45">
        <v>398.08</v>
      </c>
      <c r="AN7" s="45">
        <v>398.08</v>
      </c>
      <c r="AO7" s="45">
        <v>398.08</v>
      </c>
      <c r="AP7" s="45">
        <v>398.08</v>
      </c>
      <c r="AQ7" s="45">
        <v>398.08</v>
      </c>
      <c r="AR7" s="45">
        <v>398.08</v>
      </c>
      <c r="AS7" s="45">
        <v>398.08</v>
      </c>
      <c r="AT7" s="45">
        <v>398.08</v>
      </c>
      <c r="AU7" s="45">
        <v>398.08</v>
      </c>
    </row>
    <row r="8" spans="1:84" s="23" customFormat="1" ht="20.25" customHeight="1">
      <c r="A8" s="416"/>
      <c r="B8" s="419" t="s">
        <v>236</v>
      </c>
      <c r="C8" s="24"/>
      <c r="D8" s="231"/>
      <c r="E8" s="47"/>
      <c r="F8" s="47" t="s">
        <v>1299</v>
      </c>
      <c r="G8" s="47"/>
      <c r="H8" s="47"/>
      <c r="I8" s="45">
        <v>0</v>
      </c>
      <c r="J8" s="45">
        <v>0</v>
      </c>
      <c r="K8" s="45">
        <v>0</v>
      </c>
      <c r="L8" s="45">
        <v>0</v>
      </c>
      <c r="M8" s="45">
        <v>0</v>
      </c>
      <c r="N8" s="45">
        <v>0</v>
      </c>
      <c r="O8" s="45">
        <v>0</v>
      </c>
      <c r="P8" s="45">
        <v>0</v>
      </c>
      <c r="Q8" s="45">
        <v>0</v>
      </c>
      <c r="R8" s="45">
        <v>0</v>
      </c>
      <c r="S8" s="45">
        <v>0</v>
      </c>
      <c r="T8" s="45">
        <v>0</v>
      </c>
      <c r="U8" s="45">
        <v>0</v>
      </c>
      <c r="V8" s="45">
        <v>0</v>
      </c>
      <c r="W8" s="45">
        <v>0</v>
      </c>
      <c r="X8" s="45">
        <v>0</v>
      </c>
      <c r="Y8" s="45">
        <v>0</v>
      </c>
      <c r="Z8" s="45">
        <v>0</v>
      </c>
      <c r="AA8" s="45">
        <v>0</v>
      </c>
      <c r="AB8" s="45">
        <v>0</v>
      </c>
      <c r="AC8" s="45">
        <v>0</v>
      </c>
      <c r="AD8" s="45">
        <v>0</v>
      </c>
      <c r="AE8" s="45">
        <v>0</v>
      </c>
      <c r="AF8" s="45">
        <v>0</v>
      </c>
      <c r="AG8" s="45">
        <v>0.78844000000000003</v>
      </c>
      <c r="AH8" s="45">
        <v>8.4890100000000004</v>
      </c>
      <c r="AI8" s="45">
        <v>8.5814799999999991</v>
      </c>
      <c r="AJ8" s="45">
        <v>9.9017601859999989</v>
      </c>
      <c r="AK8" s="45">
        <v>7.7452660570000011</v>
      </c>
      <c r="AL8" s="45">
        <v>3.5686706780000002</v>
      </c>
      <c r="AM8" s="45">
        <v>2.384862295</v>
      </c>
      <c r="AN8" s="45">
        <v>2.462934282</v>
      </c>
      <c r="AO8" s="45">
        <v>3.702208368</v>
      </c>
      <c r="AP8" s="45">
        <v>0.99425766699999996</v>
      </c>
      <c r="AQ8" s="45">
        <v>1.661130067</v>
      </c>
      <c r="AR8" s="45">
        <v>2.2723814390000001</v>
      </c>
      <c r="AS8" s="45">
        <v>1.744108328</v>
      </c>
      <c r="AT8" s="45">
        <v>0.79800000000000004</v>
      </c>
      <c r="AU8" s="45">
        <v>0.79824095600000011</v>
      </c>
    </row>
    <row r="9" spans="1:84" s="23" customFormat="1" ht="20.25" customHeight="1">
      <c r="A9" s="416"/>
      <c r="B9" s="419"/>
      <c r="C9" s="26"/>
      <c r="D9" s="231"/>
      <c r="E9" s="97"/>
      <c r="F9" s="47" t="s">
        <v>166</v>
      </c>
      <c r="G9" s="47"/>
      <c r="H9" s="47"/>
      <c r="I9" s="45">
        <v>8088.0959999999995</v>
      </c>
      <c r="J9" s="45">
        <v>8049.7650000000003</v>
      </c>
      <c r="K9" s="45">
        <v>8477.2569999999996</v>
      </c>
      <c r="L9" s="45">
        <v>8895.8140000000003</v>
      </c>
      <c r="M9" s="45">
        <v>9061.482</v>
      </c>
      <c r="N9" s="45">
        <v>9052.223</v>
      </c>
      <c r="O9" s="45">
        <v>9487.0689999999995</v>
      </c>
      <c r="P9" s="45">
        <v>9906.0329999999994</v>
      </c>
      <c r="Q9" s="45">
        <v>10046.044</v>
      </c>
      <c r="R9" s="45">
        <v>9865.5949999999993</v>
      </c>
      <c r="S9" s="45">
        <v>10228.348</v>
      </c>
      <c r="T9" s="45">
        <v>10673.383</v>
      </c>
      <c r="U9" s="45">
        <v>13000.837</v>
      </c>
      <c r="V9" s="45">
        <v>12988.752</v>
      </c>
      <c r="W9" s="45">
        <v>13551.976000000001</v>
      </c>
      <c r="X9" s="45">
        <v>14134.804410000001</v>
      </c>
      <c r="Y9" s="45">
        <v>14141.464</v>
      </c>
      <c r="Z9" s="45">
        <v>14104.671</v>
      </c>
      <c r="AA9" s="45">
        <v>14767.868</v>
      </c>
      <c r="AB9" s="45">
        <v>15406.897000000001</v>
      </c>
      <c r="AC9" s="45">
        <v>15762.751</v>
      </c>
      <c r="AD9" s="45">
        <v>15480.993</v>
      </c>
      <c r="AE9" s="45">
        <v>16135.061</v>
      </c>
      <c r="AF9" s="45">
        <v>16816.190039999998</v>
      </c>
      <c r="AG9" s="45">
        <v>17162.99525</v>
      </c>
      <c r="AH9" s="45">
        <v>16886.215800000002</v>
      </c>
      <c r="AI9" s="45">
        <v>17388.813579999998</v>
      </c>
      <c r="AJ9" s="45">
        <v>17986.464228206998</v>
      </c>
      <c r="AK9" s="45">
        <v>18278.434126051001</v>
      </c>
      <c r="AL9" s="45">
        <v>18137.761105574002</v>
      </c>
      <c r="AM9" s="45">
        <v>18824.560900561999</v>
      </c>
      <c r="AN9" s="45">
        <v>19564.119887381999</v>
      </c>
      <c r="AO9" s="45">
        <v>19914.560438203</v>
      </c>
      <c r="AP9" s="45">
        <v>19864.118686133002</v>
      </c>
      <c r="AQ9" s="45">
        <v>20671.891465597</v>
      </c>
      <c r="AR9" s="45">
        <v>21564.965868720999</v>
      </c>
      <c r="AS9" s="45">
        <v>21997.437823011001</v>
      </c>
      <c r="AT9" s="45">
        <v>21749.562999999998</v>
      </c>
      <c r="AU9" s="45">
        <v>22490.284397367002</v>
      </c>
    </row>
    <row r="10" spans="1:84" ht="20.25" customHeight="1">
      <c r="A10" s="416"/>
      <c r="B10" s="419" t="s">
        <v>192</v>
      </c>
      <c r="C10" s="7"/>
      <c r="D10" s="231"/>
      <c r="E10" s="97"/>
      <c r="F10" s="47" t="s">
        <v>256</v>
      </c>
      <c r="G10" s="47"/>
      <c r="H10" s="47"/>
      <c r="I10" s="45">
        <v>296.995</v>
      </c>
      <c r="J10" s="45">
        <v>293.67199999999997</v>
      </c>
      <c r="K10" s="45">
        <v>233.29599999999999</v>
      </c>
      <c r="L10" s="45">
        <v>327.762</v>
      </c>
      <c r="M10" s="45">
        <v>237.17999999999998</v>
      </c>
      <c r="N10" s="45">
        <v>231.334</v>
      </c>
      <c r="O10" s="45">
        <v>127.307</v>
      </c>
      <c r="P10" s="45">
        <v>100.87100000000001</v>
      </c>
      <c r="Q10" s="45">
        <v>-87.751000000000005</v>
      </c>
      <c r="R10" s="45">
        <v>67.209000000000003</v>
      </c>
      <c r="S10" s="45">
        <v>-114.172</v>
      </c>
      <c r="T10" s="45">
        <v>-337.65200000000004</v>
      </c>
      <c r="U10" s="45">
        <v>-339.91800000000001</v>
      </c>
      <c r="V10" s="45">
        <v>-392.68900000000002</v>
      </c>
      <c r="W10" s="45">
        <v>-352.29199999999997</v>
      </c>
      <c r="X10" s="45">
        <v>-427.20289000000002</v>
      </c>
      <c r="Y10" s="45">
        <v>-493.48200000000003</v>
      </c>
      <c r="Z10" s="45">
        <v>-601.89400000000001</v>
      </c>
      <c r="AA10" s="45">
        <v>-557.88</v>
      </c>
      <c r="AB10" s="45">
        <v>-618.77099999999996</v>
      </c>
      <c r="AC10" s="45">
        <v>-606.04999999999995</v>
      </c>
      <c r="AD10" s="45">
        <v>-443.85700000000003</v>
      </c>
      <c r="AE10" s="45">
        <v>-358.14299999999997</v>
      </c>
      <c r="AF10" s="45">
        <v>-278.81182000000001</v>
      </c>
      <c r="AG10" s="45">
        <v>-401.21590999999995</v>
      </c>
      <c r="AH10" s="45">
        <v>-412.46646000000004</v>
      </c>
      <c r="AI10" s="45">
        <v>-298.34729999999996</v>
      </c>
      <c r="AJ10" s="45">
        <v>-367.95930525099999</v>
      </c>
      <c r="AK10" s="45">
        <v>-539.87404229200001</v>
      </c>
      <c r="AL10" s="45">
        <v>-560.85431547200005</v>
      </c>
      <c r="AM10" s="45">
        <v>-611.75502012999993</v>
      </c>
      <c r="AN10" s="45">
        <v>-525.68275181699994</v>
      </c>
      <c r="AO10" s="45">
        <v>-602.91627590799999</v>
      </c>
      <c r="AP10" s="45">
        <v>-961.03863241600004</v>
      </c>
      <c r="AQ10" s="45">
        <v>-1229.8960205190001</v>
      </c>
      <c r="AR10" s="45">
        <v>-1177.4095806600003</v>
      </c>
      <c r="AS10" s="45">
        <v>-1254.9732324780002</v>
      </c>
      <c r="AT10" s="45">
        <v>-742.178</v>
      </c>
      <c r="AU10" s="45">
        <v>-888.81297553200011</v>
      </c>
    </row>
    <row r="11" spans="1:84" ht="20.25" customHeight="1">
      <c r="A11" s="416"/>
      <c r="B11" s="422" t="s">
        <v>414</v>
      </c>
      <c r="C11" s="7"/>
      <c r="D11" s="231"/>
      <c r="E11" s="97"/>
      <c r="F11" s="47" t="s">
        <v>389</v>
      </c>
      <c r="G11" s="47"/>
      <c r="H11" s="47"/>
      <c r="I11" s="45">
        <v>585.95399999999995</v>
      </c>
      <c r="J11" s="45">
        <v>214.96199999999999</v>
      </c>
      <c r="K11" s="45">
        <v>198.357</v>
      </c>
      <c r="L11" s="45">
        <v>190.59299999999999</v>
      </c>
      <c r="M11" s="45">
        <v>630.36199999999997</v>
      </c>
      <c r="N11" s="45">
        <v>279.37299999999999</v>
      </c>
      <c r="O11" s="45">
        <v>264.39100000000002</v>
      </c>
      <c r="P11" s="45">
        <v>265.005</v>
      </c>
      <c r="Q11" s="45">
        <v>965.34100000000001</v>
      </c>
      <c r="R11" s="45">
        <v>330.41699999999997</v>
      </c>
      <c r="S11" s="45">
        <v>317.988</v>
      </c>
      <c r="T11" s="45">
        <v>302.59399999999999</v>
      </c>
      <c r="U11" s="45">
        <v>1078.7909999999999</v>
      </c>
      <c r="V11" s="45">
        <v>635.928</v>
      </c>
      <c r="W11" s="45">
        <v>587.79899999999998</v>
      </c>
      <c r="X11" s="45">
        <v>586.81600000000003</v>
      </c>
      <c r="Y11" s="45">
        <v>1087.7460000000001</v>
      </c>
      <c r="Z11" s="45">
        <v>364.54300000000001</v>
      </c>
      <c r="AA11" s="45">
        <v>373.67200000000003</v>
      </c>
      <c r="AB11" s="45">
        <v>445.98599999999999</v>
      </c>
      <c r="AC11" s="45">
        <v>1374.2449999999999</v>
      </c>
      <c r="AD11" s="45">
        <v>1077.6510000000001</v>
      </c>
      <c r="AE11" s="45">
        <v>1069.8009999999999</v>
      </c>
      <c r="AF11" s="45">
        <v>1096.0142800000001</v>
      </c>
      <c r="AG11" s="45">
        <v>1929.4471899999999</v>
      </c>
      <c r="AH11" s="45">
        <v>1098.50287</v>
      </c>
      <c r="AI11" s="45">
        <v>947.84990000000005</v>
      </c>
      <c r="AJ11" s="45">
        <v>802.03911371809374</v>
      </c>
      <c r="AK11" s="45">
        <v>1410.0414248052716</v>
      </c>
      <c r="AL11" s="45">
        <v>674.70811315151684</v>
      </c>
      <c r="AM11" s="45">
        <v>614.58910427808485</v>
      </c>
      <c r="AN11" s="45">
        <v>596.69830386620106</v>
      </c>
      <c r="AO11" s="45">
        <v>1572.3769324498969</v>
      </c>
      <c r="AP11" s="45">
        <v>746.95507587446548</v>
      </c>
      <c r="AQ11" s="45">
        <v>1010.5120414227408</v>
      </c>
      <c r="AR11" s="45">
        <v>962.96697786487448</v>
      </c>
      <c r="AS11" s="45">
        <v>2341.2101399625089</v>
      </c>
      <c r="AT11" s="45">
        <v>1619.799</v>
      </c>
      <c r="AU11" s="45">
        <v>1551.9362325970001</v>
      </c>
    </row>
    <row r="12" spans="1:84" ht="20.25" customHeight="1">
      <c r="A12" s="416"/>
      <c r="B12" s="422" t="s">
        <v>401</v>
      </c>
      <c r="D12" s="231"/>
      <c r="E12" s="170" t="s">
        <v>390</v>
      </c>
      <c r="F12" s="241"/>
      <c r="G12" s="241"/>
      <c r="H12" s="241"/>
      <c r="I12" s="206">
        <v>1891.0050000000001</v>
      </c>
      <c r="J12" s="206">
        <v>1681.1220000000001</v>
      </c>
      <c r="K12" s="206">
        <v>1101.979</v>
      </c>
      <c r="L12" s="206">
        <v>1102.0129999999999</v>
      </c>
      <c r="M12" s="206">
        <v>1102.2570000000001</v>
      </c>
      <c r="N12" s="206">
        <v>802.91499999999996</v>
      </c>
      <c r="O12" s="206">
        <v>802.96900000000005</v>
      </c>
      <c r="P12" s="206">
        <v>802.96900000000005</v>
      </c>
      <c r="Q12" s="206">
        <v>805.60299999999995</v>
      </c>
      <c r="R12" s="206">
        <v>805.56399999999996</v>
      </c>
      <c r="S12" s="206">
        <v>805.71100000000001</v>
      </c>
      <c r="T12" s="206">
        <v>473.596</v>
      </c>
      <c r="U12" s="206">
        <v>472.12200000000001</v>
      </c>
      <c r="V12" s="206">
        <v>470.52600000000001</v>
      </c>
      <c r="W12" s="206">
        <v>670.05499999999995</v>
      </c>
      <c r="X12" s="206">
        <v>669.93765000000008</v>
      </c>
      <c r="Y12" s="206">
        <v>669.92700000000002</v>
      </c>
      <c r="Z12" s="206">
        <v>499.27</v>
      </c>
      <c r="AA12" s="206">
        <v>499.274</v>
      </c>
      <c r="AB12" s="206">
        <v>499.11200000000002</v>
      </c>
      <c r="AC12" s="206">
        <v>698.65899999999999</v>
      </c>
      <c r="AD12" s="206">
        <v>997.98699999999997</v>
      </c>
      <c r="AE12" s="206">
        <v>997.98699999999997</v>
      </c>
      <c r="AF12" s="206">
        <v>997.98721999999998</v>
      </c>
      <c r="AG12" s="206">
        <v>997.98721999999998</v>
      </c>
      <c r="AH12" s="206">
        <v>1287.3241799999998</v>
      </c>
      <c r="AI12" s="206">
        <v>1287.3341799999998</v>
      </c>
      <c r="AJ12" s="206">
        <v>1287.3341799999998</v>
      </c>
      <c r="AK12" s="206">
        <v>1586.66156</v>
      </c>
      <c r="AL12" s="206">
        <v>1497.02902528</v>
      </c>
      <c r="AM12" s="206">
        <v>1497.02902528</v>
      </c>
      <c r="AN12" s="206">
        <v>1497.02902528</v>
      </c>
      <c r="AO12" s="206">
        <v>1497.02902528</v>
      </c>
      <c r="AP12" s="206">
        <v>1287.0941599999999</v>
      </c>
      <c r="AQ12" s="206">
        <v>1479.6694600000001</v>
      </c>
      <c r="AR12" s="206">
        <v>1479.6694600000001</v>
      </c>
      <c r="AS12" s="206">
        <v>1788.9749999999999</v>
      </c>
      <c r="AT12" s="206">
        <v>2188.0819999999999</v>
      </c>
      <c r="AU12" s="206">
        <v>2188.0822200000002</v>
      </c>
    </row>
    <row r="13" spans="1:84" ht="20.25" customHeight="1">
      <c r="A13" s="416"/>
      <c r="B13" s="422" t="s">
        <v>402</v>
      </c>
      <c r="D13" s="243" t="s">
        <v>381</v>
      </c>
      <c r="E13" s="212"/>
      <c r="F13" s="244"/>
      <c r="G13" s="244"/>
      <c r="H13" s="244"/>
      <c r="I13" s="245">
        <v>3035.7080000000001</v>
      </c>
      <c r="J13" s="245">
        <v>2786.0349999999999</v>
      </c>
      <c r="K13" s="245">
        <v>2791.8780000000002</v>
      </c>
      <c r="L13" s="245">
        <v>2808.4050000000002</v>
      </c>
      <c r="M13" s="245">
        <v>2845.616</v>
      </c>
      <c r="N13" s="245">
        <v>2604.9279999999999</v>
      </c>
      <c r="O13" s="245">
        <v>2922.63</v>
      </c>
      <c r="P13" s="245">
        <v>2944.27</v>
      </c>
      <c r="Q13" s="245">
        <v>3240.442</v>
      </c>
      <c r="R13" s="245">
        <v>3582.491</v>
      </c>
      <c r="S13" s="245">
        <v>3891.9769999999999</v>
      </c>
      <c r="T13" s="245">
        <v>4064.0189999999998</v>
      </c>
      <c r="U13" s="245">
        <v>3953.2150000000001</v>
      </c>
      <c r="V13" s="245">
        <v>3622.924</v>
      </c>
      <c r="W13" s="245">
        <v>3603.4430000000002</v>
      </c>
      <c r="X13" s="245">
        <v>4023.2933800000001</v>
      </c>
      <c r="Y13" s="245">
        <v>3829.0810000000001</v>
      </c>
      <c r="Z13" s="245">
        <v>4387.5889999999999</v>
      </c>
      <c r="AA13" s="245">
        <v>4424.1059999999998</v>
      </c>
      <c r="AB13" s="245">
        <v>4780.4219999999996</v>
      </c>
      <c r="AC13" s="245">
        <v>4687.0829999999996</v>
      </c>
      <c r="AD13" s="245">
        <v>4457.09</v>
      </c>
      <c r="AE13" s="245">
        <v>4966.6779999999999</v>
      </c>
      <c r="AF13" s="245">
        <v>4981.2245999999996</v>
      </c>
      <c r="AG13" s="245">
        <v>4747.8503300000002</v>
      </c>
      <c r="AH13" s="245">
        <v>4620.1553400000003</v>
      </c>
      <c r="AI13" s="245">
        <v>4597.5273499999994</v>
      </c>
      <c r="AJ13" s="245">
        <v>4575.5865999999996</v>
      </c>
      <c r="AK13" s="245">
        <v>4275.6884500000006</v>
      </c>
      <c r="AL13" s="245">
        <v>4019.83016</v>
      </c>
      <c r="AM13" s="245">
        <v>4303.4754209080002</v>
      </c>
      <c r="AN13" s="245">
        <v>4318.5110400000003</v>
      </c>
      <c r="AO13" s="245">
        <v>4630.524860223999</v>
      </c>
      <c r="AP13" s="245">
        <v>4555.732002496</v>
      </c>
      <c r="AQ13" s="245">
        <v>5359.3012305559996</v>
      </c>
      <c r="AR13" s="245">
        <v>5560.1005081119993</v>
      </c>
      <c r="AS13" s="245">
        <v>5241.6808710709993</v>
      </c>
      <c r="AT13" s="245">
        <v>5132.760166</v>
      </c>
      <c r="AU13" s="245">
        <v>5087.3286321399992</v>
      </c>
    </row>
    <row r="14" spans="1:84" ht="20.25" customHeight="1">
      <c r="A14" s="416"/>
      <c r="B14" s="422" t="s">
        <v>84</v>
      </c>
      <c r="C14" s="34"/>
      <c r="D14" s="246" t="s">
        <v>382</v>
      </c>
      <c r="E14" s="247"/>
      <c r="F14" s="248"/>
      <c r="G14" s="248"/>
      <c r="H14" s="248"/>
      <c r="I14" s="249">
        <v>21057.091</v>
      </c>
      <c r="J14" s="249">
        <v>20926.873</v>
      </c>
      <c r="K14" s="249">
        <v>20737.294000000002</v>
      </c>
      <c r="L14" s="249">
        <v>21274.642</v>
      </c>
      <c r="M14" s="249">
        <v>20947.414000000001</v>
      </c>
      <c r="N14" s="249">
        <v>20743.268</v>
      </c>
      <c r="O14" s="249">
        <v>21406.825000000001</v>
      </c>
      <c r="P14" s="249">
        <v>21820.379000000001</v>
      </c>
      <c r="Q14" s="249">
        <v>21370.238000000001</v>
      </c>
      <c r="R14" s="249">
        <v>22321.683000000001</v>
      </c>
      <c r="S14" s="249">
        <v>22825.116999999998</v>
      </c>
      <c r="T14" s="249">
        <v>22901.992999999999</v>
      </c>
      <c r="U14" s="249">
        <v>24338.705999999998</v>
      </c>
      <c r="V14" s="249">
        <v>24384.826000000001</v>
      </c>
      <c r="W14" s="249">
        <v>25216.624</v>
      </c>
      <c r="X14" s="249">
        <v>26145.257799999999</v>
      </c>
      <c r="Y14" s="249">
        <v>25390.485000000001</v>
      </c>
      <c r="Z14" s="249">
        <v>26356.333999999999</v>
      </c>
      <c r="AA14" s="249">
        <v>27090.937000000002</v>
      </c>
      <c r="AB14" s="249">
        <v>27952.915000000001</v>
      </c>
      <c r="AC14" s="249">
        <v>27499.438999999998</v>
      </c>
      <c r="AD14" s="249">
        <v>27745.803</v>
      </c>
      <c r="AE14" s="249">
        <v>29003.023000000001</v>
      </c>
      <c r="AF14" s="249">
        <v>29751.817010000002</v>
      </c>
      <c r="AG14" s="249">
        <v>28905.115670000003</v>
      </c>
      <c r="AH14" s="249">
        <v>29617.372530000001</v>
      </c>
      <c r="AI14" s="249">
        <v>30362.216929999999</v>
      </c>
      <c r="AJ14" s="249">
        <v>31015.445879423907</v>
      </c>
      <c r="AK14" s="249">
        <v>30524.77146501073</v>
      </c>
      <c r="AL14" s="249">
        <v>30748.784062908486</v>
      </c>
      <c r="AM14" s="249">
        <v>31727.263614636911</v>
      </c>
      <c r="AN14" s="249">
        <v>32585.899361260799</v>
      </c>
      <c r="AO14" s="249">
        <v>32196.680853717102</v>
      </c>
      <c r="AP14" s="249">
        <v>32326.102928005537</v>
      </c>
      <c r="AQ14" s="249">
        <v>33598.27275427826</v>
      </c>
      <c r="AR14" s="249">
        <v>34792.789189747127</v>
      </c>
      <c r="AS14" s="249">
        <v>33759.811959969491</v>
      </c>
      <c r="AT14" s="249">
        <v>35035.384166000003</v>
      </c>
      <c r="AU14" s="249">
        <v>35651.901812333999</v>
      </c>
    </row>
    <row r="15" spans="1:84" ht="20.25" customHeight="1">
      <c r="A15" s="416"/>
      <c r="B15" s="422" t="s">
        <v>405</v>
      </c>
      <c r="C15" s="34"/>
      <c r="D15" s="230" t="s">
        <v>383</v>
      </c>
      <c r="E15" s="97"/>
      <c r="F15" s="47"/>
      <c r="G15" s="47"/>
      <c r="H15" s="47"/>
      <c r="I15" s="206">
        <v>129276.6675</v>
      </c>
      <c r="J15" s="206">
        <v>128408.36900000001</v>
      </c>
      <c r="K15" s="206">
        <v>129168.56600000001</v>
      </c>
      <c r="L15" s="206">
        <v>131260.90650000001</v>
      </c>
      <c r="M15" s="206">
        <v>135714.796</v>
      </c>
      <c r="N15" s="206">
        <v>136549.93100000001</v>
      </c>
      <c r="O15" s="206">
        <v>139719.39799999999</v>
      </c>
      <c r="P15" s="206">
        <v>145854.66500000001</v>
      </c>
      <c r="Q15" s="206">
        <v>144843.68147000001</v>
      </c>
      <c r="R15" s="206">
        <v>149021.61199999999</v>
      </c>
      <c r="S15" s="206">
        <v>149898.62650000001</v>
      </c>
      <c r="T15" s="206">
        <v>151641.46137</v>
      </c>
      <c r="U15" s="206">
        <v>155027.39004</v>
      </c>
      <c r="V15" s="206">
        <v>154635.43058000001</v>
      </c>
      <c r="W15" s="206">
        <v>156411.76840999999</v>
      </c>
      <c r="X15" s="206">
        <v>162813.61871000001</v>
      </c>
      <c r="Y15" s="206">
        <v>162874.80578</v>
      </c>
      <c r="Z15" s="206">
        <v>164291.88798</v>
      </c>
      <c r="AA15" s="206">
        <v>167483.4797</v>
      </c>
      <c r="AB15" s="206">
        <v>170311.80534999998</v>
      </c>
      <c r="AC15" s="206">
        <v>171593.20348</v>
      </c>
      <c r="AD15" s="206">
        <v>174083.03661000001</v>
      </c>
      <c r="AE15" s="206">
        <v>177312.67774000001</v>
      </c>
      <c r="AF15" s="206">
        <v>180757.70511000001</v>
      </c>
      <c r="AG15" s="206">
        <v>181636.90166999999</v>
      </c>
      <c r="AH15" s="206">
        <v>190637.42097000001</v>
      </c>
      <c r="AI15" s="206">
        <v>195530.71763</v>
      </c>
      <c r="AJ15" s="206">
        <v>165795.25851893501</v>
      </c>
      <c r="AK15" s="206">
        <v>165263.988959857</v>
      </c>
      <c r="AL15" s="206">
        <v>170645.49310232498</v>
      </c>
      <c r="AM15" s="206">
        <v>169690.265239192</v>
      </c>
      <c r="AN15" s="206">
        <v>175772.164279941</v>
      </c>
      <c r="AO15" s="206">
        <v>177097.98402551102</v>
      </c>
      <c r="AP15" s="206">
        <v>180913.016663419</v>
      </c>
      <c r="AQ15" s="206">
        <v>187268.46346987897</v>
      </c>
      <c r="AR15" s="206">
        <v>198656.00372195701</v>
      </c>
      <c r="AS15" s="206">
        <v>189980.00593373502</v>
      </c>
      <c r="AT15" s="206">
        <v>191407.37299999999</v>
      </c>
      <c r="AU15" s="206">
        <v>194276.50699869203</v>
      </c>
      <c r="AV15" s="231"/>
      <c r="AW15" s="97"/>
      <c r="AX15" s="47"/>
      <c r="AY15" s="47"/>
      <c r="AZ15" s="47"/>
      <c r="BA15" s="225"/>
      <c r="BB15" s="225"/>
      <c r="BC15" s="225"/>
      <c r="BD15" s="225"/>
      <c r="BE15" s="225"/>
      <c r="BF15" s="225"/>
      <c r="BG15" s="225"/>
      <c r="BH15" s="225"/>
      <c r="BI15" s="225"/>
      <c r="BJ15" s="225"/>
      <c r="BK15" s="225"/>
      <c r="BL15" s="225"/>
      <c r="BM15" s="225"/>
      <c r="BN15" s="225"/>
      <c r="BO15" s="225"/>
      <c r="BP15" s="225"/>
      <c r="BQ15" s="225"/>
      <c r="BR15" s="225"/>
      <c r="BS15" s="225"/>
      <c r="BT15" s="225"/>
      <c r="BU15" s="225"/>
      <c r="BV15" s="225"/>
      <c r="BW15" s="225"/>
      <c r="BX15" s="225"/>
      <c r="BY15" s="225"/>
      <c r="BZ15" s="225"/>
      <c r="CA15" s="225"/>
      <c r="CB15" s="225"/>
      <c r="CC15" s="225"/>
      <c r="CD15" s="225"/>
      <c r="CE15" s="225"/>
      <c r="CF15" s="225"/>
    </row>
    <row r="16" spans="1:84" ht="20.25" customHeight="1">
      <c r="A16" s="416"/>
      <c r="B16" s="422" t="s">
        <v>406</v>
      </c>
      <c r="C16" s="34"/>
      <c r="D16" s="231"/>
      <c r="E16" s="97" t="s">
        <v>513</v>
      </c>
      <c r="F16" s="47"/>
      <c r="G16" s="47"/>
      <c r="H16" s="47"/>
      <c r="I16" s="45">
        <v>114809.33</v>
      </c>
      <c r="J16" s="45">
        <v>114061.54399999999</v>
      </c>
      <c r="K16" s="45">
        <v>115189.341</v>
      </c>
      <c r="L16" s="45">
        <v>117475.74400000001</v>
      </c>
      <c r="M16" s="45">
        <v>121328.796</v>
      </c>
      <c r="N16" s="45">
        <v>122317.681</v>
      </c>
      <c r="O16" s="45">
        <v>125863.923</v>
      </c>
      <c r="P16" s="45">
        <v>131323.965</v>
      </c>
      <c r="Q16" s="45">
        <v>130063.76895999999</v>
      </c>
      <c r="R16" s="45">
        <v>132957.462</v>
      </c>
      <c r="S16" s="45">
        <v>133762.014</v>
      </c>
      <c r="T16" s="45">
        <v>135635.63074000002</v>
      </c>
      <c r="U16" s="45">
        <v>139364.14004</v>
      </c>
      <c r="V16" s="45">
        <v>138684.11194999999</v>
      </c>
      <c r="W16" s="45">
        <v>140693.68489999999</v>
      </c>
      <c r="X16" s="45">
        <v>146642.16846000002</v>
      </c>
      <c r="Y16" s="45">
        <v>146784.02053000001</v>
      </c>
      <c r="Z16" s="45">
        <v>148282.51323000001</v>
      </c>
      <c r="AA16" s="45">
        <v>151695.50732000003</v>
      </c>
      <c r="AB16" s="45">
        <v>154062.57996999999</v>
      </c>
      <c r="AC16" s="45">
        <v>154994.0301</v>
      </c>
      <c r="AD16" s="45">
        <v>157642.59273</v>
      </c>
      <c r="AE16" s="45">
        <v>148902.95081000001</v>
      </c>
      <c r="AF16" s="45">
        <v>157496.38213999997</v>
      </c>
      <c r="AG16" s="45">
        <v>155850.31881</v>
      </c>
      <c r="AH16" s="45">
        <v>159745.66044000001</v>
      </c>
      <c r="AI16" s="45">
        <v>164893.26715</v>
      </c>
      <c r="AJ16" s="45">
        <v>145118.842</v>
      </c>
      <c r="AK16" s="45">
        <v>144789.43627000001</v>
      </c>
      <c r="AL16" s="45">
        <v>146929.26290999999</v>
      </c>
      <c r="AM16" s="45">
        <v>147668.30485999997</v>
      </c>
      <c r="AN16" s="45">
        <v>152816.35394</v>
      </c>
      <c r="AO16" s="45">
        <v>154332.48686</v>
      </c>
      <c r="AP16" s="45">
        <v>158324.68641000002</v>
      </c>
      <c r="AQ16" s="45">
        <v>164227.63782999999</v>
      </c>
      <c r="AR16" s="45">
        <v>175022.71298000001</v>
      </c>
      <c r="AS16" s="45">
        <v>165459.75917999999</v>
      </c>
      <c r="AT16" s="45">
        <v>165606.266</v>
      </c>
      <c r="AU16" s="45">
        <v>167684.23729000002</v>
      </c>
      <c r="AV16" s="231"/>
      <c r="AW16" s="97"/>
      <c r="AX16" s="47"/>
      <c r="AY16" s="47"/>
      <c r="AZ16" s="47"/>
      <c r="BA16" s="225"/>
      <c r="BB16" s="225"/>
      <c r="BC16" s="225"/>
      <c r="BD16" s="225"/>
      <c r="BE16" s="225"/>
      <c r="BF16" s="225"/>
      <c r="BG16" s="225"/>
      <c r="BH16" s="225"/>
      <c r="BI16" s="225"/>
      <c r="BJ16" s="225"/>
      <c r="BK16" s="225"/>
      <c r="BL16" s="225"/>
      <c r="BM16" s="225"/>
      <c r="BN16" s="225"/>
      <c r="BO16" s="225"/>
      <c r="BP16" s="225"/>
      <c r="BQ16" s="225"/>
      <c r="BR16" s="225"/>
      <c r="BS16" s="225"/>
      <c r="BT16" s="225"/>
      <c r="BU16" s="225"/>
      <c r="BV16" s="225"/>
      <c r="BW16" s="225"/>
      <c r="BX16" s="225"/>
      <c r="BY16" s="225"/>
      <c r="BZ16" s="225"/>
      <c r="CA16" s="225"/>
      <c r="CB16" s="225"/>
      <c r="CC16" s="225"/>
      <c r="CD16" s="225"/>
      <c r="CE16" s="225"/>
      <c r="CF16" s="225"/>
    </row>
    <row r="17" spans="1:50" ht="20.25" customHeight="1">
      <c r="A17" s="416"/>
      <c r="B17" s="422" t="s">
        <v>407</v>
      </c>
      <c r="C17" s="34"/>
      <c r="D17" s="231"/>
      <c r="E17" s="97" t="s">
        <v>514</v>
      </c>
      <c r="F17" s="47"/>
      <c r="G17" s="47"/>
      <c r="H17" s="47"/>
      <c r="I17" s="45">
        <v>5448.4125000000004</v>
      </c>
      <c r="J17" s="45">
        <v>5318.4375</v>
      </c>
      <c r="K17" s="45">
        <v>4921.25</v>
      </c>
      <c r="L17" s="45">
        <v>4703.5124999999998</v>
      </c>
      <c r="M17" s="45">
        <v>5178.3125</v>
      </c>
      <c r="N17" s="45">
        <v>5051.1750000000002</v>
      </c>
      <c r="O17" s="45">
        <v>4714.0874999999996</v>
      </c>
      <c r="P17" s="45">
        <v>5377.8374999999996</v>
      </c>
      <c r="Q17" s="45">
        <v>5573.7221300000001</v>
      </c>
      <c r="R17" s="45">
        <v>6825.0249999999996</v>
      </c>
      <c r="S17" s="45">
        <v>6874.05</v>
      </c>
      <c r="T17" s="45">
        <v>6745.59638</v>
      </c>
      <c r="U17" s="45">
        <v>6452.0874999999996</v>
      </c>
      <c r="V17" s="45">
        <v>6717.0941299999995</v>
      </c>
      <c r="W17" s="45">
        <v>6560.0783799999999</v>
      </c>
      <c r="X17" s="45">
        <v>6979.3549999999996</v>
      </c>
      <c r="Y17" s="45">
        <v>6802.86625</v>
      </c>
      <c r="Z17" s="45">
        <v>6686.05825</v>
      </c>
      <c r="AA17" s="45">
        <v>6527.8374999999996</v>
      </c>
      <c r="AB17" s="45">
        <v>6934.2124999999996</v>
      </c>
      <c r="AC17" s="45">
        <v>7227.8734999999997</v>
      </c>
      <c r="AD17" s="45">
        <v>7030.0193799999997</v>
      </c>
      <c r="AE17" s="45">
        <v>18706.179179999999</v>
      </c>
      <c r="AF17" s="45">
        <v>13513.295340000001</v>
      </c>
      <c r="AG17" s="45">
        <v>15750.385480000001</v>
      </c>
      <c r="AH17" s="45">
        <v>20816.94915</v>
      </c>
      <c r="AI17" s="45">
        <v>20729.234980000001</v>
      </c>
      <c r="AJ17" s="45">
        <v>10681.260334022001</v>
      </c>
      <c r="AK17" s="45">
        <v>10216.942495081999</v>
      </c>
      <c r="AL17" s="45">
        <v>13442.080239312001</v>
      </c>
      <c r="AM17" s="45">
        <v>11484.424996504</v>
      </c>
      <c r="AN17" s="45">
        <v>12369.003170128</v>
      </c>
      <c r="AO17" s="45">
        <v>12020.063120498</v>
      </c>
      <c r="AP17" s="45">
        <v>11771.345852769</v>
      </c>
      <c r="AQ17" s="45">
        <v>11766.159174578999</v>
      </c>
      <c r="AR17" s="45">
        <v>12285.345832007</v>
      </c>
      <c r="AS17" s="45">
        <v>12959.291707734999</v>
      </c>
      <c r="AT17" s="45">
        <v>11015.388000000001</v>
      </c>
      <c r="AU17" s="45">
        <v>11560.081440513</v>
      </c>
    </row>
    <row r="18" spans="1:50" ht="20.25" customHeight="1">
      <c r="A18" s="416"/>
      <c r="B18" s="422" t="s">
        <v>408</v>
      </c>
      <c r="D18" s="309"/>
      <c r="E18" s="130" t="s">
        <v>515</v>
      </c>
      <c r="F18" s="232"/>
      <c r="G18" s="232"/>
      <c r="H18" s="232"/>
      <c r="I18" s="131">
        <v>9018.9249999999993</v>
      </c>
      <c r="J18" s="131">
        <v>9028.3875000000007</v>
      </c>
      <c r="K18" s="131">
        <v>9057.9750000000004</v>
      </c>
      <c r="L18" s="131">
        <v>9081.65</v>
      </c>
      <c r="M18" s="131">
        <v>9207.6875</v>
      </c>
      <c r="N18" s="131">
        <v>9181.0750000000007</v>
      </c>
      <c r="O18" s="131">
        <v>9141.3875000000007</v>
      </c>
      <c r="P18" s="131">
        <v>9152.8624999999993</v>
      </c>
      <c r="Q18" s="131">
        <v>9206.19038</v>
      </c>
      <c r="R18" s="131">
        <v>9239.125</v>
      </c>
      <c r="S18" s="131">
        <v>9262.5625</v>
      </c>
      <c r="T18" s="131">
        <v>9260.2342499999995</v>
      </c>
      <c r="U18" s="131">
        <v>9211.1625000000004</v>
      </c>
      <c r="V18" s="131">
        <v>9234.2245000000003</v>
      </c>
      <c r="W18" s="131">
        <v>9158.0051300000014</v>
      </c>
      <c r="X18" s="131">
        <v>9192.0952500000003</v>
      </c>
      <c r="Y18" s="131">
        <v>9287.9189999999999</v>
      </c>
      <c r="Z18" s="131">
        <v>9323.3165000000008</v>
      </c>
      <c r="AA18" s="131">
        <v>9260.1348800000014</v>
      </c>
      <c r="AB18" s="131">
        <v>9315.0128800000002</v>
      </c>
      <c r="AC18" s="131">
        <v>9371.2998800000005</v>
      </c>
      <c r="AD18" s="131">
        <v>9410.4244999999992</v>
      </c>
      <c r="AE18" s="131">
        <v>9703.5477499999997</v>
      </c>
      <c r="AF18" s="131">
        <v>9748.0276300000005</v>
      </c>
      <c r="AG18" s="131">
        <v>10036.197380000001</v>
      </c>
      <c r="AH18" s="131">
        <v>10074.811380000001</v>
      </c>
      <c r="AI18" s="131">
        <v>9908.2155000000002</v>
      </c>
      <c r="AJ18" s="131">
        <v>9995.1561849129994</v>
      </c>
      <c r="AK18" s="131">
        <v>10257.610194774999</v>
      </c>
      <c r="AL18" s="131">
        <v>10274.149953012999</v>
      </c>
      <c r="AM18" s="131">
        <v>10537.535382688</v>
      </c>
      <c r="AN18" s="131">
        <v>10586.807169812999</v>
      </c>
      <c r="AO18" s="131">
        <v>10745.434045012998</v>
      </c>
      <c r="AP18" s="131">
        <v>10816.984400650001</v>
      </c>
      <c r="AQ18" s="131">
        <v>11274.666465299999</v>
      </c>
      <c r="AR18" s="131">
        <v>11347.94490995</v>
      </c>
      <c r="AS18" s="131">
        <v>11560.955046000001</v>
      </c>
      <c r="AT18" s="131">
        <v>14785.718999999999</v>
      </c>
      <c r="AU18" s="131">
        <v>15032.188268178999</v>
      </c>
    </row>
    <row r="19" spans="1:50" ht="20.25" customHeight="1">
      <c r="A19" s="416"/>
      <c r="B19" s="427" t="s">
        <v>388</v>
      </c>
      <c r="D19" s="234" t="s">
        <v>384</v>
      </c>
      <c r="E19" s="179"/>
      <c r="F19" s="179"/>
      <c r="G19" s="179"/>
      <c r="H19" s="179"/>
      <c r="I19" s="235">
        <v>0.16289999999999999</v>
      </c>
      <c r="J19" s="235">
        <v>0.16300000000000001</v>
      </c>
      <c r="K19" s="235">
        <v>0.1605</v>
      </c>
      <c r="L19" s="235">
        <v>0.16210000000000002</v>
      </c>
      <c r="M19" s="235">
        <v>0.15429999999999999</v>
      </c>
      <c r="N19" s="235">
        <v>0.15190000000000001</v>
      </c>
      <c r="O19" s="235">
        <v>0.1532</v>
      </c>
      <c r="P19" s="235">
        <v>0.14960000000000001</v>
      </c>
      <c r="Q19" s="235">
        <v>0.14749999999999999</v>
      </c>
      <c r="R19" s="235">
        <v>0.14980000000000002</v>
      </c>
      <c r="S19" s="235">
        <v>0.15229999999999999</v>
      </c>
      <c r="T19" s="235">
        <v>0.151</v>
      </c>
      <c r="U19" s="235">
        <v>0.157</v>
      </c>
      <c r="V19" s="235">
        <v>0.15770000000000001</v>
      </c>
      <c r="W19" s="235">
        <v>0.16120000000000001</v>
      </c>
      <c r="X19" s="235">
        <v>0.16059999999999999</v>
      </c>
      <c r="Y19" s="235">
        <v>0.15590000000000001</v>
      </c>
      <c r="Z19" s="235">
        <v>0.16039999999999999</v>
      </c>
      <c r="AA19" s="235">
        <v>0.1618</v>
      </c>
      <c r="AB19" s="235">
        <v>0.1641</v>
      </c>
      <c r="AC19" s="235">
        <v>0.1603</v>
      </c>
      <c r="AD19" s="235">
        <v>0.15939999999999999</v>
      </c>
      <c r="AE19" s="235">
        <v>0.1636</v>
      </c>
      <c r="AF19" s="235">
        <v>0.1646</v>
      </c>
      <c r="AG19" s="235">
        <v>0.15909999999999999</v>
      </c>
      <c r="AH19" s="235">
        <v>0.15539999999999998</v>
      </c>
      <c r="AI19" s="235">
        <v>0.15529999999999999</v>
      </c>
      <c r="AJ19" s="235">
        <v>0.18707076521058486</v>
      </c>
      <c r="AK19" s="235">
        <v>0.18470310233420101</v>
      </c>
      <c r="AL19" s="235">
        <v>0.18019101180990724</v>
      </c>
      <c r="AM19" s="235">
        <v>0.1869716189665612</v>
      </c>
      <c r="AN19" s="235">
        <v>0.18538714303684251</v>
      </c>
      <c r="AO19" s="235">
        <v>0.18180150966077152</v>
      </c>
      <c r="AP19" s="235">
        <v>0.17868312365907249</v>
      </c>
      <c r="AQ19" s="235">
        <v>0.17941233740982951</v>
      </c>
      <c r="AR19" s="235">
        <v>0.17514088946661699</v>
      </c>
      <c r="AS19" s="235">
        <v>0.17770192075762387</v>
      </c>
      <c r="AT19" s="235">
        <v>0.18304093315151451</v>
      </c>
      <c r="AU19" s="235">
        <v>0.18351113247354209</v>
      </c>
    </row>
    <row r="20" spans="1:50" ht="20.25" customHeight="1">
      <c r="A20" s="416"/>
      <c r="B20" s="417"/>
      <c r="D20" s="231"/>
      <c r="E20" s="97" t="s">
        <v>391</v>
      </c>
      <c r="F20" s="47"/>
      <c r="G20" s="47"/>
      <c r="H20" s="47"/>
      <c r="I20" s="225">
        <v>0.1394</v>
      </c>
      <c r="J20" s="225">
        <v>0.14130000000000001</v>
      </c>
      <c r="K20" s="225">
        <v>0.1389</v>
      </c>
      <c r="L20" s="225">
        <v>0.14069999999999999</v>
      </c>
      <c r="M20" s="225">
        <v>0.13338116796049271</v>
      </c>
      <c r="N20" s="225">
        <v>0.13283302208332862</v>
      </c>
      <c r="O20" s="225">
        <v>0.13229512340154803</v>
      </c>
      <c r="P20" s="225">
        <v>0.12941724558484297</v>
      </c>
      <c r="Q20" s="225">
        <v>0.12516801434486485</v>
      </c>
      <c r="R20" s="225">
        <v>0.12574814987238228</v>
      </c>
      <c r="S20" s="225">
        <v>0.12630629407401539</v>
      </c>
      <c r="T20" s="225">
        <v>0.12422706712141204</v>
      </c>
      <c r="U20" s="225">
        <v>0.13149606011389442</v>
      </c>
      <c r="V20" s="225">
        <v>0.13426355087011521</v>
      </c>
      <c r="W20" s="225">
        <v>0.13818129684043767</v>
      </c>
      <c r="X20" s="225">
        <v>0.13587293615408888</v>
      </c>
      <c r="Y20" s="225">
        <v>0.13238022846285785</v>
      </c>
      <c r="Z20" s="225">
        <v>0.13371777067090709</v>
      </c>
      <c r="AA20" s="225">
        <v>0.13533771235587722</v>
      </c>
      <c r="AB20" s="225">
        <v>0.13605922943732102</v>
      </c>
      <c r="AC20" s="225">
        <v>0.13294440302618912</v>
      </c>
      <c r="AD20" s="225">
        <v>0.13377933573260178</v>
      </c>
      <c r="AE20" s="225">
        <v>0.13555908864703606</v>
      </c>
      <c r="AF20" s="225">
        <v>0.13703754644885466</v>
      </c>
      <c r="AG20" s="225">
        <v>0.13299756336897442</v>
      </c>
      <c r="AH20" s="225">
        <v>0.13112439867686698</v>
      </c>
      <c r="AI20" s="225">
        <v>0.13176798966571665</v>
      </c>
      <c r="AJ20" s="225">
        <v>0.1594729518540742</v>
      </c>
      <c r="AK20" s="225">
        <v>0.15883123226189763</v>
      </c>
      <c r="AL20" s="225">
        <v>0.15663439694173975</v>
      </c>
      <c r="AM20" s="225">
        <v>0.16161085112969142</v>
      </c>
      <c r="AN20" s="225">
        <v>0.160818343661293</v>
      </c>
      <c r="AO20" s="225">
        <v>0.15565482659318239</v>
      </c>
      <c r="AP20" s="225">
        <v>0.15350123190513779</v>
      </c>
      <c r="AQ20" s="225">
        <v>0.1507940579021429</v>
      </c>
      <c r="AR20" s="225">
        <v>0.14715230415361519</v>
      </c>
      <c r="AS20" s="225">
        <v>0.15011122327707269</v>
      </c>
      <c r="AT20" s="225">
        <v>0.15622503737094809</v>
      </c>
      <c r="AU20" s="225">
        <v>0.15732511178204259</v>
      </c>
    </row>
    <row r="21" spans="1:50" ht="20.25" customHeight="1">
      <c r="A21" s="416"/>
      <c r="B21" s="419" t="s">
        <v>188</v>
      </c>
      <c r="D21" s="231"/>
      <c r="E21" s="97" t="s">
        <v>385</v>
      </c>
      <c r="F21" s="47"/>
      <c r="G21" s="47"/>
      <c r="H21" s="47"/>
      <c r="I21" s="225">
        <v>0.12480000000000001</v>
      </c>
      <c r="J21" s="225">
        <v>0.12820000000000001</v>
      </c>
      <c r="K21" s="225">
        <v>0.13039999999999999</v>
      </c>
      <c r="L21" s="225">
        <v>0.1323</v>
      </c>
      <c r="M21" s="225">
        <v>0.12525930481448758</v>
      </c>
      <c r="N21" s="225">
        <v>0.1269530117887793</v>
      </c>
      <c r="O21" s="225">
        <v>0.12654811180907036</v>
      </c>
      <c r="P21" s="225">
        <v>0.12391197772111025</v>
      </c>
      <c r="Q21" s="225">
        <v>0.11960613555371542</v>
      </c>
      <c r="R21" s="225">
        <v>0.12034246415211239</v>
      </c>
      <c r="S21" s="225">
        <v>0.12093125483041033</v>
      </c>
      <c r="T21" s="225">
        <v>0.12110393710326718</v>
      </c>
      <c r="U21" s="225">
        <v>0.12845064988104343</v>
      </c>
      <c r="V21" s="225">
        <v>0.13122074238673484</v>
      </c>
      <c r="W21" s="225">
        <v>0.13389738005584129</v>
      </c>
      <c r="X21" s="225">
        <v>0.13175818423525046</v>
      </c>
      <c r="Y21" s="225">
        <v>0.1282670877177822</v>
      </c>
      <c r="Z21" s="225">
        <v>0.13067885008792141</v>
      </c>
      <c r="AA21" s="225">
        <v>0.13235667804195975</v>
      </c>
      <c r="AB21" s="225">
        <v>0.13312865161287543</v>
      </c>
      <c r="AC21" s="225">
        <v>0.12887280236934009</v>
      </c>
      <c r="AD21" s="225">
        <v>0.12804651408935461</v>
      </c>
      <c r="AE21" s="225">
        <v>0.12993068681632555</v>
      </c>
      <c r="AF21" s="225">
        <v>0.13151641406120529</v>
      </c>
      <c r="AG21" s="225">
        <v>0.12750315551008487</v>
      </c>
      <c r="AH21" s="225">
        <v>0.12437166265342602</v>
      </c>
      <c r="AI21" s="225">
        <v>0.12518419456894825</v>
      </c>
      <c r="AJ21" s="225">
        <v>0.15170834994989502</v>
      </c>
      <c r="AK21" s="225">
        <v>0.14923046218496694</v>
      </c>
      <c r="AL21" s="225">
        <v>0.14786165411645852</v>
      </c>
      <c r="AM21" s="225">
        <v>0.15278872439678889</v>
      </c>
      <c r="AN21" s="225">
        <v>0.15230147165591804</v>
      </c>
      <c r="AO21" s="225">
        <v>0.14720171498088785</v>
      </c>
      <c r="AP21" s="225">
        <v>0.14638679545530187</v>
      </c>
      <c r="AQ21" s="225">
        <v>0.14289273040373046</v>
      </c>
      <c r="AR21" s="225">
        <v>0.13970390374145861</v>
      </c>
      <c r="AS21" s="225">
        <v>0.14069457445022723</v>
      </c>
      <c r="AT21" s="225">
        <v>0.14479349235935651</v>
      </c>
      <c r="AU21" s="225">
        <v>0.14606239013956046</v>
      </c>
    </row>
    <row r="22" spans="1:50" ht="20.25" customHeight="1" thickBot="1">
      <c r="A22" s="416"/>
      <c r="B22" s="419"/>
      <c r="D22" s="237"/>
      <c r="E22" s="138" t="s">
        <v>386</v>
      </c>
      <c r="F22" s="55"/>
      <c r="G22" s="55"/>
      <c r="H22" s="55"/>
      <c r="I22" s="139">
        <v>2.3499999999999993E-2</v>
      </c>
      <c r="J22" s="139">
        <v>2.1699999999999997E-2</v>
      </c>
      <c r="K22" s="139">
        <v>2.1600000000000008E-2</v>
      </c>
      <c r="L22" s="139">
        <v>2.140000000000003E-2</v>
      </c>
      <c r="M22" s="139">
        <v>2.0967618003861568E-2</v>
      </c>
      <c r="N22" s="139">
        <v>1.907674343680188E-2</v>
      </c>
      <c r="O22" s="139">
        <v>2.0917854226655059E-2</v>
      </c>
      <c r="P22" s="139">
        <v>2.0186327259398937E-2</v>
      </c>
      <c r="Q22" s="139">
        <v>2.2371994187893929E-2</v>
      </c>
      <c r="R22" s="139">
        <v>2.4040076817851093E-2</v>
      </c>
      <c r="S22" s="139">
        <v>2.5964060451214337E-2</v>
      </c>
      <c r="T22" s="139">
        <v>2.680018355985064E-2</v>
      </c>
      <c r="U22" s="139">
        <v>2.5500106781001706E-2</v>
      </c>
      <c r="V22" s="139">
        <v>2.3428809208932845E-2</v>
      </c>
      <c r="W22" s="139">
        <v>2.3038183358136743E-2</v>
      </c>
      <c r="X22" s="139">
        <v>2.471103714712097E-2</v>
      </c>
      <c r="Y22" s="139">
        <v>2.3509351134220584E-2</v>
      </c>
      <c r="Z22" s="139">
        <v>2.6706059891003997E-2</v>
      </c>
      <c r="AA22" s="139">
        <v>2.6415178427893624E-2</v>
      </c>
      <c r="AB22" s="139">
        <v>2.8068647327036275E-2</v>
      </c>
      <c r="AC22" s="139">
        <v>2.7315085358531124E-2</v>
      </c>
      <c r="AD22" s="139">
        <v>2.5603241342723494E-2</v>
      </c>
      <c r="AE22" s="139">
        <v>2.8010845379498578E-2</v>
      </c>
      <c r="AF22" s="139">
        <v>2.7557467588829355E-2</v>
      </c>
      <c r="AG22" s="139">
        <v>2.6139238702859779E-2</v>
      </c>
      <c r="AH22" s="139">
        <v>2.4235301319603244E-2</v>
      </c>
      <c r="AI22" s="139">
        <v>2.3513069484559633E-2</v>
      </c>
      <c r="AJ22" s="139">
        <v>2.7597813356510643E-2</v>
      </c>
      <c r="AK22" s="139">
        <v>2.587187007230338E-2</v>
      </c>
      <c r="AL22" s="139">
        <v>2.3556614868167479E-2</v>
      </c>
      <c r="AM22" s="139">
        <v>2.5360767836869767E-2</v>
      </c>
      <c r="AN22" s="139">
        <v>2.456879937554951E-2</v>
      </c>
      <c r="AO22" s="139">
        <v>2.6146683067589129E-2</v>
      </c>
      <c r="AP22" s="139">
        <v>2.518189175393469E-2</v>
      </c>
      <c r="AQ22" s="139">
        <v>2.8618279507686632E-2</v>
      </c>
      <c r="AR22" s="139">
        <v>2.7988585313001815E-2</v>
      </c>
      <c r="AS22" s="139">
        <v>2.7590697480551173E-2</v>
      </c>
      <c r="AT22" s="139">
        <v>2.6815895780566406E-2</v>
      </c>
      <c r="AU22" s="139">
        <v>2.6186020691499511E-2</v>
      </c>
    </row>
    <row r="23" spans="1:50" ht="20.25" customHeight="1" thickTop="1">
      <c r="A23" s="416"/>
      <c r="B23" s="419" t="s">
        <v>1297</v>
      </c>
      <c r="D23" s="231" t="s">
        <v>1108</v>
      </c>
      <c r="E23" s="97"/>
      <c r="F23" s="47"/>
      <c r="G23" s="47"/>
      <c r="H23" s="47"/>
      <c r="I23" s="225"/>
      <c r="J23" s="225"/>
      <c r="K23" s="225"/>
      <c r="L23" s="225"/>
      <c r="M23" s="225"/>
      <c r="N23" s="22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row>
    <row r="24" spans="1:50" ht="20.25" customHeight="1">
      <c r="A24" s="416"/>
      <c r="B24" s="419"/>
      <c r="D24" s="231" t="s">
        <v>1109</v>
      </c>
      <c r="E24" s="97"/>
      <c r="F24" s="47"/>
      <c r="G24" s="47"/>
      <c r="H24" s="47"/>
      <c r="I24" s="225"/>
      <c r="J24" s="225"/>
      <c r="K24" s="225"/>
      <c r="L24" s="225"/>
      <c r="M24" s="225"/>
      <c r="N24" s="22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row>
    <row r="25" spans="1:50" ht="20.25" customHeight="1">
      <c r="A25" s="416"/>
      <c r="B25" s="419" t="s">
        <v>196</v>
      </c>
      <c r="AJ25" s="9"/>
    </row>
    <row r="26" spans="1:50" s="1" customFormat="1" ht="20.25" customHeight="1">
      <c r="A26" s="416"/>
      <c r="B26" s="419"/>
      <c r="C26" s="11"/>
      <c r="D26" s="35"/>
      <c r="E26" s="35"/>
      <c r="AV26" s="9"/>
      <c r="AW26" s="9"/>
      <c r="AX26" s="9"/>
    </row>
    <row r="27" spans="1:50" s="1" customFormat="1" ht="20.25" customHeight="1">
      <c r="A27" s="416"/>
      <c r="B27" s="419" t="s">
        <v>197</v>
      </c>
      <c r="C27" s="11"/>
      <c r="D27" s="35"/>
      <c r="E27" s="35"/>
      <c r="AV27" s="9"/>
      <c r="AW27" s="9"/>
      <c r="AX27" s="9"/>
    </row>
    <row r="28" spans="1:50" s="1" customFormat="1" ht="20.25" customHeight="1">
      <c r="A28" s="416"/>
      <c r="B28" s="419"/>
      <c r="C28" s="11"/>
      <c r="D28" s="35"/>
      <c r="E28" s="35"/>
      <c r="AV28" s="9"/>
      <c r="AW28" s="9"/>
      <c r="AX28" s="9"/>
    </row>
    <row r="29" spans="1:50" s="1" customFormat="1" ht="20.25" customHeight="1">
      <c r="A29" s="416"/>
      <c r="B29" s="419"/>
      <c r="C29" s="11"/>
      <c r="D29" s="35"/>
      <c r="E29" s="35"/>
      <c r="AV29" s="9"/>
      <c r="AW29" s="9"/>
      <c r="AX29" s="9"/>
    </row>
    <row r="30" spans="1:50" s="1" customFormat="1" ht="20.25" customHeight="1">
      <c r="A30" s="416"/>
      <c r="B30" s="419"/>
      <c r="C30" s="11"/>
      <c r="D30" s="35"/>
      <c r="E30" s="35"/>
      <c r="AV30" s="9"/>
      <c r="AW30" s="9"/>
      <c r="AX30" s="9"/>
    </row>
    <row r="31" spans="1:50" s="1" customFormat="1" ht="20.25" customHeight="1">
      <c r="A31" s="416"/>
      <c r="B31" s="419"/>
      <c r="C31" s="11"/>
      <c r="D31" s="35"/>
      <c r="E31" s="35"/>
      <c r="AV31" s="9"/>
      <c r="AW31" s="9"/>
      <c r="AX31" s="9"/>
    </row>
    <row r="32" spans="1:50" s="1" customFormat="1" ht="20.25" customHeight="1">
      <c r="A32" s="416"/>
      <c r="B32" s="419"/>
      <c r="C32" s="11"/>
      <c r="D32" s="35"/>
      <c r="E32" s="35"/>
      <c r="AV32" s="9"/>
      <c r="AW32" s="9"/>
      <c r="AX32" s="9"/>
    </row>
    <row r="33" spans="1:50" s="1" customFormat="1" ht="20.25" customHeight="1">
      <c r="A33" s="416"/>
      <c r="B33" s="419"/>
      <c r="C33" s="11"/>
      <c r="D33" s="35"/>
      <c r="E33" s="35"/>
      <c r="AV33" s="9"/>
      <c r="AW33" s="9"/>
      <c r="AX33" s="9"/>
    </row>
    <row r="34" spans="1:50" s="1" customFormat="1" ht="20.25" customHeight="1">
      <c r="A34" s="416"/>
      <c r="B34" s="419"/>
      <c r="C34" s="11"/>
      <c r="D34" s="35"/>
      <c r="E34" s="35"/>
      <c r="AV34" s="9"/>
      <c r="AW34" s="9"/>
      <c r="AX34" s="9"/>
    </row>
    <row r="35" spans="1:50" s="1" customFormat="1" ht="20.25" customHeight="1">
      <c r="A35" s="416"/>
      <c r="B35" s="419"/>
      <c r="C35" s="11"/>
      <c r="D35" s="35"/>
      <c r="E35" s="35"/>
      <c r="AV35" s="9"/>
      <c r="AW35" s="9"/>
      <c r="AX35" s="9"/>
    </row>
    <row r="36" spans="1:50" s="1" customFormat="1" ht="20.25" customHeight="1">
      <c r="A36" s="416"/>
      <c r="B36" s="419"/>
      <c r="C36" s="11"/>
      <c r="D36" s="35"/>
      <c r="E36" s="35"/>
      <c r="AV36" s="9"/>
      <c r="AW36" s="9"/>
      <c r="AX36" s="9"/>
    </row>
    <row r="37" spans="1:50" s="1" customFormat="1" ht="20.25" customHeight="1">
      <c r="A37" s="416"/>
      <c r="B37" s="419"/>
      <c r="C37" s="11"/>
      <c r="D37" s="35"/>
      <c r="E37" s="35"/>
      <c r="AV37" s="9"/>
      <c r="AW37" s="9"/>
      <c r="AX37" s="9"/>
    </row>
    <row r="38" spans="1:50" ht="20.25" customHeight="1">
      <c r="A38" s="416"/>
      <c r="B38" s="419"/>
    </row>
    <row r="39" spans="1:50" ht="20.25" customHeight="1">
      <c r="A39" s="416"/>
      <c r="B39" s="419"/>
    </row>
    <row r="40" spans="1:50" ht="20.25" customHeight="1">
      <c r="A40" s="416"/>
      <c r="B40" s="419"/>
    </row>
    <row r="41" spans="1:50" ht="20.25" customHeight="1">
      <c r="A41" s="416"/>
      <c r="B41" s="419"/>
    </row>
    <row r="42" spans="1:50" ht="20.25" customHeight="1">
      <c r="A42" s="416"/>
      <c r="B42" s="419"/>
    </row>
    <row r="43" spans="1:50" ht="20.25" customHeight="1">
      <c r="A43" s="416"/>
      <c r="B43" s="419"/>
    </row>
    <row r="44" spans="1:50" ht="20.25" customHeight="1">
      <c r="A44" s="416"/>
      <c r="B44" s="419"/>
    </row>
    <row r="45" spans="1:50" ht="20.25" customHeight="1">
      <c r="A45" s="416"/>
      <c r="B45" s="419"/>
    </row>
    <row r="46" spans="1:50" ht="20.25" customHeight="1">
      <c r="A46" s="416"/>
      <c r="B46" s="419"/>
    </row>
    <row r="47" spans="1:50" ht="20.25" customHeight="1">
      <c r="A47" s="416"/>
      <c r="B47" s="419"/>
    </row>
    <row r="48" spans="1:50" ht="20.25" customHeight="1">
      <c r="A48" s="416"/>
      <c r="B48" s="419"/>
    </row>
    <row r="49" spans="1:2" ht="20.25" customHeight="1">
      <c r="A49" s="416"/>
      <c r="B49" s="419"/>
    </row>
    <row r="50" spans="1:2" ht="20.25" customHeight="1">
      <c r="A50" s="416"/>
      <c r="B50" s="419"/>
    </row>
    <row r="51" spans="1:2" ht="20.25" customHeight="1">
      <c r="A51" s="416"/>
      <c r="B51" s="419"/>
    </row>
    <row r="52" spans="1:2" ht="20.25" customHeight="1">
      <c r="A52" s="416"/>
      <c r="B52" s="419"/>
    </row>
    <row r="53" spans="1:2" ht="20.25" customHeight="1">
      <c r="A53" s="416"/>
      <c r="B53" s="419"/>
    </row>
    <row r="54" spans="1:2" ht="20.25" customHeight="1">
      <c r="B54" s="419"/>
    </row>
    <row r="55" spans="1:2" ht="20.25" customHeight="1">
      <c r="B55" s="419"/>
    </row>
    <row r="56" spans="1:2" ht="20.25" customHeight="1"/>
    <row r="57" spans="1:2" ht="20.25" customHeight="1"/>
    <row r="58" spans="1:2" ht="20.25" customHeight="1"/>
    <row r="59" spans="1:2" ht="20.25" customHeight="1"/>
    <row r="60" spans="1:2" ht="20.25" customHeight="1"/>
    <row r="61" spans="1:2" ht="20.25" customHeight="1"/>
    <row r="62" spans="1:2" ht="20.25" customHeight="1"/>
    <row r="63" spans="1:2" ht="20.25" customHeight="1"/>
    <row r="64" spans="1:2" ht="20.25" customHeight="1"/>
    <row r="65" ht="20.25" customHeight="1"/>
    <row r="66" ht="20.25" customHeight="1"/>
    <row r="67" ht="20.25" customHeight="1"/>
    <row r="68" ht="20.25" customHeight="1"/>
    <row r="69" ht="20.25" customHeight="1"/>
    <row r="70" ht="20.25" customHeight="1"/>
    <row r="71" ht="20.25" customHeight="1"/>
    <row r="72" ht="20.25" customHeight="1"/>
    <row r="73" ht="20.25" customHeight="1"/>
    <row r="74" ht="20.25" customHeight="1"/>
    <row r="75" ht="20.25" customHeight="1"/>
    <row r="76" ht="20.25" customHeight="1"/>
    <row r="77" ht="20.25" customHeight="1"/>
    <row r="78" ht="20.25" customHeight="1"/>
    <row r="79" ht="20.25" customHeight="1"/>
    <row r="80" ht="20.25" customHeight="1"/>
    <row r="81" ht="20.25" customHeight="1"/>
    <row r="82" ht="20.25" customHeight="1"/>
    <row r="83" ht="20.25" customHeight="1"/>
    <row r="84" ht="20.25" customHeight="1"/>
    <row r="85" ht="20.25" customHeight="1"/>
    <row r="86" ht="20.25" customHeight="1"/>
    <row r="87" ht="20.25" customHeight="1"/>
    <row r="88" ht="20.25" customHeight="1"/>
    <row r="89" ht="20.25" customHeight="1"/>
    <row r="90" ht="20.25" customHeight="1"/>
    <row r="91" ht="20.25" customHeight="1"/>
    <row r="92" ht="20.25" customHeight="1"/>
    <row r="93" ht="20.25" customHeight="1"/>
    <row r="94" ht="20.25" customHeight="1"/>
    <row r="95" ht="20.25" customHeight="1"/>
    <row r="96" ht="20.25" customHeight="1"/>
    <row r="97" ht="20.25" customHeight="1"/>
    <row r="98" ht="20.25" customHeight="1"/>
    <row r="99" ht="20.25" customHeight="1"/>
    <row r="100" ht="20.25" customHeight="1"/>
    <row r="101" ht="20.25" customHeight="1"/>
    <row r="102" ht="20.25" customHeight="1"/>
    <row r="103" ht="20.25" customHeight="1"/>
    <row r="104" ht="20.25" customHeight="1"/>
    <row r="105" ht="20.25" customHeight="1"/>
    <row r="106" ht="20.25" customHeight="1"/>
    <row r="107" ht="20.25" customHeight="1"/>
    <row r="108" ht="20.25" customHeight="1"/>
    <row r="109" ht="20.25" customHeight="1"/>
    <row r="110" ht="20.25" customHeight="1"/>
    <row r="111" ht="20.25" customHeight="1"/>
    <row r="112" ht="20.25" customHeight="1"/>
    <row r="113" ht="20.25" customHeight="1"/>
    <row r="114" ht="20.25" customHeight="1"/>
    <row r="115" ht="20.25" customHeight="1"/>
    <row r="116" ht="20.25" customHeight="1"/>
    <row r="117" ht="20.25" customHeight="1"/>
    <row r="118" ht="20.25" customHeight="1"/>
    <row r="119" ht="20.25" customHeight="1"/>
    <row r="120" ht="20.25" customHeight="1"/>
    <row r="121" ht="20.25" customHeight="1"/>
    <row r="122" ht="20.25" customHeight="1"/>
    <row r="123" ht="20.25" customHeight="1"/>
    <row r="124" ht="20.25" customHeight="1"/>
    <row r="125" ht="20.25" customHeight="1"/>
    <row r="126" ht="20.25" customHeight="1"/>
    <row r="127" ht="20.25" customHeight="1"/>
    <row r="128"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row r="164" ht="20.25" customHeight="1"/>
    <row r="165" ht="20.25" customHeight="1"/>
    <row r="166" ht="20.25" customHeight="1"/>
    <row r="167" ht="20.25" customHeight="1"/>
    <row r="168" ht="20.25" customHeight="1"/>
    <row r="169" ht="20.25" customHeight="1"/>
    <row r="170" ht="20.25" customHeight="1"/>
    <row r="171" ht="20.25" customHeight="1"/>
  </sheetData>
  <mergeCells count="1">
    <mergeCell ref="D3:H3"/>
  </mergeCells>
  <phoneticPr fontId="3" type="noConversion"/>
  <hyperlinks>
    <hyperlink ref="B4" location="Disclaimer!A1" display="Disclaimer"/>
    <hyperlink ref="B6" location="'Financial Highlights'!A1" display="Financial Highlights"/>
    <hyperlink ref="B8" location="IS!A1" display="Shinhan Financial Group"/>
    <hyperlink ref="B10" location="IS_SHB!A1" display="Shinhan Bank"/>
    <hyperlink ref="B11" location="IS_SHB!A1" display="Condensed IS"/>
    <hyperlink ref="B12" location="BS_SHB!A1" display="Condensed BS"/>
    <hyperlink ref="B14" location="'G&amp;A_SHB'!A1" display="G&amp;A Expenses"/>
    <hyperlink ref="B15" location="'Loan&amp;Depos_SHB'!A1" display="Summary of Loans and Deposits"/>
    <hyperlink ref="B16" location="'Asset Quality_SHB'!A1" display="Asset Quality"/>
    <hyperlink ref="B17" location="DelinquencyⅠ_SHB!A1" display="Delinquency Ratio by Sector"/>
    <hyperlink ref="B18" location="DelinquencyⅡ_SHB!A1" display="Delinquency Ratio by Industry"/>
    <hyperlink ref="B19" location="'Capital Adequacy_SHB'!A1" display="Capital Adequacy"/>
    <hyperlink ref="B21" location="IS_Card!A1" display="Shinhan Card"/>
    <hyperlink ref="B25" location="'Fin Indicator'!A1" display="Key Financials and Other Information"/>
    <hyperlink ref="B27" location="Contact!A1" display="Contact Information"/>
    <hyperlink ref="B13" location="'Interest Income &amp; NIM_SHB'!A1" display="Interest Income and NIM"/>
    <hyperlink ref="B23" location="'Shinhan Life'!Print_Area" display="Orange Life"/>
  </hyperlinks>
  <printOptions horizontalCentered="1"/>
  <pageMargins left="0.39370078740157483" right="0.39370078740157483" top="0.59055118110236227" bottom="0.39370078740157483" header="0.31496062992125984" footer="0.31496062992125984"/>
  <pageSetup paperSize="9" scale="73"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58ED5"/>
    <pageSetUpPr fitToPage="1"/>
  </sheetPr>
  <dimension ref="A1:BN174"/>
  <sheetViews>
    <sheetView showGridLines="0" view="pageBreakPreview" zoomScale="85" zoomScaleNormal="80" zoomScaleSheetLayoutView="85" workbookViewId="0">
      <pane xSplit="12" ySplit="3" topLeftCell="AP4" activePane="bottomRight" state="frozen"/>
      <selection activeCell="AY24" sqref="AY24"/>
      <selection pane="topRight" activeCell="AY24" sqref="AY24"/>
      <selection pane="bottomLeft" activeCell="AY24" sqref="AY24"/>
      <selection pane="bottomRight" activeCell="K24" sqref="K24"/>
    </sheetView>
  </sheetViews>
  <sheetFormatPr defaultColWidth="9.140625" defaultRowHeight="16.5"/>
  <cols>
    <col min="1" max="1" width="2.140625" style="39" customWidth="1"/>
    <col min="2" max="2" width="45.85546875" style="41" customWidth="1"/>
    <col min="3" max="3" width="2.140625" style="11" customWidth="1"/>
    <col min="4" max="4" width="1.42578125" style="35" customWidth="1"/>
    <col min="5" max="7" width="1.42578125" style="1" customWidth="1"/>
    <col min="8" max="8" width="51" style="1" customWidth="1"/>
    <col min="9" max="10" width="7.7109375" style="36" hidden="1" customWidth="1"/>
    <col min="11" max="12" width="9.42578125" style="36" hidden="1" customWidth="1"/>
    <col min="13" max="14" width="7.7109375" style="36" hidden="1" customWidth="1"/>
    <col min="15" max="43" width="9.42578125" style="36" hidden="1" customWidth="1"/>
    <col min="44" max="45" width="10.28515625" style="36" hidden="1" customWidth="1"/>
    <col min="46" max="46" width="10.28515625" style="36" bestFit="1" customWidth="1"/>
    <col min="47" max="58" width="9.28515625" style="1" customWidth="1"/>
    <col min="59" max="66" width="9.140625" style="1"/>
    <col min="67" max="16384" width="9.140625" style="9"/>
  </cols>
  <sheetData>
    <row r="1" spans="1:66" s="6" customFormat="1" ht="35.25" customHeight="1">
      <c r="A1" s="414"/>
      <c r="B1" s="415"/>
      <c r="C1" s="5"/>
      <c r="D1" s="591"/>
      <c r="E1" s="590" t="s">
        <v>516</v>
      </c>
      <c r="F1" s="590"/>
      <c r="G1" s="590"/>
      <c r="H1" s="590"/>
      <c r="I1" s="590"/>
      <c r="J1" s="590"/>
      <c r="K1" s="590"/>
      <c r="L1" s="590"/>
      <c r="M1" s="590"/>
      <c r="N1" s="590"/>
      <c r="O1" s="590"/>
      <c r="P1" s="590"/>
      <c r="Q1" s="590"/>
      <c r="R1" s="590"/>
      <c r="S1" s="590"/>
      <c r="T1" s="590"/>
      <c r="U1" s="590"/>
      <c r="V1" s="590"/>
      <c r="W1" s="590"/>
      <c r="X1" s="590"/>
      <c r="Y1" s="590"/>
      <c r="Z1" s="590"/>
      <c r="AA1" s="590"/>
      <c r="AB1" s="590"/>
      <c r="AC1" s="590"/>
      <c r="AD1" s="590"/>
      <c r="AE1" s="590"/>
      <c r="AF1" s="590"/>
      <c r="AG1" s="590"/>
      <c r="AH1" s="590"/>
      <c r="AI1" s="590"/>
      <c r="AJ1" s="590"/>
      <c r="AK1" s="590"/>
      <c r="AL1" s="590"/>
      <c r="AM1" s="590"/>
      <c r="AN1" s="590"/>
      <c r="AO1" s="590"/>
      <c r="AP1" s="590"/>
      <c r="AQ1" s="590"/>
      <c r="AR1" s="590"/>
      <c r="AS1" s="590"/>
      <c r="AT1" s="590"/>
      <c r="AU1" s="590"/>
      <c r="AV1" s="590"/>
      <c r="AW1" s="590"/>
      <c r="AX1" s="590"/>
      <c r="AY1" s="590"/>
      <c r="AZ1" s="590"/>
      <c r="BA1" s="590"/>
      <c r="BB1" s="590"/>
      <c r="BC1" s="590"/>
      <c r="BD1" s="590"/>
      <c r="BE1" s="590"/>
      <c r="BF1" s="590"/>
    </row>
    <row r="2" spans="1:66" ht="6.75" customHeight="1">
      <c r="A2" s="416"/>
      <c r="B2" s="417"/>
      <c r="C2" s="7"/>
      <c r="D2" s="8"/>
      <c r="E2" s="9"/>
      <c r="F2" s="9"/>
      <c r="G2" s="9"/>
      <c r="H2" s="9"/>
      <c r="I2" s="10"/>
      <c r="J2" s="10"/>
      <c r="K2" s="10"/>
      <c r="L2" s="10"/>
      <c r="M2" s="10"/>
      <c r="N2" s="10"/>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9"/>
      <c r="BH2" s="9"/>
      <c r="BI2" s="9"/>
      <c r="BJ2" s="9"/>
      <c r="BK2" s="9"/>
      <c r="BL2" s="9"/>
      <c r="BM2" s="9"/>
      <c r="BN2" s="9"/>
    </row>
    <row r="3" spans="1:66" ht="20.25" customHeight="1">
      <c r="A3" s="418"/>
      <c r="B3" s="419"/>
      <c r="D3" s="670" t="s">
        <v>517</v>
      </c>
      <c r="E3" s="670"/>
      <c r="F3" s="670"/>
      <c r="G3" s="670"/>
      <c r="H3" s="670"/>
      <c r="I3" s="432" t="s">
        <v>50</v>
      </c>
      <c r="J3" s="432" t="s">
        <v>51</v>
      </c>
      <c r="K3" s="432" t="s">
        <v>52</v>
      </c>
      <c r="L3" s="432" t="s">
        <v>53</v>
      </c>
      <c r="M3" s="432" t="s">
        <v>54</v>
      </c>
      <c r="N3" s="432" t="s">
        <v>55</v>
      </c>
      <c r="O3" s="432" t="s">
        <v>56</v>
      </c>
      <c r="P3" s="432" t="s">
        <v>57</v>
      </c>
      <c r="Q3" s="432" t="s">
        <v>58</v>
      </c>
      <c r="R3" s="432" t="s">
        <v>59</v>
      </c>
      <c r="S3" s="432" t="s">
        <v>60</v>
      </c>
      <c r="T3" s="432" t="s">
        <v>61</v>
      </c>
      <c r="U3" s="432" t="s">
        <v>62</v>
      </c>
      <c r="V3" s="432" t="s">
        <v>63</v>
      </c>
      <c r="W3" s="432" t="s">
        <v>64</v>
      </c>
      <c r="X3" s="432" t="s">
        <v>65</v>
      </c>
      <c r="Y3" s="432" t="s">
        <v>66</v>
      </c>
      <c r="Z3" s="432" t="s">
        <v>1266</v>
      </c>
      <c r="AA3" s="440" t="s">
        <v>363</v>
      </c>
      <c r="AB3" s="442" t="s">
        <v>1267</v>
      </c>
      <c r="AC3" s="438" t="s">
        <v>870</v>
      </c>
      <c r="AD3" s="453" t="s">
        <v>1268</v>
      </c>
      <c r="AE3" s="457" t="s">
        <v>873</v>
      </c>
      <c r="AF3" s="458" t="s">
        <v>871</v>
      </c>
      <c r="AG3" s="477" t="s">
        <v>902</v>
      </c>
      <c r="AH3" s="479" t="s">
        <v>911</v>
      </c>
      <c r="AI3" s="482" t="s">
        <v>916</v>
      </c>
      <c r="AJ3" s="484" t="s">
        <v>904</v>
      </c>
      <c r="AK3" s="488" t="s">
        <v>935</v>
      </c>
      <c r="AL3" s="514" t="s">
        <v>952</v>
      </c>
      <c r="AM3" s="515" t="s">
        <v>963</v>
      </c>
      <c r="AN3" s="517" t="s">
        <v>975</v>
      </c>
      <c r="AO3" s="519" t="s">
        <v>988</v>
      </c>
      <c r="AP3" s="524" t="s">
        <v>989</v>
      </c>
      <c r="AQ3" s="539" t="s">
        <v>1007</v>
      </c>
      <c r="AR3" s="536" t="s">
        <v>1019</v>
      </c>
      <c r="AS3" s="545" t="s">
        <v>1033</v>
      </c>
      <c r="AT3" s="546" t="s">
        <v>1069</v>
      </c>
      <c r="AU3" s="548" t="s">
        <v>1087</v>
      </c>
      <c r="AV3" s="559" t="s">
        <v>1121</v>
      </c>
      <c r="AW3" s="561" t="s">
        <v>1159</v>
      </c>
      <c r="AX3" s="563" t="s">
        <v>1207</v>
      </c>
      <c r="AY3" s="566" t="s">
        <v>1225</v>
      </c>
      <c r="AZ3" s="569" t="s">
        <v>1395</v>
      </c>
      <c r="BA3" s="583" t="s">
        <v>1393</v>
      </c>
      <c r="BB3" s="623" t="s">
        <v>1372</v>
      </c>
      <c r="BC3" s="611" t="s">
        <v>1377</v>
      </c>
      <c r="BD3" s="635" t="s">
        <v>1419</v>
      </c>
      <c r="BE3" s="642" t="s">
        <v>1459</v>
      </c>
      <c r="BF3" s="658" t="s">
        <v>1549</v>
      </c>
      <c r="BG3" s="9"/>
      <c r="BH3" s="9"/>
      <c r="BI3" s="9"/>
      <c r="BJ3" s="9"/>
      <c r="BK3" s="9"/>
      <c r="BL3" s="9"/>
      <c r="BM3" s="9"/>
      <c r="BN3" s="9"/>
    </row>
    <row r="4" spans="1:66" ht="20.25" customHeight="1">
      <c r="A4" s="418"/>
      <c r="B4" s="419" t="s">
        <v>10</v>
      </c>
      <c r="C4" s="14"/>
      <c r="D4" s="63" t="s">
        <v>193</v>
      </c>
      <c r="E4" s="63"/>
      <c r="F4" s="63"/>
      <c r="G4" s="63"/>
      <c r="H4" s="63"/>
      <c r="I4" s="310">
        <v>446.36680539999998</v>
      </c>
      <c r="J4" s="310">
        <v>884.82027800600008</v>
      </c>
      <c r="K4" s="310">
        <v>1342.523434447</v>
      </c>
      <c r="L4" s="310">
        <v>1894.8385449049999</v>
      </c>
      <c r="M4" s="310">
        <v>448.41614560699998</v>
      </c>
      <c r="N4" s="310">
        <v>984.38952516099994</v>
      </c>
      <c r="O4" s="310">
        <v>1418.6673779319999</v>
      </c>
      <c r="P4" s="310">
        <v>1860.1843742860001</v>
      </c>
      <c r="Q4" s="310">
        <v>445.86831712499998</v>
      </c>
      <c r="R4" s="310">
        <v>986.31936079799993</v>
      </c>
      <c r="S4" s="310">
        <v>1444.490094451</v>
      </c>
      <c r="T4" s="310">
        <v>1895.549240458</v>
      </c>
      <c r="U4" s="310">
        <v>439.485600379</v>
      </c>
      <c r="V4" s="310">
        <v>946.62698216900003</v>
      </c>
      <c r="W4" s="310">
        <v>1456.7969225830002</v>
      </c>
      <c r="X4" s="310">
        <v>1920.8214725989999</v>
      </c>
      <c r="Y4" s="310">
        <v>434.35183766900002</v>
      </c>
      <c r="Z4" s="310">
        <v>937.92282623599999</v>
      </c>
      <c r="AA4" s="310">
        <v>1460.462581619</v>
      </c>
      <c r="AB4" s="310">
        <v>1953.7334911170001</v>
      </c>
      <c r="AC4" s="310">
        <v>450.07237439699998</v>
      </c>
      <c r="AD4" s="310">
        <v>990.30811297600007</v>
      </c>
      <c r="AE4" s="310">
        <v>1492.0496247859999</v>
      </c>
      <c r="AF4" s="310">
        <v>2038.7987390200001</v>
      </c>
      <c r="AG4" s="310">
        <v>438.62073099400004</v>
      </c>
      <c r="AH4" s="310">
        <v>995.16664481900011</v>
      </c>
      <c r="AI4" s="310">
        <v>1427.2689319229999</v>
      </c>
      <c r="AJ4" s="310">
        <v>1987.098401277</v>
      </c>
      <c r="AK4" s="310">
        <v>454.23642907100003</v>
      </c>
      <c r="AL4" s="310">
        <v>951.11972707299992</v>
      </c>
      <c r="AM4" s="310">
        <v>1422.7541641469998</v>
      </c>
      <c r="AN4" s="310">
        <v>1888.623109137</v>
      </c>
      <c r="AO4" s="310">
        <v>476.56563304899998</v>
      </c>
      <c r="AP4" s="310">
        <v>963.66974800100002</v>
      </c>
      <c r="AQ4" s="310">
        <v>1453.7241283519998</v>
      </c>
      <c r="AR4" s="310">
        <v>1937.423583645</v>
      </c>
      <c r="AS4" s="310">
        <v>476.95951773799999</v>
      </c>
      <c r="AT4" s="310">
        <v>991.90946006000001</v>
      </c>
      <c r="AU4" s="310">
        <v>1474.1500615649998</v>
      </c>
      <c r="AV4" s="310">
        <v>1887.595525617</v>
      </c>
      <c r="AW4" s="310">
        <v>495.29879090000003</v>
      </c>
      <c r="AX4" s="310">
        <v>1036.2611361220002</v>
      </c>
      <c r="AY4" s="310">
        <v>1558.0033216510001</v>
      </c>
      <c r="AZ4" s="310">
        <v>2081.3697074500001</v>
      </c>
      <c r="BA4" s="310">
        <v>547.61714857099992</v>
      </c>
      <c r="BB4" s="310">
        <v>1089.9071129860001</v>
      </c>
      <c r="BC4" s="310">
        <v>1578.376025479</v>
      </c>
      <c r="BD4" s="310">
        <v>2052.5294212009999</v>
      </c>
      <c r="BE4" s="310">
        <v>569.97044465900001</v>
      </c>
      <c r="BF4" s="310">
        <v>1134.790633074</v>
      </c>
      <c r="BG4" s="9"/>
      <c r="BH4" s="9"/>
      <c r="BI4" s="9"/>
      <c r="BJ4" s="9"/>
      <c r="BK4" s="9"/>
      <c r="BL4" s="9"/>
      <c r="BM4" s="9"/>
      <c r="BN4" s="9"/>
    </row>
    <row r="5" spans="1:66" ht="20.25" customHeight="1">
      <c r="A5" s="418"/>
      <c r="B5" s="419"/>
      <c r="C5" s="18"/>
      <c r="D5" s="65"/>
      <c r="E5" s="66" t="s">
        <v>194</v>
      </c>
      <c r="F5" s="66"/>
      <c r="G5" s="66"/>
      <c r="H5" s="66"/>
      <c r="I5" s="311">
        <v>328.44617812000001</v>
      </c>
      <c r="J5" s="311">
        <v>660.67148398300003</v>
      </c>
      <c r="K5" s="311">
        <v>1001.678392548</v>
      </c>
      <c r="L5" s="311">
        <v>1359.734288891</v>
      </c>
      <c r="M5" s="311">
        <v>350.80216391499999</v>
      </c>
      <c r="N5" s="311">
        <v>699.402786354</v>
      </c>
      <c r="O5" s="311">
        <v>1058.5294695120001</v>
      </c>
      <c r="P5" s="311">
        <v>1410.192523484</v>
      </c>
      <c r="Q5" s="311">
        <v>342.57301340700002</v>
      </c>
      <c r="R5" s="311">
        <v>687.21383735999996</v>
      </c>
      <c r="S5" s="311">
        <v>1041.5900465990001</v>
      </c>
      <c r="T5" s="311">
        <v>1395.4250455710001</v>
      </c>
      <c r="U5" s="311">
        <v>341.91624585</v>
      </c>
      <c r="V5" s="311">
        <v>687.93175834299996</v>
      </c>
      <c r="W5" s="311">
        <v>1033.6602375330001</v>
      </c>
      <c r="X5" s="311">
        <v>1372.9649659659999</v>
      </c>
      <c r="Y5" s="311">
        <v>329.821116905</v>
      </c>
      <c r="Z5" s="311">
        <v>656.91824546600003</v>
      </c>
      <c r="AA5" s="311">
        <v>996.98031003400001</v>
      </c>
      <c r="AB5" s="311">
        <v>1350.968158101</v>
      </c>
      <c r="AC5" s="311">
        <v>361.95407025999998</v>
      </c>
      <c r="AD5" s="311">
        <v>729.09263289</v>
      </c>
      <c r="AE5" s="311">
        <v>1104.0927057209999</v>
      </c>
      <c r="AF5" s="311">
        <v>1484.696816145</v>
      </c>
      <c r="AG5" s="311">
        <v>370.60081787000001</v>
      </c>
      <c r="AH5" s="311">
        <v>739.37855320200003</v>
      </c>
      <c r="AI5" s="311">
        <v>1118.1935710289999</v>
      </c>
      <c r="AJ5" s="311">
        <v>1501.054104718</v>
      </c>
      <c r="AK5" s="311">
        <v>383.36363491600002</v>
      </c>
      <c r="AL5" s="311">
        <v>776.33780438099996</v>
      </c>
      <c r="AM5" s="311">
        <v>1178.2326909169999</v>
      </c>
      <c r="AN5" s="311">
        <v>1583.100112999</v>
      </c>
      <c r="AO5" s="311">
        <v>419.92804454999998</v>
      </c>
      <c r="AP5" s="311">
        <v>852.56816568500005</v>
      </c>
      <c r="AQ5" s="311">
        <v>1302.3829021869999</v>
      </c>
      <c r="AR5" s="311">
        <v>1753.9655414040001</v>
      </c>
      <c r="AS5" s="311">
        <v>449.16079446700002</v>
      </c>
      <c r="AT5" s="311">
        <v>880.19894503099999</v>
      </c>
      <c r="AU5" s="311">
        <v>1310.9980942469999</v>
      </c>
      <c r="AV5" s="311">
        <v>1755.038809166</v>
      </c>
      <c r="AW5" s="311">
        <v>447.31800282900002</v>
      </c>
      <c r="AX5" s="311">
        <v>896.92543778000004</v>
      </c>
      <c r="AY5" s="311">
        <v>1347.431107051</v>
      </c>
      <c r="AZ5" s="311">
        <v>1799.152552323</v>
      </c>
      <c r="BA5" s="311">
        <v>456.34431280199999</v>
      </c>
      <c r="BB5" s="311">
        <v>906.50867008700004</v>
      </c>
      <c r="BC5" s="311">
        <v>1353.7388919110001</v>
      </c>
      <c r="BD5" s="311">
        <v>1798.0046693649999</v>
      </c>
      <c r="BE5" s="311">
        <v>450.67997833099997</v>
      </c>
      <c r="BF5" s="311">
        <v>922.15617621700005</v>
      </c>
    </row>
    <row r="6" spans="1:66" ht="20.25" customHeight="1">
      <c r="A6" s="416"/>
      <c r="B6" s="419" t="s">
        <v>233</v>
      </c>
      <c r="C6" s="14"/>
      <c r="D6" s="68"/>
      <c r="E6" s="69" t="s">
        <v>195</v>
      </c>
      <c r="F6" s="69"/>
      <c r="G6" s="69"/>
      <c r="H6" s="69"/>
      <c r="I6" s="311">
        <v>117.92062727999999</v>
      </c>
      <c r="J6" s="311">
        <v>224.14879402300002</v>
      </c>
      <c r="K6" s="311">
        <v>340.84504189900002</v>
      </c>
      <c r="L6" s="311">
        <v>535.10425601399993</v>
      </c>
      <c r="M6" s="311">
        <v>97.613981691999996</v>
      </c>
      <c r="N6" s="311">
        <v>284.98673880699999</v>
      </c>
      <c r="O6" s="311">
        <v>360.13790841999992</v>
      </c>
      <c r="P6" s="311">
        <v>449.99185080199993</v>
      </c>
      <c r="Q6" s="311">
        <v>103.29530371799999</v>
      </c>
      <c r="R6" s="311">
        <v>299.10552343799998</v>
      </c>
      <c r="S6" s="311">
        <v>402.900047852</v>
      </c>
      <c r="T6" s="311">
        <v>500.12419488699999</v>
      </c>
      <c r="U6" s="311">
        <v>97.569354529000009</v>
      </c>
      <c r="V6" s="311">
        <v>258.69522382600002</v>
      </c>
      <c r="W6" s="311">
        <v>423.13668505000004</v>
      </c>
      <c r="X6" s="311">
        <v>547.85650663299998</v>
      </c>
      <c r="Y6" s="311">
        <v>104.53072076399999</v>
      </c>
      <c r="Z6" s="311">
        <v>281.00458077000002</v>
      </c>
      <c r="AA6" s="311">
        <v>463.48227158500003</v>
      </c>
      <c r="AB6" s="311">
        <v>602.765333016</v>
      </c>
      <c r="AC6" s="311">
        <v>88.118304136999996</v>
      </c>
      <c r="AD6" s="311">
        <v>261.21548008600001</v>
      </c>
      <c r="AE6" s="311">
        <v>387.95691906499997</v>
      </c>
      <c r="AF6" s="311">
        <v>554.10192287500001</v>
      </c>
      <c r="AG6" s="311">
        <v>68.019913123999999</v>
      </c>
      <c r="AH6" s="311">
        <v>255.78809161700002</v>
      </c>
      <c r="AI6" s="311">
        <v>309.07536089399997</v>
      </c>
      <c r="AJ6" s="311">
        <v>486.04429655900009</v>
      </c>
      <c r="AK6" s="311">
        <v>70.872794154999994</v>
      </c>
      <c r="AL6" s="311">
        <v>174.78192269200002</v>
      </c>
      <c r="AM6" s="311">
        <v>244.52147322999997</v>
      </c>
      <c r="AN6" s="311">
        <v>305.522996138</v>
      </c>
      <c r="AO6" s="311">
        <v>56.637588499000003</v>
      </c>
      <c r="AP6" s="311">
        <v>111.10158231599999</v>
      </c>
      <c r="AQ6" s="311">
        <v>151.34122616499997</v>
      </c>
      <c r="AR6" s="311">
        <v>183.45804224100002</v>
      </c>
      <c r="AS6" s="311">
        <v>27.798723270999975</v>
      </c>
      <c r="AT6" s="311">
        <v>111.71051502899999</v>
      </c>
      <c r="AU6" s="311">
        <v>163.15196731799995</v>
      </c>
      <c r="AV6" s="311">
        <v>132.55671645100009</v>
      </c>
      <c r="AW6" s="311">
        <v>47.980788071000006</v>
      </c>
      <c r="AX6" s="311">
        <v>139.335698342</v>
      </c>
      <c r="AY6" s="311">
        <v>210.57221460000005</v>
      </c>
      <c r="AZ6" s="311">
        <v>282.21715512699996</v>
      </c>
      <c r="BA6" s="311">
        <v>91.272835768999954</v>
      </c>
      <c r="BB6" s="311">
        <v>183.39844289900009</v>
      </c>
      <c r="BC6" s="311">
        <v>224.63713356799997</v>
      </c>
      <c r="BD6" s="311">
        <v>254.52475183600006</v>
      </c>
      <c r="BE6" s="311">
        <v>119.29046632799999</v>
      </c>
      <c r="BF6" s="311">
        <v>212.63445685699992</v>
      </c>
    </row>
    <row r="7" spans="1:66" ht="20.25" customHeight="1">
      <c r="A7" s="416"/>
      <c r="B7" s="421"/>
      <c r="C7" s="18"/>
      <c r="D7" s="70" t="s">
        <v>72</v>
      </c>
      <c r="E7" s="70"/>
      <c r="F7" s="70"/>
      <c r="G7" s="70"/>
      <c r="H7" s="70"/>
      <c r="I7" s="312">
        <v>148.36397972699999</v>
      </c>
      <c r="J7" s="312">
        <v>312.26048227299998</v>
      </c>
      <c r="K7" s="312">
        <v>467.704866509</v>
      </c>
      <c r="L7" s="312">
        <v>657.20611706099999</v>
      </c>
      <c r="M7" s="312">
        <v>153.37861604426101</v>
      </c>
      <c r="N7" s="312">
        <v>302.335972663522</v>
      </c>
      <c r="O7" s="312">
        <v>454.12123418778305</v>
      </c>
      <c r="P7" s="312">
        <v>623.54702172404404</v>
      </c>
      <c r="Q7" s="312">
        <v>158.996345926</v>
      </c>
      <c r="R7" s="312">
        <v>322.55865346899998</v>
      </c>
      <c r="S7" s="312">
        <v>501.29788733099997</v>
      </c>
      <c r="T7" s="312">
        <v>710.213420509</v>
      </c>
      <c r="U7" s="312">
        <v>160.36759421100001</v>
      </c>
      <c r="V7" s="312">
        <v>324.20377067599998</v>
      </c>
      <c r="W7" s="312">
        <v>503.15215212499993</v>
      </c>
      <c r="X7" s="312">
        <v>708.45684605099996</v>
      </c>
      <c r="Y7" s="312">
        <v>173.41605142500003</v>
      </c>
      <c r="Z7" s="312">
        <v>347.38068598099994</v>
      </c>
      <c r="AA7" s="312">
        <v>531.99664220199998</v>
      </c>
      <c r="AB7" s="312">
        <v>762.87769765100006</v>
      </c>
      <c r="AC7" s="312">
        <v>184.28240344900004</v>
      </c>
      <c r="AD7" s="312">
        <v>373.93457741100002</v>
      </c>
      <c r="AE7" s="312">
        <v>554.20919312900003</v>
      </c>
      <c r="AF7" s="312">
        <v>751.05912168400005</v>
      </c>
      <c r="AG7" s="312">
        <v>175.22485941999997</v>
      </c>
      <c r="AH7" s="312">
        <v>344.09466040000007</v>
      </c>
      <c r="AI7" s="312">
        <v>523.80237003299999</v>
      </c>
      <c r="AJ7" s="312">
        <v>791.14651896400005</v>
      </c>
      <c r="AK7" s="312">
        <v>170.29648331199999</v>
      </c>
      <c r="AL7" s="312">
        <v>337.44256649700003</v>
      </c>
      <c r="AM7" s="312">
        <v>502.86687602399996</v>
      </c>
      <c r="AN7" s="312">
        <v>704.74466604299994</v>
      </c>
      <c r="AO7" s="312">
        <v>156.75537803999998</v>
      </c>
      <c r="AP7" s="312">
        <v>315.430054907</v>
      </c>
      <c r="AQ7" s="312">
        <v>479.09687417999999</v>
      </c>
      <c r="AR7" s="312">
        <v>702.15199218900011</v>
      </c>
      <c r="AS7" s="312">
        <v>153.633240828</v>
      </c>
      <c r="AT7" s="312">
        <v>324.133307855</v>
      </c>
      <c r="AU7" s="312">
        <v>493.74745559200005</v>
      </c>
      <c r="AV7" s="312">
        <v>651.08688705299994</v>
      </c>
      <c r="AW7" s="312">
        <v>168.932777297</v>
      </c>
      <c r="AX7" s="312">
        <v>336.56405688699999</v>
      </c>
      <c r="AY7" s="312">
        <v>507.29219600900001</v>
      </c>
      <c r="AZ7" s="312">
        <v>749.32131437300006</v>
      </c>
      <c r="BA7" s="312">
        <v>171.72348023399999</v>
      </c>
      <c r="BB7" s="312">
        <v>347.13677176700003</v>
      </c>
      <c r="BC7" s="312">
        <v>532.77776653199999</v>
      </c>
      <c r="BD7" s="312">
        <v>741.60515258300006</v>
      </c>
      <c r="BE7" s="312">
        <v>179.26862187199998</v>
      </c>
      <c r="BF7" s="312">
        <v>362.68873865899997</v>
      </c>
    </row>
    <row r="8" spans="1:66" s="23" customFormat="1" ht="20.25" customHeight="1">
      <c r="A8" s="416"/>
      <c r="B8" s="419" t="s">
        <v>236</v>
      </c>
      <c r="C8" s="14"/>
      <c r="D8" s="72" t="s">
        <v>73</v>
      </c>
      <c r="E8" s="72"/>
      <c r="F8" s="72"/>
      <c r="G8" s="72"/>
      <c r="H8" s="72"/>
      <c r="I8" s="311">
        <v>298.00282567299996</v>
      </c>
      <c r="J8" s="311">
        <v>572.5597957330001</v>
      </c>
      <c r="K8" s="311">
        <v>874.818567938</v>
      </c>
      <c r="L8" s="311">
        <v>1237.6324278439999</v>
      </c>
      <c r="M8" s="311">
        <v>295.037529562739</v>
      </c>
      <c r="N8" s="311">
        <v>682.05355249747799</v>
      </c>
      <c r="O8" s="311">
        <v>964.54614374421681</v>
      </c>
      <c r="P8" s="311">
        <v>1236.637352561956</v>
      </c>
      <c r="Q8" s="311">
        <v>286.87197119899997</v>
      </c>
      <c r="R8" s="311">
        <v>663.76070732899996</v>
      </c>
      <c r="S8" s="311">
        <v>943.19220712000003</v>
      </c>
      <c r="T8" s="311">
        <v>1185.3358199489999</v>
      </c>
      <c r="U8" s="311">
        <v>279.11800616799997</v>
      </c>
      <c r="V8" s="311">
        <v>622.42321149300005</v>
      </c>
      <c r="W8" s="311">
        <v>953.64477045800027</v>
      </c>
      <c r="X8" s="311">
        <v>1212.3646265479999</v>
      </c>
      <c r="Y8" s="311">
        <v>260.93578624399998</v>
      </c>
      <c r="Z8" s="311">
        <v>590.54214025500005</v>
      </c>
      <c r="AA8" s="311">
        <v>928.46593941700007</v>
      </c>
      <c r="AB8" s="311">
        <v>1190.855793466</v>
      </c>
      <c r="AC8" s="311">
        <v>265.7899709479999</v>
      </c>
      <c r="AD8" s="311">
        <v>616.37353556500011</v>
      </c>
      <c r="AE8" s="311">
        <v>937.84043165699984</v>
      </c>
      <c r="AF8" s="311">
        <v>1287.739617336</v>
      </c>
      <c r="AG8" s="311">
        <v>263.39587157400007</v>
      </c>
      <c r="AH8" s="311">
        <v>651.07198441900005</v>
      </c>
      <c r="AI8" s="311">
        <v>903.46656188999987</v>
      </c>
      <c r="AJ8" s="311">
        <v>1195.9518823129999</v>
      </c>
      <c r="AK8" s="311">
        <v>283.93994575900001</v>
      </c>
      <c r="AL8" s="311">
        <v>613.67716057599989</v>
      </c>
      <c r="AM8" s="311">
        <v>919.88728812299973</v>
      </c>
      <c r="AN8" s="311">
        <v>1183.878443094</v>
      </c>
      <c r="AO8" s="311">
        <v>319.810255009</v>
      </c>
      <c r="AP8" s="311">
        <v>648.23969309400002</v>
      </c>
      <c r="AQ8" s="311">
        <v>974.62725417199977</v>
      </c>
      <c r="AR8" s="311">
        <v>1235.2715914559999</v>
      </c>
      <c r="AS8" s="311">
        <v>323.32627690999999</v>
      </c>
      <c r="AT8" s="311">
        <v>667.77615220500002</v>
      </c>
      <c r="AU8" s="311">
        <v>980.40260597299971</v>
      </c>
      <c r="AV8" s="311">
        <v>1236.5086385640002</v>
      </c>
      <c r="AW8" s="311">
        <v>326.36601360300006</v>
      </c>
      <c r="AX8" s="311">
        <v>699.69707923500016</v>
      </c>
      <c r="AY8" s="311">
        <v>1050.7111256420001</v>
      </c>
      <c r="AZ8" s="311">
        <v>1332.0483930770001</v>
      </c>
      <c r="BA8" s="311">
        <v>375.89366833699989</v>
      </c>
      <c r="BB8" s="311">
        <v>742.7703412190001</v>
      </c>
      <c r="BC8" s="311">
        <v>1045.598258947</v>
      </c>
      <c r="BD8" s="311">
        <v>1310.9242686179998</v>
      </c>
      <c r="BE8" s="311">
        <v>390.70182278700003</v>
      </c>
      <c r="BF8" s="311">
        <v>772.10189441500006</v>
      </c>
      <c r="BG8" s="50"/>
      <c r="BH8" s="50"/>
      <c r="BI8" s="50"/>
      <c r="BJ8" s="50"/>
      <c r="BK8" s="50"/>
      <c r="BL8" s="50"/>
      <c r="BM8" s="50"/>
      <c r="BN8" s="50"/>
    </row>
    <row r="9" spans="1:66" s="23" customFormat="1" ht="20.25" customHeight="1">
      <c r="A9" s="416"/>
      <c r="B9" s="419"/>
      <c r="C9" s="24"/>
      <c r="D9" s="70" t="s">
        <v>397</v>
      </c>
      <c r="E9" s="70"/>
      <c r="F9" s="70"/>
      <c r="G9" s="70"/>
      <c r="H9" s="70"/>
      <c r="I9" s="312">
        <v>11.487194333</v>
      </c>
      <c r="J9" s="312">
        <v>33.805923913999997</v>
      </c>
      <c r="K9" s="312">
        <v>38.300560797000003</v>
      </c>
      <c r="L9" s="312">
        <v>27.023992550999999</v>
      </c>
      <c r="M9" s="312">
        <v>8.2024410430000003</v>
      </c>
      <c r="N9" s="312">
        <v>12.690898974</v>
      </c>
      <c r="O9" s="312">
        <v>14.916735557000001</v>
      </c>
      <c r="P9" s="312">
        <v>14.817263645000001</v>
      </c>
      <c r="Q9" s="312">
        <v>4.7579610800000003</v>
      </c>
      <c r="R9" s="312">
        <v>10.999181908000001</v>
      </c>
      <c r="S9" s="312">
        <v>16.106555184000001</v>
      </c>
      <c r="T9" s="312">
        <v>17.806659923000002</v>
      </c>
      <c r="U9" s="312">
        <v>6.8904549289999997</v>
      </c>
      <c r="V9" s="312">
        <v>14.001387739</v>
      </c>
      <c r="W9" s="312">
        <v>20.769740156000001</v>
      </c>
      <c r="X9" s="312">
        <v>29.133688054</v>
      </c>
      <c r="Y9" s="312">
        <v>6.6625514670000001</v>
      </c>
      <c r="Z9" s="312">
        <v>13.44716053</v>
      </c>
      <c r="AA9" s="312">
        <v>19.437715778000001</v>
      </c>
      <c r="AB9" s="312">
        <v>20.131804956</v>
      </c>
      <c r="AC9" s="312">
        <v>2.5351048829999998</v>
      </c>
      <c r="AD9" s="312">
        <v>3.8945443919999998</v>
      </c>
      <c r="AE9" s="312">
        <v>0.93594045299999995</v>
      </c>
      <c r="AF9" s="312">
        <v>0.54269231299999998</v>
      </c>
      <c r="AG9" s="312">
        <v>-1.3054963959999999</v>
      </c>
      <c r="AH9" s="312">
        <v>7.7306939000000005E-2</v>
      </c>
      <c r="AI9" s="312">
        <v>1.0017931470000001</v>
      </c>
      <c r="AJ9" s="312">
        <v>-5.4666558380000003</v>
      </c>
      <c r="AK9" s="312">
        <v>-3.4788782500000002</v>
      </c>
      <c r="AL9" s="312">
        <v>-19.302840152000002</v>
      </c>
      <c r="AM9" s="312">
        <v>-16.344526878</v>
      </c>
      <c r="AN9" s="312">
        <v>-17.925302747</v>
      </c>
      <c r="AO9" s="312">
        <v>0.90819968299999998</v>
      </c>
      <c r="AP9" s="312">
        <v>-2.2689579470000001</v>
      </c>
      <c r="AQ9" s="312">
        <v>1.2308631729999999</v>
      </c>
      <c r="AR9" s="312">
        <v>3.686657249</v>
      </c>
      <c r="AS9" s="312">
        <v>3.138770069</v>
      </c>
      <c r="AT9" s="312">
        <v>2.1393862889999999</v>
      </c>
      <c r="AU9" s="312">
        <v>5.3586961830000002</v>
      </c>
      <c r="AV9" s="312">
        <v>68.119316198000007</v>
      </c>
      <c r="AW9" s="312">
        <v>6.2201722950000002</v>
      </c>
      <c r="AX9" s="312">
        <v>8.3317670100000001</v>
      </c>
      <c r="AY9" s="312">
        <v>14.774276015</v>
      </c>
      <c r="AZ9" s="312">
        <v>17.781673745999999</v>
      </c>
      <c r="BA9" s="312">
        <v>7.3859155879999996</v>
      </c>
      <c r="BB9" s="312">
        <v>70.272891565000009</v>
      </c>
      <c r="BC9" s="312">
        <v>84.712147530999999</v>
      </c>
      <c r="BD9" s="312">
        <v>86.534454199999999</v>
      </c>
      <c r="BE9" s="312">
        <v>2.999895252</v>
      </c>
      <c r="BF9" s="312">
        <v>2.934903856</v>
      </c>
      <c r="BG9" s="50"/>
      <c r="BH9" s="50"/>
      <c r="BI9" s="50"/>
      <c r="BJ9" s="50"/>
      <c r="BK9" s="50"/>
      <c r="BL9" s="50"/>
      <c r="BM9" s="50"/>
      <c r="BN9" s="50"/>
    </row>
    <row r="10" spans="1:66" ht="20.25" customHeight="1">
      <c r="A10" s="416"/>
      <c r="B10" s="419" t="s">
        <v>192</v>
      </c>
      <c r="C10" s="14"/>
      <c r="D10" s="72" t="s">
        <v>398</v>
      </c>
      <c r="E10" s="72"/>
      <c r="F10" s="72"/>
      <c r="G10" s="72"/>
      <c r="H10" s="72"/>
      <c r="I10" s="311">
        <v>309.49002000599995</v>
      </c>
      <c r="J10" s="311">
        <v>606.36571964700011</v>
      </c>
      <c r="K10" s="311">
        <v>913.119128735</v>
      </c>
      <c r="L10" s="311">
        <v>1264.6564203949999</v>
      </c>
      <c r="M10" s="311">
        <v>303.23997060573902</v>
      </c>
      <c r="N10" s="311">
        <v>694.74445147147799</v>
      </c>
      <c r="O10" s="311">
        <v>979.46287930121684</v>
      </c>
      <c r="P10" s="311">
        <v>1251.454616206956</v>
      </c>
      <c r="Q10" s="311">
        <v>291.62993227899995</v>
      </c>
      <c r="R10" s="311">
        <v>674.75988923699992</v>
      </c>
      <c r="S10" s="311">
        <v>959.29876230400009</v>
      </c>
      <c r="T10" s="311">
        <v>1203.142479872</v>
      </c>
      <c r="U10" s="311">
        <v>286.00846109699995</v>
      </c>
      <c r="V10" s="311">
        <v>636.42459923200011</v>
      </c>
      <c r="W10" s="311">
        <v>974.41451061400028</v>
      </c>
      <c r="X10" s="311">
        <v>1241.4983146019999</v>
      </c>
      <c r="Y10" s="311">
        <v>267.598337711</v>
      </c>
      <c r="Z10" s="311">
        <v>603.98930078500007</v>
      </c>
      <c r="AA10" s="311">
        <v>947.90365519500006</v>
      </c>
      <c r="AB10" s="311">
        <v>1210.987598422</v>
      </c>
      <c r="AC10" s="311">
        <v>268.32507583099988</v>
      </c>
      <c r="AD10" s="311">
        <v>620.26807995700005</v>
      </c>
      <c r="AE10" s="311">
        <v>938.77637210999978</v>
      </c>
      <c r="AF10" s="311">
        <v>1288.2823096490001</v>
      </c>
      <c r="AG10" s="311">
        <v>262.09037517800004</v>
      </c>
      <c r="AH10" s="311">
        <v>651.14929135800003</v>
      </c>
      <c r="AI10" s="311">
        <v>904.46835503699981</v>
      </c>
      <c r="AJ10" s="311">
        <v>1190.485226475</v>
      </c>
      <c r="AK10" s="311">
        <v>280.46106750900003</v>
      </c>
      <c r="AL10" s="311">
        <v>594.37432042399985</v>
      </c>
      <c r="AM10" s="311">
        <v>903.54276124499972</v>
      </c>
      <c r="AN10" s="311">
        <v>1165.953140347</v>
      </c>
      <c r="AO10" s="311">
        <v>320.71845469200002</v>
      </c>
      <c r="AP10" s="311">
        <v>645.97073514700003</v>
      </c>
      <c r="AQ10" s="311">
        <v>975.85811734499976</v>
      </c>
      <c r="AR10" s="311">
        <v>1238.958248705</v>
      </c>
      <c r="AS10" s="311">
        <v>326.46504697899996</v>
      </c>
      <c r="AT10" s="311">
        <v>669.91553849399997</v>
      </c>
      <c r="AU10" s="311">
        <v>985.76130215599972</v>
      </c>
      <c r="AV10" s="311">
        <v>1304.6279547620002</v>
      </c>
      <c r="AW10" s="311">
        <v>332.58618589800005</v>
      </c>
      <c r="AX10" s="311">
        <v>708.02884624500007</v>
      </c>
      <c r="AY10" s="311">
        <v>1065.485401657</v>
      </c>
      <c r="AZ10" s="311">
        <v>1349.8300668230002</v>
      </c>
      <c r="BA10" s="311">
        <v>383.27958392499988</v>
      </c>
      <c r="BB10" s="311">
        <v>813.04323278400011</v>
      </c>
      <c r="BC10" s="311">
        <v>1130.310406478</v>
      </c>
      <c r="BD10" s="311">
        <v>1397.4587228179998</v>
      </c>
      <c r="BE10" s="311">
        <v>393.70171803900007</v>
      </c>
      <c r="BF10" s="311">
        <v>775.03679827100007</v>
      </c>
    </row>
    <row r="11" spans="1:66" ht="20.25" customHeight="1">
      <c r="A11" s="416"/>
      <c r="B11" s="419"/>
      <c r="C11" s="24"/>
      <c r="D11" s="73" t="s">
        <v>400</v>
      </c>
      <c r="E11" s="73"/>
      <c r="F11" s="73"/>
      <c r="G11" s="73"/>
      <c r="H11" s="73"/>
      <c r="I11" s="313">
        <v>-5.9079861259999999</v>
      </c>
      <c r="J11" s="313">
        <v>37.737280484999999</v>
      </c>
      <c r="K11" s="313">
        <v>84.333016572000005</v>
      </c>
      <c r="L11" s="313">
        <v>164.499343576</v>
      </c>
      <c r="M11" s="313">
        <v>58.493886349999997</v>
      </c>
      <c r="N11" s="313">
        <v>137.27904701400001</v>
      </c>
      <c r="O11" s="313">
        <v>226.19148914700003</v>
      </c>
      <c r="P11" s="313">
        <v>294.98343343599998</v>
      </c>
      <c r="Q11" s="313">
        <v>86.690603971000002</v>
      </c>
      <c r="R11" s="313">
        <v>188.717969896</v>
      </c>
      <c r="S11" s="313">
        <v>270.27308564700002</v>
      </c>
      <c r="T11" s="313">
        <v>352.34053069400005</v>
      </c>
      <c r="U11" s="313">
        <v>101.52168506699999</v>
      </c>
      <c r="V11" s="313">
        <v>225.96376663400002</v>
      </c>
      <c r="W11" s="313">
        <v>319.42154031799998</v>
      </c>
      <c r="X11" s="313">
        <v>419.461153002</v>
      </c>
      <c r="Y11" s="313">
        <v>80.948050386999981</v>
      </c>
      <c r="Z11" s="313">
        <v>163.57727251399999</v>
      </c>
      <c r="AA11" s="313">
        <v>289.60342563300003</v>
      </c>
      <c r="AB11" s="313">
        <v>332.91733821100001</v>
      </c>
      <c r="AC11" s="313">
        <v>79.082127466000003</v>
      </c>
      <c r="AD11" s="313">
        <v>163.665941777</v>
      </c>
      <c r="AE11" s="313">
        <v>252.31498712800001</v>
      </c>
      <c r="AF11" s="313">
        <v>377.39492262599998</v>
      </c>
      <c r="AG11" s="313">
        <v>-264.48222648800004</v>
      </c>
      <c r="AH11" s="313">
        <v>-171.89204845400002</v>
      </c>
      <c r="AI11" s="313">
        <v>-111.28103058100001</v>
      </c>
      <c r="AJ11" s="313">
        <v>42.315153504000023</v>
      </c>
      <c r="AK11" s="313">
        <v>89.145477353999993</v>
      </c>
      <c r="AL11" s="313">
        <v>209.94946535299999</v>
      </c>
      <c r="AM11" s="313">
        <v>366.497453769</v>
      </c>
      <c r="AN11" s="313">
        <v>464.66593396699994</v>
      </c>
      <c r="AO11" s="313">
        <v>157.429203143</v>
      </c>
      <c r="AP11" s="313">
        <v>286.40601791299997</v>
      </c>
      <c r="AQ11" s="313">
        <v>427.55394566399997</v>
      </c>
      <c r="AR11" s="313">
        <v>562.20255015200007</v>
      </c>
      <c r="AS11" s="313">
        <v>161.771626744</v>
      </c>
      <c r="AT11" s="313">
        <v>265.45706066100001</v>
      </c>
      <c r="AU11" s="313">
        <v>356.11138314099998</v>
      </c>
      <c r="AV11" s="313">
        <v>483.41643563800005</v>
      </c>
      <c r="AW11" s="313">
        <v>102.11834793300001</v>
      </c>
      <c r="AX11" s="313">
        <v>210.71615822300001</v>
      </c>
      <c r="AY11" s="313">
        <v>338.09977822000002</v>
      </c>
      <c r="AZ11" s="313">
        <v>442.94425536299997</v>
      </c>
      <c r="BA11" s="313">
        <v>145.54191501700001</v>
      </c>
      <c r="BB11" s="313">
        <v>257.89541470500001</v>
      </c>
      <c r="BC11" s="313">
        <v>369.016832287</v>
      </c>
      <c r="BD11" s="313">
        <v>560.72742007700003</v>
      </c>
      <c r="BE11" s="313">
        <v>189.74863471199998</v>
      </c>
      <c r="BF11" s="313">
        <v>372.026554944</v>
      </c>
    </row>
    <row r="12" spans="1:66" ht="20.25" customHeight="1">
      <c r="A12" s="416"/>
      <c r="B12" s="419" t="s">
        <v>188</v>
      </c>
      <c r="C12" s="14"/>
      <c r="D12" s="75" t="s">
        <v>1440</v>
      </c>
      <c r="E12" s="75"/>
      <c r="F12" s="75"/>
      <c r="G12" s="75"/>
      <c r="H12" s="75"/>
      <c r="I12" s="311">
        <v>315.39800613199998</v>
      </c>
      <c r="J12" s="311">
        <v>568.62843916199995</v>
      </c>
      <c r="K12" s="311">
        <v>828.78611216299998</v>
      </c>
      <c r="L12" s="311">
        <v>1100.1570768189999</v>
      </c>
      <c r="M12" s="311">
        <v>244.74608425573902</v>
      </c>
      <c r="N12" s="311">
        <v>557.46540445747803</v>
      </c>
      <c r="O12" s="311">
        <v>753.27139015421699</v>
      </c>
      <c r="P12" s="311">
        <v>956.47118277095603</v>
      </c>
      <c r="Q12" s="311">
        <v>204.939328308</v>
      </c>
      <c r="R12" s="311">
        <v>486.04191934099998</v>
      </c>
      <c r="S12" s="311">
        <v>689.02567665699996</v>
      </c>
      <c r="T12" s="311">
        <v>850.80194917799997</v>
      </c>
      <c r="U12" s="311">
        <v>184.48677602999999</v>
      </c>
      <c r="V12" s="311">
        <v>410.46083259800002</v>
      </c>
      <c r="W12" s="311">
        <v>654.99297029599995</v>
      </c>
      <c r="X12" s="311">
        <v>822.03716159999999</v>
      </c>
      <c r="Y12" s="311">
        <v>186.650287324</v>
      </c>
      <c r="Z12" s="311">
        <v>440.412028271</v>
      </c>
      <c r="AA12" s="311">
        <v>658.30022956200003</v>
      </c>
      <c r="AB12" s="311">
        <v>878.070260211</v>
      </c>
      <c r="AC12" s="311">
        <v>189.24294836499999</v>
      </c>
      <c r="AD12" s="311">
        <v>456.60213818</v>
      </c>
      <c r="AE12" s="311">
        <v>686.46138498200003</v>
      </c>
      <c r="AF12" s="311">
        <v>910.88738702299997</v>
      </c>
      <c r="AG12" s="311">
        <v>526.57260166599997</v>
      </c>
      <c r="AH12" s="311">
        <v>823.04133981200005</v>
      </c>
      <c r="AI12" s="311">
        <v>1015.749385618</v>
      </c>
      <c r="AJ12" s="311">
        <v>1148.1700729710001</v>
      </c>
      <c r="AK12" s="311">
        <v>191.315590155</v>
      </c>
      <c r="AL12" s="311">
        <v>384.42485507100002</v>
      </c>
      <c r="AM12" s="311">
        <v>537.04530747599995</v>
      </c>
      <c r="AN12" s="311">
        <v>701.28720638000004</v>
      </c>
      <c r="AO12" s="311">
        <v>163.289251549</v>
      </c>
      <c r="AP12" s="311">
        <v>359.564717234</v>
      </c>
      <c r="AQ12" s="311">
        <v>548.30417168099996</v>
      </c>
      <c r="AR12" s="311">
        <v>676.755698553</v>
      </c>
      <c r="AS12" s="311">
        <v>164.69342023499999</v>
      </c>
      <c r="AT12" s="311">
        <v>404.45847783300002</v>
      </c>
      <c r="AU12" s="311">
        <v>629.64991901500002</v>
      </c>
      <c r="AV12" s="311">
        <v>821.21151912400001</v>
      </c>
      <c r="AW12" s="311">
        <v>230.467837965</v>
      </c>
      <c r="AX12" s="311">
        <v>497.31268802199997</v>
      </c>
      <c r="AY12" s="311">
        <v>727.38562343700005</v>
      </c>
      <c r="AZ12" s="311">
        <v>906.88581146000001</v>
      </c>
      <c r="BA12" s="311">
        <v>237.73766890799999</v>
      </c>
      <c r="BB12" s="311">
        <v>555.14781807899999</v>
      </c>
      <c r="BC12" s="311">
        <v>761.29357419099995</v>
      </c>
      <c r="BD12" s="311">
        <v>836.73130274100004</v>
      </c>
      <c r="BE12" s="311">
        <v>203.953083327</v>
      </c>
      <c r="BF12" s="311">
        <v>403.01024332700001</v>
      </c>
    </row>
    <row r="13" spans="1:66" ht="20.25" customHeight="1">
      <c r="A13" s="416"/>
      <c r="B13" s="427" t="s">
        <v>399</v>
      </c>
      <c r="C13" s="26"/>
      <c r="D13" s="73" t="s">
        <v>403</v>
      </c>
      <c r="E13" s="73"/>
      <c r="F13" s="73"/>
      <c r="G13" s="73"/>
      <c r="H13" s="73"/>
      <c r="I13" s="313">
        <v>66.036520451000001</v>
      </c>
      <c r="J13" s="313">
        <v>126.507887662</v>
      </c>
      <c r="K13" s="313">
        <v>188.148911371</v>
      </c>
      <c r="L13" s="313">
        <v>224.22668125199999</v>
      </c>
      <c r="M13" s="313">
        <v>58.101951380158837</v>
      </c>
      <c r="N13" s="313">
        <v>126.12554575086968</v>
      </c>
      <c r="O13" s="313">
        <v>168.2094084681105</v>
      </c>
      <c r="P13" s="313">
        <v>214.69941546325933</v>
      </c>
      <c r="Q13" s="313">
        <v>44.321944432999999</v>
      </c>
      <c r="R13" s="313">
        <v>111.650160141</v>
      </c>
      <c r="S13" s="313">
        <v>154.270431591</v>
      </c>
      <c r="T13" s="313">
        <v>192.727567999</v>
      </c>
      <c r="U13" s="313">
        <v>43.328626468000003</v>
      </c>
      <c r="V13" s="313">
        <v>92.798574520000003</v>
      </c>
      <c r="W13" s="313">
        <v>147.24193046900001</v>
      </c>
      <c r="X13" s="313">
        <v>186.88595642799999</v>
      </c>
      <c r="Y13" s="313">
        <v>32.1153738</v>
      </c>
      <c r="Z13" s="313">
        <v>88.606661994999996</v>
      </c>
      <c r="AA13" s="313">
        <v>136.75223315299999</v>
      </c>
      <c r="AB13" s="313">
        <v>183.296648417</v>
      </c>
      <c r="AC13" s="313">
        <v>40.358960037999999</v>
      </c>
      <c r="AD13" s="313">
        <v>101.435290151</v>
      </c>
      <c r="AE13" s="313">
        <v>154.259156875</v>
      </c>
      <c r="AF13" s="313">
        <v>203.54344149600001</v>
      </c>
      <c r="AG13" s="313">
        <v>125.18502554200001</v>
      </c>
      <c r="AH13" s="313">
        <v>193.33502736899999</v>
      </c>
      <c r="AI13" s="313">
        <v>238.13991773699999</v>
      </c>
      <c r="AJ13" s="313">
        <v>249.44661711000001</v>
      </c>
      <c r="AK13" s="313">
        <v>53.061362111000001</v>
      </c>
      <c r="AL13" s="313">
        <v>103.632823163</v>
      </c>
      <c r="AM13" s="313">
        <v>143.153201131</v>
      </c>
      <c r="AN13" s="313">
        <v>183.52623041800001</v>
      </c>
      <c r="AO13" s="313">
        <v>41.789353872</v>
      </c>
      <c r="AP13" s="313">
        <v>89.126441975999995</v>
      </c>
      <c r="AQ13" s="313">
        <v>137.14767073100001</v>
      </c>
      <c r="AR13" s="313">
        <v>167.723502094</v>
      </c>
      <c r="AS13" s="313">
        <v>38.400514123000001</v>
      </c>
      <c r="AT13" s="313">
        <v>102.51996989200001</v>
      </c>
      <c r="AU13" s="313">
        <v>160.15319209699999</v>
      </c>
      <c r="AV13" s="313">
        <v>214.65771541500001</v>
      </c>
      <c r="AW13" s="313">
        <v>62.048040325000002</v>
      </c>
      <c r="AX13" s="313">
        <v>129.60073386799999</v>
      </c>
      <c r="AY13" s="313">
        <v>187.80237008200001</v>
      </c>
      <c r="AZ13" s="313">
        <v>230.58863283900001</v>
      </c>
      <c r="BA13" s="313">
        <v>61.205723335000002</v>
      </c>
      <c r="BB13" s="313">
        <v>141.620818009</v>
      </c>
      <c r="BC13" s="313">
        <v>171.97146717699999</v>
      </c>
      <c r="BD13" s="313">
        <v>192.176014444</v>
      </c>
      <c r="BE13" s="313">
        <v>36.737014248000001</v>
      </c>
      <c r="BF13" s="313">
        <v>85.405752113999995</v>
      </c>
    </row>
    <row r="14" spans="1:66" ht="20.25" customHeight="1">
      <c r="A14" s="416"/>
      <c r="B14" s="422" t="s">
        <v>518</v>
      </c>
      <c r="C14" s="7"/>
      <c r="D14" s="75" t="s">
        <v>83</v>
      </c>
      <c r="E14" s="75"/>
      <c r="F14" s="75"/>
      <c r="G14" s="75"/>
      <c r="H14" s="75"/>
      <c r="I14" s="311">
        <v>249.361485681</v>
      </c>
      <c r="J14" s="311">
        <v>442.12055149999998</v>
      </c>
      <c r="K14" s="311">
        <v>640.63720079200004</v>
      </c>
      <c r="L14" s="311">
        <v>875.93039556700001</v>
      </c>
      <c r="M14" s="311">
        <v>186.64413287558017</v>
      </c>
      <c r="N14" s="311">
        <v>431.33985870660831</v>
      </c>
      <c r="O14" s="311">
        <v>585.06198168610661</v>
      </c>
      <c r="P14" s="311">
        <v>741.77176730769679</v>
      </c>
      <c r="Q14" s="311">
        <v>160.617383875</v>
      </c>
      <c r="R14" s="311">
        <v>374.39175920000002</v>
      </c>
      <c r="S14" s="311">
        <v>534.75524506600004</v>
      </c>
      <c r="T14" s="311">
        <v>658.07438117900006</v>
      </c>
      <c r="U14" s="311">
        <v>141.15814956200001</v>
      </c>
      <c r="V14" s="311">
        <v>317.66225807799998</v>
      </c>
      <c r="W14" s="311">
        <v>507.751039827</v>
      </c>
      <c r="X14" s="311">
        <v>635.151205172</v>
      </c>
      <c r="Y14" s="311">
        <v>154.53491352399999</v>
      </c>
      <c r="Z14" s="311">
        <v>351.80536627599997</v>
      </c>
      <c r="AA14" s="311">
        <v>521.54799640900001</v>
      </c>
      <c r="AB14" s="311">
        <v>694.77361179399998</v>
      </c>
      <c r="AC14" s="311">
        <v>148.883988327</v>
      </c>
      <c r="AD14" s="311">
        <v>355.16684802899999</v>
      </c>
      <c r="AE14" s="311">
        <v>532.202228107</v>
      </c>
      <c r="AF14" s="311">
        <v>707.34394552699996</v>
      </c>
      <c r="AG14" s="311">
        <v>401.38757612400002</v>
      </c>
      <c r="AH14" s="311">
        <v>629.706312443</v>
      </c>
      <c r="AI14" s="311">
        <v>777.609467881</v>
      </c>
      <c r="AJ14" s="311">
        <v>898.72345586100005</v>
      </c>
      <c r="AK14" s="311">
        <v>138.254228044</v>
      </c>
      <c r="AL14" s="311">
        <v>280.79203190800001</v>
      </c>
      <c r="AM14" s="311">
        <v>393.892106345</v>
      </c>
      <c r="AN14" s="311">
        <v>517.76097596199997</v>
      </c>
      <c r="AO14" s="311">
        <v>121.49989767700001</v>
      </c>
      <c r="AP14" s="311">
        <v>270.43827525799998</v>
      </c>
      <c r="AQ14" s="311">
        <v>411.15650095000001</v>
      </c>
      <c r="AR14" s="311">
        <v>509.03219645899998</v>
      </c>
      <c r="AS14" s="311">
        <v>126.292906112</v>
      </c>
      <c r="AT14" s="311">
        <v>301.93850794100001</v>
      </c>
      <c r="AU14" s="311">
        <v>469.49672691799998</v>
      </c>
      <c r="AV14" s="311">
        <v>606.55380370900002</v>
      </c>
      <c r="AW14" s="311">
        <v>168.41979764000001</v>
      </c>
      <c r="AX14" s="311">
        <v>367.71195415400001</v>
      </c>
      <c r="AY14" s="311">
        <v>539.58325335500001</v>
      </c>
      <c r="AZ14" s="311">
        <v>676.29717862099994</v>
      </c>
      <c r="BA14" s="311">
        <v>176.531945573</v>
      </c>
      <c r="BB14" s="311">
        <v>413.52700006999999</v>
      </c>
      <c r="BC14" s="311">
        <v>589.32210701400004</v>
      </c>
      <c r="BD14" s="311">
        <v>644.55528829699995</v>
      </c>
      <c r="BE14" s="311">
        <v>167.21606907899999</v>
      </c>
      <c r="BF14" s="311">
        <v>317.60449121300002</v>
      </c>
    </row>
    <row r="15" spans="1:66" ht="20.25" customHeight="1">
      <c r="A15" s="416"/>
      <c r="B15" s="422" t="s">
        <v>519</v>
      </c>
      <c r="C15" s="7"/>
      <c r="D15" s="76"/>
      <c r="E15" s="77" t="s">
        <v>198</v>
      </c>
      <c r="F15" s="77"/>
      <c r="G15" s="77"/>
      <c r="H15" s="77"/>
      <c r="I15" s="314">
        <v>249.361485681</v>
      </c>
      <c r="J15" s="314">
        <v>442.12055149999998</v>
      </c>
      <c r="K15" s="314">
        <v>640.63720079200004</v>
      </c>
      <c r="L15" s="314">
        <v>875.93039556700001</v>
      </c>
      <c r="M15" s="314">
        <v>186.64413287558017</v>
      </c>
      <c r="N15" s="314">
        <v>431.33985870660831</v>
      </c>
      <c r="O15" s="314">
        <v>585.06198168610661</v>
      </c>
      <c r="P15" s="314">
        <v>741.77176730769679</v>
      </c>
      <c r="Q15" s="314">
        <v>160.617383875</v>
      </c>
      <c r="R15" s="314">
        <v>374.39175920000002</v>
      </c>
      <c r="S15" s="314">
        <v>534.75524506600004</v>
      </c>
      <c r="T15" s="314">
        <v>658.07438117900006</v>
      </c>
      <c r="U15" s="314">
        <v>141.15814956200001</v>
      </c>
      <c r="V15" s="314">
        <v>317.66225807799998</v>
      </c>
      <c r="W15" s="314">
        <v>507.751039827</v>
      </c>
      <c r="X15" s="314">
        <v>635.151205172</v>
      </c>
      <c r="Y15" s="314">
        <v>154.53491352399999</v>
      </c>
      <c r="Z15" s="314">
        <v>351.80536627599997</v>
      </c>
      <c r="AA15" s="314">
        <v>521.54799640900001</v>
      </c>
      <c r="AB15" s="314">
        <v>694.77361179399998</v>
      </c>
      <c r="AC15" s="314">
        <v>148.837842319</v>
      </c>
      <c r="AD15" s="314">
        <v>355.184588271</v>
      </c>
      <c r="AE15" s="314">
        <v>532.58132401700004</v>
      </c>
      <c r="AF15" s="314">
        <v>715.86740006599996</v>
      </c>
      <c r="AG15" s="314">
        <v>401.792021326</v>
      </c>
      <c r="AH15" s="314">
        <v>631.17755149000004</v>
      </c>
      <c r="AI15" s="314">
        <v>780.63872652099997</v>
      </c>
      <c r="AJ15" s="314">
        <v>913.79076597300002</v>
      </c>
      <c r="AK15" s="314">
        <v>139.10508957900001</v>
      </c>
      <c r="AL15" s="314">
        <v>281.89299788400001</v>
      </c>
      <c r="AM15" s="314">
        <v>395.512681525</v>
      </c>
      <c r="AN15" s="314">
        <v>519.44626641699995</v>
      </c>
      <c r="AO15" s="314">
        <v>122.192721652</v>
      </c>
      <c r="AP15" s="314">
        <v>271.26221321499997</v>
      </c>
      <c r="AQ15" s="314">
        <v>411.09081292100001</v>
      </c>
      <c r="AR15" s="314">
        <v>508.799594388</v>
      </c>
      <c r="AS15" s="314">
        <v>126.536991976</v>
      </c>
      <c r="AT15" s="314">
        <v>302.54326884</v>
      </c>
      <c r="AU15" s="314">
        <v>470.15787127099998</v>
      </c>
      <c r="AV15" s="314">
        <v>606.45287716300004</v>
      </c>
      <c r="AW15" s="314">
        <v>168.081996476</v>
      </c>
      <c r="AX15" s="314">
        <v>367.18409604599998</v>
      </c>
      <c r="AY15" s="314">
        <v>538.73409282600005</v>
      </c>
      <c r="AZ15" s="314">
        <v>674.99676199999999</v>
      </c>
      <c r="BA15" s="314">
        <v>175.94630726599999</v>
      </c>
      <c r="BB15" s="314">
        <v>412.70559295800001</v>
      </c>
      <c r="BC15" s="314">
        <v>587.66082163399994</v>
      </c>
      <c r="BD15" s="314">
        <v>641.36778331200003</v>
      </c>
      <c r="BE15" s="314">
        <v>166.71012819200001</v>
      </c>
      <c r="BF15" s="314">
        <v>316.91623962</v>
      </c>
    </row>
    <row r="16" spans="1:66" ht="20.25" customHeight="1" thickBot="1">
      <c r="A16" s="416"/>
      <c r="B16" s="422" t="s">
        <v>520</v>
      </c>
      <c r="D16" s="79"/>
      <c r="E16" s="80" t="s">
        <v>1442</v>
      </c>
      <c r="F16" s="80"/>
      <c r="G16" s="80"/>
      <c r="H16" s="80"/>
      <c r="I16" s="315">
        <v>0</v>
      </c>
      <c r="J16" s="315">
        <v>0</v>
      </c>
      <c r="K16" s="315">
        <v>0</v>
      </c>
      <c r="L16" s="315">
        <v>0</v>
      </c>
      <c r="M16" s="315">
        <v>0</v>
      </c>
      <c r="N16" s="315">
        <v>0</v>
      </c>
      <c r="O16" s="315">
        <v>0</v>
      </c>
      <c r="P16" s="315">
        <v>0</v>
      </c>
      <c r="Q16" s="315">
        <v>0</v>
      </c>
      <c r="R16" s="315">
        <v>0</v>
      </c>
      <c r="S16" s="315">
        <v>0</v>
      </c>
      <c r="T16" s="315">
        <v>0</v>
      </c>
      <c r="U16" s="315">
        <v>0</v>
      </c>
      <c r="V16" s="315">
        <v>0</v>
      </c>
      <c r="W16" s="315">
        <v>0</v>
      </c>
      <c r="X16" s="315">
        <v>0</v>
      </c>
      <c r="Y16" s="315">
        <v>0</v>
      </c>
      <c r="Z16" s="315">
        <v>0</v>
      </c>
      <c r="AA16" s="315">
        <v>0</v>
      </c>
      <c r="AB16" s="315">
        <v>0</v>
      </c>
      <c r="AC16" s="315">
        <v>4.6146008000000002E-2</v>
      </c>
      <c r="AD16" s="315">
        <v>-1.7740242E-2</v>
      </c>
      <c r="AE16" s="315">
        <v>-0.37909590999999998</v>
      </c>
      <c r="AF16" s="315">
        <v>-8.5234545389999994</v>
      </c>
      <c r="AG16" s="315">
        <v>-0.404445202</v>
      </c>
      <c r="AH16" s="315">
        <v>-1.4712390470000001</v>
      </c>
      <c r="AI16" s="315">
        <v>-3.0292586400000001</v>
      </c>
      <c r="AJ16" s="315">
        <v>-15.067310111999999</v>
      </c>
      <c r="AK16" s="315">
        <v>-0.85086153499999995</v>
      </c>
      <c r="AL16" s="315">
        <v>-1.1009659759999999</v>
      </c>
      <c r="AM16" s="315">
        <v>-1.6205751799999999</v>
      </c>
      <c r="AN16" s="315">
        <v>-1.6852904550000001</v>
      </c>
      <c r="AO16" s="315">
        <v>-0.69282397500000004</v>
      </c>
      <c r="AP16" s="315">
        <v>-0.82393795700000005</v>
      </c>
      <c r="AQ16" s="315">
        <v>6.5688028999999995E-2</v>
      </c>
      <c r="AR16" s="315">
        <v>0.23260207099999999</v>
      </c>
      <c r="AS16" s="315">
        <v>-0.24408586400000001</v>
      </c>
      <c r="AT16" s="315">
        <v>-0.60476089899999996</v>
      </c>
      <c r="AU16" s="315">
        <v>-0.66114435299999996</v>
      </c>
      <c r="AV16" s="315">
        <v>0.10092654600000001</v>
      </c>
      <c r="AW16" s="315">
        <v>0.33780116399999999</v>
      </c>
      <c r="AX16" s="315">
        <v>0.52785810799999999</v>
      </c>
      <c r="AY16" s="315">
        <v>0.84916052900000005</v>
      </c>
      <c r="AZ16" s="315">
        <v>1.3004166210000001</v>
      </c>
      <c r="BA16" s="315">
        <v>0.58563830699999997</v>
      </c>
      <c r="BB16" s="315">
        <v>0.82140711200000005</v>
      </c>
      <c r="BC16" s="315">
        <v>1.66128538</v>
      </c>
      <c r="BD16" s="315">
        <v>3.1875049849999999</v>
      </c>
      <c r="BE16" s="315">
        <v>0.50594088699999995</v>
      </c>
      <c r="BF16" s="315">
        <v>0.68825159300000005</v>
      </c>
    </row>
    <row r="17" spans="1:66" ht="20.25" customHeight="1" thickTop="1">
      <c r="A17" s="416"/>
      <c r="B17" s="422" t="s">
        <v>521</v>
      </c>
      <c r="D17" s="15"/>
      <c r="E17" s="4"/>
      <c r="F17" s="4"/>
      <c r="G17" s="4"/>
      <c r="H17" s="4"/>
      <c r="I17" s="81"/>
      <c r="J17" s="81"/>
      <c r="K17" s="81"/>
      <c r="L17" s="81"/>
      <c r="M17" s="81"/>
      <c r="N17" s="81"/>
      <c r="O17" s="81"/>
      <c r="P17" s="81"/>
      <c r="Q17" s="81"/>
      <c r="R17" s="81"/>
      <c r="S17" s="81"/>
      <c r="T17" s="81"/>
      <c r="U17" s="81"/>
      <c r="V17" s="81"/>
      <c r="W17" s="81"/>
      <c r="X17" s="81"/>
      <c r="Y17" s="81"/>
      <c r="Z17" s="81"/>
      <c r="AA17" s="81"/>
      <c r="AB17" s="81"/>
      <c r="AC17" s="81"/>
      <c r="AD17" s="81"/>
      <c r="AE17" s="81"/>
      <c r="AF17" s="81"/>
      <c r="AG17" s="81"/>
      <c r="AH17" s="81"/>
      <c r="AI17" s="81"/>
      <c r="AJ17" s="81"/>
      <c r="AK17" s="81"/>
      <c r="AL17" s="81"/>
      <c r="AM17" s="81"/>
      <c r="AN17" s="81"/>
      <c r="AO17" s="81"/>
      <c r="AP17" s="81"/>
      <c r="AQ17" s="81"/>
      <c r="AR17" s="81"/>
      <c r="AS17" s="81"/>
      <c r="AT17" s="81"/>
      <c r="AU17" s="81"/>
      <c r="AV17" s="81"/>
      <c r="AW17" s="81"/>
      <c r="AX17" s="81"/>
      <c r="AY17" s="81"/>
      <c r="AZ17" s="81"/>
      <c r="BA17" s="81"/>
      <c r="BB17" s="81"/>
      <c r="BC17" s="81"/>
      <c r="BD17" s="81"/>
      <c r="BE17" s="81"/>
      <c r="BF17" s="81"/>
      <c r="BG17" s="9"/>
      <c r="BH17" s="9"/>
      <c r="BI17" s="9"/>
      <c r="BJ17" s="9"/>
      <c r="BK17" s="9"/>
      <c r="BL17" s="9"/>
      <c r="BM17" s="9"/>
      <c r="BN17" s="9"/>
    </row>
    <row r="18" spans="1:66" ht="20.25" customHeight="1">
      <c r="A18" s="416"/>
      <c r="B18" s="422" t="s">
        <v>522</v>
      </c>
      <c r="D18" s="670" t="s">
        <v>240</v>
      </c>
      <c r="E18" s="670"/>
      <c r="F18" s="670"/>
      <c r="G18" s="670"/>
      <c r="H18" s="670"/>
      <c r="I18" s="432" t="s">
        <v>50</v>
      </c>
      <c r="J18" s="432" t="s">
        <v>90</v>
      </c>
      <c r="K18" s="432" t="s">
        <v>52</v>
      </c>
      <c r="L18" s="432" t="s">
        <v>91</v>
      </c>
      <c r="M18" s="432" t="s">
        <v>54</v>
      </c>
      <c r="N18" s="432" t="s">
        <v>92</v>
      </c>
      <c r="O18" s="432" t="s">
        <v>56</v>
      </c>
      <c r="P18" s="432" t="s">
        <v>93</v>
      </c>
      <c r="Q18" s="432" t="s">
        <v>58</v>
      </c>
      <c r="R18" s="432" t="s">
        <v>94</v>
      </c>
      <c r="S18" s="432" t="s">
        <v>60</v>
      </c>
      <c r="T18" s="432" t="s">
        <v>95</v>
      </c>
      <c r="U18" s="432" t="s">
        <v>62</v>
      </c>
      <c r="V18" s="432" t="s">
        <v>96</v>
      </c>
      <c r="W18" s="432" t="s">
        <v>64</v>
      </c>
      <c r="X18" s="432" t="s">
        <v>97</v>
      </c>
      <c r="Y18" s="432" t="s">
        <v>66</v>
      </c>
      <c r="Z18" s="432" t="s">
        <v>362</v>
      </c>
      <c r="AA18" s="440" t="s">
        <v>363</v>
      </c>
      <c r="AB18" s="442" t="s">
        <v>364</v>
      </c>
      <c r="AC18" s="438" t="s">
        <v>870</v>
      </c>
      <c r="AD18" s="453" t="s">
        <v>872</v>
      </c>
      <c r="AE18" s="457" t="s">
        <v>873</v>
      </c>
      <c r="AF18" s="458" t="s">
        <v>874</v>
      </c>
      <c r="AG18" s="477" t="s">
        <v>1269</v>
      </c>
      <c r="AH18" s="479" t="s">
        <v>1270</v>
      </c>
      <c r="AI18" s="482" t="s">
        <v>1271</v>
      </c>
      <c r="AJ18" s="484" t="s">
        <v>1272</v>
      </c>
      <c r="AK18" s="488" t="s">
        <v>934</v>
      </c>
      <c r="AL18" s="514" t="s">
        <v>939</v>
      </c>
      <c r="AM18" s="515" t="s">
        <v>936</v>
      </c>
      <c r="AN18" s="517" t="s">
        <v>940</v>
      </c>
      <c r="AO18" s="519" t="s">
        <v>980</v>
      </c>
      <c r="AP18" s="524" t="s">
        <v>984</v>
      </c>
      <c r="AQ18" s="539" t="s">
        <v>985</v>
      </c>
      <c r="AR18" s="536" t="s">
        <v>986</v>
      </c>
      <c r="AS18" s="545" t="s">
        <v>1033</v>
      </c>
      <c r="AT18" s="546" t="s">
        <v>1041</v>
      </c>
      <c r="AU18" s="548" t="s">
        <v>1042</v>
      </c>
      <c r="AV18" s="559" t="s">
        <v>1135</v>
      </c>
      <c r="AW18" s="561" t="s">
        <v>1171</v>
      </c>
      <c r="AX18" s="563" t="s">
        <v>1220</v>
      </c>
      <c r="AY18" s="566" t="s">
        <v>1225</v>
      </c>
      <c r="AZ18" s="569" t="s">
        <v>1293</v>
      </c>
      <c r="BA18" s="583" t="s">
        <v>1350</v>
      </c>
      <c r="BB18" s="623" t="s">
        <v>1396</v>
      </c>
      <c r="BC18" s="611" t="s">
        <v>1382</v>
      </c>
      <c r="BD18" s="635" t="s">
        <v>1422</v>
      </c>
      <c r="BE18" s="642" t="s">
        <v>1459</v>
      </c>
      <c r="BF18" s="658" t="s">
        <v>1553</v>
      </c>
      <c r="BG18" s="9"/>
      <c r="BH18" s="9"/>
      <c r="BI18" s="9"/>
      <c r="BJ18" s="9"/>
      <c r="BK18" s="9"/>
      <c r="BL18" s="9"/>
      <c r="BM18" s="9"/>
      <c r="BN18" s="9"/>
    </row>
    <row r="19" spans="1:66" ht="20.25" customHeight="1">
      <c r="A19" s="416"/>
      <c r="B19" s="422" t="s">
        <v>523</v>
      </c>
      <c r="D19" s="63" t="s">
        <v>193</v>
      </c>
      <c r="E19" s="63"/>
      <c r="F19" s="63"/>
      <c r="G19" s="63"/>
      <c r="H19" s="63"/>
      <c r="I19" s="310">
        <v>446.36680539999998</v>
      </c>
      <c r="J19" s="310">
        <v>438.4534726060001</v>
      </c>
      <c r="K19" s="310">
        <v>457.70315644099992</v>
      </c>
      <c r="L19" s="310">
        <v>552.31511045799994</v>
      </c>
      <c r="M19" s="310">
        <v>448.41614560699998</v>
      </c>
      <c r="N19" s="310">
        <v>535.97337955399996</v>
      </c>
      <c r="O19" s="310">
        <v>434.27785277099997</v>
      </c>
      <c r="P19" s="310">
        <v>441.51699635400018</v>
      </c>
      <c r="Q19" s="310">
        <v>445.86831712499998</v>
      </c>
      <c r="R19" s="310">
        <v>540.45104367299996</v>
      </c>
      <c r="S19" s="310">
        <v>458.17073365300007</v>
      </c>
      <c r="T19" s="310">
        <v>451.05914600699998</v>
      </c>
      <c r="U19" s="310">
        <v>439.485600379</v>
      </c>
      <c r="V19" s="310">
        <v>507.14138179000003</v>
      </c>
      <c r="W19" s="310">
        <v>510.16994041400017</v>
      </c>
      <c r="X19" s="310">
        <v>464.02455001599969</v>
      </c>
      <c r="Y19" s="310">
        <v>434.35183766900002</v>
      </c>
      <c r="Z19" s="67">
        <v>503.57098856699997</v>
      </c>
      <c r="AA19" s="67">
        <v>522.53975538300006</v>
      </c>
      <c r="AB19" s="67">
        <v>493.27090949800004</v>
      </c>
      <c r="AC19" s="67">
        <v>450.07237439699998</v>
      </c>
      <c r="AD19" s="530">
        <v>540.2357385790001</v>
      </c>
      <c r="AE19" s="530">
        <v>501.74151180999979</v>
      </c>
      <c r="AF19" s="530">
        <v>546.74911423400022</v>
      </c>
      <c r="AG19" s="530">
        <v>438.62073099400004</v>
      </c>
      <c r="AH19" s="530">
        <v>556.54591382500007</v>
      </c>
      <c r="AI19" s="530">
        <v>432.10228710399974</v>
      </c>
      <c r="AJ19" s="530">
        <v>559.82946935400014</v>
      </c>
      <c r="AK19" s="530">
        <v>454.23642907100003</v>
      </c>
      <c r="AL19" s="530">
        <v>496.88329800199989</v>
      </c>
      <c r="AM19" s="530">
        <v>471.63443707399983</v>
      </c>
      <c r="AN19" s="530">
        <v>465.86894499000027</v>
      </c>
      <c r="AO19" s="530">
        <v>476.56563304899998</v>
      </c>
      <c r="AP19" s="530">
        <v>487.10411495200003</v>
      </c>
      <c r="AQ19" s="530">
        <v>490.05438035099974</v>
      </c>
      <c r="AR19" s="530">
        <v>483.69945529300026</v>
      </c>
      <c r="AS19" s="530">
        <v>476.95951773799999</v>
      </c>
      <c r="AT19" s="530">
        <v>514.94994232199997</v>
      </c>
      <c r="AU19" s="530">
        <v>482.24060150499974</v>
      </c>
      <c r="AV19" s="530">
        <v>413.44546405200026</v>
      </c>
      <c r="AW19" s="530">
        <v>495.29879090000003</v>
      </c>
      <c r="AX19" s="530">
        <v>540.96234522200007</v>
      </c>
      <c r="AY19" s="530">
        <v>521.74218552899993</v>
      </c>
      <c r="AZ19" s="530">
        <v>523.366385799</v>
      </c>
      <c r="BA19" s="530">
        <v>547.61714857099992</v>
      </c>
      <c r="BB19" s="530">
        <v>542.28996441500021</v>
      </c>
      <c r="BC19" s="530">
        <v>488.46891249299983</v>
      </c>
      <c r="BD19" s="530">
        <v>474.15339572199991</v>
      </c>
      <c r="BE19" s="530">
        <v>569.97044465900001</v>
      </c>
      <c r="BF19" s="530">
        <v>564.82018841499996</v>
      </c>
      <c r="BG19" s="9"/>
      <c r="BH19" s="9"/>
      <c r="BI19" s="9"/>
      <c r="BJ19" s="9"/>
      <c r="BK19" s="9"/>
      <c r="BL19" s="9"/>
      <c r="BM19" s="9"/>
      <c r="BN19" s="9"/>
    </row>
    <row r="20" spans="1:66" ht="20.25" customHeight="1">
      <c r="A20" s="416"/>
      <c r="B20" s="422" t="s">
        <v>524</v>
      </c>
      <c r="D20" s="65"/>
      <c r="E20" s="66" t="s">
        <v>194</v>
      </c>
      <c r="F20" s="66"/>
      <c r="G20" s="66"/>
      <c r="H20" s="66"/>
      <c r="I20" s="311">
        <v>328.44617812000001</v>
      </c>
      <c r="J20" s="311">
        <v>332.22530586300002</v>
      </c>
      <c r="K20" s="311">
        <v>341.006908565</v>
      </c>
      <c r="L20" s="311">
        <v>358.05589634299997</v>
      </c>
      <c r="M20" s="311">
        <v>350.80216391499999</v>
      </c>
      <c r="N20" s="311">
        <v>348.60062243900001</v>
      </c>
      <c r="O20" s="311">
        <v>359.12668315800011</v>
      </c>
      <c r="P20" s="311">
        <v>351.66305397199994</v>
      </c>
      <c r="Q20" s="311">
        <v>342.57301340700002</v>
      </c>
      <c r="R20" s="311">
        <v>344.64082395299994</v>
      </c>
      <c r="S20" s="311">
        <v>354.3762092390001</v>
      </c>
      <c r="T20" s="311">
        <v>353.83499897199999</v>
      </c>
      <c r="U20" s="311">
        <v>341.91624585</v>
      </c>
      <c r="V20" s="311">
        <v>346.01551249299996</v>
      </c>
      <c r="W20" s="311">
        <v>345.72847919000014</v>
      </c>
      <c r="X20" s="311">
        <v>339.30472843299981</v>
      </c>
      <c r="Y20" s="311">
        <v>329.821116905</v>
      </c>
      <c r="Z20" s="67">
        <v>327.09712856100003</v>
      </c>
      <c r="AA20" s="67">
        <v>340.06206456799998</v>
      </c>
      <c r="AB20" s="67">
        <v>353.98784806699996</v>
      </c>
      <c r="AC20" s="67">
        <v>361.95407025999998</v>
      </c>
      <c r="AD20" s="530">
        <v>367.13856263000002</v>
      </c>
      <c r="AE20" s="530">
        <v>375.0000728309999</v>
      </c>
      <c r="AF20" s="530">
        <v>380.60411042400005</v>
      </c>
      <c r="AG20" s="530">
        <v>370.60081787000001</v>
      </c>
      <c r="AH20" s="530">
        <v>368.77773533200002</v>
      </c>
      <c r="AI20" s="530">
        <v>378.81501782699991</v>
      </c>
      <c r="AJ20" s="530">
        <v>382.86053368900002</v>
      </c>
      <c r="AK20" s="530">
        <v>383.36363491600002</v>
      </c>
      <c r="AL20" s="530">
        <v>392.97416946499993</v>
      </c>
      <c r="AM20" s="530">
        <v>401.89488653599994</v>
      </c>
      <c r="AN20" s="530">
        <v>404.86742208200008</v>
      </c>
      <c r="AO20" s="530">
        <v>419.92804454999998</v>
      </c>
      <c r="AP20" s="530">
        <v>432.64012113500007</v>
      </c>
      <c r="AQ20" s="530">
        <v>449.81473650199985</v>
      </c>
      <c r="AR20" s="530">
        <v>451.58263921700018</v>
      </c>
      <c r="AS20" s="530">
        <v>449.16079446700002</v>
      </c>
      <c r="AT20" s="530">
        <v>431.03815056399998</v>
      </c>
      <c r="AU20" s="530">
        <v>430.79914921599993</v>
      </c>
      <c r="AV20" s="530">
        <v>444.04071491900004</v>
      </c>
      <c r="AW20" s="530">
        <v>447.31800282900002</v>
      </c>
      <c r="AX20" s="530">
        <v>449.60743495100002</v>
      </c>
      <c r="AY20" s="530">
        <v>450.50566927099999</v>
      </c>
      <c r="AZ20" s="530">
        <v>451.72144527199998</v>
      </c>
      <c r="BA20" s="530">
        <v>456.34431280199999</v>
      </c>
      <c r="BB20" s="530">
        <v>450.16435728500005</v>
      </c>
      <c r="BC20" s="530">
        <v>447.23022182400007</v>
      </c>
      <c r="BD20" s="530">
        <v>444.26577745399982</v>
      </c>
      <c r="BE20" s="530">
        <v>450.67997833099997</v>
      </c>
      <c r="BF20" s="530">
        <v>471.47619788600008</v>
      </c>
      <c r="BG20" s="9"/>
      <c r="BH20" s="9"/>
      <c r="BI20" s="9"/>
      <c r="BJ20" s="9"/>
      <c r="BK20" s="9"/>
      <c r="BL20" s="9"/>
      <c r="BM20" s="9"/>
      <c r="BN20" s="9"/>
    </row>
    <row r="21" spans="1:66" ht="20.25" customHeight="1">
      <c r="A21" s="416"/>
      <c r="B21" s="422"/>
      <c r="D21" s="68"/>
      <c r="E21" s="69" t="s">
        <v>195</v>
      </c>
      <c r="F21" s="69"/>
      <c r="G21" s="69"/>
      <c r="H21" s="69"/>
      <c r="I21" s="311">
        <v>117.92062727999999</v>
      </c>
      <c r="J21" s="311">
        <v>106.22816674300003</v>
      </c>
      <c r="K21" s="311">
        <v>116.696247876</v>
      </c>
      <c r="L21" s="311">
        <v>194.25921411499991</v>
      </c>
      <c r="M21" s="311">
        <v>97.613981691999996</v>
      </c>
      <c r="N21" s="311">
        <v>187.37275711500001</v>
      </c>
      <c r="O21" s="311">
        <v>75.151169612999922</v>
      </c>
      <c r="P21" s="311">
        <v>89.853942382000014</v>
      </c>
      <c r="Q21" s="311">
        <v>103.29530371799999</v>
      </c>
      <c r="R21" s="311">
        <v>195.81021971999999</v>
      </c>
      <c r="S21" s="311">
        <v>103.79452441400002</v>
      </c>
      <c r="T21" s="311">
        <v>97.224147034999987</v>
      </c>
      <c r="U21" s="311">
        <v>97.569354529000009</v>
      </c>
      <c r="V21" s="311">
        <v>161.12586929700001</v>
      </c>
      <c r="W21" s="311">
        <v>164.44146122400002</v>
      </c>
      <c r="X21" s="311">
        <v>124.71982158299994</v>
      </c>
      <c r="Y21" s="311">
        <v>104.53072076399999</v>
      </c>
      <c r="Z21" s="67">
        <v>176.47386000600002</v>
      </c>
      <c r="AA21" s="67">
        <v>182.47769081500002</v>
      </c>
      <c r="AB21" s="67">
        <v>139.28306143099996</v>
      </c>
      <c r="AC21" s="67">
        <v>88.118304136999996</v>
      </c>
      <c r="AD21" s="530">
        <v>173.09717594900002</v>
      </c>
      <c r="AE21" s="530">
        <v>126.74143897899995</v>
      </c>
      <c r="AF21" s="530">
        <v>166.14500381000005</v>
      </c>
      <c r="AG21" s="530">
        <v>68.019913123999999</v>
      </c>
      <c r="AH21" s="530">
        <v>187.76817849300002</v>
      </c>
      <c r="AI21" s="530">
        <v>53.28726927699995</v>
      </c>
      <c r="AJ21" s="530">
        <v>176.96893566500012</v>
      </c>
      <c r="AK21" s="530">
        <v>70.872794154999994</v>
      </c>
      <c r="AL21" s="530">
        <v>103.90912853700003</v>
      </c>
      <c r="AM21" s="530">
        <v>69.739550537999946</v>
      </c>
      <c r="AN21" s="530">
        <v>61.001522908000027</v>
      </c>
      <c r="AO21" s="530">
        <v>56.637588499000003</v>
      </c>
      <c r="AP21" s="530">
        <v>54.463993816999988</v>
      </c>
      <c r="AQ21" s="530">
        <v>40.239643848999975</v>
      </c>
      <c r="AR21" s="530">
        <v>32.116816076000049</v>
      </c>
      <c r="AS21" s="530">
        <v>27.798723270999975</v>
      </c>
      <c r="AT21" s="530">
        <v>83.911791758000021</v>
      </c>
      <c r="AU21" s="530">
        <v>51.441452288999955</v>
      </c>
      <c r="AV21" s="530">
        <v>-30.595250866999862</v>
      </c>
      <c r="AW21" s="530">
        <v>47.980788071000006</v>
      </c>
      <c r="AX21" s="530">
        <v>91.354910270999994</v>
      </c>
      <c r="AY21" s="530">
        <v>71.236516258000051</v>
      </c>
      <c r="AZ21" s="530">
        <v>71.644940526999903</v>
      </c>
      <c r="BA21" s="530">
        <v>91.272835768999954</v>
      </c>
      <c r="BB21" s="530">
        <v>92.125607130000134</v>
      </c>
      <c r="BC21" s="530">
        <v>41.23869066899988</v>
      </c>
      <c r="BD21" s="530">
        <v>29.887618268000097</v>
      </c>
      <c r="BE21" s="530">
        <v>119.29046632799999</v>
      </c>
      <c r="BF21" s="530">
        <v>93.343990528999925</v>
      </c>
      <c r="BG21" s="9"/>
      <c r="BH21" s="9"/>
      <c r="BI21" s="9"/>
      <c r="BJ21" s="9"/>
      <c r="BK21" s="9"/>
      <c r="BL21" s="9"/>
      <c r="BM21" s="9"/>
      <c r="BN21" s="9"/>
    </row>
    <row r="22" spans="1:66" s="36" customFormat="1" ht="20.25" customHeight="1">
      <c r="A22" s="416"/>
      <c r="B22" s="419" t="s">
        <v>1297</v>
      </c>
      <c r="C22" s="11"/>
      <c r="D22" s="70" t="s">
        <v>72</v>
      </c>
      <c r="E22" s="70"/>
      <c r="F22" s="70"/>
      <c r="G22" s="70"/>
      <c r="H22" s="70"/>
      <c r="I22" s="312">
        <v>148.36397972699999</v>
      </c>
      <c r="J22" s="312">
        <v>163.89650254599999</v>
      </c>
      <c r="K22" s="312">
        <v>155.44438423600002</v>
      </c>
      <c r="L22" s="312">
        <v>189.50125055199999</v>
      </c>
      <c r="M22" s="312">
        <v>153.37861604426101</v>
      </c>
      <c r="N22" s="312">
        <v>148.95735661926099</v>
      </c>
      <c r="O22" s="312">
        <v>151.78526152426105</v>
      </c>
      <c r="P22" s="312">
        <v>169.425787536261</v>
      </c>
      <c r="Q22" s="312">
        <v>158.996345926</v>
      </c>
      <c r="R22" s="312">
        <v>163.56230754299997</v>
      </c>
      <c r="S22" s="312">
        <v>178.73923386199999</v>
      </c>
      <c r="T22" s="312">
        <v>208.91553317800003</v>
      </c>
      <c r="U22" s="312">
        <v>160.36759421100001</v>
      </c>
      <c r="V22" s="312">
        <v>163.83617646499997</v>
      </c>
      <c r="W22" s="312">
        <v>178.94838144899995</v>
      </c>
      <c r="X22" s="312">
        <v>205.30469392600003</v>
      </c>
      <c r="Y22" s="312">
        <v>173.41605142500003</v>
      </c>
      <c r="Z22" s="71">
        <v>173.96463455599991</v>
      </c>
      <c r="AA22" s="71">
        <v>184.61595622100003</v>
      </c>
      <c r="AB22" s="71">
        <v>230.88105544900009</v>
      </c>
      <c r="AC22" s="71">
        <v>184.28240344900004</v>
      </c>
      <c r="AD22" s="531">
        <v>189.65217396199998</v>
      </c>
      <c r="AE22" s="531">
        <v>180.27461571800001</v>
      </c>
      <c r="AF22" s="531">
        <v>196.84992855500002</v>
      </c>
      <c r="AG22" s="531">
        <v>175.22485941999997</v>
      </c>
      <c r="AH22" s="531">
        <v>168.86980098000009</v>
      </c>
      <c r="AI22" s="531">
        <v>179.70770963299992</v>
      </c>
      <c r="AJ22" s="531">
        <v>267.34414893100006</v>
      </c>
      <c r="AK22" s="531">
        <v>170.29648331199999</v>
      </c>
      <c r="AL22" s="531">
        <v>167.14608318500004</v>
      </c>
      <c r="AM22" s="531">
        <v>165.42430952699993</v>
      </c>
      <c r="AN22" s="531">
        <v>201.87779001899997</v>
      </c>
      <c r="AO22" s="531">
        <v>156.75537803999998</v>
      </c>
      <c r="AP22" s="531">
        <v>158.67467686700002</v>
      </c>
      <c r="AQ22" s="531">
        <v>163.66681927299999</v>
      </c>
      <c r="AR22" s="531">
        <v>223.05511800900013</v>
      </c>
      <c r="AS22" s="531">
        <v>153.633240828</v>
      </c>
      <c r="AT22" s="531">
        <v>170.500067027</v>
      </c>
      <c r="AU22" s="531">
        <v>169.61414773700005</v>
      </c>
      <c r="AV22" s="531">
        <v>157.33943146099989</v>
      </c>
      <c r="AW22" s="531">
        <v>168.932777297</v>
      </c>
      <c r="AX22" s="531">
        <v>167.63127958999999</v>
      </c>
      <c r="AY22" s="531">
        <v>170.72813912200002</v>
      </c>
      <c r="AZ22" s="531">
        <v>242.02911836400006</v>
      </c>
      <c r="BA22" s="531">
        <v>171.72348023399999</v>
      </c>
      <c r="BB22" s="531">
        <v>175.41329153300003</v>
      </c>
      <c r="BC22" s="628">
        <v>185.64099476499996</v>
      </c>
      <c r="BD22" s="628">
        <v>208.82738605100008</v>
      </c>
      <c r="BE22" s="628">
        <v>179.26862187199998</v>
      </c>
      <c r="BF22" s="628">
        <v>183.42011678699998</v>
      </c>
    </row>
    <row r="23" spans="1:66" s="36" customFormat="1" ht="20.25" customHeight="1">
      <c r="A23" s="416"/>
      <c r="B23" s="419"/>
      <c r="C23" s="34"/>
      <c r="D23" s="72" t="s">
        <v>73</v>
      </c>
      <c r="E23" s="72"/>
      <c r="F23" s="72"/>
      <c r="G23" s="72"/>
      <c r="H23" s="72"/>
      <c r="I23" s="311">
        <v>298.00282567299996</v>
      </c>
      <c r="J23" s="311">
        <v>274.55697006000014</v>
      </c>
      <c r="K23" s="311">
        <v>302.2587722049999</v>
      </c>
      <c r="L23" s="311">
        <v>362.81385990599995</v>
      </c>
      <c r="M23" s="311">
        <v>295.037529562739</v>
      </c>
      <c r="N23" s="311">
        <v>387.016022934739</v>
      </c>
      <c r="O23" s="311">
        <v>282.49259124673881</v>
      </c>
      <c r="P23" s="311">
        <v>272.09120881773924</v>
      </c>
      <c r="Q23" s="311">
        <v>286.87197119899997</v>
      </c>
      <c r="R23" s="311">
        <v>376.88873612999998</v>
      </c>
      <c r="S23" s="311">
        <v>279.43149979100008</v>
      </c>
      <c r="T23" s="311">
        <v>242.14361282899984</v>
      </c>
      <c r="U23" s="311">
        <v>279.11800616799997</v>
      </c>
      <c r="V23" s="311">
        <v>343.30520532500009</v>
      </c>
      <c r="W23" s="311">
        <v>331.22155896500021</v>
      </c>
      <c r="X23" s="311">
        <v>258.71985608999967</v>
      </c>
      <c r="Y23" s="311">
        <v>260.93578624399998</v>
      </c>
      <c r="Z23" s="67">
        <v>329.60635401100006</v>
      </c>
      <c r="AA23" s="67">
        <v>337.92379916200002</v>
      </c>
      <c r="AB23" s="67">
        <v>262.38985404899995</v>
      </c>
      <c r="AC23" s="67">
        <v>265.7899709479999</v>
      </c>
      <c r="AD23" s="530">
        <v>350.58356461700021</v>
      </c>
      <c r="AE23" s="530">
        <v>321.46689609199973</v>
      </c>
      <c r="AF23" s="530">
        <v>349.8991856790002</v>
      </c>
      <c r="AG23" s="530">
        <v>263.39587157400007</v>
      </c>
      <c r="AH23" s="530">
        <v>387.67611284499998</v>
      </c>
      <c r="AI23" s="530">
        <v>252.39457747099982</v>
      </c>
      <c r="AJ23" s="530">
        <v>292.48532042300008</v>
      </c>
      <c r="AK23" s="530">
        <v>283.93994575900001</v>
      </c>
      <c r="AL23" s="530">
        <v>329.73721481699988</v>
      </c>
      <c r="AM23" s="530">
        <v>306.21012754699984</v>
      </c>
      <c r="AN23" s="530">
        <v>263.99115497100024</v>
      </c>
      <c r="AO23" s="530">
        <v>319.810255009</v>
      </c>
      <c r="AP23" s="530">
        <v>328.42943808500002</v>
      </c>
      <c r="AQ23" s="530">
        <v>326.38756107799975</v>
      </c>
      <c r="AR23" s="530">
        <v>260.64433728400013</v>
      </c>
      <c r="AS23" s="530">
        <v>323.32627690999999</v>
      </c>
      <c r="AT23" s="530">
        <v>344.44987529500003</v>
      </c>
      <c r="AU23" s="530">
        <v>312.62645376799969</v>
      </c>
      <c r="AV23" s="530">
        <v>256.10603259100048</v>
      </c>
      <c r="AW23" s="530">
        <v>326.36601360300006</v>
      </c>
      <c r="AX23" s="530">
        <v>373.3310656320001</v>
      </c>
      <c r="AY23" s="530">
        <v>351.01404640699991</v>
      </c>
      <c r="AZ23" s="530">
        <v>281.33726743500006</v>
      </c>
      <c r="BA23" s="530">
        <v>375.89366833699989</v>
      </c>
      <c r="BB23" s="530">
        <v>366.87667288200021</v>
      </c>
      <c r="BC23" s="629">
        <v>302.82791772799987</v>
      </c>
      <c r="BD23" s="629">
        <v>265.32600967099984</v>
      </c>
      <c r="BE23" s="629">
        <v>390.70182278700003</v>
      </c>
      <c r="BF23" s="629">
        <v>381.40007162800003</v>
      </c>
    </row>
    <row r="24" spans="1:66" s="36" customFormat="1" ht="20.25" customHeight="1">
      <c r="A24" s="416"/>
      <c r="B24" s="419" t="s">
        <v>196</v>
      </c>
      <c r="C24" s="11"/>
      <c r="D24" s="70" t="s">
        <v>397</v>
      </c>
      <c r="E24" s="70"/>
      <c r="F24" s="70"/>
      <c r="G24" s="70"/>
      <c r="H24" s="70"/>
      <c r="I24" s="312">
        <v>11.487194333</v>
      </c>
      <c r="J24" s="312">
        <v>22.318729580999999</v>
      </c>
      <c r="K24" s="312">
        <v>4.4946368830000054</v>
      </c>
      <c r="L24" s="312">
        <v>-11.276568246000004</v>
      </c>
      <c r="M24" s="312">
        <v>8.2024410430000003</v>
      </c>
      <c r="N24" s="312">
        <v>4.4884579309999992</v>
      </c>
      <c r="O24" s="312">
        <v>2.2258365830000013</v>
      </c>
      <c r="P24" s="312">
        <v>-9.9471912000000273E-2</v>
      </c>
      <c r="Q24" s="312">
        <v>4.7579610800000003</v>
      </c>
      <c r="R24" s="312">
        <v>6.2412208280000003</v>
      </c>
      <c r="S24" s="312">
        <v>5.1073732760000006</v>
      </c>
      <c r="T24" s="312">
        <v>1.7001047390000004</v>
      </c>
      <c r="U24" s="312">
        <v>6.8904549289999997</v>
      </c>
      <c r="V24" s="312">
        <v>7.1109328100000004</v>
      </c>
      <c r="W24" s="312">
        <v>6.7683524170000009</v>
      </c>
      <c r="X24" s="312">
        <v>8.3639478979999993</v>
      </c>
      <c r="Y24" s="312">
        <v>6.6625514670000001</v>
      </c>
      <c r="Z24" s="71">
        <v>6.7846090629999996</v>
      </c>
      <c r="AA24" s="71">
        <v>5.9905552480000015</v>
      </c>
      <c r="AB24" s="71">
        <v>0.6940891779999987</v>
      </c>
      <c r="AC24" s="71">
        <v>2.5351048829999998</v>
      </c>
      <c r="AD24" s="531">
        <v>1.359439509</v>
      </c>
      <c r="AE24" s="531">
        <v>-2.9586039389999996</v>
      </c>
      <c r="AF24" s="531">
        <v>-0.39324813999999997</v>
      </c>
      <c r="AG24" s="531">
        <v>-1.3054963959999999</v>
      </c>
      <c r="AH24" s="531">
        <v>1.382803335</v>
      </c>
      <c r="AI24" s="531">
        <v>0.92448620800000014</v>
      </c>
      <c r="AJ24" s="531">
        <v>-6.4684489850000002</v>
      </c>
      <c r="AK24" s="531">
        <v>-3.4788782500000002</v>
      </c>
      <c r="AL24" s="531">
        <v>-15.823961902000001</v>
      </c>
      <c r="AM24" s="531">
        <v>2.9583132740000018</v>
      </c>
      <c r="AN24" s="531">
        <v>-1.580775869</v>
      </c>
      <c r="AO24" s="531">
        <v>0.90819968299999998</v>
      </c>
      <c r="AP24" s="531">
        <v>-3.17715763</v>
      </c>
      <c r="AQ24" s="531">
        <v>3.49982112</v>
      </c>
      <c r="AR24" s="531">
        <v>2.4557940760000001</v>
      </c>
      <c r="AS24" s="531">
        <v>3.138770069</v>
      </c>
      <c r="AT24" s="531">
        <v>-0.99938378000000005</v>
      </c>
      <c r="AU24" s="531">
        <v>3.2193098940000002</v>
      </c>
      <c r="AV24" s="531">
        <v>62.760620015000008</v>
      </c>
      <c r="AW24" s="531">
        <v>6.2201722950000002</v>
      </c>
      <c r="AX24" s="531">
        <v>2.1115947149999998</v>
      </c>
      <c r="AY24" s="531">
        <v>6.4425090049999998</v>
      </c>
      <c r="AZ24" s="531">
        <v>3.0073977309999993</v>
      </c>
      <c r="BA24" s="531">
        <v>7.3859155879999996</v>
      </c>
      <c r="BB24" s="531">
        <v>62.886975977000006</v>
      </c>
      <c r="BC24" s="630">
        <v>14.43925596599999</v>
      </c>
      <c r="BD24" s="630">
        <v>1.8223066689999996</v>
      </c>
      <c r="BE24" s="630">
        <v>2.999895252</v>
      </c>
      <c r="BF24" s="630">
        <v>-6.4991395999999924E-2</v>
      </c>
    </row>
    <row r="25" spans="1:66" s="36" customFormat="1" ht="20.25" customHeight="1">
      <c r="A25" s="416"/>
      <c r="B25" s="419"/>
      <c r="C25" s="11"/>
      <c r="D25" s="72" t="s">
        <v>398</v>
      </c>
      <c r="E25" s="72"/>
      <c r="F25" s="72"/>
      <c r="G25" s="72"/>
      <c r="H25" s="72"/>
      <c r="I25" s="311">
        <v>309.49002000599995</v>
      </c>
      <c r="J25" s="311">
        <v>296.87569964100015</v>
      </c>
      <c r="K25" s="311">
        <v>306.7534090879999</v>
      </c>
      <c r="L25" s="311">
        <v>351.53729165999994</v>
      </c>
      <c r="M25" s="311">
        <v>303.23997060573902</v>
      </c>
      <c r="N25" s="311">
        <v>391.50448086573897</v>
      </c>
      <c r="O25" s="311">
        <v>284.71842782973886</v>
      </c>
      <c r="P25" s="311">
        <v>271.99173690573912</v>
      </c>
      <c r="Q25" s="311">
        <v>291.62993227899995</v>
      </c>
      <c r="R25" s="311">
        <v>383.12995695799998</v>
      </c>
      <c r="S25" s="311">
        <v>284.53887306700017</v>
      </c>
      <c r="T25" s="311">
        <v>243.84371756799987</v>
      </c>
      <c r="U25" s="311">
        <v>286.00846109699995</v>
      </c>
      <c r="V25" s="311">
        <v>350.41613813500015</v>
      </c>
      <c r="W25" s="311">
        <v>337.98991138200017</v>
      </c>
      <c r="X25" s="311">
        <v>267.08380398799966</v>
      </c>
      <c r="Y25" s="311">
        <v>267.598337711</v>
      </c>
      <c r="Z25" s="67">
        <v>336.39096307400007</v>
      </c>
      <c r="AA25" s="67">
        <v>343.91435440999999</v>
      </c>
      <c r="AB25" s="67">
        <v>263.08394322699996</v>
      </c>
      <c r="AC25" s="67">
        <v>268.32507583099988</v>
      </c>
      <c r="AD25" s="530">
        <v>351.94300412600018</v>
      </c>
      <c r="AE25" s="530">
        <v>318.50829215299973</v>
      </c>
      <c r="AF25" s="530">
        <v>349.50593753900034</v>
      </c>
      <c r="AG25" s="530">
        <v>262.09037517800004</v>
      </c>
      <c r="AH25" s="530">
        <v>389.05891617999998</v>
      </c>
      <c r="AI25" s="530">
        <v>253.31906367899978</v>
      </c>
      <c r="AJ25" s="530">
        <v>286.01687143800018</v>
      </c>
      <c r="AK25" s="530">
        <v>280.46106750900003</v>
      </c>
      <c r="AL25" s="530">
        <v>313.91325291499982</v>
      </c>
      <c r="AM25" s="530">
        <v>309.16844082099988</v>
      </c>
      <c r="AN25" s="530">
        <v>262.41037910200032</v>
      </c>
      <c r="AO25" s="530">
        <v>320.71845469200002</v>
      </c>
      <c r="AP25" s="530">
        <v>325.252280455</v>
      </c>
      <c r="AQ25" s="530">
        <v>329.88738219799973</v>
      </c>
      <c r="AR25" s="530">
        <v>263.1001313600002</v>
      </c>
      <c r="AS25" s="530">
        <v>326.46504697899996</v>
      </c>
      <c r="AT25" s="530">
        <v>343.45049151500001</v>
      </c>
      <c r="AU25" s="530">
        <v>315.84576366199974</v>
      </c>
      <c r="AV25" s="530">
        <v>318.86665260600046</v>
      </c>
      <c r="AW25" s="530">
        <v>332.58618589800005</v>
      </c>
      <c r="AX25" s="530">
        <v>375.44266034700001</v>
      </c>
      <c r="AY25" s="530">
        <v>357.45655541199994</v>
      </c>
      <c r="AZ25" s="530">
        <v>284.34466516600014</v>
      </c>
      <c r="BA25" s="530">
        <v>383.27958392499988</v>
      </c>
      <c r="BB25" s="530">
        <v>429.76364885900023</v>
      </c>
      <c r="BC25" s="530">
        <v>317.26717369399989</v>
      </c>
      <c r="BD25" s="530">
        <v>267.14831633999984</v>
      </c>
      <c r="BE25" s="530">
        <v>393.70171803900007</v>
      </c>
      <c r="BF25" s="530">
        <v>381.335080232</v>
      </c>
    </row>
    <row r="26" spans="1:66" s="36" customFormat="1" ht="20.25" customHeight="1">
      <c r="A26" s="416"/>
      <c r="B26" s="419" t="s">
        <v>197</v>
      </c>
      <c r="C26" s="11"/>
      <c r="D26" s="73" t="s">
        <v>400</v>
      </c>
      <c r="E26" s="73"/>
      <c r="F26" s="73"/>
      <c r="G26" s="73"/>
      <c r="H26" s="73"/>
      <c r="I26" s="313">
        <v>-5.9079861259999999</v>
      </c>
      <c r="J26" s="313">
        <v>43.645266610999997</v>
      </c>
      <c r="K26" s="313">
        <v>46.595736087000006</v>
      </c>
      <c r="L26" s="313">
        <v>80.166327003999996</v>
      </c>
      <c r="M26" s="313">
        <v>58.493886349999997</v>
      </c>
      <c r="N26" s="313">
        <v>78.785160664000017</v>
      </c>
      <c r="O26" s="313">
        <v>88.912442133000013</v>
      </c>
      <c r="P26" s="313">
        <v>68.791944288999957</v>
      </c>
      <c r="Q26" s="313">
        <v>86.690603971000002</v>
      </c>
      <c r="R26" s="313">
        <v>102.027365925</v>
      </c>
      <c r="S26" s="313">
        <v>81.555115751000017</v>
      </c>
      <c r="T26" s="313">
        <v>82.067445047000035</v>
      </c>
      <c r="U26" s="313">
        <v>101.52168506699999</v>
      </c>
      <c r="V26" s="313">
        <v>124.44208156700003</v>
      </c>
      <c r="W26" s="313">
        <v>93.45777368399996</v>
      </c>
      <c r="X26" s="313">
        <v>100.03961268400002</v>
      </c>
      <c r="Y26" s="313">
        <v>80.948050386999981</v>
      </c>
      <c r="Z26" s="74">
        <v>82.629222127000006</v>
      </c>
      <c r="AA26" s="74">
        <v>126.02615311900004</v>
      </c>
      <c r="AB26" s="74">
        <v>43.313912577999986</v>
      </c>
      <c r="AC26" s="74">
        <v>79.082127466000003</v>
      </c>
      <c r="AD26" s="532">
        <v>84.583814310999998</v>
      </c>
      <c r="AE26" s="532">
        <v>88.649045351000012</v>
      </c>
      <c r="AF26" s="532">
        <v>125.07993549799997</v>
      </c>
      <c r="AG26" s="532">
        <v>-264.48222648800004</v>
      </c>
      <c r="AH26" s="532">
        <v>92.590178034000019</v>
      </c>
      <c r="AI26" s="532">
        <v>60.611017873000009</v>
      </c>
      <c r="AJ26" s="532">
        <v>153.59618408500003</v>
      </c>
      <c r="AK26" s="532">
        <v>89.145477353999993</v>
      </c>
      <c r="AL26" s="532">
        <v>120.803987999</v>
      </c>
      <c r="AM26" s="532">
        <v>156.54798841600001</v>
      </c>
      <c r="AN26" s="532">
        <v>98.168480197999941</v>
      </c>
      <c r="AO26" s="532">
        <v>157.429203143</v>
      </c>
      <c r="AP26" s="532">
        <v>128.97681476999998</v>
      </c>
      <c r="AQ26" s="532">
        <v>141.147927751</v>
      </c>
      <c r="AR26" s="532">
        <v>134.6486044880001</v>
      </c>
      <c r="AS26" s="532">
        <v>161.771626744</v>
      </c>
      <c r="AT26" s="532">
        <v>103.68543391700001</v>
      </c>
      <c r="AU26" s="532">
        <v>90.654322479999962</v>
      </c>
      <c r="AV26" s="532">
        <v>127.30505249700008</v>
      </c>
      <c r="AW26" s="532">
        <v>102.11834793300001</v>
      </c>
      <c r="AX26" s="532">
        <v>108.59781029</v>
      </c>
      <c r="AY26" s="532">
        <v>127.38361999700001</v>
      </c>
      <c r="AZ26" s="532">
        <v>104.84447714299995</v>
      </c>
      <c r="BA26" s="532">
        <v>145.54191501700001</v>
      </c>
      <c r="BB26" s="532">
        <v>112.353499688</v>
      </c>
      <c r="BC26" s="631">
        <v>111.12141758199999</v>
      </c>
      <c r="BD26" s="631">
        <v>191.71058779000003</v>
      </c>
      <c r="BE26" s="631">
        <v>189.74863471199998</v>
      </c>
      <c r="BF26" s="631">
        <v>182.27792023200001</v>
      </c>
    </row>
    <row r="27" spans="1:66" s="36" customFormat="1" ht="20.25" customHeight="1">
      <c r="A27" s="416"/>
      <c r="B27" s="419"/>
      <c r="C27" s="11"/>
      <c r="D27" s="75" t="s">
        <v>1443</v>
      </c>
      <c r="E27" s="75"/>
      <c r="F27" s="75"/>
      <c r="G27" s="75"/>
      <c r="H27" s="75"/>
      <c r="I27" s="311">
        <v>315.39800613199998</v>
      </c>
      <c r="J27" s="311">
        <v>253.23043302999997</v>
      </c>
      <c r="K27" s="311">
        <v>260.15767300100003</v>
      </c>
      <c r="L27" s="311">
        <v>271.37096465599996</v>
      </c>
      <c r="M27" s="311">
        <v>244.74608425573902</v>
      </c>
      <c r="N27" s="311">
        <v>312.71932020173904</v>
      </c>
      <c r="O27" s="311">
        <v>195.80598569673896</v>
      </c>
      <c r="P27" s="311">
        <v>203.19979261673905</v>
      </c>
      <c r="Q27" s="311">
        <v>204.939328308</v>
      </c>
      <c r="R27" s="311">
        <v>281.10259103299995</v>
      </c>
      <c r="S27" s="311">
        <v>202.98375731599998</v>
      </c>
      <c r="T27" s="311">
        <v>161.77627252100001</v>
      </c>
      <c r="U27" s="311">
        <v>184.48677602999999</v>
      </c>
      <c r="V27" s="311">
        <v>225.97405656800004</v>
      </c>
      <c r="W27" s="311">
        <v>244.53213769799993</v>
      </c>
      <c r="X27" s="311">
        <v>167.04419130400004</v>
      </c>
      <c r="Y27" s="311">
        <v>186.650287324</v>
      </c>
      <c r="Z27" s="67">
        <v>253.76174094699999</v>
      </c>
      <c r="AA27" s="67">
        <v>217.88820129100003</v>
      </c>
      <c r="AB27" s="67">
        <v>219.77003064899998</v>
      </c>
      <c r="AC27" s="67">
        <v>189.24294836499999</v>
      </c>
      <c r="AD27" s="530">
        <v>267.35918981500004</v>
      </c>
      <c r="AE27" s="530">
        <v>229.85924680200003</v>
      </c>
      <c r="AF27" s="530">
        <v>224.42600204099995</v>
      </c>
      <c r="AG27" s="530">
        <v>526.57260166599997</v>
      </c>
      <c r="AH27" s="530">
        <v>296.46873814600008</v>
      </c>
      <c r="AI27" s="530">
        <v>192.70804580599997</v>
      </c>
      <c r="AJ27" s="530">
        <v>132.42068735300006</v>
      </c>
      <c r="AK27" s="530">
        <v>191.315590155</v>
      </c>
      <c r="AL27" s="530">
        <v>193.10926491600003</v>
      </c>
      <c r="AM27" s="530">
        <v>152.62045240499992</v>
      </c>
      <c r="AN27" s="530">
        <v>164.2418989040001</v>
      </c>
      <c r="AO27" s="530">
        <v>163.289251549</v>
      </c>
      <c r="AP27" s="530">
        <v>196.275465685</v>
      </c>
      <c r="AQ27" s="530">
        <v>188.73945444699996</v>
      </c>
      <c r="AR27" s="530">
        <v>128.45152687200004</v>
      </c>
      <c r="AS27" s="530">
        <v>164.69342023499999</v>
      </c>
      <c r="AT27" s="530">
        <v>239.76505759800003</v>
      </c>
      <c r="AU27" s="530">
        <v>225.19144118200001</v>
      </c>
      <c r="AV27" s="530">
        <v>191.56160010899998</v>
      </c>
      <c r="AW27" s="530">
        <v>230.467837965</v>
      </c>
      <c r="AX27" s="530">
        <v>266.84485005699997</v>
      </c>
      <c r="AY27" s="530">
        <v>230.07293541500007</v>
      </c>
      <c r="AZ27" s="530">
        <v>179.50018802299996</v>
      </c>
      <c r="BA27" s="530">
        <v>237.73766890799999</v>
      </c>
      <c r="BB27" s="530">
        <v>317.410149171</v>
      </c>
      <c r="BC27" s="530">
        <v>206.14575611199996</v>
      </c>
      <c r="BD27" s="530">
        <v>75.437728550000088</v>
      </c>
      <c r="BE27" s="530">
        <v>203.953083327</v>
      </c>
      <c r="BF27" s="530">
        <v>199.05716000000001</v>
      </c>
    </row>
    <row r="28" spans="1:66" s="36" customFormat="1" ht="20.25" customHeight="1">
      <c r="A28" s="416"/>
      <c r="B28" s="419"/>
      <c r="C28" s="11"/>
      <c r="D28" s="73" t="s">
        <v>403</v>
      </c>
      <c r="E28" s="73"/>
      <c r="F28" s="73"/>
      <c r="G28" s="73"/>
      <c r="H28" s="73"/>
      <c r="I28" s="313">
        <v>66.036520451000001</v>
      </c>
      <c r="J28" s="313">
        <v>60.471367211</v>
      </c>
      <c r="K28" s="313">
        <v>61.641023708999995</v>
      </c>
      <c r="L28" s="313">
        <v>36.077769880999995</v>
      </c>
      <c r="M28" s="313">
        <v>58.101951380158837</v>
      </c>
      <c r="N28" s="313">
        <v>68.023594370710839</v>
      </c>
      <c r="O28" s="313">
        <v>42.08386271724082</v>
      </c>
      <c r="P28" s="313">
        <v>46.490006995148832</v>
      </c>
      <c r="Q28" s="313">
        <v>44.321944432999999</v>
      </c>
      <c r="R28" s="313">
        <v>67.328215708000002</v>
      </c>
      <c r="S28" s="313">
        <v>42.620271450000004</v>
      </c>
      <c r="T28" s="313">
        <v>38.457136407999997</v>
      </c>
      <c r="U28" s="313">
        <v>43.328626468000003</v>
      </c>
      <c r="V28" s="313">
        <v>49.469948051999999</v>
      </c>
      <c r="W28" s="313">
        <v>54.443355949000008</v>
      </c>
      <c r="X28" s="313">
        <v>39.644025958999976</v>
      </c>
      <c r="Y28" s="313">
        <v>32.1153738</v>
      </c>
      <c r="Z28" s="74">
        <v>56.491288194999996</v>
      </c>
      <c r="AA28" s="74">
        <v>48.145571157999996</v>
      </c>
      <c r="AB28" s="74">
        <v>46.544415264000008</v>
      </c>
      <c r="AC28" s="74">
        <v>40.358960037999999</v>
      </c>
      <c r="AD28" s="532">
        <v>61.076330113000004</v>
      </c>
      <c r="AE28" s="532">
        <v>52.823866723999998</v>
      </c>
      <c r="AF28" s="532">
        <v>49.284284621000012</v>
      </c>
      <c r="AG28" s="532">
        <v>125.18502554200001</v>
      </c>
      <c r="AH28" s="532">
        <v>68.150001826999983</v>
      </c>
      <c r="AI28" s="532">
        <v>44.804890368000002</v>
      </c>
      <c r="AJ28" s="532">
        <v>11.306699373000015</v>
      </c>
      <c r="AK28" s="532">
        <v>53.061362111000001</v>
      </c>
      <c r="AL28" s="532">
        <v>50.571461051999997</v>
      </c>
      <c r="AM28" s="532">
        <v>39.520377968000005</v>
      </c>
      <c r="AN28" s="532">
        <v>40.373029287000008</v>
      </c>
      <c r="AO28" s="532">
        <v>41.789353872</v>
      </c>
      <c r="AP28" s="532">
        <v>47.337088103999996</v>
      </c>
      <c r="AQ28" s="532">
        <v>48.02122875500001</v>
      </c>
      <c r="AR28" s="532">
        <v>30.575831362999992</v>
      </c>
      <c r="AS28" s="532">
        <v>38.400514123000001</v>
      </c>
      <c r="AT28" s="532">
        <v>64.119455769000012</v>
      </c>
      <c r="AU28" s="532">
        <v>57.633222204999981</v>
      </c>
      <c r="AV28" s="532">
        <v>54.504523318000025</v>
      </c>
      <c r="AW28" s="532">
        <v>62.048040325000002</v>
      </c>
      <c r="AX28" s="532">
        <v>67.55269354299999</v>
      </c>
      <c r="AY28" s="532">
        <v>58.201636214000018</v>
      </c>
      <c r="AZ28" s="532">
        <v>42.786262757000003</v>
      </c>
      <c r="BA28" s="532">
        <v>61.205723335000002</v>
      </c>
      <c r="BB28" s="532">
        <v>80.415094674000002</v>
      </c>
      <c r="BC28" s="631">
        <v>30.35064916799999</v>
      </c>
      <c r="BD28" s="631">
        <v>20.204547267000009</v>
      </c>
      <c r="BE28" s="631">
        <v>36.737014248000001</v>
      </c>
      <c r="BF28" s="631">
        <v>48.668737865999994</v>
      </c>
    </row>
    <row r="29" spans="1:66" s="36" customFormat="1" ht="20.25" customHeight="1">
      <c r="A29" s="416"/>
      <c r="B29" s="419"/>
      <c r="C29" s="11"/>
      <c r="D29" s="75" t="s">
        <v>83</v>
      </c>
      <c r="E29" s="75"/>
      <c r="F29" s="75"/>
      <c r="G29" s="75"/>
      <c r="H29" s="75"/>
      <c r="I29" s="311">
        <v>249.361485681</v>
      </c>
      <c r="J29" s="311">
        <v>192.75906581899997</v>
      </c>
      <c r="K29" s="311">
        <v>198.51664929200007</v>
      </c>
      <c r="L29" s="311">
        <v>235.29319477499996</v>
      </c>
      <c r="M29" s="311">
        <v>186.64413287558017</v>
      </c>
      <c r="N29" s="311">
        <v>244.69572583102814</v>
      </c>
      <c r="O29" s="311">
        <v>153.72212297949829</v>
      </c>
      <c r="P29" s="311">
        <v>156.70978562159019</v>
      </c>
      <c r="Q29" s="311">
        <v>160.617383875</v>
      </c>
      <c r="R29" s="311">
        <v>213.77437532500002</v>
      </c>
      <c r="S29" s="311">
        <v>160.36348586600002</v>
      </c>
      <c r="T29" s="311">
        <v>123.31913611300001</v>
      </c>
      <c r="U29" s="311">
        <v>141.15814956200001</v>
      </c>
      <c r="V29" s="311">
        <v>176.50410851599997</v>
      </c>
      <c r="W29" s="311">
        <v>190.08878174900002</v>
      </c>
      <c r="X29" s="311">
        <v>127.400165345</v>
      </c>
      <c r="Y29" s="311">
        <v>154.53491352399999</v>
      </c>
      <c r="Z29" s="67">
        <v>197.27045275199998</v>
      </c>
      <c r="AA29" s="67">
        <v>169.74263013300003</v>
      </c>
      <c r="AB29" s="67">
        <v>173.22561538499997</v>
      </c>
      <c r="AC29" s="67">
        <v>148.883988327</v>
      </c>
      <c r="AD29" s="530">
        <v>206.282859702</v>
      </c>
      <c r="AE29" s="530">
        <v>177.035380078</v>
      </c>
      <c r="AF29" s="530">
        <v>175.14171741999996</v>
      </c>
      <c r="AG29" s="530">
        <v>401.38757612400002</v>
      </c>
      <c r="AH29" s="530">
        <v>228.31873631899998</v>
      </c>
      <c r="AI29" s="530">
        <v>147.903155438</v>
      </c>
      <c r="AJ29" s="530">
        <v>121.11398798000005</v>
      </c>
      <c r="AK29" s="530">
        <v>138.254228044</v>
      </c>
      <c r="AL29" s="530">
        <v>142.53780386400001</v>
      </c>
      <c r="AM29" s="530">
        <v>113.10007443699999</v>
      </c>
      <c r="AN29" s="530">
        <v>123.86886961699997</v>
      </c>
      <c r="AO29" s="530">
        <v>121.49989767700001</v>
      </c>
      <c r="AP29" s="530">
        <v>148.93837758099997</v>
      </c>
      <c r="AQ29" s="530">
        <v>140.71822569200003</v>
      </c>
      <c r="AR29" s="530">
        <v>97.875695508999968</v>
      </c>
      <c r="AS29" s="530">
        <v>126.292906112</v>
      </c>
      <c r="AT29" s="530">
        <v>175.64560182900001</v>
      </c>
      <c r="AU29" s="530">
        <v>167.55821897699997</v>
      </c>
      <c r="AV29" s="530">
        <v>137.05707679100004</v>
      </c>
      <c r="AW29" s="530">
        <v>168.41979764000001</v>
      </c>
      <c r="AX29" s="530">
        <v>199.292156514</v>
      </c>
      <c r="AY29" s="530">
        <v>171.871299201</v>
      </c>
      <c r="AZ29" s="530">
        <v>136.71392526599993</v>
      </c>
      <c r="BA29" s="530">
        <v>176.531945573</v>
      </c>
      <c r="BB29" s="530">
        <v>236.99505449699998</v>
      </c>
      <c r="BC29" s="530">
        <v>175.79510694400005</v>
      </c>
      <c r="BD29" s="530">
        <v>55.233181282999908</v>
      </c>
      <c r="BE29" s="530">
        <v>167.21606907899999</v>
      </c>
      <c r="BF29" s="530">
        <v>150.38842213400002</v>
      </c>
    </row>
    <row r="30" spans="1:66" s="36" customFormat="1" ht="20.25" customHeight="1">
      <c r="A30" s="39"/>
      <c r="B30" s="419"/>
      <c r="C30" s="11"/>
      <c r="D30" s="76"/>
      <c r="E30" s="77" t="s">
        <v>198</v>
      </c>
      <c r="F30" s="77"/>
      <c r="G30" s="77"/>
      <c r="H30" s="77"/>
      <c r="I30" s="314">
        <v>249.361485681</v>
      </c>
      <c r="J30" s="314">
        <v>192.75906581899997</v>
      </c>
      <c r="K30" s="314">
        <v>198.51664929200007</v>
      </c>
      <c r="L30" s="314">
        <v>235.29319477499996</v>
      </c>
      <c r="M30" s="314">
        <v>186.64413287558017</v>
      </c>
      <c r="N30" s="314">
        <v>244.69572583102814</v>
      </c>
      <c r="O30" s="314">
        <v>153.72212297949829</v>
      </c>
      <c r="P30" s="314">
        <v>156.70978562159019</v>
      </c>
      <c r="Q30" s="314">
        <v>160.617383875</v>
      </c>
      <c r="R30" s="314">
        <v>213.77437532500002</v>
      </c>
      <c r="S30" s="314">
        <v>160.36348586600002</v>
      </c>
      <c r="T30" s="314">
        <v>123.31913611300001</v>
      </c>
      <c r="U30" s="314">
        <v>141.15814956200001</v>
      </c>
      <c r="V30" s="314">
        <v>176.50410851599997</v>
      </c>
      <c r="W30" s="314">
        <v>190.08878174900002</v>
      </c>
      <c r="X30" s="314">
        <v>127.400165345</v>
      </c>
      <c r="Y30" s="314">
        <v>154.53491352399999</v>
      </c>
      <c r="Z30" s="78">
        <v>197.27045275199998</v>
      </c>
      <c r="AA30" s="78">
        <v>169.74263013300003</v>
      </c>
      <c r="AB30" s="78">
        <v>173.22561538499997</v>
      </c>
      <c r="AC30" s="78">
        <v>148.837842319</v>
      </c>
      <c r="AD30" s="533">
        <v>206.34674595199999</v>
      </c>
      <c r="AE30" s="533">
        <v>177.39673574600005</v>
      </c>
      <c r="AF30" s="533">
        <v>183.28607604899992</v>
      </c>
      <c r="AG30" s="533">
        <v>401.792021326</v>
      </c>
      <c r="AH30" s="533">
        <v>229.38553016400004</v>
      </c>
      <c r="AI30" s="533">
        <v>149.46117503099993</v>
      </c>
      <c r="AJ30" s="533">
        <v>133.15203945200005</v>
      </c>
      <c r="AK30" s="533">
        <v>139.10508957900001</v>
      </c>
      <c r="AL30" s="533">
        <v>142.787908305</v>
      </c>
      <c r="AM30" s="533">
        <v>113.61968364099999</v>
      </c>
      <c r="AN30" s="533">
        <v>123.93358489199994</v>
      </c>
      <c r="AO30" s="533">
        <v>122.192721652</v>
      </c>
      <c r="AP30" s="533">
        <v>149.06949156299999</v>
      </c>
      <c r="AQ30" s="533">
        <v>139.82859970600003</v>
      </c>
      <c r="AR30" s="533">
        <v>97.708781466999994</v>
      </c>
      <c r="AS30" s="533">
        <v>126.536991976</v>
      </c>
      <c r="AT30" s="533">
        <v>176.006276864</v>
      </c>
      <c r="AU30" s="533">
        <v>167.61460243099998</v>
      </c>
      <c r="AV30" s="533">
        <v>136.29500589200006</v>
      </c>
      <c r="AW30" s="533">
        <v>168.081996476</v>
      </c>
      <c r="AX30" s="533">
        <v>199.10209956999998</v>
      </c>
      <c r="AY30" s="533">
        <v>171.54999678000007</v>
      </c>
      <c r="AZ30" s="533">
        <v>136.26266917399994</v>
      </c>
      <c r="BA30" s="533">
        <v>175.94630726599999</v>
      </c>
      <c r="BB30" s="533">
        <v>236.75928569200002</v>
      </c>
      <c r="BC30" s="530">
        <v>174.95522867599993</v>
      </c>
      <c r="BD30" s="530">
        <v>53.706961678000084</v>
      </c>
      <c r="BE30" s="530">
        <v>166.71012819200001</v>
      </c>
      <c r="BF30" s="530">
        <v>150.20611142799999</v>
      </c>
    </row>
    <row r="31" spans="1:66" s="36" customFormat="1" ht="20.25" customHeight="1" thickBot="1">
      <c r="A31" s="39"/>
      <c r="B31" s="419"/>
      <c r="C31" s="11"/>
      <c r="D31" s="79"/>
      <c r="E31" s="80" t="s">
        <v>1444</v>
      </c>
      <c r="F31" s="80"/>
      <c r="G31" s="80"/>
      <c r="H31" s="80"/>
      <c r="I31" s="315">
        <v>0</v>
      </c>
      <c r="J31" s="315">
        <v>0</v>
      </c>
      <c r="K31" s="315">
        <v>0</v>
      </c>
      <c r="L31" s="315">
        <v>0</v>
      </c>
      <c r="M31" s="315">
        <v>0</v>
      </c>
      <c r="N31" s="315">
        <v>0</v>
      </c>
      <c r="O31" s="315">
        <v>0</v>
      </c>
      <c r="P31" s="315">
        <v>0</v>
      </c>
      <c r="Q31" s="315">
        <v>0</v>
      </c>
      <c r="R31" s="315">
        <v>0</v>
      </c>
      <c r="S31" s="315">
        <v>0</v>
      </c>
      <c r="T31" s="315">
        <v>0</v>
      </c>
      <c r="U31" s="315">
        <v>0</v>
      </c>
      <c r="V31" s="315">
        <v>0</v>
      </c>
      <c r="W31" s="315">
        <v>0</v>
      </c>
      <c r="X31" s="315">
        <v>0</v>
      </c>
      <c r="Y31" s="315">
        <v>0</v>
      </c>
      <c r="Z31" s="56">
        <v>0</v>
      </c>
      <c r="AA31" s="56">
        <v>0</v>
      </c>
      <c r="AB31" s="56">
        <v>0</v>
      </c>
      <c r="AC31" s="56">
        <v>4.6146008000000002E-2</v>
      </c>
      <c r="AD31" s="534">
        <v>-6.3886250000000006E-2</v>
      </c>
      <c r="AE31" s="534">
        <v>-0.36135566799999996</v>
      </c>
      <c r="AF31" s="534">
        <v>-8.1443586289999992</v>
      </c>
      <c r="AG31" s="534">
        <v>-0.404445202</v>
      </c>
      <c r="AH31" s="534">
        <v>-1.0667938450000001</v>
      </c>
      <c r="AI31" s="534">
        <v>-1.558019593</v>
      </c>
      <c r="AJ31" s="534">
        <v>-12.038051471999999</v>
      </c>
      <c r="AK31" s="534">
        <v>-0.85086153499999995</v>
      </c>
      <c r="AL31" s="534">
        <v>-0.25010444099999996</v>
      </c>
      <c r="AM31" s="534">
        <v>-0.51960920399999999</v>
      </c>
      <c r="AN31" s="534">
        <v>-6.4715275000000183E-2</v>
      </c>
      <c r="AO31" s="534">
        <v>-0.69282397500000004</v>
      </c>
      <c r="AP31" s="534">
        <v>-0.13111398200000002</v>
      </c>
      <c r="AQ31" s="534">
        <v>0.88962598600000009</v>
      </c>
      <c r="AR31" s="534">
        <v>0.16691404199999998</v>
      </c>
      <c r="AS31" s="534">
        <v>-0.24408586400000001</v>
      </c>
      <c r="AT31" s="534">
        <v>-0.36067503499999998</v>
      </c>
      <c r="AU31" s="534">
        <v>-5.6383454E-2</v>
      </c>
      <c r="AV31" s="534">
        <v>0.76207089900000002</v>
      </c>
      <c r="AW31" s="534">
        <v>0.33780116399999999</v>
      </c>
      <c r="AX31" s="534">
        <v>0.19005694400000001</v>
      </c>
      <c r="AY31" s="534">
        <v>0.32130242100000006</v>
      </c>
      <c r="AZ31" s="534">
        <v>0.45125609200000005</v>
      </c>
      <c r="BA31" s="534">
        <v>0.58563830699999997</v>
      </c>
      <c r="BB31" s="534">
        <v>0.23576880500000008</v>
      </c>
      <c r="BC31" s="530">
        <v>0.83987826799999998</v>
      </c>
      <c r="BD31" s="530">
        <v>1.5262196049999999</v>
      </c>
      <c r="BE31" s="530">
        <v>0.50594088699999995</v>
      </c>
      <c r="BF31" s="530">
        <v>0.1823107060000001</v>
      </c>
    </row>
    <row r="32" spans="1:66" s="36" customFormat="1" ht="20.25" customHeight="1" thickTop="1">
      <c r="A32" s="39"/>
      <c r="B32" s="114"/>
      <c r="C32" s="11"/>
      <c r="D32" s="35"/>
      <c r="E32" s="38"/>
      <c r="F32" s="38"/>
      <c r="G32" s="38"/>
      <c r="H32" s="38"/>
    </row>
    <row r="33" spans="1:46" s="36" customFormat="1" ht="20.25" customHeight="1">
      <c r="A33" s="39"/>
      <c r="B33" s="114"/>
      <c r="C33" s="11"/>
      <c r="D33" s="35"/>
      <c r="E33" s="1"/>
      <c r="F33" s="1"/>
      <c r="G33" s="1"/>
      <c r="H33" s="1"/>
    </row>
    <row r="34" spans="1:46" s="36" customFormat="1" ht="20.25" customHeight="1">
      <c r="A34" s="39"/>
      <c r="B34" s="114"/>
      <c r="C34" s="11"/>
      <c r="D34" s="35"/>
      <c r="E34" s="1"/>
      <c r="F34" s="1"/>
      <c r="G34" s="1"/>
      <c r="H34" s="1"/>
    </row>
    <row r="35" spans="1:46" s="36" customFormat="1" ht="20.25" customHeight="1">
      <c r="A35" s="39"/>
      <c r="B35" s="114"/>
      <c r="C35" s="11"/>
      <c r="D35" s="35"/>
      <c r="E35" s="1"/>
      <c r="F35" s="1"/>
      <c r="G35" s="1"/>
      <c r="H35" s="1"/>
    </row>
    <row r="36" spans="1:46" s="36" customFormat="1" ht="20.25" customHeight="1">
      <c r="A36" s="39"/>
      <c r="B36" s="11"/>
      <c r="C36" s="11"/>
      <c r="D36" s="35"/>
      <c r="E36" s="1"/>
      <c r="F36" s="1"/>
      <c r="G36" s="1"/>
      <c r="H36" s="1"/>
    </row>
    <row r="37" spans="1:46" s="36" customFormat="1" ht="20.25" customHeight="1">
      <c r="A37" s="39"/>
      <c r="B37" s="11"/>
      <c r="C37" s="11"/>
      <c r="D37" s="35"/>
      <c r="E37" s="1"/>
      <c r="F37" s="1"/>
      <c r="G37" s="1"/>
      <c r="H37" s="1"/>
    </row>
    <row r="38" spans="1:46" s="36" customFormat="1" ht="20.25" customHeight="1">
      <c r="A38" s="39"/>
      <c r="B38" s="41"/>
      <c r="C38" s="11"/>
      <c r="D38" s="35"/>
      <c r="E38" s="1"/>
      <c r="F38" s="1"/>
      <c r="G38" s="1"/>
      <c r="H38" s="1"/>
    </row>
    <row r="39" spans="1:46" s="36" customFormat="1" ht="20.25" customHeight="1">
      <c r="A39" s="39"/>
      <c r="B39" s="41"/>
      <c r="C39" s="11"/>
      <c r="D39" s="35"/>
      <c r="E39" s="1"/>
      <c r="F39" s="1"/>
      <c r="G39" s="1"/>
      <c r="H39" s="1"/>
    </row>
    <row r="40" spans="1:46" s="36" customFormat="1" ht="20.25" customHeight="1">
      <c r="A40" s="39"/>
      <c r="B40" s="41"/>
      <c r="C40" s="11"/>
      <c r="D40" s="35"/>
      <c r="E40" s="1"/>
      <c r="F40" s="1"/>
      <c r="G40" s="1"/>
      <c r="H40" s="1"/>
    </row>
    <row r="41" spans="1:46" s="36" customFormat="1" ht="20.25" customHeight="1">
      <c r="A41" s="39"/>
      <c r="B41" s="41"/>
      <c r="C41" s="11"/>
      <c r="D41" s="35"/>
      <c r="E41" s="1"/>
      <c r="F41" s="1"/>
      <c r="G41" s="1"/>
      <c r="H41" s="1"/>
    </row>
    <row r="42" spans="1:46" s="39" customFormat="1" ht="20.25" customHeight="1">
      <c r="B42" s="41"/>
      <c r="C42" s="11"/>
      <c r="D42" s="35"/>
      <c r="E42" s="1"/>
      <c r="F42" s="1"/>
      <c r="G42" s="1"/>
      <c r="H42" s="1"/>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row>
    <row r="43" spans="1:46" s="39" customFormat="1" ht="20.25" customHeight="1">
      <c r="B43" s="41"/>
      <c r="C43" s="11"/>
      <c r="D43" s="35"/>
      <c r="E43" s="1"/>
      <c r="F43" s="1"/>
      <c r="G43" s="1"/>
      <c r="H43" s="1"/>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row>
    <row r="44" spans="1:46" s="39" customFormat="1" ht="20.25" customHeight="1">
      <c r="B44" s="41"/>
      <c r="C44" s="11"/>
      <c r="D44" s="35"/>
      <c r="E44" s="1"/>
      <c r="F44" s="1"/>
      <c r="G44" s="1"/>
      <c r="H44" s="1"/>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row>
    <row r="45" spans="1:46" s="39" customFormat="1" ht="20.25" customHeight="1">
      <c r="B45" s="41"/>
      <c r="C45" s="11"/>
      <c r="D45" s="35"/>
      <c r="E45" s="1"/>
      <c r="F45" s="1"/>
      <c r="G45" s="1"/>
      <c r="H45" s="1"/>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row>
    <row r="46" spans="1:46" s="39" customFormat="1" ht="20.25" customHeight="1">
      <c r="B46" s="41"/>
      <c r="C46" s="11"/>
      <c r="D46" s="35"/>
      <c r="E46" s="1"/>
      <c r="F46" s="1"/>
      <c r="G46" s="1"/>
      <c r="H46" s="1"/>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row>
    <row r="47" spans="1:46" s="39" customFormat="1" ht="20.25" customHeight="1">
      <c r="B47" s="41"/>
      <c r="C47" s="11"/>
      <c r="D47" s="35"/>
      <c r="E47" s="1"/>
      <c r="F47" s="1"/>
      <c r="G47" s="1"/>
      <c r="H47" s="1"/>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row>
    <row r="48" spans="1:46" s="39" customFormat="1" ht="20.25" customHeight="1">
      <c r="B48" s="41"/>
      <c r="C48" s="11"/>
      <c r="D48" s="35"/>
      <c r="E48" s="1"/>
      <c r="F48" s="1"/>
      <c r="G48" s="1"/>
      <c r="H48" s="1"/>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row>
    <row r="49" spans="2:46" s="39" customFormat="1" ht="20.25" customHeight="1">
      <c r="B49" s="41"/>
      <c r="C49" s="11"/>
      <c r="D49" s="35"/>
      <c r="E49" s="1"/>
      <c r="F49" s="1"/>
      <c r="G49" s="1"/>
      <c r="H49" s="1"/>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row>
    <row r="50" spans="2:46" s="39" customFormat="1" ht="20.25" customHeight="1">
      <c r="B50" s="41"/>
      <c r="C50" s="11"/>
      <c r="D50" s="35"/>
      <c r="E50" s="1"/>
      <c r="F50" s="1"/>
      <c r="G50" s="1"/>
      <c r="H50" s="1"/>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row>
    <row r="51" spans="2:46" s="39" customFormat="1" ht="20.25" customHeight="1">
      <c r="B51" s="41"/>
      <c r="C51" s="11"/>
      <c r="D51" s="35"/>
      <c r="E51" s="1"/>
      <c r="F51" s="1"/>
      <c r="G51" s="1"/>
      <c r="H51" s="1"/>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row>
    <row r="52" spans="2:46" s="39" customFormat="1" ht="20.25" customHeight="1">
      <c r="B52" s="41"/>
      <c r="C52" s="11"/>
      <c r="D52" s="35"/>
      <c r="E52" s="1"/>
      <c r="F52" s="1"/>
      <c r="G52" s="1"/>
      <c r="H52" s="1"/>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row>
    <row r="53" spans="2:46" s="39" customFormat="1" ht="20.25" customHeight="1">
      <c r="B53" s="41"/>
      <c r="C53" s="11"/>
      <c r="D53" s="35"/>
      <c r="E53" s="1"/>
      <c r="F53" s="1"/>
      <c r="G53" s="1"/>
      <c r="H53" s="1"/>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row>
    <row r="54" spans="2:46" s="39" customFormat="1" ht="20.25" customHeight="1">
      <c r="B54" s="41"/>
      <c r="C54" s="11"/>
      <c r="D54" s="35"/>
      <c r="E54" s="1"/>
      <c r="F54" s="1"/>
      <c r="G54" s="1"/>
      <c r="H54" s="1"/>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row>
    <row r="55" spans="2:46" s="39" customFormat="1" ht="20.25" customHeight="1">
      <c r="B55" s="41"/>
      <c r="C55" s="11"/>
      <c r="D55" s="35"/>
      <c r="E55" s="1"/>
      <c r="F55" s="1"/>
      <c r="G55" s="1"/>
      <c r="H55" s="1"/>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row>
    <row r="56" spans="2:46" s="39" customFormat="1" ht="20.25" customHeight="1">
      <c r="B56" s="41"/>
      <c r="C56" s="11"/>
      <c r="D56" s="35"/>
      <c r="E56" s="1"/>
      <c r="F56" s="1"/>
      <c r="G56" s="1"/>
      <c r="H56" s="1"/>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row>
    <row r="57" spans="2:46" s="39" customFormat="1" ht="20.25" customHeight="1">
      <c r="B57" s="41"/>
      <c r="C57" s="11"/>
      <c r="D57" s="35"/>
      <c r="E57" s="1"/>
      <c r="F57" s="1"/>
      <c r="G57" s="1"/>
      <c r="H57" s="1"/>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row>
    <row r="58" spans="2:46" s="39" customFormat="1" ht="20.25" customHeight="1">
      <c r="B58" s="41"/>
      <c r="C58" s="11"/>
      <c r="D58" s="35"/>
      <c r="E58" s="1"/>
      <c r="F58" s="1"/>
      <c r="G58" s="1"/>
      <c r="H58" s="1"/>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row>
    <row r="59" spans="2:46" s="39" customFormat="1" ht="20.25" customHeight="1">
      <c r="B59" s="41"/>
      <c r="C59" s="11"/>
      <c r="D59" s="35"/>
      <c r="E59" s="1"/>
      <c r="F59" s="1"/>
      <c r="G59" s="1"/>
      <c r="H59" s="1"/>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row>
    <row r="60" spans="2:46" s="39" customFormat="1" ht="20.25" customHeight="1">
      <c r="B60" s="41"/>
      <c r="C60" s="11"/>
      <c r="D60" s="35"/>
      <c r="E60" s="1"/>
      <c r="F60" s="1"/>
      <c r="G60" s="1"/>
      <c r="H60" s="1"/>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row>
    <row r="61" spans="2:46" s="39" customFormat="1" ht="20.25" customHeight="1">
      <c r="B61" s="41"/>
      <c r="C61" s="11"/>
      <c r="D61" s="35"/>
      <c r="E61" s="1"/>
      <c r="F61" s="1"/>
      <c r="G61" s="1"/>
      <c r="H61" s="1"/>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row>
    <row r="62" spans="2:46" s="39" customFormat="1" ht="20.25" customHeight="1">
      <c r="B62" s="41"/>
      <c r="C62" s="11"/>
      <c r="D62" s="35"/>
      <c r="E62" s="1"/>
      <c r="F62" s="1"/>
      <c r="G62" s="1"/>
      <c r="H62" s="1"/>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row>
    <row r="63" spans="2:46" s="39" customFormat="1" ht="20.25" customHeight="1">
      <c r="B63" s="41"/>
      <c r="C63" s="11"/>
      <c r="D63" s="35"/>
      <c r="E63" s="1"/>
      <c r="F63" s="1"/>
      <c r="G63" s="1"/>
      <c r="H63" s="1"/>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row>
    <row r="64" spans="2:46" s="39" customFormat="1" ht="20.25" customHeight="1">
      <c r="B64" s="41"/>
      <c r="C64" s="11"/>
      <c r="D64" s="35"/>
      <c r="E64" s="1"/>
      <c r="F64" s="1"/>
      <c r="G64" s="1"/>
      <c r="H64" s="1"/>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row>
    <row r="65" spans="2:46" s="39" customFormat="1" ht="20.25" customHeight="1">
      <c r="B65" s="41"/>
      <c r="C65" s="11"/>
      <c r="D65" s="35"/>
      <c r="E65" s="1"/>
      <c r="F65" s="1"/>
      <c r="G65" s="1"/>
      <c r="H65" s="1"/>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row>
    <row r="66" spans="2:46" s="39" customFormat="1" ht="20.25" customHeight="1">
      <c r="B66" s="41"/>
      <c r="C66" s="11"/>
      <c r="D66" s="35"/>
      <c r="E66" s="1"/>
      <c r="F66" s="1"/>
      <c r="G66" s="1"/>
      <c r="H66" s="1"/>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row>
    <row r="67" spans="2:46" s="39" customFormat="1" ht="20.25" customHeight="1">
      <c r="B67" s="41"/>
      <c r="C67" s="11"/>
      <c r="D67" s="35"/>
      <c r="E67" s="1"/>
      <c r="F67" s="1"/>
      <c r="G67" s="1"/>
      <c r="H67" s="1"/>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row>
    <row r="68" spans="2:46" s="39" customFormat="1" ht="20.25" customHeight="1">
      <c r="B68" s="41"/>
      <c r="C68" s="11"/>
      <c r="D68" s="35"/>
      <c r="E68" s="1"/>
      <c r="F68" s="1"/>
      <c r="G68" s="1"/>
      <c r="H68" s="1"/>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row>
    <row r="69" spans="2:46" s="39" customFormat="1" ht="20.25" customHeight="1">
      <c r="B69" s="41"/>
      <c r="C69" s="11"/>
      <c r="D69" s="35"/>
      <c r="E69" s="1"/>
      <c r="F69" s="1"/>
      <c r="G69" s="1"/>
      <c r="H69" s="1"/>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row>
    <row r="70" spans="2:46" s="39" customFormat="1" ht="20.25" customHeight="1">
      <c r="B70" s="41"/>
      <c r="C70" s="11"/>
      <c r="D70" s="35"/>
      <c r="E70" s="1"/>
      <c r="F70" s="1"/>
      <c r="G70" s="1"/>
      <c r="H70" s="1"/>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row>
    <row r="71" spans="2:46" s="39" customFormat="1" ht="20.25" customHeight="1">
      <c r="B71" s="41"/>
      <c r="C71" s="11"/>
      <c r="D71" s="35"/>
      <c r="E71" s="1"/>
      <c r="F71" s="1"/>
      <c r="G71" s="1"/>
      <c r="H71" s="1"/>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row>
    <row r="72" spans="2:46" s="39" customFormat="1" ht="20.25" customHeight="1">
      <c r="B72" s="41"/>
      <c r="C72" s="11"/>
      <c r="D72" s="35"/>
      <c r="E72" s="1"/>
      <c r="F72" s="1"/>
      <c r="G72" s="1"/>
      <c r="H72" s="1"/>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row>
    <row r="73" spans="2:46" s="39" customFormat="1" ht="20.25" customHeight="1">
      <c r="B73" s="41"/>
      <c r="C73" s="11"/>
      <c r="D73" s="35"/>
      <c r="E73" s="1"/>
      <c r="F73" s="1"/>
      <c r="G73" s="1"/>
      <c r="H73" s="1"/>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row>
    <row r="74" spans="2:46" s="39" customFormat="1" ht="20.25" customHeight="1">
      <c r="B74" s="41"/>
      <c r="C74" s="11"/>
      <c r="D74" s="35"/>
      <c r="E74" s="1"/>
      <c r="F74" s="1"/>
      <c r="G74" s="1"/>
      <c r="H74" s="1"/>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row>
    <row r="75" spans="2:46" s="39" customFormat="1" ht="20.25" customHeight="1">
      <c r="B75" s="41"/>
      <c r="C75" s="11"/>
      <c r="D75" s="35"/>
      <c r="E75" s="1"/>
      <c r="F75" s="1"/>
      <c r="G75" s="1"/>
      <c r="H75" s="1"/>
      <c r="I75" s="36"/>
      <c r="J75" s="36"/>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c r="AT75" s="36"/>
    </row>
    <row r="76" spans="2:46" s="39" customFormat="1" ht="20.25" customHeight="1">
      <c r="B76" s="41"/>
      <c r="C76" s="11"/>
      <c r="D76" s="35"/>
      <c r="E76" s="1"/>
      <c r="F76" s="1"/>
      <c r="G76" s="1"/>
      <c r="H76" s="1"/>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c r="AT76" s="36"/>
    </row>
    <row r="77" spans="2:46" s="39" customFormat="1" ht="20.25" customHeight="1">
      <c r="B77" s="41"/>
      <c r="C77" s="11"/>
      <c r="D77" s="35"/>
      <c r="E77" s="1"/>
      <c r="F77" s="1"/>
      <c r="G77" s="1"/>
      <c r="H77" s="1"/>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row>
    <row r="78" spans="2:46" s="39" customFormat="1" ht="20.25" customHeight="1">
      <c r="B78" s="41"/>
      <c r="C78" s="11"/>
      <c r="D78" s="35"/>
      <c r="E78" s="1"/>
      <c r="F78" s="1"/>
      <c r="G78" s="1"/>
      <c r="H78" s="1"/>
      <c r="I78" s="36"/>
      <c r="J78" s="36"/>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c r="AT78" s="36"/>
    </row>
    <row r="79" spans="2:46" s="39" customFormat="1" ht="20.25" customHeight="1">
      <c r="B79" s="41"/>
      <c r="C79" s="11"/>
      <c r="D79" s="35"/>
      <c r="E79" s="1"/>
      <c r="F79" s="1"/>
      <c r="G79" s="1"/>
      <c r="H79" s="1"/>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row>
    <row r="80" spans="2:46" s="39" customFormat="1" ht="20.25" customHeight="1">
      <c r="B80" s="41"/>
      <c r="C80" s="11"/>
      <c r="D80" s="35"/>
      <c r="E80" s="1"/>
      <c r="F80" s="1"/>
      <c r="G80" s="1"/>
      <c r="H80" s="1"/>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row>
    <row r="81" spans="2:46" s="39" customFormat="1" ht="20.25" customHeight="1">
      <c r="B81" s="41"/>
      <c r="C81" s="11"/>
      <c r="D81" s="35"/>
      <c r="E81" s="1"/>
      <c r="F81" s="1"/>
      <c r="G81" s="1"/>
      <c r="H81" s="1"/>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row>
    <row r="82" spans="2:46" s="39" customFormat="1" ht="20.25" customHeight="1">
      <c r="B82" s="41"/>
      <c r="C82" s="11"/>
      <c r="D82" s="35"/>
      <c r="E82" s="1"/>
      <c r="F82" s="1"/>
      <c r="G82" s="1"/>
      <c r="H82" s="1"/>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c r="AT82" s="36"/>
    </row>
    <row r="83" spans="2:46" s="39" customFormat="1" ht="20.25" customHeight="1">
      <c r="B83" s="41"/>
      <c r="C83" s="11"/>
      <c r="D83" s="35"/>
      <c r="E83" s="1"/>
      <c r="F83" s="1"/>
      <c r="G83" s="1"/>
      <c r="H83" s="1"/>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row>
    <row r="84" spans="2:46" s="39" customFormat="1" ht="20.25" customHeight="1">
      <c r="B84" s="41"/>
      <c r="C84" s="11"/>
      <c r="D84" s="35"/>
      <c r="E84" s="1"/>
      <c r="F84" s="1"/>
      <c r="G84" s="1"/>
      <c r="H84" s="1"/>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row>
    <row r="85" spans="2:46" s="39" customFormat="1" ht="20.25" customHeight="1">
      <c r="B85" s="41"/>
      <c r="C85" s="11"/>
      <c r="D85" s="35"/>
      <c r="E85" s="1"/>
      <c r="F85" s="1"/>
      <c r="G85" s="1"/>
      <c r="H85" s="1"/>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row>
    <row r="86" spans="2:46" s="39" customFormat="1" ht="20.25" customHeight="1">
      <c r="B86" s="41"/>
      <c r="C86" s="11"/>
      <c r="D86" s="35"/>
      <c r="E86" s="1"/>
      <c r="F86" s="1"/>
      <c r="G86" s="1"/>
      <c r="H86" s="1"/>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row>
    <row r="87" spans="2:46" s="39" customFormat="1" ht="20.25" customHeight="1">
      <c r="B87" s="41"/>
      <c r="C87" s="11"/>
      <c r="D87" s="35"/>
      <c r="E87" s="1"/>
      <c r="F87" s="1"/>
      <c r="G87" s="1"/>
      <c r="H87" s="1"/>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row>
    <row r="88" spans="2:46" s="39" customFormat="1" ht="20.25" customHeight="1">
      <c r="B88" s="41"/>
      <c r="C88" s="11"/>
      <c r="D88" s="35"/>
      <c r="E88" s="1"/>
      <c r="F88" s="1"/>
      <c r="G88" s="1"/>
      <c r="H88" s="1"/>
      <c r="I88" s="36"/>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c r="AT88" s="36"/>
    </row>
    <row r="89" spans="2:46" s="39" customFormat="1" ht="20.25" customHeight="1">
      <c r="B89" s="41"/>
      <c r="C89" s="11"/>
      <c r="D89" s="35"/>
      <c r="E89" s="1"/>
      <c r="F89" s="1"/>
      <c r="G89" s="1"/>
      <c r="H89" s="1"/>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row>
    <row r="90" spans="2:46" s="39" customFormat="1" ht="20.25" customHeight="1">
      <c r="B90" s="41"/>
      <c r="C90" s="11"/>
      <c r="D90" s="35"/>
      <c r="E90" s="1"/>
      <c r="F90" s="1"/>
      <c r="G90" s="1"/>
      <c r="H90" s="1"/>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row>
    <row r="91" spans="2:46" s="39" customFormat="1" ht="20.25" customHeight="1">
      <c r="B91" s="41"/>
      <c r="C91" s="11"/>
      <c r="D91" s="35"/>
      <c r="E91" s="1"/>
      <c r="F91" s="1"/>
      <c r="G91" s="1"/>
      <c r="H91" s="1"/>
      <c r="I91" s="36"/>
      <c r="J91" s="36"/>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6"/>
      <c r="AM91" s="36"/>
      <c r="AN91" s="36"/>
      <c r="AO91" s="36"/>
      <c r="AP91" s="36"/>
      <c r="AQ91" s="36"/>
      <c r="AR91" s="36"/>
      <c r="AS91" s="36"/>
      <c r="AT91" s="36"/>
    </row>
    <row r="92" spans="2:46" s="39" customFormat="1" ht="20.25" customHeight="1">
      <c r="B92" s="41"/>
      <c r="C92" s="11"/>
      <c r="D92" s="35"/>
      <c r="E92" s="1"/>
      <c r="F92" s="1"/>
      <c r="G92" s="1"/>
      <c r="H92" s="1"/>
      <c r="I92" s="36"/>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c r="AT92" s="36"/>
    </row>
    <row r="93" spans="2:46" s="39" customFormat="1" ht="20.25" customHeight="1">
      <c r="B93" s="41"/>
      <c r="C93" s="11"/>
      <c r="D93" s="35"/>
      <c r="E93" s="1"/>
      <c r="F93" s="1"/>
      <c r="G93" s="1"/>
      <c r="H93" s="1"/>
      <c r="I93" s="36"/>
      <c r="J93" s="36"/>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c r="AT93" s="36"/>
    </row>
    <row r="94" spans="2:46" s="39" customFormat="1" ht="20.25" customHeight="1">
      <c r="B94" s="41"/>
      <c r="C94" s="11"/>
      <c r="D94" s="35"/>
      <c r="E94" s="1"/>
      <c r="F94" s="1"/>
      <c r="G94" s="1"/>
      <c r="H94" s="1"/>
      <c r="I94" s="36"/>
      <c r="J94" s="36"/>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6"/>
      <c r="AM94" s="36"/>
      <c r="AN94" s="36"/>
      <c r="AO94" s="36"/>
      <c r="AP94" s="36"/>
      <c r="AQ94" s="36"/>
      <c r="AR94" s="36"/>
      <c r="AS94" s="36"/>
      <c r="AT94" s="36"/>
    </row>
    <row r="95" spans="2:46" s="39" customFormat="1" ht="20.25" customHeight="1">
      <c r="B95" s="41"/>
      <c r="C95" s="11"/>
      <c r="D95" s="35"/>
      <c r="E95" s="1"/>
      <c r="F95" s="1"/>
      <c r="G95" s="1"/>
      <c r="H95" s="1"/>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c r="AT95" s="36"/>
    </row>
    <row r="96" spans="2:46" s="39" customFormat="1" ht="20.25" customHeight="1">
      <c r="B96" s="41"/>
      <c r="C96" s="11"/>
      <c r="D96" s="35"/>
      <c r="E96" s="1"/>
      <c r="F96" s="1"/>
      <c r="G96" s="1"/>
      <c r="H96" s="1"/>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c r="AT96" s="36"/>
    </row>
    <row r="97" spans="2:46" s="39" customFormat="1" ht="20.25" customHeight="1">
      <c r="B97" s="41"/>
      <c r="C97" s="11"/>
      <c r="D97" s="35"/>
      <c r="E97" s="1"/>
      <c r="F97" s="1"/>
      <c r="G97" s="1"/>
      <c r="H97" s="1"/>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c r="AT97" s="36"/>
    </row>
    <row r="98" spans="2:46" s="39" customFormat="1" ht="20.25" customHeight="1">
      <c r="B98" s="41"/>
      <c r="C98" s="11"/>
      <c r="D98" s="35"/>
      <c r="E98" s="1"/>
      <c r="F98" s="1"/>
      <c r="G98" s="1"/>
      <c r="H98" s="1"/>
      <c r="I98" s="36"/>
      <c r="J98" s="36"/>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6"/>
      <c r="AM98" s="36"/>
      <c r="AN98" s="36"/>
      <c r="AO98" s="36"/>
      <c r="AP98" s="36"/>
      <c r="AQ98" s="36"/>
      <c r="AR98" s="36"/>
      <c r="AS98" s="36"/>
      <c r="AT98" s="36"/>
    </row>
    <row r="99" spans="2:46" s="39" customFormat="1" ht="20.25" customHeight="1">
      <c r="B99" s="41"/>
      <c r="C99" s="11"/>
      <c r="D99" s="35"/>
      <c r="E99" s="1"/>
      <c r="F99" s="1"/>
      <c r="G99" s="1"/>
      <c r="H99" s="1"/>
      <c r="I99" s="36"/>
      <c r="J99" s="36"/>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c r="AT99" s="36"/>
    </row>
    <row r="100" spans="2:46" s="39" customFormat="1" ht="20.25" customHeight="1">
      <c r="B100" s="41"/>
      <c r="C100" s="11"/>
      <c r="D100" s="35"/>
      <c r="E100" s="1"/>
      <c r="F100" s="1"/>
      <c r="G100" s="1"/>
      <c r="H100" s="1"/>
      <c r="I100" s="36"/>
      <c r="J100" s="36"/>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6"/>
      <c r="AM100" s="36"/>
      <c r="AN100" s="36"/>
      <c r="AO100" s="36"/>
      <c r="AP100" s="36"/>
      <c r="AQ100" s="36"/>
      <c r="AR100" s="36"/>
      <c r="AS100" s="36"/>
      <c r="AT100" s="36"/>
    </row>
    <row r="101" spans="2:46" s="39" customFormat="1" ht="20.25" customHeight="1">
      <c r="B101" s="41"/>
      <c r="C101" s="11"/>
      <c r="D101" s="35"/>
      <c r="E101" s="1"/>
      <c r="F101" s="1"/>
      <c r="G101" s="1"/>
      <c r="H101" s="1"/>
      <c r="I101" s="36"/>
      <c r="J101" s="36"/>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6"/>
      <c r="AM101" s="36"/>
      <c r="AN101" s="36"/>
      <c r="AO101" s="36"/>
      <c r="AP101" s="36"/>
      <c r="AQ101" s="36"/>
      <c r="AR101" s="36"/>
      <c r="AS101" s="36"/>
      <c r="AT101" s="36"/>
    </row>
    <row r="102" spans="2:46" s="39" customFormat="1" ht="20.25" customHeight="1">
      <c r="B102" s="41"/>
      <c r="C102" s="11"/>
      <c r="D102" s="35"/>
      <c r="E102" s="1"/>
      <c r="F102" s="1"/>
      <c r="G102" s="1"/>
      <c r="H102" s="1"/>
      <c r="I102" s="36"/>
      <c r="J102" s="36"/>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c r="AT102" s="36"/>
    </row>
    <row r="103" spans="2:46" s="39" customFormat="1" ht="20.25" customHeight="1">
      <c r="B103" s="41"/>
      <c r="C103" s="11"/>
      <c r="D103" s="35"/>
      <c r="E103" s="1"/>
      <c r="F103" s="1"/>
      <c r="G103" s="1"/>
      <c r="H103" s="1"/>
      <c r="I103" s="36"/>
      <c r="J103" s="36"/>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c r="AT103" s="36"/>
    </row>
    <row r="104" spans="2:46" s="39" customFormat="1" ht="20.25" customHeight="1">
      <c r="B104" s="41"/>
      <c r="C104" s="11"/>
      <c r="D104" s="35"/>
      <c r="E104" s="1"/>
      <c r="F104" s="1"/>
      <c r="G104" s="1"/>
      <c r="H104" s="1"/>
      <c r="I104" s="36"/>
      <c r="J104" s="36"/>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c r="AT104" s="36"/>
    </row>
    <row r="105" spans="2:46" s="39" customFormat="1" ht="20.25" customHeight="1">
      <c r="B105" s="41"/>
      <c r="C105" s="11"/>
      <c r="D105" s="35"/>
      <c r="E105" s="1"/>
      <c r="F105" s="1"/>
      <c r="G105" s="1"/>
      <c r="H105" s="1"/>
      <c r="I105" s="36"/>
      <c r="J105" s="36"/>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6"/>
      <c r="AM105" s="36"/>
      <c r="AN105" s="36"/>
      <c r="AO105" s="36"/>
      <c r="AP105" s="36"/>
      <c r="AQ105" s="36"/>
      <c r="AR105" s="36"/>
      <c r="AS105" s="36"/>
      <c r="AT105" s="36"/>
    </row>
    <row r="106" spans="2:46" s="39" customFormat="1" ht="20.25" customHeight="1">
      <c r="B106" s="41"/>
      <c r="C106" s="11"/>
      <c r="D106" s="35"/>
      <c r="E106" s="1"/>
      <c r="F106" s="1"/>
      <c r="G106" s="1"/>
      <c r="H106" s="1"/>
      <c r="I106" s="36"/>
      <c r="J106" s="36"/>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6"/>
      <c r="AM106" s="36"/>
      <c r="AN106" s="36"/>
      <c r="AO106" s="36"/>
      <c r="AP106" s="36"/>
      <c r="AQ106" s="36"/>
      <c r="AR106" s="36"/>
      <c r="AS106" s="36"/>
      <c r="AT106" s="36"/>
    </row>
    <row r="107" spans="2:46" s="39" customFormat="1" ht="20.25" customHeight="1">
      <c r="B107" s="41"/>
      <c r="C107" s="11"/>
      <c r="D107" s="35"/>
      <c r="E107" s="1"/>
      <c r="F107" s="1"/>
      <c r="G107" s="1"/>
      <c r="H107" s="1"/>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c r="AT107" s="36"/>
    </row>
    <row r="108" spans="2:46" s="39" customFormat="1" ht="20.25" customHeight="1">
      <c r="B108" s="41"/>
      <c r="C108" s="11"/>
      <c r="D108" s="35"/>
      <c r="E108" s="1"/>
      <c r="F108" s="1"/>
      <c r="G108" s="1"/>
      <c r="H108" s="1"/>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36"/>
      <c r="AH108" s="36"/>
      <c r="AI108" s="36"/>
      <c r="AJ108" s="36"/>
      <c r="AK108" s="36"/>
      <c r="AL108" s="36"/>
      <c r="AM108" s="36"/>
      <c r="AN108" s="36"/>
      <c r="AO108" s="36"/>
      <c r="AP108" s="36"/>
      <c r="AQ108" s="36"/>
      <c r="AR108" s="36"/>
      <c r="AS108" s="36"/>
      <c r="AT108" s="36"/>
    </row>
    <row r="109" spans="2:46" s="39" customFormat="1" ht="20.25" customHeight="1">
      <c r="B109" s="41"/>
      <c r="C109" s="11"/>
      <c r="D109" s="35"/>
      <c r="E109" s="1"/>
      <c r="F109" s="1"/>
      <c r="G109" s="1"/>
      <c r="H109" s="1"/>
      <c r="I109" s="36"/>
      <c r="J109" s="36"/>
      <c r="K109" s="36"/>
      <c r="L109" s="36"/>
      <c r="M109" s="36"/>
      <c r="N109" s="36"/>
      <c r="O109" s="36"/>
      <c r="P109" s="36"/>
      <c r="Q109" s="36"/>
      <c r="R109" s="36"/>
      <c r="S109" s="36"/>
      <c r="T109" s="36"/>
      <c r="U109" s="36"/>
      <c r="V109" s="36"/>
      <c r="W109" s="36"/>
      <c r="X109" s="36"/>
      <c r="Y109" s="36"/>
      <c r="Z109" s="36"/>
      <c r="AA109" s="36"/>
      <c r="AB109" s="36"/>
      <c r="AC109" s="36"/>
      <c r="AD109" s="36"/>
      <c r="AE109" s="36"/>
      <c r="AF109" s="36"/>
      <c r="AG109" s="36"/>
      <c r="AH109" s="36"/>
      <c r="AI109" s="36"/>
      <c r="AJ109" s="36"/>
      <c r="AK109" s="36"/>
      <c r="AL109" s="36"/>
      <c r="AM109" s="36"/>
      <c r="AN109" s="36"/>
      <c r="AO109" s="36"/>
      <c r="AP109" s="36"/>
      <c r="AQ109" s="36"/>
      <c r="AR109" s="36"/>
      <c r="AS109" s="36"/>
      <c r="AT109" s="36"/>
    </row>
    <row r="110" spans="2:46" s="39" customFormat="1" ht="20.25" customHeight="1">
      <c r="B110" s="41"/>
      <c r="C110" s="11"/>
      <c r="D110" s="35"/>
      <c r="E110" s="1"/>
      <c r="F110" s="1"/>
      <c r="G110" s="1"/>
      <c r="H110" s="1"/>
      <c r="I110" s="36"/>
      <c r="J110" s="36"/>
      <c r="K110" s="36"/>
      <c r="L110" s="36"/>
      <c r="M110" s="36"/>
      <c r="N110" s="36"/>
      <c r="O110" s="36"/>
      <c r="P110" s="36"/>
      <c r="Q110" s="36"/>
      <c r="R110" s="36"/>
      <c r="S110" s="36"/>
      <c r="T110" s="36"/>
      <c r="U110" s="36"/>
      <c r="V110" s="36"/>
      <c r="W110" s="36"/>
      <c r="X110" s="36"/>
      <c r="Y110" s="36"/>
      <c r="Z110" s="36"/>
      <c r="AA110" s="36"/>
      <c r="AB110" s="36"/>
      <c r="AC110" s="36"/>
      <c r="AD110" s="36"/>
      <c r="AE110" s="36"/>
      <c r="AF110" s="36"/>
      <c r="AG110" s="36"/>
      <c r="AH110" s="36"/>
      <c r="AI110" s="36"/>
      <c r="AJ110" s="36"/>
      <c r="AK110" s="36"/>
      <c r="AL110" s="36"/>
      <c r="AM110" s="36"/>
      <c r="AN110" s="36"/>
      <c r="AO110" s="36"/>
      <c r="AP110" s="36"/>
      <c r="AQ110" s="36"/>
      <c r="AR110" s="36"/>
      <c r="AS110" s="36"/>
      <c r="AT110" s="36"/>
    </row>
    <row r="111" spans="2:46" s="39" customFormat="1" ht="20.25" customHeight="1">
      <c r="B111" s="41"/>
      <c r="C111" s="11"/>
      <c r="D111" s="35"/>
      <c r="E111" s="1"/>
      <c r="F111" s="1"/>
      <c r="G111" s="1"/>
      <c r="H111" s="1"/>
      <c r="I111" s="36"/>
      <c r="J111" s="36"/>
      <c r="K111" s="36"/>
      <c r="L111" s="36"/>
      <c r="M111" s="36"/>
      <c r="N111" s="36"/>
      <c r="O111" s="36"/>
      <c r="P111" s="36"/>
      <c r="Q111" s="36"/>
      <c r="R111" s="36"/>
      <c r="S111" s="36"/>
      <c r="T111" s="36"/>
      <c r="U111" s="36"/>
      <c r="V111" s="36"/>
      <c r="W111" s="36"/>
      <c r="X111" s="36"/>
      <c r="Y111" s="36"/>
      <c r="Z111" s="36"/>
      <c r="AA111" s="36"/>
      <c r="AB111" s="36"/>
      <c r="AC111" s="36"/>
      <c r="AD111" s="36"/>
      <c r="AE111" s="36"/>
      <c r="AF111" s="36"/>
      <c r="AG111" s="36"/>
      <c r="AH111" s="36"/>
      <c r="AI111" s="36"/>
      <c r="AJ111" s="36"/>
      <c r="AK111" s="36"/>
      <c r="AL111" s="36"/>
      <c r="AM111" s="36"/>
      <c r="AN111" s="36"/>
      <c r="AO111" s="36"/>
      <c r="AP111" s="36"/>
      <c r="AQ111" s="36"/>
      <c r="AR111" s="36"/>
      <c r="AS111" s="36"/>
      <c r="AT111" s="36"/>
    </row>
    <row r="112" spans="2:46" s="39" customFormat="1" ht="20.25" customHeight="1">
      <c r="B112" s="41"/>
      <c r="C112" s="11"/>
      <c r="D112" s="35"/>
      <c r="E112" s="1"/>
      <c r="F112" s="1"/>
      <c r="G112" s="1"/>
      <c r="H112" s="1"/>
      <c r="I112" s="36"/>
      <c r="J112" s="36"/>
      <c r="K112" s="36"/>
      <c r="L112" s="36"/>
      <c r="M112" s="36"/>
      <c r="N112" s="36"/>
      <c r="O112" s="36"/>
      <c r="P112" s="36"/>
      <c r="Q112" s="36"/>
      <c r="R112" s="36"/>
      <c r="S112" s="36"/>
      <c r="T112" s="36"/>
      <c r="U112" s="36"/>
      <c r="V112" s="36"/>
      <c r="W112" s="36"/>
      <c r="X112" s="36"/>
      <c r="Y112" s="36"/>
      <c r="Z112" s="36"/>
      <c r="AA112" s="36"/>
      <c r="AB112" s="36"/>
      <c r="AC112" s="36"/>
      <c r="AD112" s="36"/>
      <c r="AE112" s="36"/>
      <c r="AF112" s="36"/>
      <c r="AG112" s="36"/>
      <c r="AH112" s="36"/>
      <c r="AI112" s="36"/>
      <c r="AJ112" s="36"/>
      <c r="AK112" s="36"/>
      <c r="AL112" s="36"/>
      <c r="AM112" s="36"/>
      <c r="AN112" s="36"/>
      <c r="AO112" s="36"/>
      <c r="AP112" s="36"/>
      <c r="AQ112" s="36"/>
      <c r="AR112" s="36"/>
      <c r="AS112" s="36"/>
      <c r="AT112" s="36"/>
    </row>
    <row r="113" spans="2:46" s="39" customFormat="1" ht="20.25" customHeight="1">
      <c r="B113" s="41"/>
      <c r="C113" s="11"/>
      <c r="D113" s="35"/>
      <c r="E113" s="1"/>
      <c r="F113" s="1"/>
      <c r="G113" s="1"/>
      <c r="H113" s="1"/>
      <c r="I113" s="36"/>
      <c r="J113" s="36"/>
      <c r="K113" s="36"/>
      <c r="L113" s="36"/>
      <c r="M113" s="36"/>
      <c r="N113" s="36"/>
      <c r="O113" s="36"/>
      <c r="P113" s="36"/>
      <c r="Q113" s="36"/>
      <c r="R113" s="36"/>
      <c r="S113" s="36"/>
      <c r="T113" s="36"/>
      <c r="U113" s="36"/>
      <c r="V113" s="36"/>
      <c r="W113" s="36"/>
      <c r="X113" s="36"/>
      <c r="Y113" s="36"/>
      <c r="Z113" s="36"/>
      <c r="AA113" s="36"/>
      <c r="AB113" s="36"/>
      <c r="AC113" s="36"/>
      <c r="AD113" s="36"/>
      <c r="AE113" s="36"/>
      <c r="AF113" s="36"/>
      <c r="AG113" s="36"/>
      <c r="AH113" s="36"/>
      <c r="AI113" s="36"/>
      <c r="AJ113" s="36"/>
      <c r="AK113" s="36"/>
      <c r="AL113" s="36"/>
      <c r="AM113" s="36"/>
      <c r="AN113" s="36"/>
      <c r="AO113" s="36"/>
      <c r="AP113" s="36"/>
      <c r="AQ113" s="36"/>
      <c r="AR113" s="36"/>
      <c r="AS113" s="36"/>
      <c r="AT113" s="36"/>
    </row>
    <row r="114" spans="2:46" s="39" customFormat="1" ht="20.25" customHeight="1">
      <c r="B114" s="41"/>
      <c r="C114" s="11"/>
      <c r="D114" s="35"/>
      <c r="E114" s="1"/>
      <c r="F114" s="1"/>
      <c r="G114" s="1"/>
      <c r="H114" s="1"/>
      <c r="I114" s="36"/>
      <c r="J114" s="36"/>
      <c r="K114" s="36"/>
      <c r="L114" s="36"/>
      <c r="M114" s="36"/>
      <c r="N114" s="36"/>
      <c r="O114" s="36"/>
      <c r="P114" s="36"/>
      <c r="Q114" s="36"/>
      <c r="R114" s="36"/>
      <c r="S114" s="36"/>
      <c r="T114" s="36"/>
      <c r="U114" s="36"/>
      <c r="V114" s="36"/>
      <c r="W114" s="36"/>
      <c r="X114" s="36"/>
      <c r="Y114" s="36"/>
      <c r="Z114" s="36"/>
      <c r="AA114" s="36"/>
      <c r="AB114" s="36"/>
      <c r="AC114" s="36"/>
      <c r="AD114" s="36"/>
      <c r="AE114" s="36"/>
      <c r="AF114" s="36"/>
      <c r="AG114" s="36"/>
      <c r="AH114" s="36"/>
      <c r="AI114" s="36"/>
      <c r="AJ114" s="36"/>
      <c r="AK114" s="36"/>
      <c r="AL114" s="36"/>
      <c r="AM114" s="36"/>
      <c r="AN114" s="36"/>
      <c r="AO114" s="36"/>
      <c r="AP114" s="36"/>
      <c r="AQ114" s="36"/>
      <c r="AR114" s="36"/>
      <c r="AS114" s="36"/>
      <c r="AT114" s="36"/>
    </row>
    <row r="115" spans="2:46" s="39" customFormat="1" ht="20.25" customHeight="1">
      <c r="B115" s="41"/>
      <c r="C115" s="11"/>
      <c r="D115" s="35"/>
      <c r="E115" s="1"/>
      <c r="F115" s="1"/>
      <c r="G115" s="1"/>
      <c r="H115" s="1"/>
      <c r="I115" s="36"/>
      <c r="J115" s="36"/>
      <c r="K115" s="36"/>
      <c r="L115" s="36"/>
      <c r="M115" s="36"/>
      <c r="N115" s="36"/>
      <c r="O115" s="36"/>
      <c r="P115" s="36"/>
      <c r="Q115" s="36"/>
      <c r="R115" s="36"/>
      <c r="S115" s="36"/>
      <c r="T115" s="36"/>
      <c r="U115" s="36"/>
      <c r="V115" s="36"/>
      <c r="W115" s="36"/>
      <c r="X115" s="36"/>
      <c r="Y115" s="36"/>
      <c r="Z115" s="36"/>
      <c r="AA115" s="36"/>
      <c r="AB115" s="36"/>
      <c r="AC115" s="36"/>
      <c r="AD115" s="36"/>
      <c r="AE115" s="36"/>
      <c r="AF115" s="36"/>
      <c r="AG115" s="36"/>
      <c r="AH115" s="36"/>
      <c r="AI115" s="36"/>
      <c r="AJ115" s="36"/>
      <c r="AK115" s="36"/>
      <c r="AL115" s="36"/>
      <c r="AM115" s="36"/>
      <c r="AN115" s="36"/>
      <c r="AO115" s="36"/>
      <c r="AP115" s="36"/>
      <c r="AQ115" s="36"/>
      <c r="AR115" s="36"/>
      <c r="AS115" s="36"/>
      <c r="AT115" s="36"/>
    </row>
    <row r="116" spans="2:46" ht="20.25" customHeight="1"/>
    <row r="117" spans="2:46" ht="20.25" customHeight="1"/>
    <row r="118" spans="2:46" ht="20.25" customHeight="1"/>
    <row r="119" spans="2:46" ht="20.25" customHeight="1"/>
    <row r="120" spans="2:46" ht="20.25" customHeight="1"/>
    <row r="121" spans="2:46" ht="20.25" customHeight="1"/>
    <row r="122" spans="2:46" ht="20.25" customHeight="1"/>
    <row r="123" spans="2:46" ht="20.25" customHeight="1"/>
    <row r="124" spans="2:46" ht="20.25" customHeight="1"/>
    <row r="125" spans="2:46" ht="20.25" customHeight="1"/>
    <row r="126" spans="2:46" ht="20.25" customHeight="1"/>
    <row r="127" spans="2:46" ht="20.25" customHeight="1"/>
    <row r="128" spans="2:46"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row r="164" ht="20.25" customHeight="1"/>
    <row r="165" ht="20.25" customHeight="1"/>
    <row r="166" ht="20.25" customHeight="1"/>
    <row r="167" ht="20.25" customHeight="1"/>
    <row r="168" ht="20.25" customHeight="1"/>
    <row r="169" ht="20.25" customHeight="1"/>
    <row r="170" ht="20.25" customHeight="1"/>
    <row r="171" ht="20.25" customHeight="1"/>
    <row r="172" ht="20.25" customHeight="1"/>
    <row r="173" ht="20.25" customHeight="1"/>
    <row r="174" ht="20.25" customHeight="1"/>
  </sheetData>
  <mergeCells count="2">
    <mergeCell ref="D3:H3"/>
    <mergeCell ref="D18:H18"/>
  </mergeCells>
  <phoneticPr fontId="3" type="noConversion"/>
  <hyperlinks>
    <hyperlink ref="B4" location="Disclaimer!A1" display="Disclaimer"/>
    <hyperlink ref="B6" location="'Financial Highlights'!A1" display="Financial Highlights"/>
    <hyperlink ref="B8" location="IS!A1" display="Shinhan Financial Group"/>
    <hyperlink ref="B10" location="IS_SHB!A1" display="Shinhan Bank"/>
    <hyperlink ref="B12" location="IS_Card!A1" display="Shinhan Card"/>
    <hyperlink ref="B13" location="IS_Card!A1" display="Condensed IS"/>
    <hyperlink ref="B14" location="BS_Card!A1" display="Condensed BS"/>
    <hyperlink ref="B15" location="'Credit Card Assets_Card'!A1" display="Credit Card Assets"/>
    <hyperlink ref="B24" location="'Fin Indicator'!A1" display="Key Financials and Other Information"/>
    <hyperlink ref="B26" location="Contact!A1" display="Contact Information"/>
    <hyperlink ref="B16" location="'Delinquency,Allowance_Card'!A1" display="Delinquency, Allowance &amp; Write-off"/>
    <hyperlink ref="B17" location="Funding_Card!A1" display="Funding(Card Factbook)"/>
    <hyperlink ref="B18" location="BS_Factbook_Card!A1" display="BS(Card Factbook)"/>
    <hyperlink ref="B19" location="IS_Factbook_Card!A1" display="IS(Card Factbook)"/>
    <hyperlink ref="B20" location="IS_Reported_Factbook_Card!A1" display="IS(Reported, Card Factbook)"/>
    <hyperlink ref="B22" location="'Shinhan Life'!Print_Area" display="Orange Life"/>
  </hyperlinks>
  <printOptions horizontalCentered="1"/>
  <pageMargins left="0.39370078740157483" right="0.39370078740157483" top="0.59055118110236227" bottom="0.39370078740157483" header="0.31496062992125984" footer="0.31496062992125984"/>
  <pageSetup paperSize="9" scale="75"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58ED5"/>
    <pageSetUpPr fitToPage="1"/>
  </sheetPr>
  <dimension ref="A1:BK174"/>
  <sheetViews>
    <sheetView showGridLines="0" view="pageBreakPreview" zoomScale="85" zoomScaleNormal="80" zoomScaleSheetLayoutView="85" workbookViewId="0">
      <pane xSplit="12" ySplit="3" topLeftCell="AT4" activePane="bottomRight" state="frozen"/>
      <selection activeCell="AY24" sqref="AY24"/>
      <selection pane="topRight" activeCell="AY24" sqref="AY24"/>
      <selection pane="bottomLeft" activeCell="AY24" sqref="AY24"/>
      <selection pane="bottomRight" activeCell="W7" sqref="W7"/>
    </sheetView>
  </sheetViews>
  <sheetFormatPr defaultColWidth="9.140625" defaultRowHeight="16.5"/>
  <cols>
    <col min="1" max="1" width="2.140625" style="39" customWidth="1"/>
    <col min="2" max="2" width="45.85546875" style="41" customWidth="1"/>
    <col min="3" max="3" width="2.140625" style="11" customWidth="1"/>
    <col min="4" max="4" width="1.42578125" style="15" customWidth="1"/>
    <col min="5" max="7" width="1.42578125" style="1" customWidth="1"/>
    <col min="8" max="8" width="51" style="1" customWidth="1"/>
    <col min="9" max="15" width="10.7109375" style="36" hidden="1" customWidth="1"/>
    <col min="16" max="19" width="10.85546875" style="36" hidden="1" customWidth="1"/>
    <col min="20" max="45" width="10.7109375" style="36" hidden="1" customWidth="1"/>
    <col min="46" max="46" width="10.7109375" style="36" bestFit="1" customWidth="1"/>
    <col min="47" max="48" width="10.140625" style="1" customWidth="1"/>
    <col min="49" max="58" width="10" style="1" customWidth="1"/>
    <col min="59" max="63" width="9.140625" style="1"/>
    <col min="64" max="16384" width="9.140625" style="9"/>
  </cols>
  <sheetData>
    <row r="1" spans="1:63" s="6" customFormat="1" ht="35.25" customHeight="1">
      <c r="A1" s="414"/>
      <c r="B1" s="415"/>
      <c r="C1" s="5"/>
      <c r="D1" s="589"/>
      <c r="E1" s="590" t="s">
        <v>525</v>
      </c>
      <c r="F1" s="590"/>
      <c r="G1" s="590"/>
      <c r="H1" s="590"/>
      <c r="I1" s="592"/>
      <c r="J1" s="592"/>
      <c r="K1" s="592"/>
      <c r="L1" s="592"/>
      <c r="M1" s="592"/>
      <c r="N1" s="592"/>
      <c r="O1" s="592"/>
      <c r="P1" s="592"/>
      <c r="Q1" s="592"/>
      <c r="R1" s="592"/>
      <c r="S1" s="592"/>
      <c r="T1" s="592"/>
      <c r="U1" s="592"/>
      <c r="V1" s="592"/>
      <c r="W1" s="592"/>
      <c r="X1" s="592"/>
      <c r="Y1" s="592"/>
      <c r="Z1" s="592"/>
      <c r="AA1" s="592"/>
      <c r="AB1" s="592"/>
      <c r="AC1" s="592"/>
      <c r="AD1" s="592"/>
      <c r="AE1" s="592"/>
      <c r="AF1" s="592"/>
      <c r="AG1" s="592"/>
      <c r="AH1" s="592"/>
      <c r="AI1" s="592"/>
      <c r="AJ1" s="592"/>
      <c r="AK1" s="592"/>
      <c r="AL1" s="592"/>
      <c r="AM1" s="592"/>
      <c r="AN1" s="592"/>
      <c r="AO1" s="592"/>
      <c r="AP1" s="592"/>
      <c r="AQ1" s="592"/>
      <c r="AR1" s="592"/>
      <c r="AS1" s="592"/>
      <c r="AT1" s="592"/>
      <c r="AU1" s="592"/>
      <c r="AV1" s="592"/>
      <c r="AW1" s="592"/>
      <c r="AX1" s="592"/>
      <c r="AY1" s="592"/>
      <c r="AZ1" s="592"/>
      <c r="BA1" s="592"/>
      <c r="BB1" s="592"/>
      <c r="BC1" s="592"/>
      <c r="BD1" s="592"/>
      <c r="BE1" s="592"/>
      <c r="BF1" s="592"/>
    </row>
    <row r="2" spans="1:63" ht="6.75" customHeight="1">
      <c r="A2" s="416"/>
      <c r="B2" s="417"/>
      <c r="C2" s="7"/>
      <c r="D2" s="31"/>
      <c r="E2" s="9"/>
      <c r="F2" s="9"/>
      <c r="G2" s="9"/>
      <c r="H2" s="9"/>
      <c r="I2" s="10"/>
      <c r="J2" s="10"/>
      <c r="K2" s="10"/>
      <c r="L2" s="10"/>
      <c r="M2" s="10"/>
      <c r="N2" s="10"/>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9"/>
      <c r="BH2" s="9"/>
      <c r="BI2" s="9"/>
      <c r="BJ2" s="9"/>
      <c r="BK2" s="9"/>
    </row>
    <row r="3" spans="1:63" ht="20.25" customHeight="1">
      <c r="A3" s="418"/>
      <c r="B3" s="419"/>
      <c r="D3" s="670" t="s">
        <v>512</v>
      </c>
      <c r="E3" s="670"/>
      <c r="F3" s="670"/>
      <c r="G3" s="670"/>
      <c r="H3" s="670"/>
      <c r="I3" s="432" t="s">
        <v>1273</v>
      </c>
      <c r="J3" s="432" t="s">
        <v>1274</v>
      </c>
      <c r="K3" s="432" t="s">
        <v>1275</v>
      </c>
      <c r="L3" s="432" t="s">
        <v>1276</v>
      </c>
      <c r="M3" s="432" t="s">
        <v>110</v>
      </c>
      <c r="N3" s="432" t="s">
        <v>111</v>
      </c>
      <c r="O3" s="432" t="s">
        <v>112</v>
      </c>
      <c r="P3" s="432" t="s">
        <v>113</v>
      </c>
      <c r="Q3" s="432" t="s">
        <v>114</v>
      </c>
      <c r="R3" s="432" t="s">
        <v>115</v>
      </c>
      <c r="S3" s="432" t="s">
        <v>116</v>
      </c>
      <c r="T3" s="432" t="s">
        <v>117</v>
      </c>
      <c r="U3" s="432" t="s">
        <v>118</v>
      </c>
      <c r="V3" s="432" t="s">
        <v>119</v>
      </c>
      <c r="W3" s="432" t="s">
        <v>120</v>
      </c>
      <c r="X3" s="432" t="s">
        <v>121</v>
      </c>
      <c r="Y3" s="432" t="s">
        <v>122</v>
      </c>
      <c r="Z3" s="432" t="s">
        <v>1277</v>
      </c>
      <c r="AA3" s="440" t="s">
        <v>1278</v>
      </c>
      <c r="AB3" s="442" t="s">
        <v>1279</v>
      </c>
      <c r="AC3" s="438" t="s">
        <v>1280</v>
      </c>
      <c r="AD3" s="453" t="s">
        <v>1281</v>
      </c>
      <c r="AE3" s="457" t="s">
        <v>1282</v>
      </c>
      <c r="AF3" s="458" t="s">
        <v>1283</v>
      </c>
      <c r="AG3" s="434" t="s">
        <v>909</v>
      </c>
      <c r="AH3" s="434" t="s">
        <v>913</v>
      </c>
      <c r="AI3" s="434" t="s">
        <v>918</v>
      </c>
      <c r="AJ3" s="434" t="s">
        <v>922</v>
      </c>
      <c r="AK3" s="434" t="s">
        <v>938</v>
      </c>
      <c r="AL3" s="434" t="s">
        <v>955</v>
      </c>
      <c r="AM3" s="434" t="s">
        <v>965</v>
      </c>
      <c r="AN3" s="434" t="s">
        <v>973</v>
      </c>
      <c r="AO3" s="434" t="s">
        <v>990</v>
      </c>
      <c r="AP3" s="434" t="s">
        <v>1001</v>
      </c>
      <c r="AQ3" s="434" t="s">
        <v>1009</v>
      </c>
      <c r="AR3" s="434" t="s">
        <v>1015</v>
      </c>
      <c r="AS3" s="434" t="s">
        <v>1038</v>
      </c>
      <c r="AT3" s="434" t="s">
        <v>1067</v>
      </c>
      <c r="AU3" s="434" t="s">
        <v>1086</v>
      </c>
      <c r="AV3" s="434" t="s">
        <v>1134</v>
      </c>
      <c r="AW3" s="434" t="s">
        <v>1164</v>
      </c>
      <c r="AX3" s="434" t="s">
        <v>1208</v>
      </c>
      <c r="AY3" s="434" t="s">
        <v>1226</v>
      </c>
      <c r="AZ3" s="434" t="s">
        <v>1242</v>
      </c>
      <c r="BA3" s="434" t="s">
        <v>1288</v>
      </c>
      <c r="BB3" s="434" t="s">
        <v>1375</v>
      </c>
      <c r="BC3" s="434" t="s">
        <v>1384</v>
      </c>
      <c r="BD3" s="434" t="s">
        <v>1423</v>
      </c>
      <c r="BE3" s="434" t="s">
        <v>1460</v>
      </c>
      <c r="BF3" s="434" t="s">
        <v>1558</v>
      </c>
      <c r="BG3" s="9"/>
      <c r="BH3" s="9"/>
      <c r="BI3" s="9"/>
      <c r="BJ3" s="9"/>
      <c r="BK3" s="9"/>
    </row>
    <row r="4" spans="1:63" ht="20.25" customHeight="1">
      <c r="A4" s="418"/>
      <c r="B4" s="419" t="s">
        <v>10</v>
      </c>
      <c r="C4" s="82"/>
      <c r="D4" s="83" t="s">
        <v>123</v>
      </c>
      <c r="E4" s="84"/>
      <c r="F4" s="84"/>
      <c r="G4" s="84"/>
      <c r="H4" s="84"/>
      <c r="I4" s="85">
        <v>21800.067716726</v>
      </c>
      <c r="J4" s="85">
        <v>21875.105834757</v>
      </c>
      <c r="K4" s="85">
        <v>22794.481379469002</v>
      </c>
      <c r="L4" s="85">
        <v>22356.885052784</v>
      </c>
      <c r="M4" s="316">
        <v>21240.433968231999</v>
      </c>
      <c r="N4" s="316">
        <v>21241.805668008001</v>
      </c>
      <c r="O4" s="316">
        <v>21556.596944321998</v>
      </c>
      <c r="P4" s="316">
        <v>22279.917684975</v>
      </c>
      <c r="Q4" s="316">
        <v>21442.814531524</v>
      </c>
      <c r="R4" s="316">
        <v>21779.74348279</v>
      </c>
      <c r="S4" s="316">
        <v>21678.097554275999</v>
      </c>
      <c r="T4" s="316">
        <v>21649.234255747</v>
      </c>
      <c r="U4" s="316">
        <v>21648.664623789002</v>
      </c>
      <c r="V4" s="316">
        <v>21139.196607510999</v>
      </c>
      <c r="W4" s="316">
        <v>21703.177103275</v>
      </c>
      <c r="X4" s="316">
        <v>22259.513946075</v>
      </c>
      <c r="Y4" s="316">
        <v>22066.338251641999</v>
      </c>
      <c r="Z4" s="316">
        <v>22575.472814689001</v>
      </c>
      <c r="AA4" s="316">
        <v>23555.502046524001</v>
      </c>
      <c r="AB4" s="316">
        <v>23347.702066626</v>
      </c>
      <c r="AC4" s="316">
        <v>23258.311260261999</v>
      </c>
      <c r="AD4" s="316">
        <v>23597.037933262</v>
      </c>
      <c r="AE4" s="316">
        <v>24571.610123855</v>
      </c>
      <c r="AF4" s="316">
        <v>24419.886176544002</v>
      </c>
      <c r="AG4" s="316">
        <v>25126.31316528</v>
      </c>
      <c r="AH4" s="316">
        <v>25549.163321788001</v>
      </c>
      <c r="AI4" s="316">
        <v>26595.883393496999</v>
      </c>
      <c r="AJ4" s="316">
        <v>26367.561759504999</v>
      </c>
      <c r="AK4" s="316">
        <v>26377.527956471</v>
      </c>
      <c r="AL4" s="316">
        <v>27493.939375697999</v>
      </c>
      <c r="AM4" s="316">
        <v>29512.374947984001</v>
      </c>
      <c r="AN4" s="316">
        <v>29429.454680317998</v>
      </c>
      <c r="AO4" s="316">
        <v>29455.808283258</v>
      </c>
      <c r="AP4" s="316">
        <v>30581.240856534001</v>
      </c>
      <c r="AQ4" s="316">
        <v>31364.962506702999</v>
      </c>
      <c r="AR4" s="316">
        <v>32917.909386366002</v>
      </c>
      <c r="AS4" s="316">
        <v>32599.274809651</v>
      </c>
      <c r="AT4" s="316">
        <v>34031.762315888998</v>
      </c>
      <c r="AU4" s="316">
        <v>34484.408222350998</v>
      </c>
      <c r="AV4" s="316">
        <v>34885.223346368002</v>
      </c>
      <c r="AW4" s="316">
        <v>35522.232234663999</v>
      </c>
      <c r="AX4" s="316">
        <v>36661.658747447997</v>
      </c>
      <c r="AY4" s="316">
        <v>37513.503503248998</v>
      </c>
      <c r="AZ4" s="316">
        <v>38472.227775653002</v>
      </c>
      <c r="BA4" s="316">
        <v>39711.251731869997</v>
      </c>
      <c r="BB4" s="316">
        <v>41764.560372040003</v>
      </c>
      <c r="BC4" s="316">
        <v>44134.668337028001</v>
      </c>
      <c r="BD4" s="316">
        <v>43050.320715923001</v>
      </c>
      <c r="BE4" s="316">
        <v>42193.404512168003</v>
      </c>
      <c r="BF4" s="316">
        <v>42619.032738209004</v>
      </c>
      <c r="BG4" s="9"/>
      <c r="BH4" s="9"/>
      <c r="BI4" s="9"/>
      <c r="BJ4" s="9"/>
      <c r="BK4" s="9"/>
    </row>
    <row r="5" spans="1:63" ht="20.25" customHeight="1">
      <c r="A5" s="418"/>
      <c r="B5" s="419"/>
      <c r="C5" s="86"/>
      <c r="D5" s="47"/>
      <c r="E5" s="69" t="s">
        <v>124</v>
      </c>
      <c r="F5" s="69"/>
      <c r="G5" s="69"/>
      <c r="H5" s="69"/>
      <c r="I5" s="45">
        <v>1359.6300268320001</v>
      </c>
      <c r="J5" s="45">
        <v>832.30277512400005</v>
      </c>
      <c r="K5" s="45">
        <v>1210.5409524690001</v>
      </c>
      <c r="L5" s="45">
        <v>758.43087721899997</v>
      </c>
      <c r="M5" s="317">
        <v>1060.2137488979999</v>
      </c>
      <c r="N5" s="317">
        <v>519.28129665400002</v>
      </c>
      <c r="O5" s="317">
        <v>655.255048708</v>
      </c>
      <c r="P5" s="317">
        <v>480.83302012199999</v>
      </c>
      <c r="Q5" s="317">
        <v>718.27791941800001</v>
      </c>
      <c r="R5" s="317">
        <v>853.54351244199995</v>
      </c>
      <c r="S5" s="317">
        <v>1271.1823936569999</v>
      </c>
      <c r="T5" s="317">
        <v>830.39141849800001</v>
      </c>
      <c r="U5" s="317">
        <v>931.55580718700003</v>
      </c>
      <c r="V5" s="317">
        <v>385.21693931300001</v>
      </c>
      <c r="W5" s="317">
        <v>718.48699998200004</v>
      </c>
      <c r="X5" s="317">
        <v>413.09831226300003</v>
      </c>
      <c r="Y5" s="317">
        <v>613.43395824900006</v>
      </c>
      <c r="Z5" s="317">
        <v>1113.1373357350001</v>
      </c>
      <c r="AA5" s="317">
        <v>2012.3884971120001</v>
      </c>
      <c r="AB5" s="317">
        <v>441.55222222399999</v>
      </c>
      <c r="AC5" s="317">
        <v>408.36410926899998</v>
      </c>
      <c r="AD5" s="317">
        <v>432.08024384200002</v>
      </c>
      <c r="AE5" s="317">
        <v>611.23115431799999</v>
      </c>
      <c r="AF5" s="317">
        <v>460.27898435999998</v>
      </c>
      <c r="AG5" s="317">
        <v>558.22279913299997</v>
      </c>
      <c r="AH5" s="317">
        <v>694.51580933399998</v>
      </c>
      <c r="AI5" s="317">
        <v>726.97642501300004</v>
      </c>
      <c r="AJ5" s="317">
        <v>566.96963484100002</v>
      </c>
      <c r="AK5" s="317">
        <v>405.76102462199998</v>
      </c>
      <c r="AL5" s="317">
        <v>497.66793123899998</v>
      </c>
      <c r="AM5" s="317">
        <v>1393.951445334</v>
      </c>
      <c r="AN5" s="317">
        <v>637.99014073000001</v>
      </c>
      <c r="AO5" s="317">
        <v>730.55657117199996</v>
      </c>
      <c r="AP5" s="317">
        <v>782.86364949300003</v>
      </c>
      <c r="AQ5" s="317">
        <v>528.41613726599996</v>
      </c>
      <c r="AR5" s="317">
        <v>668.413980272</v>
      </c>
      <c r="AS5" s="317">
        <v>683.06378307</v>
      </c>
      <c r="AT5" s="317">
        <v>975.00970779700003</v>
      </c>
      <c r="AU5" s="317">
        <v>756.77870775999997</v>
      </c>
      <c r="AV5" s="317">
        <v>671.59883544499996</v>
      </c>
      <c r="AW5" s="317">
        <v>544.04140427699997</v>
      </c>
      <c r="AX5" s="317">
        <v>535.60106169000005</v>
      </c>
      <c r="AY5" s="317">
        <v>397.14635339699998</v>
      </c>
      <c r="AZ5" s="317">
        <v>435.66241097300002</v>
      </c>
      <c r="BA5" s="317">
        <v>459.81826276100003</v>
      </c>
      <c r="BB5" s="317">
        <v>521.68296500199995</v>
      </c>
      <c r="BC5" s="317">
        <v>676.73514318800005</v>
      </c>
      <c r="BD5" s="317">
        <v>664.92783389199997</v>
      </c>
      <c r="BE5" s="317">
        <v>564.36556362199997</v>
      </c>
      <c r="BF5" s="317">
        <v>523.32553862999998</v>
      </c>
    </row>
    <row r="6" spans="1:63" ht="20.25" customHeight="1">
      <c r="A6" s="416"/>
      <c r="B6" s="419" t="s">
        <v>233</v>
      </c>
      <c r="C6" s="82"/>
      <c r="D6" s="47"/>
      <c r="E6" s="69" t="s">
        <v>526</v>
      </c>
      <c r="F6" s="69"/>
      <c r="G6" s="69"/>
      <c r="H6" s="69"/>
      <c r="I6" s="45">
        <v>100.00838356200001</v>
      </c>
      <c r="J6" s="45">
        <v>100.01808219199999</v>
      </c>
      <c r="K6" s="45">
        <v>100.027205479</v>
      </c>
      <c r="L6" s="45">
        <v>150.056164384</v>
      </c>
      <c r="M6" s="317">
        <v>100.037808219</v>
      </c>
      <c r="N6" s="317">
        <v>0</v>
      </c>
      <c r="O6" s="317">
        <v>0</v>
      </c>
      <c r="P6" s="317">
        <v>100.022726027</v>
      </c>
      <c r="Q6" s="317">
        <v>50.007890410999998</v>
      </c>
      <c r="R6" s="317">
        <v>100.021452055</v>
      </c>
      <c r="S6" s="317">
        <v>30</v>
      </c>
      <c r="T6" s="317">
        <v>30.008613699000001</v>
      </c>
      <c r="U6" s="317">
        <v>160.07241369900001</v>
      </c>
      <c r="V6" s="317">
        <v>160.03356712300001</v>
      </c>
      <c r="W6" s="317">
        <v>130.03396164399999</v>
      </c>
      <c r="X6" s="317">
        <v>230.026608219</v>
      </c>
      <c r="Y6" s="317">
        <v>390.11405479500002</v>
      </c>
      <c r="Z6" s="317">
        <v>370.09913150699998</v>
      </c>
      <c r="AA6" s="317">
        <v>130.02678082200001</v>
      </c>
      <c r="AB6" s="317">
        <v>130.005246575</v>
      </c>
      <c r="AC6" s="317">
        <v>210.01213972599999</v>
      </c>
      <c r="AD6" s="317">
        <v>110.008438356</v>
      </c>
      <c r="AE6" s="317">
        <v>240.02353424699999</v>
      </c>
      <c r="AF6" s="317">
        <v>340.08376164399999</v>
      </c>
      <c r="AG6" s="317">
        <v>260.01790137</v>
      </c>
      <c r="AH6" s="317">
        <v>490.045479452</v>
      </c>
      <c r="AI6" s="317">
        <v>480.10830684899997</v>
      </c>
      <c r="AJ6" s="317">
        <v>360.06429588999998</v>
      </c>
      <c r="AK6" s="317">
        <v>394.429773705</v>
      </c>
      <c r="AL6" s="317">
        <v>354.91572998999999</v>
      </c>
      <c r="AM6" s="317">
        <v>153.61002135300001</v>
      </c>
      <c r="AN6" s="317">
        <v>253.85345749000001</v>
      </c>
      <c r="AO6" s="317">
        <v>274.44976642900002</v>
      </c>
      <c r="AP6" s="317">
        <v>305.32631621799999</v>
      </c>
      <c r="AQ6" s="317">
        <v>374.41015725699998</v>
      </c>
      <c r="AR6" s="317">
        <v>406.10875556399998</v>
      </c>
      <c r="AS6" s="317">
        <v>406.903783632</v>
      </c>
      <c r="AT6" s="317">
        <v>416.86059491399999</v>
      </c>
      <c r="AU6" s="317">
        <v>436.07266392299999</v>
      </c>
      <c r="AV6" s="317">
        <v>487.87294372000002</v>
      </c>
      <c r="AW6" s="317">
        <v>429.81886138700003</v>
      </c>
      <c r="AX6" s="317">
        <v>479.599316456</v>
      </c>
      <c r="AY6" s="317">
        <v>388.97877075399998</v>
      </c>
      <c r="AZ6" s="317">
        <v>353.56170595899999</v>
      </c>
      <c r="BA6" s="317">
        <v>346.41659340299998</v>
      </c>
      <c r="BB6" s="317">
        <v>350.29986103200002</v>
      </c>
      <c r="BC6" s="317">
        <v>386.11696521300001</v>
      </c>
      <c r="BD6" s="317">
        <v>389.325701498</v>
      </c>
      <c r="BE6" s="317">
        <v>399.40405133199999</v>
      </c>
      <c r="BF6" s="317">
        <v>464.33444074800002</v>
      </c>
    </row>
    <row r="7" spans="1:63" ht="20.25" customHeight="1">
      <c r="A7" s="416"/>
      <c r="B7" s="421"/>
      <c r="C7" s="82"/>
      <c r="D7" s="47"/>
      <c r="E7" s="69" t="s">
        <v>1424</v>
      </c>
      <c r="F7" s="69"/>
      <c r="G7" s="69"/>
      <c r="H7" s="69"/>
      <c r="I7" s="45">
        <v>74.586307442999995</v>
      </c>
      <c r="J7" s="45">
        <v>54.535590386000003</v>
      </c>
      <c r="K7" s="45">
        <v>129.79028881400001</v>
      </c>
      <c r="L7" s="45">
        <v>126.130350175</v>
      </c>
      <c r="M7" s="317">
        <v>117.61093894299999</v>
      </c>
      <c r="N7" s="317">
        <v>51.45370578</v>
      </c>
      <c r="O7" s="317">
        <v>19.566530155999999</v>
      </c>
      <c r="P7" s="317">
        <v>2.9833608140000001</v>
      </c>
      <c r="Q7" s="317">
        <v>14.845675276</v>
      </c>
      <c r="R7" s="317">
        <v>46.313987591999997</v>
      </c>
      <c r="S7" s="317">
        <v>4.9009060880000002</v>
      </c>
      <c r="T7" s="317">
        <v>2.3773572299999999</v>
      </c>
      <c r="U7" s="317">
        <v>1.5783251789999999</v>
      </c>
      <c r="V7" s="317">
        <v>0.43510566299999998</v>
      </c>
      <c r="W7" s="317">
        <v>9.0304597389999994</v>
      </c>
      <c r="X7" s="317">
        <v>39.183393000999999</v>
      </c>
      <c r="Y7" s="317">
        <v>45.472967965000002</v>
      </c>
      <c r="Z7" s="317">
        <v>59.725638537000002</v>
      </c>
      <c r="AA7" s="317">
        <v>143.75108187399999</v>
      </c>
      <c r="AB7" s="317">
        <v>123.115988966</v>
      </c>
      <c r="AC7" s="317">
        <v>92.611993984999998</v>
      </c>
      <c r="AD7" s="317">
        <v>101.98411940699999</v>
      </c>
      <c r="AE7" s="317">
        <v>32.635876955000001</v>
      </c>
      <c r="AF7" s="317">
        <v>153.34268689000001</v>
      </c>
      <c r="AG7" s="317">
        <v>51.487545996000001</v>
      </c>
      <c r="AH7" s="317">
        <v>62.777935094</v>
      </c>
      <c r="AI7" s="317">
        <v>53.010350281000001</v>
      </c>
      <c r="AJ7" s="317">
        <v>3.9662090509999999</v>
      </c>
      <c r="AK7" s="317">
        <v>3.9688480099999999</v>
      </c>
      <c r="AL7" s="317">
        <v>11.022741478</v>
      </c>
      <c r="AM7" s="317">
        <v>10.749455864</v>
      </c>
      <c r="AN7" s="317">
        <v>7.4769801510000002</v>
      </c>
      <c r="AO7" s="317">
        <v>25.391342183999999</v>
      </c>
      <c r="AP7" s="317">
        <v>50.043478780999997</v>
      </c>
      <c r="AQ7" s="317">
        <v>111.43927100000001</v>
      </c>
      <c r="AR7" s="317">
        <v>54.496637808999999</v>
      </c>
      <c r="AS7" s="317">
        <v>122.24892449799999</v>
      </c>
      <c r="AT7" s="317">
        <v>89.973863503000004</v>
      </c>
      <c r="AU7" s="317">
        <v>66.802225870000001</v>
      </c>
      <c r="AV7" s="317">
        <v>7.3578336110000002</v>
      </c>
      <c r="AW7" s="317">
        <v>17.689631932000001</v>
      </c>
      <c r="AX7" s="317">
        <v>14.983915257</v>
      </c>
      <c r="AY7" s="317">
        <v>94.637071548999998</v>
      </c>
      <c r="AZ7" s="317">
        <v>88.200754986999996</v>
      </c>
      <c r="BA7" s="317">
        <v>122.69193151499999</v>
      </c>
      <c r="BB7" s="317">
        <v>295.16136835600003</v>
      </c>
      <c r="BC7" s="317">
        <v>658.40588194099996</v>
      </c>
      <c r="BD7" s="317">
        <v>196.595724158</v>
      </c>
      <c r="BE7" s="317">
        <v>206.26044671899999</v>
      </c>
      <c r="BF7" s="317">
        <v>193.58644432899999</v>
      </c>
    </row>
    <row r="8" spans="1:63" s="23" customFormat="1" ht="20.25" customHeight="1">
      <c r="A8" s="416"/>
      <c r="B8" s="419" t="s">
        <v>236</v>
      </c>
      <c r="C8" s="87"/>
      <c r="D8" s="47"/>
      <c r="E8" s="69" t="s">
        <v>130</v>
      </c>
      <c r="F8" s="69"/>
      <c r="G8" s="69"/>
      <c r="H8" s="69"/>
      <c r="I8" s="45">
        <v>18584.060369211002</v>
      </c>
      <c r="J8" s="45">
        <v>19125.334374391001</v>
      </c>
      <c r="K8" s="45">
        <v>19523.661912997999</v>
      </c>
      <c r="L8" s="45">
        <v>19480.828082141001</v>
      </c>
      <c r="M8" s="317">
        <v>18394.837187681998</v>
      </c>
      <c r="N8" s="317">
        <v>19226.983458979001</v>
      </c>
      <c r="O8" s="317">
        <v>19469.900858043999</v>
      </c>
      <c r="P8" s="317">
        <v>20156.563521286</v>
      </c>
      <c r="Q8" s="317">
        <v>19142.817026682002</v>
      </c>
      <c r="R8" s="317">
        <v>19282.442238054002</v>
      </c>
      <c r="S8" s="317">
        <v>18906.689144921998</v>
      </c>
      <c r="T8" s="317">
        <v>19303.111436874002</v>
      </c>
      <c r="U8" s="317">
        <v>19104.627927990001</v>
      </c>
      <c r="V8" s="317">
        <v>19253.80784759</v>
      </c>
      <c r="W8" s="317">
        <v>19446.401541476</v>
      </c>
      <c r="X8" s="317">
        <v>20162.258499063999</v>
      </c>
      <c r="Y8" s="317">
        <v>19578.483835442999</v>
      </c>
      <c r="Z8" s="317">
        <v>19558.946366642998</v>
      </c>
      <c r="AA8" s="317">
        <v>19806.000008333998</v>
      </c>
      <c r="AB8" s="317">
        <v>21179.206449837999</v>
      </c>
      <c r="AC8" s="317">
        <v>21054.016512851002</v>
      </c>
      <c r="AD8" s="317">
        <v>21467.500555160001</v>
      </c>
      <c r="AE8" s="317">
        <v>21955.956195563002</v>
      </c>
      <c r="AF8" s="317">
        <v>22262.916938186001</v>
      </c>
      <c r="AG8" s="317">
        <v>23019.338786586999</v>
      </c>
      <c r="AH8" s="317">
        <v>23097.632958725</v>
      </c>
      <c r="AI8" s="317">
        <v>24148.905689741001</v>
      </c>
      <c r="AJ8" s="317">
        <v>24284.493159777001</v>
      </c>
      <c r="AK8" s="317">
        <v>24358.079460231002</v>
      </c>
      <c r="AL8" s="317">
        <v>25333.332984527999</v>
      </c>
      <c r="AM8" s="317">
        <v>26470.661807171</v>
      </c>
      <c r="AN8" s="317">
        <v>26902.686756342999</v>
      </c>
      <c r="AO8" s="317">
        <v>26782.642501288999</v>
      </c>
      <c r="AP8" s="317">
        <v>27692.506433245999</v>
      </c>
      <c r="AQ8" s="317">
        <v>28485.499257669999</v>
      </c>
      <c r="AR8" s="317">
        <v>29335.281231180001</v>
      </c>
      <c r="AS8" s="317">
        <v>28881.473792605</v>
      </c>
      <c r="AT8" s="317">
        <v>28770.523391028</v>
      </c>
      <c r="AU8" s="317">
        <v>30382.491232765002</v>
      </c>
      <c r="AV8" s="317">
        <v>30935.740069636999</v>
      </c>
      <c r="AW8" s="317">
        <v>31565.755559392001</v>
      </c>
      <c r="AX8" s="317">
        <v>32369.949820295999</v>
      </c>
      <c r="AY8" s="317">
        <v>32483.382693732001</v>
      </c>
      <c r="AZ8" s="317">
        <v>33755.177151311997</v>
      </c>
      <c r="BA8" s="317">
        <v>34674.858089077003</v>
      </c>
      <c r="BB8" s="317">
        <v>36240.974140945</v>
      </c>
      <c r="BC8" s="317">
        <v>37399.173796590003</v>
      </c>
      <c r="BD8" s="317">
        <v>36831.167105111002</v>
      </c>
      <c r="BE8" s="317">
        <v>35934.864755675</v>
      </c>
      <c r="BF8" s="317">
        <v>36742.440234319998</v>
      </c>
      <c r="BG8" s="50"/>
      <c r="BH8" s="50"/>
      <c r="BI8" s="50"/>
      <c r="BJ8" s="50"/>
      <c r="BK8" s="50"/>
    </row>
    <row r="9" spans="1:63" s="23" customFormat="1" ht="20.25" customHeight="1">
      <c r="A9" s="416"/>
      <c r="B9" s="419"/>
      <c r="C9" s="82"/>
      <c r="D9" s="47"/>
      <c r="E9" s="69" t="s">
        <v>132</v>
      </c>
      <c r="F9" s="69"/>
      <c r="G9" s="69"/>
      <c r="H9" s="69"/>
      <c r="I9" s="45">
        <v>415.81398634099997</v>
      </c>
      <c r="J9" s="45">
        <v>452.54055490100001</v>
      </c>
      <c r="K9" s="45">
        <v>492.12857880199999</v>
      </c>
      <c r="L9" s="45">
        <v>457.70193591399999</v>
      </c>
      <c r="M9" s="317">
        <v>518.63480022800002</v>
      </c>
      <c r="N9" s="317">
        <v>436.128252567</v>
      </c>
      <c r="O9" s="317">
        <v>454.54719125600002</v>
      </c>
      <c r="P9" s="317">
        <v>486.54029035899998</v>
      </c>
      <c r="Q9" s="317">
        <v>564.93432481599996</v>
      </c>
      <c r="R9" s="317">
        <v>574.26081950299999</v>
      </c>
      <c r="S9" s="317">
        <v>533.04161202800003</v>
      </c>
      <c r="T9" s="317">
        <v>608.84049594600003</v>
      </c>
      <c r="U9" s="317">
        <v>586.53162570500001</v>
      </c>
      <c r="V9" s="317">
        <v>490.112043562</v>
      </c>
      <c r="W9" s="317">
        <v>447.80439330600001</v>
      </c>
      <c r="X9" s="317">
        <v>522.51258948500003</v>
      </c>
      <c r="Y9" s="317">
        <v>525.16139444700002</v>
      </c>
      <c r="Z9" s="317">
        <v>482.18911147599999</v>
      </c>
      <c r="AA9" s="317">
        <v>449.07651309699997</v>
      </c>
      <c r="AB9" s="317">
        <v>449.61750007299997</v>
      </c>
      <c r="AC9" s="317">
        <v>437.75485253400001</v>
      </c>
      <c r="AD9" s="317">
        <v>380.69467529600001</v>
      </c>
      <c r="AE9" s="317">
        <v>333.87977602000001</v>
      </c>
      <c r="AF9" s="317">
        <v>242.15620477799999</v>
      </c>
      <c r="AG9" s="317">
        <v>254.77276658599999</v>
      </c>
      <c r="AH9" s="317">
        <v>152.81034579499999</v>
      </c>
      <c r="AI9" s="317">
        <v>169.59271505199999</v>
      </c>
      <c r="AJ9" s="317">
        <v>34.585206133</v>
      </c>
      <c r="AK9" s="317">
        <v>33.603954438000002</v>
      </c>
      <c r="AL9" s="317">
        <v>34.115456164999998</v>
      </c>
      <c r="AM9" s="317">
        <v>34.576893638999998</v>
      </c>
      <c r="AN9" s="317">
        <v>34.518938532999996</v>
      </c>
      <c r="AO9" s="317">
        <v>35.804762830999998</v>
      </c>
      <c r="AP9" s="317">
        <v>35.639838834999999</v>
      </c>
      <c r="AQ9" s="317">
        <v>36.249610992999997</v>
      </c>
      <c r="AR9" s="317">
        <v>35.937993274999997</v>
      </c>
      <c r="AS9" s="317">
        <v>35.899854488000003</v>
      </c>
      <c r="AT9" s="317">
        <v>29.407958942</v>
      </c>
      <c r="AU9" s="317">
        <v>31.864207830000002</v>
      </c>
      <c r="AV9" s="317">
        <v>32.143453788000002</v>
      </c>
      <c r="AW9" s="317">
        <v>32.475785534000003</v>
      </c>
      <c r="AX9" s="317">
        <v>111.431470578</v>
      </c>
      <c r="AY9" s="317">
        <v>160.30151360799999</v>
      </c>
      <c r="AZ9" s="317">
        <v>197.019443236</v>
      </c>
      <c r="BA9" s="317">
        <v>190.841951034</v>
      </c>
      <c r="BB9" s="317">
        <v>323.32769363199998</v>
      </c>
      <c r="BC9" s="317">
        <v>365.722294836</v>
      </c>
      <c r="BD9" s="317">
        <v>375.47129221799997</v>
      </c>
      <c r="BE9" s="317">
        <v>389.95268955199998</v>
      </c>
      <c r="BF9" s="317">
        <v>382.76135097500003</v>
      </c>
      <c r="BG9" s="50"/>
      <c r="BH9" s="50"/>
      <c r="BI9" s="50"/>
      <c r="BJ9" s="50"/>
      <c r="BK9" s="50"/>
    </row>
    <row r="10" spans="1:63" ht="20.25" customHeight="1">
      <c r="A10" s="416"/>
      <c r="B10" s="419" t="s">
        <v>192</v>
      </c>
      <c r="C10" s="82"/>
      <c r="D10" s="47"/>
      <c r="E10" s="69" t="s">
        <v>136</v>
      </c>
      <c r="F10" s="69"/>
      <c r="G10" s="69"/>
      <c r="H10" s="69"/>
      <c r="I10" s="45">
        <v>82.371392532000002</v>
      </c>
      <c r="J10" s="45">
        <v>88.787084405000002</v>
      </c>
      <c r="K10" s="45">
        <v>99.000714439000006</v>
      </c>
      <c r="L10" s="45">
        <v>102.990428302</v>
      </c>
      <c r="M10" s="317">
        <v>109.65457958</v>
      </c>
      <c r="N10" s="317">
        <v>105.51733364</v>
      </c>
      <c r="O10" s="317">
        <v>116.150570915</v>
      </c>
      <c r="P10" s="317">
        <v>122.682916197</v>
      </c>
      <c r="Q10" s="317">
        <v>115.13586719600001</v>
      </c>
      <c r="R10" s="317">
        <v>112.23734443799999</v>
      </c>
      <c r="S10" s="317">
        <v>123.26465243600001</v>
      </c>
      <c r="T10" s="317">
        <v>122.070679504</v>
      </c>
      <c r="U10" s="317">
        <v>113.564935844</v>
      </c>
      <c r="V10" s="317">
        <v>105.916338399</v>
      </c>
      <c r="W10" s="317">
        <v>99.744026009999999</v>
      </c>
      <c r="X10" s="317">
        <v>101.091222034</v>
      </c>
      <c r="Y10" s="317">
        <v>94.819413385000004</v>
      </c>
      <c r="Z10" s="317">
        <v>88.541439624000006</v>
      </c>
      <c r="AA10" s="317">
        <v>83.492773912000004</v>
      </c>
      <c r="AB10" s="317">
        <v>84.113133843</v>
      </c>
      <c r="AC10" s="317">
        <v>78.670097699999999</v>
      </c>
      <c r="AD10" s="317">
        <v>75.481389905</v>
      </c>
      <c r="AE10" s="317">
        <v>70.288390895000006</v>
      </c>
      <c r="AF10" s="317">
        <v>76.717477793</v>
      </c>
      <c r="AG10" s="317">
        <v>73.609423715999995</v>
      </c>
      <c r="AH10" s="317">
        <v>70.673452670000003</v>
      </c>
      <c r="AI10" s="317">
        <v>67.771132527000006</v>
      </c>
      <c r="AJ10" s="317">
        <v>82.358181705999996</v>
      </c>
      <c r="AK10" s="317">
        <v>79.403059775000003</v>
      </c>
      <c r="AL10" s="317">
        <v>77.653033926999996</v>
      </c>
      <c r="AM10" s="317">
        <v>82.538644562000002</v>
      </c>
      <c r="AN10" s="317">
        <v>88.600985827000002</v>
      </c>
      <c r="AO10" s="317">
        <v>143.42798327099999</v>
      </c>
      <c r="AP10" s="317">
        <v>136.164944531</v>
      </c>
      <c r="AQ10" s="317">
        <v>130.24549575500001</v>
      </c>
      <c r="AR10" s="317">
        <v>637.95120779199999</v>
      </c>
      <c r="AS10" s="317">
        <v>634.00655323499996</v>
      </c>
      <c r="AT10" s="317">
        <v>626.88764580999998</v>
      </c>
      <c r="AU10" s="317">
        <v>598.29691717399999</v>
      </c>
      <c r="AV10" s="317">
        <v>623.78267846899996</v>
      </c>
      <c r="AW10" s="317">
        <v>646.53816508399996</v>
      </c>
      <c r="AX10" s="317">
        <v>647.53012292799997</v>
      </c>
      <c r="AY10" s="317">
        <v>645.46588565800005</v>
      </c>
      <c r="AZ10" s="317">
        <v>646.87318045200004</v>
      </c>
      <c r="BA10" s="317">
        <v>640.66874987999995</v>
      </c>
      <c r="BB10" s="317">
        <v>628.83473240399996</v>
      </c>
      <c r="BC10" s="317">
        <v>631.12097572799996</v>
      </c>
      <c r="BD10" s="317">
        <v>646.55526749900002</v>
      </c>
      <c r="BE10" s="317">
        <v>647.59031331599999</v>
      </c>
      <c r="BF10" s="317">
        <v>643.48719139499997</v>
      </c>
    </row>
    <row r="11" spans="1:63" ht="20.25" customHeight="1">
      <c r="A11" s="416"/>
      <c r="B11" s="419"/>
      <c r="C11" s="88"/>
      <c r="D11" s="47"/>
      <c r="E11" s="69" t="s">
        <v>137</v>
      </c>
      <c r="F11" s="69"/>
      <c r="G11" s="69"/>
      <c r="H11" s="69"/>
      <c r="I11" s="45">
        <v>40.781302396000001</v>
      </c>
      <c r="J11" s="45">
        <v>59.466003127</v>
      </c>
      <c r="K11" s="45">
        <v>56.161508441000002</v>
      </c>
      <c r="L11" s="45">
        <v>61.317885816999997</v>
      </c>
      <c r="M11" s="317">
        <v>60.902074726999999</v>
      </c>
      <c r="N11" s="317">
        <v>62.562063352999999</v>
      </c>
      <c r="O11" s="317">
        <v>69.844440782999996</v>
      </c>
      <c r="P11" s="317">
        <v>82.012614335999999</v>
      </c>
      <c r="Q11" s="317">
        <v>79.935074048000004</v>
      </c>
      <c r="R11" s="317">
        <v>75.938731723000004</v>
      </c>
      <c r="S11" s="317">
        <v>73.395978466000003</v>
      </c>
      <c r="T11" s="317">
        <v>72.563960730999995</v>
      </c>
      <c r="U11" s="317">
        <v>67.425537188999996</v>
      </c>
      <c r="V11" s="317">
        <v>63.927118120999999</v>
      </c>
      <c r="W11" s="317">
        <v>62.046586398999999</v>
      </c>
      <c r="X11" s="317">
        <v>58.716680961999998</v>
      </c>
      <c r="Y11" s="317">
        <v>53.145023969</v>
      </c>
      <c r="Z11" s="317">
        <v>52.587047450999997</v>
      </c>
      <c r="AA11" s="317">
        <v>54.068943824000002</v>
      </c>
      <c r="AB11" s="317">
        <v>54.589468304999997</v>
      </c>
      <c r="AC11" s="317">
        <v>51.898770298999999</v>
      </c>
      <c r="AD11" s="317">
        <v>48.522797013999998</v>
      </c>
      <c r="AE11" s="317">
        <v>42.465791637000002</v>
      </c>
      <c r="AF11" s="317">
        <v>47.225671368</v>
      </c>
      <c r="AG11" s="317">
        <v>46.248891198999999</v>
      </c>
      <c r="AH11" s="317">
        <v>45.029282213000002</v>
      </c>
      <c r="AI11" s="317">
        <v>46.631235723000003</v>
      </c>
      <c r="AJ11" s="317">
        <v>45.936037642999999</v>
      </c>
      <c r="AK11" s="317">
        <v>47.348882170000003</v>
      </c>
      <c r="AL11" s="317">
        <v>52.718803088999998</v>
      </c>
      <c r="AM11" s="317">
        <v>49.163100659999998</v>
      </c>
      <c r="AN11" s="317">
        <v>49.184325553000001</v>
      </c>
      <c r="AO11" s="317">
        <v>160.695511383</v>
      </c>
      <c r="AP11" s="317">
        <v>160.71800117999999</v>
      </c>
      <c r="AQ11" s="317">
        <v>161.14138391200001</v>
      </c>
      <c r="AR11" s="317">
        <v>162.33173819999999</v>
      </c>
      <c r="AS11" s="317">
        <v>159.20521698799999</v>
      </c>
      <c r="AT11" s="317">
        <v>164.87330650600001</v>
      </c>
      <c r="AU11" s="317">
        <v>164.946841431</v>
      </c>
      <c r="AV11" s="317">
        <v>162.598762282</v>
      </c>
      <c r="AW11" s="317">
        <v>167.46401032599999</v>
      </c>
      <c r="AX11" s="317">
        <v>169.52079264400001</v>
      </c>
      <c r="AY11" s="317">
        <v>173.63657873899999</v>
      </c>
      <c r="AZ11" s="317">
        <v>190.27539861299999</v>
      </c>
      <c r="BA11" s="317">
        <v>190.12834426200001</v>
      </c>
      <c r="BB11" s="317">
        <v>192.33288963300001</v>
      </c>
      <c r="BC11" s="317">
        <v>197.32059735000001</v>
      </c>
      <c r="BD11" s="317">
        <v>214.084589983</v>
      </c>
      <c r="BE11" s="317">
        <v>219.47150589899999</v>
      </c>
      <c r="BF11" s="317">
        <v>220.825958869</v>
      </c>
    </row>
    <row r="12" spans="1:63" ht="20.25" customHeight="1">
      <c r="A12" s="416"/>
      <c r="B12" s="419" t="s">
        <v>188</v>
      </c>
      <c r="C12" s="88"/>
      <c r="D12" s="47"/>
      <c r="E12" s="69" t="s">
        <v>138</v>
      </c>
      <c r="F12" s="69"/>
      <c r="G12" s="69"/>
      <c r="H12" s="69"/>
      <c r="I12" s="45">
        <v>9.9999999999999995E-7</v>
      </c>
      <c r="J12" s="45">
        <v>9.9999999999999995E-7</v>
      </c>
      <c r="K12" s="45">
        <v>9.9999999999999995E-7</v>
      </c>
      <c r="L12" s="45">
        <v>9.9999999999999995E-7</v>
      </c>
      <c r="M12" s="317">
        <v>0</v>
      </c>
      <c r="N12" s="317">
        <v>0</v>
      </c>
      <c r="O12" s="317">
        <v>0</v>
      </c>
      <c r="P12" s="317">
        <v>0</v>
      </c>
      <c r="Q12" s="317">
        <v>0</v>
      </c>
      <c r="R12" s="317">
        <v>0</v>
      </c>
      <c r="S12" s="317">
        <v>0</v>
      </c>
      <c r="T12" s="317">
        <v>0</v>
      </c>
      <c r="U12" s="317">
        <v>0</v>
      </c>
      <c r="V12" s="317">
        <v>0</v>
      </c>
      <c r="W12" s="317">
        <v>0</v>
      </c>
      <c r="X12" s="317">
        <v>0</v>
      </c>
      <c r="Y12" s="317">
        <v>0</v>
      </c>
      <c r="Z12" s="317">
        <v>0</v>
      </c>
      <c r="AA12" s="317">
        <v>0</v>
      </c>
      <c r="AB12" s="317">
        <v>0</v>
      </c>
      <c r="AC12" s="317">
        <v>0</v>
      </c>
      <c r="AD12" s="317">
        <v>0</v>
      </c>
      <c r="AE12" s="317">
        <v>0</v>
      </c>
      <c r="AF12" s="317">
        <v>0</v>
      </c>
      <c r="AG12" s="317">
        <v>0</v>
      </c>
      <c r="AH12" s="317">
        <v>0</v>
      </c>
      <c r="AI12" s="317">
        <v>0</v>
      </c>
      <c r="AJ12" s="317">
        <v>0</v>
      </c>
      <c r="AK12" s="317">
        <v>0</v>
      </c>
      <c r="AL12" s="317">
        <v>0</v>
      </c>
      <c r="AM12" s="317">
        <v>0</v>
      </c>
      <c r="AN12" s="317">
        <v>0</v>
      </c>
      <c r="AO12" s="317">
        <v>0</v>
      </c>
      <c r="AP12" s="317">
        <v>0</v>
      </c>
      <c r="AQ12" s="317">
        <v>0</v>
      </c>
      <c r="AR12" s="317">
        <v>0</v>
      </c>
      <c r="AS12" s="317">
        <v>0</v>
      </c>
      <c r="AT12" s="317">
        <v>0</v>
      </c>
      <c r="AU12" s="317">
        <v>0</v>
      </c>
      <c r="AV12" s="317">
        <v>0</v>
      </c>
      <c r="AW12" s="317">
        <v>0</v>
      </c>
      <c r="AX12" s="317">
        <v>54.224467728999997</v>
      </c>
      <c r="AY12" s="317">
        <v>53.910738291000001</v>
      </c>
      <c r="AZ12" s="317">
        <v>71.390530526999996</v>
      </c>
      <c r="BA12" s="317">
        <v>83.152077895999994</v>
      </c>
      <c r="BB12" s="317">
        <v>93.343561277000006</v>
      </c>
      <c r="BC12" s="317">
        <v>89.326529128999994</v>
      </c>
      <c r="BD12" s="317">
        <v>88.692363874999998</v>
      </c>
      <c r="BE12" s="317">
        <v>88.351874057000003</v>
      </c>
      <c r="BF12" s="317">
        <v>86.639987052999999</v>
      </c>
    </row>
    <row r="13" spans="1:63" ht="20.25" customHeight="1">
      <c r="A13" s="416"/>
      <c r="B13" s="422" t="s">
        <v>399</v>
      </c>
      <c r="C13" s="89"/>
      <c r="D13" s="47"/>
      <c r="E13" s="69" t="s">
        <v>527</v>
      </c>
      <c r="F13" s="69"/>
      <c r="G13" s="69"/>
      <c r="H13" s="69"/>
      <c r="I13" s="45">
        <v>259.335335026</v>
      </c>
      <c r="J13" s="45">
        <v>241.76108458499999</v>
      </c>
      <c r="K13" s="45">
        <v>239.92728101099999</v>
      </c>
      <c r="L13" s="45">
        <v>255.53847154600001</v>
      </c>
      <c r="M13" s="317">
        <v>177.894109429</v>
      </c>
      <c r="N13" s="317">
        <v>184.89921741699999</v>
      </c>
      <c r="O13" s="317">
        <v>180.41691558100001</v>
      </c>
      <c r="P13" s="317">
        <v>166.543032324</v>
      </c>
      <c r="Q13" s="317">
        <v>141.003560556</v>
      </c>
      <c r="R13" s="317">
        <v>89.232487653999996</v>
      </c>
      <c r="S13" s="317">
        <v>140.61787665</v>
      </c>
      <c r="T13" s="317">
        <v>116.73833278399999</v>
      </c>
      <c r="U13" s="317">
        <v>112.907602798</v>
      </c>
      <c r="V13" s="317">
        <v>137.009376086</v>
      </c>
      <c r="W13" s="317">
        <v>153.00246176300001</v>
      </c>
      <c r="X13" s="317">
        <v>146.286026983</v>
      </c>
      <c r="Y13" s="317">
        <v>133.04801287800001</v>
      </c>
      <c r="Z13" s="317">
        <v>145.424323843</v>
      </c>
      <c r="AA13" s="317">
        <v>155.136273257</v>
      </c>
      <c r="AB13" s="317">
        <v>154.84494385299999</v>
      </c>
      <c r="AC13" s="317">
        <v>143.71847789899999</v>
      </c>
      <c r="AD13" s="317">
        <v>168.00654436799999</v>
      </c>
      <c r="AE13" s="317">
        <v>183.40692850299999</v>
      </c>
      <c r="AF13" s="317">
        <v>205.69441110299999</v>
      </c>
      <c r="AG13" s="317">
        <v>123.814600603</v>
      </c>
      <c r="AH13" s="317">
        <v>147.57098613599999</v>
      </c>
      <c r="AI13" s="317">
        <v>145.800957856</v>
      </c>
      <c r="AJ13" s="317">
        <v>208.03184258100001</v>
      </c>
      <c r="AK13" s="317">
        <v>215.57722281700001</v>
      </c>
      <c r="AL13" s="317">
        <v>209.96663497500001</v>
      </c>
      <c r="AM13" s="317">
        <v>210.87472269099999</v>
      </c>
      <c r="AN13" s="317">
        <v>224.85622383099999</v>
      </c>
      <c r="AO13" s="317">
        <v>224.69536023699999</v>
      </c>
      <c r="AP13" s="317">
        <v>238.070156755</v>
      </c>
      <c r="AQ13" s="317">
        <v>246.231403142</v>
      </c>
      <c r="AR13" s="317">
        <v>249.88187517200001</v>
      </c>
      <c r="AS13" s="317">
        <v>240.152578941</v>
      </c>
      <c r="AT13" s="317">
        <v>245.570641053</v>
      </c>
      <c r="AU13" s="317">
        <v>244.01121023900001</v>
      </c>
      <c r="AV13" s="317">
        <v>151.26415788</v>
      </c>
      <c r="AW13" s="317">
        <v>134.57376300600001</v>
      </c>
      <c r="AX13" s="317">
        <v>133.198586202</v>
      </c>
      <c r="AY13" s="317">
        <v>140.04235461299999</v>
      </c>
      <c r="AZ13" s="317">
        <v>140.65061307799999</v>
      </c>
      <c r="BA13" s="317">
        <v>128.60419319499999</v>
      </c>
      <c r="BB13" s="317">
        <v>132.70061530300001</v>
      </c>
      <c r="BC13" s="317">
        <v>132.482418505</v>
      </c>
      <c r="BD13" s="317">
        <v>124.738365985</v>
      </c>
      <c r="BE13" s="317">
        <v>124.925518854</v>
      </c>
      <c r="BF13" s="317">
        <v>118.596157608</v>
      </c>
    </row>
    <row r="14" spans="1:63" ht="20.25" customHeight="1">
      <c r="A14" s="416"/>
      <c r="B14" s="427" t="s">
        <v>518</v>
      </c>
      <c r="C14" s="89"/>
      <c r="D14" s="47"/>
      <c r="E14" s="69" t="s">
        <v>528</v>
      </c>
      <c r="F14" s="69"/>
      <c r="G14" s="69"/>
      <c r="H14" s="69"/>
      <c r="I14" s="45"/>
      <c r="J14" s="45"/>
      <c r="K14" s="45"/>
      <c r="L14" s="45">
        <v>0</v>
      </c>
      <c r="M14" s="317">
        <v>0</v>
      </c>
      <c r="N14" s="317">
        <v>2.7466120190000001</v>
      </c>
      <c r="O14" s="317">
        <v>0</v>
      </c>
      <c r="P14" s="317">
        <v>0</v>
      </c>
      <c r="Q14" s="317">
        <v>0</v>
      </c>
      <c r="R14" s="317">
        <v>0</v>
      </c>
      <c r="S14" s="317">
        <v>0</v>
      </c>
      <c r="T14" s="317">
        <v>0</v>
      </c>
      <c r="U14" s="317">
        <v>0</v>
      </c>
      <c r="V14" s="317">
        <v>0.68613343599999999</v>
      </c>
      <c r="W14" s="317">
        <v>7.8370677999999999E-2</v>
      </c>
      <c r="X14" s="317">
        <v>0</v>
      </c>
      <c r="Y14" s="317">
        <v>0.53498219999999996</v>
      </c>
      <c r="Z14" s="317">
        <v>0.65536525499999998</v>
      </c>
      <c r="AA14" s="317">
        <v>0.77651984100000004</v>
      </c>
      <c r="AB14" s="317">
        <v>0.20643362300000001</v>
      </c>
      <c r="AC14" s="317">
        <v>9.9202485000000007E-2</v>
      </c>
      <c r="AD14" s="317">
        <v>7.1085778000000002E-2</v>
      </c>
      <c r="AE14" s="317">
        <v>0.116168992</v>
      </c>
      <c r="AF14" s="317">
        <v>0.12473553699999999</v>
      </c>
      <c r="AG14" s="317">
        <v>0.120215196</v>
      </c>
      <c r="AH14" s="317">
        <v>0.21815279000000001</v>
      </c>
      <c r="AI14" s="317">
        <v>0.15401285000000001</v>
      </c>
      <c r="AJ14" s="317">
        <v>0.15507864599999999</v>
      </c>
      <c r="AK14" s="317">
        <v>0.199652094</v>
      </c>
      <c r="AL14" s="317">
        <v>4.2775620000000004E-3</v>
      </c>
      <c r="AM14" s="317">
        <v>3.7251960000000001E-3</v>
      </c>
      <c r="AN14" s="317">
        <v>1.66835E-2</v>
      </c>
      <c r="AO14" s="317">
        <v>5.3651369999999999E-3</v>
      </c>
      <c r="AP14" s="317">
        <v>1.8042065999999999E-2</v>
      </c>
      <c r="AQ14" s="317">
        <v>0.133814405</v>
      </c>
      <c r="AR14" s="317">
        <v>6.6230680000000002E-3</v>
      </c>
      <c r="AS14" s="317">
        <v>1.2110717E-2</v>
      </c>
      <c r="AT14" s="317">
        <v>7.6048953000000002E-2</v>
      </c>
      <c r="AU14" s="317">
        <v>2.491144E-2</v>
      </c>
      <c r="AV14" s="317">
        <v>-0.23878699</v>
      </c>
      <c r="AW14" s="317">
        <v>5.6164087000000001E-2</v>
      </c>
      <c r="AX14" s="317">
        <v>0.75725442099999996</v>
      </c>
      <c r="AY14" s="317">
        <v>7.9642728999999995E-2</v>
      </c>
      <c r="AZ14" s="317">
        <v>9.4688385999999999E-2</v>
      </c>
      <c r="BA14" s="317">
        <v>9.5769877000000003E-2</v>
      </c>
      <c r="BB14" s="317">
        <v>0.51440184799999999</v>
      </c>
      <c r="BC14" s="317">
        <v>21.632765737</v>
      </c>
      <c r="BD14" s="317">
        <v>21.631134017000001</v>
      </c>
      <c r="BE14" s="317">
        <v>21.631765426000001</v>
      </c>
      <c r="BF14" s="317">
        <v>21.635215737999999</v>
      </c>
    </row>
    <row r="15" spans="1:63" ht="20.25" customHeight="1" thickBot="1">
      <c r="A15" s="416"/>
      <c r="B15" s="422" t="s">
        <v>519</v>
      </c>
      <c r="C15" s="91"/>
      <c r="D15" s="47"/>
      <c r="E15" s="69" t="s">
        <v>142</v>
      </c>
      <c r="F15" s="69"/>
      <c r="G15" s="69"/>
      <c r="H15" s="69"/>
      <c r="I15" s="45">
        <v>883.48061238299999</v>
      </c>
      <c r="J15" s="45">
        <v>920.36028464599997</v>
      </c>
      <c r="K15" s="45">
        <v>943.24293601600004</v>
      </c>
      <c r="L15" s="45">
        <v>963.89085628600003</v>
      </c>
      <c r="M15" s="317">
        <v>700.64872052600003</v>
      </c>
      <c r="N15" s="317">
        <v>652.23372759899996</v>
      </c>
      <c r="O15" s="317">
        <v>590.91538887900003</v>
      </c>
      <c r="P15" s="317">
        <v>681.73620351</v>
      </c>
      <c r="Q15" s="317">
        <v>615.85719312100002</v>
      </c>
      <c r="R15" s="317">
        <v>645.75290932899998</v>
      </c>
      <c r="S15" s="317">
        <v>595.00499002900006</v>
      </c>
      <c r="T15" s="317">
        <v>563.13196048099996</v>
      </c>
      <c r="U15" s="317">
        <v>570.40044819800005</v>
      </c>
      <c r="V15" s="317">
        <v>542.05213821799998</v>
      </c>
      <c r="W15" s="317">
        <v>636.54830227800005</v>
      </c>
      <c r="X15" s="317">
        <v>586.34061406399996</v>
      </c>
      <c r="Y15" s="317">
        <v>632.12460831099997</v>
      </c>
      <c r="Z15" s="317">
        <v>704.16705461799995</v>
      </c>
      <c r="AA15" s="317">
        <v>720.78465445100005</v>
      </c>
      <c r="AB15" s="317">
        <v>730.450679326</v>
      </c>
      <c r="AC15" s="317">
        <v>781.16510351399995</v>
      </c>
      <c r="AD15" s="317">
        <v>812.68808413600004</v>
      </c>
      <c r="AE15" s="317">
        <v>1101.606306725</v>
      </c>
      <c r="AF15" s="317">
        <v>631.34530488500002</v>
      </c>
      <c r="AG15" s="317">
        <v>738.68023489400002</v>
      </c>
      <c r="AH15" s="317">
        <v>787.888919579</v>
      </c>
      <c r="AI15" s="317">
        <v>756.93256760500003</v>
      </c>
      <c r="AJ15" s="317">
        <v>781.002113237</v>
      </c>
      <c r="AK15" s="317">
        <v>839.15607860900002</v>
      </c>
      <c r="AL15" s="317">
        <v>922.54178274499998</v>
      </c>
      <c r="AM15" s="317">
        <v>1106.2451315139999</v>
      </c>
      <c r="AN15" s="317">
        <v>1230.27018836</v>
      </c>
      <c r="AO15" s="317">
        <v>1078.1391193249999</v>
      </c>
      <c r="AP15" s="317">
        <v>1179.889995429</v>
      </c>
      <c r="AQ15" s="317">
        <v>1291.1959753030001</v>
      </c>
      <c r="AR15" s="317">
        <v>1367.4993440339999</v>
      </c>
      <c r="AS15" s="317">
        <v>1436.308211477</v>
      </c>
      <c r="AT15" s="317">
        <v>2712.5791573830002</v>
      </c>
      <c r="AU15" s="317">
        <v>1750.3056776809999</v>
      </c>
      <c r="AV15" s="317">
        <v>1760.6261648110001</v>
      </c>
      <c r="AW15" s="317">
        <v>1935.6858584239999</v>
      </c>
      <c r="AX15" s="317">
        <v>2097.039443266</v>
      </c>
      <c r="AY15" s="317">
        <v>2928.4099394290001</v>
      </c>
      <c r="AZ15" s="317">
        <v>2546.1204726129999</v>
      </c>
      <c r="BA15" s="317">
        <v>2827.0848786870001</v>
      </c>
      <c r="BB15" s="317">
        <v>2938.8077875580002</v>
      </c>
      <c r="BC15" s="317">
        <v>3530.2896166659998</v>
      </c>
      <c r="BD15" s="317">
        <v>3414.1836806659999</v>
      </c>
      <c r="BE15" s="317">
        <v>3519.044263409</v>
      </c>
      <c r="BF15" s="317">
        <v>3159.2157426170002</v>
      </c>
    </row>
    <row r="16" spans="1:63" ht="20.25" customHeight="1" thickTop="1">
      <c r="A16" s="416"/>
      <c r="B16" s="422" t="s">
        <v>520</v>
      </c>
      <c r="C16" s="91"/>
      <c r="D16" s="93" t="s">
        <v>145</v>
      </c>
      <c r="E16" s="94"/>
      <c r="F16" s="94"/>
      <c r="G16" s="94"/>
      <c r="H16" s="94"/>
      <c r="I16" s="95">
        <v>16913.349681397001</v>
      </c>
      <c r="J16" s="95">
        <v>16778.992237173999</v>
      </c>
      <c r="K16" s="95">
        <v>17503.900223671</v>
      </c>
      <c r="L16" s="95">
        <v>17126.622697232</v>
      </c>
      <c r="M16" s="318">
        <v>16064.756233775421</v>
      </c>
      <c r="N16" s="318">
        <v>15865.58618535339</v>
      </c>
      <c r="O16" s="318">
        <v>16012.843317854973</v>
      </c>
      <c r="P16" s="318">
        <v>16546.740707299999</v>
      </c>
      <c r="Q16" s="318">
        <v>15888.855086615</v>
      </c>
      <c r="R16" s="318">
        <v>15999.325902569</v>
      </c>
      <c r="S16" s="318">
        <v>15745.749838866999</v>
      </c>
      <c r="T16" s="318">
        <v>15540.45063578</v>
      </c>
      <c r="U16" s="318">
        <v>15943.859261246</v>
      </c>
      <c r="V16" s="318">
        <v>15330.189971377</v>
      </c>
      <c r="W16" s="318">
        <v>15741.850279667</v>
      </c>
      <c r="X16" s="318">
        <v>16127.086907933</v>
      </c>
      <c r="Y16" s="318">
        <v>16331.361441249999</v>
      </c>
      <c r="Z16" s="318">
        <v>16696.035488261001</v>
      </c>
      <c r="AA16" s="318">
        <v>17529.983238207999</v>
      </c>
      <c r="AB16" s="318">
        <v>17127.969199545001</v>
      </c>
      <c r="AC16" s="318">
        <v>17804.980684744001</v>
      </c>
      <c r="AD16" s="318">
        <v>18006.596058766001</v>
      </c>
      <c r="AE16" s="318">
        <v>18825.397787159</v>
      </c>
      <c r="AF16" s="318">
        <v>18537.339643687999</v>
      </c>
      <c r="AG16" s="318">
        <v>19233.278221093002</v>
      </c>
      <c r="AH16" s="318">
        <v>19496.23303191</v>
      </c>
      <c r="AI16" s="318">
        <v>20378.229399746</v>
      </c>
      <c r="AJ16" s="318">
        <v>20092.442806055002</v>
      </c>
      <c r="AK16" s="318">
        <v>20728.638483475999</v>
      </c>
      <c r="AL16" s="318">
        <v>21710.715949115998</v>
      </c>
      <c r="AM16" s="318">
        <v>23614.443372227001</v>
      </c>
      <c r="AN16" s="318">
        <v>23427.987530389</v>
      </c>
      <c r="AO16" s="318">
        <v>23672.498744725999</v>
      </c>
      <c r="AP16" s="318">
        <v>24678.653678572999</v>
      </c>
      <c r="AQ16" s="318">
        <v>25327.473631466</v>
      </c>
      <c r="AR16" s="318">
        <v>26769.043861745002</v>
      </c>
      <c r="AS16" s="318">
        <v>26678.287157956998</v>
      </c>
      <c r="AT16" s="318">
        <v>27936.879363880998</v>
      </c>
      <c r="AU16" s="318">
        <v>28208.804522417999</v>
      </c>
      <c r="AV16" s="318">
        <v>28465.67505917</v>
      </c>
      <c r="AW16" s="318">
        <v>29316.012594226999</v>
      </c>
      <c r="AX16" s="318">
        <v>30235.012596271001</v>
      </c>
      <c r="AY16" s="318">
        <v>30910.682559389999</v>
      </c>
      <c r="AZ16" s="318">
        <v>31737.225022785999</v>
      </c>
      <c r="BA16" s="318">
        <v>32745.799090265002</v>
      </c>
      <c r="BB16" s="318">
        <v>34539.986154794999</v>
      </c>
      <c r="BC16" s="318">
        <v>36738.398595252002</v>
      </c>
      <c r="BD16" s="318">
        <v>35591.566900780999</v>
      </c>
      <c r="BE16" s="318">
        <v>34526.668787117</v>
      </c>
      <c r="BF16" s="318">
        <v>34829.917420069003</v>
      </c>
    </row>
    <row r="17" spans="1:63" ht="20.25" customHeight="1">
      <c r="A17" s="416"/>
      <c r="B17" s="422" t="s">
        <v>521</v>
      </c>
      <c r="C17" s="91"/>
      <c r="D17" s="96"/>
      <c r="E17" s="69" t="s">
        <v>149</v>
      </c>
      <c r="F17" s="69"/>
      <c r="G17" s="69"/>
      <c r="H17" s="69"/>
      <c r="I17" s="45">
        <v>45.074280098000003</v>
      </c>
      <c r="J17" s="45">
        <v>91.901360467999993</v>
      </c>
      <c r="K17" s="45">
        <v>11.633562752</v>
      </c>
      <c r="L17" s="45">
        <v>12.771410271000001</v>
      </c>
      <c r="M17" s="317">
        <v>15.498754836</v>
      </c>
      <c r="N17" s="317">
        <v>20.120908472</v>
      </c>
      <c r="O17" s="317">
        <v>47.767007499000002</v>
      </c>
      <c r="P17" s="317">
        <v>105.39848676699999</v>
      </c>
      <c r="Q17" s="317">
        <v>52.848523311000001</v>
      </c>
      <c r="R17" s="317">
        <v>21.951562979999999</v>
      </c>
      <c r="S17" s="317">
        <v>86.313569055000002</v>
      </c>
      <c r="T17" s="317">
        <v>105.674926653</v>
      </c>
      <c r="U17" s="317">
        <v>68.342600525999998</v>
      </c>
      <c r="V17" s="317">
        <v>123.93147462</v>
      </c>
      <c r="W17" s="317">
        <v>96.633044643999995</v>
      </c>
      <c r="X17" s="317">
        <v>56.331220913000003</v>
      </c>
      <c r="Y17" s="317">
        <v>56.738852143000003</v>
      </c>
      <c r="Z17" s="317">
        <v>40.709679205999997</v>
      </c>
      <c r="AA17" s="317">
        <v>15.527675975999999</v>
      </c>
      <c r="AB17" s="317">
        <v>14.484397451</v>
      </c>
      <c r="AC17" s="317">
        <v>42.880403293000001</v>
      </c>
      <c r="AD17" s="317">
        <v>41.779572559999998</v>
      </c>
      <c r="AE17" s="317">
        <v>92.023103180000007</v>
      </c>
      <c r="AF17" s="317">
        <v>10.665475121</v>
      </c>
      <c r="AG17" s="317">
        <v>78.398950420999995</v>
      </c>
      <c r="AH17" s="317">
        <v>46.538440692000002</v>
      </c>
      <c r="AI17" s="317">
        <v>35.298022742999997</v>
      </c>
      <c r="AJ17" s="317">
        <v>140.732039456</v>
      </c>
      <c r="AK17" s="317">
        <v>156.966002481</v>
      </c>
      <c r="AL17" s="317">
        <v>74.614106237000001</v>
      </c>
      <c r="AM17" s="317">
        <v>91.350732695000005</v>
      </c>
      <c r="AN17" s="317">
        <v>80.928478405000007</v>
      </c>
      <c r="AO17" s="317">
        <v>45.260033124000003</v>
      </c>
      <c r="AP17" s="317">
        <v>38.059465248999999</v>
      </c>
      <c r="AQ17" s="317">
        <v>40.831734075999996</v>
      </c>
      <c r="AR17" s="317">
        <v>48.674881071999998</v>
      </c>
      <c r="AS17" s="317">
        <v>41.100512000999998</v>
      </c>
      <c r="AT17" s="317">
        <v>56.901958172000001</v>
      </c>
      <c r="AU17" s="317">
        <v>68.892976970000007</v>
      </c>
      <c r="AV17" s="317">
        <v>170.76059064099999</v>
      </c>
      <c r="AW17" s="317">
        <v>79.400418096999999</v>
      </c>
      <c r="AX17" s="317">
        <v>65.581639324999998</v>
      </c>
      <c r="AY17" s="317">
        <v>17.019722411</v>
      </c>
      <c r="AZ17" s="317">
        <v>16.243221239</v>
      </c>
      <c r="BA17" s="317">
        <v>0.88087262600000005</v>
      </c>
      <c r="BB17" s="317">
        <v>0.72094501</v>
      </c>
      <c r="BC17" s="317">
        <v>1.7975030320000001</v>
      </c>
      <c r="BD17" s="317">
        <v>21.345796751000002</v>
      </c>
      <c r="BE17" s="317">
        <v>5.9003173709999999</v>
      </c>
      <c r="BF17" s="317">
        <v>1.9924587490000001</v>
      </c>
      <c r="BG17" s="9"/>
      <c r="BH17" s="9"/>
      <c r="BI17" s="9"/>
      <c r="BJ17" s="9"/>
      <c r="BK17" s="9"/>
    </row>
    <row r="18" spans="1:63" ht="20.25" customHeight="1">
      <c r="A18" s="416"/>
      <c r="B18" s="422" t="s">
        <v>522</v>
      </c>
      <c r="C18" s="91"/>
      <c r="D18" s="47"/>
      <c r="E18" s="69" t="s">
        <v>150</v>
      </c>
      <c r="F18" s="69"/>
      <c r="G18" s="69"/>
      <c r="H18" s="69"/>
      <c r="I18" s="45">
        <v>2525.4389999999999</v>
      </c>
      <c r="J18" s="45">
        <v>2313.6390000000001</v>
      </c>
      <c r="K18" s="45">
        <v>2276.5469043970002</v>
      </c>
      <c r="L18" s="45">
        <v>2459.8000000000002</v>
      </c>
      <c r="M18" s="317">
        <v>2242.6207094619999</v>
      </c>
      <c r="N18" s="317">
        <v>2025.9592838819999</v>
      </c>
      <c r="O18" s="317">
        <v>2049.0978093690001</v>
      </c>
      <c r="P18" s="317">
        <v>1912.8</v>
      </c>
      <c r="Q18" s="317">
        <v>1652.1</v>
      </c>
      <c r="R18" s="317">
        <v>1668.9526437970001</v>
      </c>
      <c r="S18" s="317">
        <v>1674.09007989</v>
      </c>
      <c r="T18" s="317">
        <v>1782.8</v>
      </c>
      <c r="U18" s="317">
        <v>1678.7</v>
      </c>
      <c r="V18" s="317">
        <v>1443.4</v>
      </c>
      <c r="W18" s="317">
        <v>1388.6</v>
      </c>
      <c r="X18" s="317">
        <v>1190</v>
      </c>
      <c r="Y18" s="317">
        <v>1082.4000000000001</v>
      </c>
      <c r="Z18" s="317">
        <v>1500.4</v>
      </c>
      <c r="AA18" s="317">
        <v>1595.8</v>
      </c>
      <c r="AB18" s="317">
        <v>1607.95677538</v>
      </c>
      <c r="AC18" s="317">
        <v>1436.6513928659999</v>
      </c>
      <c r="AD18" s="317">
        <v>1402.8272760289999</v>
      </c>
      <c r="AE18" s="317">
        <v>1461.3808160000001</v>
      </c>
      <c r="AF18" s="317">
        <v>1390.1796903950001</v>
      </c>
      <c r="AG18" s="317">
        <v>1528.7148695389999</v>
      </c>
      <c r="AH18" s="317">
        <v>1867.7446366839999</v>
      </c>
      <c r="AI18" s="317">
        <v>2045.5749721560001</v>
      </c>
      <c r="AJ18" s="317">
        <v>1964.3437576809999</v>
      </c>
      <c r="AK18" s="317">
        <v>2276.381744539</v>
      </c>
      <c r="AL18" s="317">
        <v>2401.4645071220002</v>
      </c>
      <c r="AM18" s="317">
        <v>2218.4803665650002</v>
      </c>
      <c r="AN18" s="317">
        <v>2415.50646598</v>
      </c>
      <c r="AO18" s="317">
        <v>2126.0155368689998</v>
      </c>
      <c r="AP18" s="317">
        <v>3167.8901629840002</v>
      </c>
      <c r="AQ18" s="317">
        <v>2656.7864847830001</v>
      </c>
      <c r="AR18" s="317">
        <v>3314.6868943260001</v>
      </c>
      <c r="AS18" s="317">
        <v>3820.6789107969998</v>
      </c>
      <c r="AT18" s="317">
        <v>3100.5311063610002</v>
      </c>
      <c r="AU18" s="317">
        <v>3258.0194144719999</v>
      </c>
      <c r="AV18" s="317">
        <v>4084.4945620479998</v>
      </c>
      <c r="AW18" s="317">
        <v>4244.8282858000002</v>
      </c>
      <c r="AX18" s="317">
        <v>4956.0338047639998</v>
      </c>
      <c r="AY18" s="317">
        <v>5735.3447079340003</v>
      </c>
      <c r="AZ18" s="317">
        <v>6662.8561351130002</v>
      </c>
      <c r="BA18" s="317">
        <v>6391.6578085660003</v>
      </c>
      <c r="BB18" s="317">
        <v>8143.8783032370002</v>
      </c>
      <c r="BC18" s="317">
        <v>9584.6694513999992</v>
      </c>
      <c r="BD18" s="317">
        <v>9136.1781850379994</v>
      </c>
      <c r="BE18" s="317">
        <v>8508.6665053969991</v>
      </c>
      <c r="BF18" s="317">
        <v>8341.4413980709996</v>
      </c>
      <c r="BG18" s="9"/>
      <c r="BH18" s="9"/>
      <c r="BI18" s="9"/>
      <c r="BJ18" s="9"/>
      <c r="BK18" s="9"/>
    </row>
    <row r="19" spans="1:63" ht="20.25" customHeight="1">
      <c r="A19" s="416"/>
      <c r="B19" s="422" t="s">
        <v>523</v>
      </c>
      <c r="C19" s="91"/>
      <c r="D19" s="97"/>
      <c r="E19" s="69" t="s">
        <v>151</v>
      </c>
      <c r="F19" s="69"/>
      <c r="G19" s="69"/>
      <c r="H19" s="69"/>
      <c r="I19" s="45">
        <v>11396.337959029001</v>
      </c>
      <c r="J19" s="45">
        <v>11420.279672463001</v>
      </c>
      <c r="K19" s="45">
        <v>11827.754532983001</v>
      </c>
      <c r="L19" s="45">
        <v>11432.059530467999</v>
      </c>
      <c r="M19" s="317">
        <v>10746.168850171</v>
      </c>
      <c r="N19" s="317">
        <v>10821.575702699</v>
      </c>
      <c r="O19" s="317">
        <v>10505.221327944</v>
      </c>
      <c r="P19" s="317">
        <v>10923.430752753</v>
      </c>
      <c r="Q19" s="317">
        <v>10683.214401964</v>
      </c>
      <c r="R19" s="317">
        <v>10848.518930816001</v>
      </c>
      <c r="S19" s="317">
        <v>10487.218783778</v>
      </c>
      <c r="T19" s="317">
        <v>10250.447835536999</v>
      </c>
      <c r="U19" s="317">
        <v>10199.821484079999</v>
      </c>
      <c r="V19" s="317">
        <v>10241.193622994</v>
      </c>
      <c r="W19" s="317">
        <v>10573.160784832</v>
      </c>
      <c r="X19" s="317">
        <v>11308.731840977</v>
      </c>
      <c r="Y19" s="317">
        <v>11511.419862155</v>
      </c>
      <c r="Z19" s="317">
        <v>11467.784169068</v>
      </c>
      <c r="AA19" s="317">
        <v>11779.614305908</v>
      </c>
      <c r="AB19" s="317">
        <v>11749.099348483</v>
      </c>
      <c r="AC19" s="317">
        <v>12000.300395163</v>
      </c>
      <c r="AD19" s="317">
        <v>12594.661559906999</v>
      </c>
      <c r="AE19" s="317">
        <v>12681.699322529999</v>
      </c>
      <c r="AF19" s="317">
        <v>12984.818822288</v>
      </c>
      <c r="AG19" s="317">
        <v>12997.649547981</v>
      </c>
      <c r="AH19" s="317">
        <v>14094.126156818</v>
      </c>
      <c r="AI19" s="317">
        <v>14488.662993190001</v>
      </c>
      <c r="AJ19" s="317">
        <v>13959.909389847</v>
      </c>
      <c r="AK19" s="317">
        <v>14484.890697059</v>
      </c>
      <c r="AL19" s="317">
        <v>15511.370408093</v>
      </c>
      <c r="AM19" s="317">
        <v>16351.483391196</v>
      </c>
      <c r="AN19" s="317">
        <v>16691.756934113</v>
      </c>
      <c r="AO19" s="317">
        <v>17128.276567856999</v>
      </c>
      <c r="AP19" s="317">
        <v>17030.884274279</v>
      </c>
      <c r="AQ19" s="317">
        <v>18303.582688795999</v>
      </c>
      <c r="AR19" s="317">
        <v>18645.325572655998</v>
      </c>
      <c r="AS19" s="317">
        <v>18543.836464331001</v>
      </c>
      <c r="AT19" s="317">
        <v>19981.721670256</v>
      </c>
      <c r="AU19" s="317">
        <v>20058.401397795998</v>
      </c>
      <c r="AV19" s="317">
        <v>20215.457156642999</v>
      </c>
      <c r="AW19" s="317">
        <v>21071.994399833002</v>
      </c>
      <c r="AX19" s="317">
        <v>21004.772576723</v>
      </c>
      <c r="AY19" s="317">
        <v>20763.215941694001</v>
      </c>
      <c r="AZ19" s="317">
        <v>20841.867650642002</v>
      </c>
      <c r="BA19" s="317">
        <v>21939.450224351</v>
      </c>
      <c r="BB19" s="317">
        <v>21866.119631638001</v>
      </c>
      <c r="BC19" s="317">
        <v>22371.229599152</v>
      </c>
      <c r="BD19" s="317">
        <v>21502.815788626001</v>
      </c>
      <c r="BE19" s="317">
        <v>21294.080569015001</v>
      </c>
      <c r="BF19" s="317">
        <v>21644.284593762</v>
      </c>
      <c r="BG19" s="9"/>
      <c r="BH19" s="9"/>
      <c r="BI19" s="9"/>
      <c r="BJ19" s="9"/>
      <c r="BK19" s="9"/>
    </row>
    <row r="20" spans="1:63" ht="20.25" customHeight="1">
      <c r="A20" s="416"/>
      <c r="B20" s="422" t="s">
        <v>524</v>
      </c>
      <c r="C20" s="91"/>
      <c r="D20" s="97"/>
      <c r="E20" s="69" t="s">
        <v>152</v>
      </c>
      <c r="F20" s="69"/>
      <c r="G20" s="69"/>
      <c r="H20" s="69"/>
      <c r="I20" s="45">
        <v>23.426834627000002</v>
      </c>
      <c r="J20" s="45">
        <v>27.552019854000001</v>
      </c>
      <c r="K20" s="45">
        <v>31.652882340000001</v>
      </c>
      <c r="L20" s="45">
        <v>37.385268097999997</v>
      </c>
      <c r="M20" s="317">
        <v>41.858783802260987</v>
      </c>
      <c r="N20" s="317">
        <v>46.997342573522005</v>
      </c>
      <c r="O20" s="317">
        <v>44.744245771782992</v>
      </c>
      <c r="P20" s="317">
        <v>15.182658649</v>
      </c>
      <c r="Q20" s="317">
        <v>20.218487935999999</v>
      </c>
      <c r="R20" s="317">
        <v>22.358263543</v>
      </c>
      <c r="S20" s="317">
        <v>26.910277424</v>
      </c>
      <c r="T20" s="317">
        <v>2.4806678899999999</v>
      </c>
      <c r="U20" s="317">
        <v>11.145113245999999</v>
      </c>
      <c r="V20" s="317">
        <v>10.582551976</v>
      </c>
      <c r="W20" s="317">
        <v>15.391979742</v>
      </c>
      <c r="X20" s="317">
        <v>10.410579455000001</v>
      </c>
      <c r="Y20" s="317">
        <v>16.258165503000001</v>
      </c>
      <c r="Z20" s="317">
        <v>48.663144887000001</v>
      </c>
      <c r="AA20" s="317">
        <v>53.407995552999999</v>
      </c>
      <c r="AB20" s="317">
        <v>21.384412560000001</v>
      </c>
      <c r="AC20" s="317">
        <v>35.205042370999998</v>
      </c>
      <c r="AD20" s="317">
        <v>68.086700418999996</v>
      </c>
      <c r="AE20" s="317">
        <v>73.915065233999997</v>
      </c>
      <c r="AF20" s="317">
        <v>34.281476611000002</v>
      </c>
      <c r="AG20" s="317">
        <v>40.579060284999997</v>
      </c>
      <c r="AH20" s="317">
        <v>42.724737613999999</v>
      </c>
      <c r="AI20" s="317">
        <v>49.015678289999997</v>
      </c>
      <c r="AJ20" s="317">
        <v>3.0152366709999998</v>
      </c>
      <c r="AK20" s="317">
        <v>9.1448193930000006</v>
      </c>
      <c r="AL20" s="317">
        <v>12.387849593</v>
      </c>
      <c r="AM20" s="317">
        <v>17.403352798</v>
      </c>
      <c r="AN20" s="317">
        <v>18.670099079</v>
      </c>
      <c r="AO20" s="317">
        <v>23.593235806999999</v>
      </c>
      <c r="AP20" s="317">
        <v>51.821624133999997</v>
      </c>
      <c r="AQ20" s="317">
        <v>57.030633436000002</v>
      </c>
      <c r="AR20" s="317">
        <v>33.762421005999997</v>
      </c>
      <c r="AS20" s="317">
        <v>40.175514315000001</v>
      </c>
      <c r="AT20" s="317">
        <v>49.423176601999998</v>
      </c>
      <c r="AU20" s="317">
        <v>54.628311785999998</v>
      </c>
      <c r="AV20" s="317">
        <v>40.889751107000002</v>
      </c>
      <c r="AW20" s="317">
        <v>47.870354822000003</v>
      </c>
      <c r="AX20" s="317">
        <v>46.171914350999998</v>
      </c>
      <c r="AY20" s="317">
        <v>52.082034040000003</v>
      </c>
      <c r="AZ20" s="317">
        <v>35.909108457999999</v>
      </c>
      <c r="BA20" s="317">
        <v>43.328074041999997</v>
      </c>
      <c r="BB20" s="317">
        <v>11.348733934</v>
      </c>
      <c r="BC20" s="317">
        <v>17.703851289999999</v>
      </c>
      <c r="BD20" s="317">
        <v>0.20684205899999999</v>
      </c>
      <c r="BE20" s="317">
        <v>0.22141560299999999</v>
      </c>
      <c r="BF20" s="317">
        <v>0.245936714</v>
      </c>
      <c r="BG20" s="9"/>
      <c r="BH20" s="9"/>
      <c r="BI20" s="9"/>
      <c r="BJ20" s="9"/>
      <c r="BK20" s="9"/>
    </row>
    <row r="21" spans="1:63" ht="20.25" customHeight="1">
      <c r="A21" s="416"/>
      <c r="B21" s="422"/>
      <c r="C21" s="91"/>
      <c r="D21" s="96"/>
      <c r="E21" s="69" t="s">
        <v>529</v>
      </c>
      <c r="F21" s="69"/>
      <c r="G21" s="69"/>
      <c r="H21" s="69"/>
      <c r="I21" s="67">
        <v>403.54877159300003</v>
      </c>
      <c r="J21" s="67">
        <v>401.10604643599999</v>
      </c>
      <c r="K21" s="67">
        <v>391.13775300700001</v>
      </c>
      <c r="L21" s="67">
        <v>395.919018118</v>
      </c>
      <c r="M21" s="319">
        <v>393.14839195600001</v>
      </c>
      <c r="N21" s="319">
        <v>389.16235081000002</v>
      </c>
      <c r="O21" s="319">
        <v>386.20616892200002</v>
      </c>
      <c r="P21" s="319">
        <v>375.20027245699998</v>
      </c>
      <c r="Q21" s="319">
        <v>386.83181301500002</v>
      </c>
      <c r="R21" s="319">
        <v>390.409909583</v>
      </c>
      <c r="S21" s="319">
        <v>394.97276996900001</v>
      </c>
      <c r="T21" s="319">
        <v>371.28729106200001</v>
      </c>
      <c r="U21" s="319">
        <v>392.01746382099998</v>
      </c>
      <c r="V21" s="319">
        <v>387.40979052300003</v>
      </c>
      <c r="W21" s="319">
        <v>374.49456904499999</v>
      </c>
      <c r="X21" s="319">
        <v>366.16047465600002</v>
      </c>
      <c r="Y21" s="319">
        <v>366.26210564600001</v>
      </c>
      <c r="Z21" s="319">
        <v>368.23138209799998</v>
      </c>
      <c r="AA21" s="319">
        <v>380.51414823200003</v>
      </c>
      <c r="AB21" s="319">
        <v>372.54927614600001</v>
      </c>
      <c r="AC21" s="319">
        <v>372.73329176300001</v>
      </c>
      <c r="AD21" s="319">
        <v>373.60165910400002</v>
      </c>
      <c r="AE21" s="319">
        <v>379.80167454600002</v>
      </c>
      <c r="AF21" s="319">
        <v>389.67316644700003</v>
      </c>
      <c r="AG21" s="319">
        <v>112.833147297</v>
      </c>
      <c r="AH21" s="319">
        <v>110.87629333</v>
      </c>
      <c r="AI21" s="319">
        <v>109.676651475</v>
      </c>
      <c r="AJ21" s="319">
        <v>137.356038058</v>
      </c>
      <c r="AK21" s="319">
        <v>195.42927728699999</v>
      </c>
      <c r="AL21" s="319">
        <v>197.41443392599999</v>
      </c>
      <c r="AM21" s="319">
        <v>203.175991356</v>
      </c>
      <c r="AN21" s="319">
        <v>182.476659633</v>
      </c>
      <c r="AO21" s="319">
        <v>196.23891440599999</v>
      </c>
      <c r="AP21" s="319">
        <v>197.26911270900001</v>
      </c>
      <c r="AQ21" s="319">
        <v>202.67483103999999</v>
      </c>
      <c r="AR21" s="319">
        <v>206.113729638</v>
      </c>
      <c r="AS21" s="319">
        <v>228.486496386</v>
      </c>
      <c r="AT21" s="319">
        <v>233.12039149399999</v>
      </c>
      <c r="AU21" s="319">
        <v>223.10640786100001</v>
      </c>
      <c r="AV21" s="319">
        <v>226.87875963299999</v>
      </c>
      <c r="AW21" s="319">
        <v>235.920099064</v>
      </c>
      <c r="AX21" s="319">
        <v>247.37175914599999</v>
      </c>
      <c r="AY21" s="319">
        <v>243.79409927899999</v>
      </c>
      <c r="AZ21" s="319">
        <v>221.369527323</v>
      </c>
      <c r="BA21" s="319">
        <v>233.949018685</v>
      </c>
      <c r="BB21" s="319">
        <v>244.08254075100001</v>
      </c>
      <c r="BC21" s="319">
        <v>242.69877856299999</v>
      </c>
      <c r="BD21" s="319">
        <v>240.060517393</v>
      </c>
      <c r="BE21" s="319">
        <v>235.63143158599999</v>
      </c>
      <c r="BF21" s="319">
        <v>229.945900249</v>
      </c>
      <c r="BG21" s="9"/>
      <c r="BH21" s="9"/>
      <c r="BI21" s="9"/>
      <c r="BJ21" s="9"/>
      <c r="BK21" s="9"/>
    </row>
    <row r="22" spans="1:63" ht="20.25" customHeight="1">
      <c r="A22" s="416"/>
      <c r="B22" s="419" t="s">
        <v>1297</v>
      </c>
      <c r="C22" s="91"/>
      <c r="D22" s="96"/>
      <c r="E22" s="69" t="s">
        <v>530</v>
      </c>
      <c r="F22" s="69"/>
      <c r="G22" s="69"/>
      <c r="H22" s="69"/>
      <c r="I22" s="45">
        <v>0</v>
      </c>
      <c r="J22" s="45">
        <v>0</v>
      </c>
      <c r="K22" s="45">
        <v>0</v>
      </c>
      <c r="L22" s="45">
        <v>0</v>
      </c>
      <c r="M22" s="317">
        <v>5.3078632158837957E-2</v>
      </c>
      <c r="N22" s="317">
        <v>8.7971219869675918E-2</v>
      </c>
      <c r="O22" s="317">
        <v>0.24141402318851388</v>
      </c>
      <c r="P22" s="317">
        <v>0</v>
      </c>
      <c r="Q22" s="317">
        <v>0</v>
      </c>
      <c r="R22" s="317">
        <v>0</v>
      </c>
      <c r="S22" s="317">
        <v>0</v>
      </c>
      <c r="T22" s="317">
        <v>0</v>
      </c>
      <c r="U22" s="317">
        <v>0</v>
      </c>
      <c r="V22" s="317">
        <v>0</v>
      </c>
      <c r="W22" s="317">
        <v>0</v>
      </c>
      <c r="X22" s="317">
        <v>0</v>
      </c>
      <c r="Y22" s="317">
        <v>0</v>
      </c>
      <c r="Z22" s="317">
        <v>0</v>
      </c>
      <c r="AA22" s="317">
        <v>0</v>
      </c>
      <c r="AB22" s="317">
        <v>0</v>
      </c>
      <c r="AC22" s="317">
        <v>0</v>
      </c>
      <c r="AD22" s="317">
        <v>0</v>
      </c>
      <c r="AE22" s="317">
        <v>0</v>
      </c>
      <c r="AF22" s="317">
        <v>0</v>
      </c>
      <c r="AG22" s="317">
        <v>0</v>
      </c>
      <c r="AH22" s="317">
        <v>0</v>
      </c>
      <c r="AI22" s="317">
        <v>0</v>
      </c>
      <c r="AJ22" s="317">
        <v>0</v>
      </c>
      <c r="AK22" s="317">
        <v>0</v>
      </c>
      <c r="AL22" s="317">
        <v>0</v>
      </c>
      <c r="AM22" s="317">
        <v>0</v>
      </c>
      <c r="AN22" s="317">
        <v>0</v>
      </c>
      <c r="AO22" s="317">
        <v>0</v>
      </c>
      <c r="AP22" s="317">
        <v>0</v>
      </c>
      <c r="AQ22" s="317">
        <v>0</v>
      </c>
      <c r="AR22" s="317">
        <v>0</v>
      </c>
      <c r="AS22" s="317">
        <v>0</v>
      </c>
      <c r="AT22" s="317">
        <v>0</v>
      </c>
      <c r="AU22" s="317">
        <v>0</v>
      </c>
      <c r="AV22" s="317">
        <v>0</v>
      </c>
      <c r="AW22" s="317">
        <v>0</v>
      </c>
      <c r="AX22" s="317">
        <v>0</v>
      </c>
      <c r="AY22" s="317">
        <v>0</v>
      </c>
      <c r="AZ22" s="317">
        <v>0</v>
      </c>
      <c r="BA22" s="317">
        <v>0</v>
      </c>
      <c r="BB22" s="317">
        <v>0</v>
      </c>
      <c r="BC22" s="317">
        <v>0</v>
      </c>
      <c r="BD22" s="317">
        <v>0</v>
      </c>
      <c r="BE22" s="317">
        <v>0</v>
      </c>
      <c r="BF22" s="317">
        <v>0</v>
      </c>
      <c r="BG22" s="9"/>
      <c r="BH22" s="9"/>
      <c r="BI22" s="9"/>
      <c r="BJ22" s="9"/>
      <c r="BK22" s="9"/>
    </row>
    <row r="23" spans="1:63" ht="20.25" customHeight="1">
      <c r="A23" s="416"/>
      <c r="B23" s="419"/>
      <c r="C23" s="90"/>
      <c r="D23" s="96"/>
      <c r="E23" s="69" t="s">
        <v>531</v>
      </c>
      <c r="F23" s="69"/>
      <c r="G23" s="69"/>
      <c r="H23" s="69"/>
      <c r="I23" s="45">
        <v>0</v>
      </c>
      <c r="J23" s="45">
        <v>0</v>
      </c>
      <c r="K23" s="45">
        <v>81.954317701999997</v>
      </c>
      <c r="L23" s="45">
        <v>146.50871875199999</v>
      </c>
      <c r="M23" s="317">
        <v>145.59845161699999</v>
      </c>
      <c r="N23" s="317">
        <v>107.266014537</v>
      </c>
      <c r="O23" s="317">
        <v>52.298671530999997</v>
      </c>
      <c r="P23" s="317">
        <v>95.588421115000003</v>
      </c>
      <c r="Q23" s="317">
        <v>133.57607197799999</v>
      </c>
      <c r="R23" s="317">
        <v>61.441560674000002</v>
      </c>
      <c r="S23" s="317">
        <v>61.466152493999999</v>
      </c>
      <c r="T23" s="317">
        <v>92.667185454000006</v>
      </c>
      <c r="U23" s="317">
        <v>125.259303067</v>
      </c>
      <c r="V23" s="317">
        <v>88.454410706999994</v>
      </c>
      <c r="W23" s="317">
        <v>70.908556665000006</v>
      </c>
      <c r="X23" s="317">
        <v>112.765255977</v>
      </c>
      <c r="Y23" s="317">
        <v>137.45465811299999</v>
      </c>
      <c r="Z23" s="317">
        <v>91.145730172</v>
      </c>
      <c r="AA23" s="317">
        <v>59.980636611999998</v>
      </c>
      <c r="AB23" s="317">
        <v>111.09134305400001</v>
      </c>
      <c r="AC23" s="317">
        <v>135.500848496</v>
      </c>
      <c r="AD23" s="317">
        <v>93.897730526000004</v>
      </c>
      <c r="AE23" s="317">
        <v>69.791442290000006</v>
      </c>
      <c r="AF23" s="317">
        <v>128.75421822600001</v>
      </c>
      <c r="AG23" s="317">
        <v>175.22109882999999</v>
      </c>
      <c r="AH23" s="317">
        <v>119.427734101</v>
      </c>
      <c r="AI23" s="317">
        <v>118.507297919</v>
      </c>
      <c r="AJ23" s="317">
        <v>123.90377535</v>
      </c>
      <c r="AK23" s="317">
        <v>123.67153521500001</v>
      </c>
      <c r="AL23" s="317">
        <v>39.746004788</v>
      </c>
      <c r="AM23" s="317">
        <v>62.870302058</v>
      </c>
      <c r="AN23" s="317">
        <v>89.906349837999997</v>
      </c>
      <c r="AO23" s="317">
        <v>123.988110771</v>
      </c>
      <c r="AP23" s="317">
        <v>82.190508488000006</v>
      </c>
      <c r="AQ23" s="317">
        <v>97.562253068000004</v>
      </c>
      <c r="AR23" s="317">
        <v>98.829573901000003</v>
      </c>
      <c r="AS23" s="317">
        <v>116.74353895</v>
      </c>
      <c r="AT23" s="317">
        <v>91.310783189999995</v>
      </c>
      <c r="AU23" s="317">
        <v>103.837928558</v>
      </c>
      <c r="AV23" s="317">
        <v>31.310388920000001</v>
      </c>
      <c r="AW23" s="317">
        <v>75.272816617000004</v>
      </c>
      <c r="AX23" s="317">
        <v>124.910309329</v>
      </c>
      <c r="AY23" s="317">
        <v>138.55790343499999</v>
      </c>
      <c r="AZ23" s="317">
        <v>181.482541811</v>
      </c>
      <c r="BA23" s="317">
        <v>226.72995223199999</v>
      </c>
      <c r="BB23" s="317">
        <v>131.59827074699999</v>
      </c>
      <c r="BC23" s="317">
        <v>72.481916274</v>
      </c>
      <c r="BD23" s="317">
        <v>80.550112064000004</v>
      </c>
      <c r="BE23" s="317">
        <v>114.239065381</v>
      </c>
      <c r="BF23" s="317">
        <v>69.472682487</v>
      </c>
      <c r="BG23" s="9"/>
      <c r="BH23" s="9"/>
      <c r="BI23" s="9"/>
      <c r="BJ23" s="9"/>
      <c r="BK23" s="9"/>
    </row>
    <row r="24" spans="1:63" ht="20.25" customHeight="1">
      <c r="A24" s="416"/>
      <c r="B24" s="419" t="s">
        <v>196</v>
      </c>
      <c r="C24" s="90"/>
      <c r="D24" s="254"/>
      <c r="E24" s="255" t="s">
        <v>157</v>
      </c>
      <c r="F24" s="255"/>
      <c r="G24" s="255"/>
      <c r="H24" s="255"/>
      <c r="I24" s="131">
        <v>2519.52283605</v>
      </c>
      <c r="J24" s="131">
        <v>2524.514137953</v>
      </c>
      <c r="K24" s="131">
        <v>2883.2202704900001</v>
      </c>
      <c r="L24" s="131">
        <v>2642.1787515249998</v>
      </c>
      <c r="M24" s="320">
        <v>2479.809213299</v>
      </c>
      <c r="N24" s="320">
        <v>2454.4166111599998</v>
      </c>
      <c r="O24" s="320">
        <v>2927.266672795</v>
      </c>
      <c r="P24" s="320">
        <v>3119.1401155590002</v>
      </c>
      <c r="Q24" s="320">
        <v>2960.0657884110001</v>
      </c>
      <c r="R24" s="320">
        <v>2985.6930311760002</v>
      </c>
      <c r="S24" s="320">
        <v>3014.778206257</v>
      </c>
      <c r="T24" s="320">
        <v>2935.0927291839998</v>
      </c>
      <c r="U24" s="320">
        <v>3468.5732965060001</v>
      </c>
      <c r="V24" s="320">
        <v>3035.218120557</v>
      </c>
      <c r="W24" s="320">
        <v>3222.661344739</v>
      </c>
      <c r="X24" s="320">
        <v>3082.6875359549999</v>
      </c>
      <c r="Y24" s="320">
        <v>3160.8277976899999</v>
      </c>
      <c r="Z24" s="320">
        <v>3179.1013828300001</v>
      </c>
      <c r="AA24" s="320">
        <v>3645.1384759269999</v>
      </c>
      <c r="AB24" s="320">
        <v>3251.4036464709998</v>
      </c>
      <c r="AC24" s="320">
        <v>3781.709310792</v>
      </c>
      <c r="AD24" s="320">
        <v>3431.7415602209999</v>
      </c>
      <c r="AE24" s="320">
        <v>4066.7863633789998</v>
      </c>
      <c r="AF24" s="320">
        <v>3598.9667946</v>
      </c>
      <c r="AG24" s="320">
        <v>4299.88154674</v>
      </c>
      <c r="AH24" s="320">
        <v>3214.7950326710002</v>
      </c>
      <c r="AI24" s="320">
        <v>3531.4937839730001</v>
      </c>
      <c r="AJ24" s="320">
        <v>3763.1825689920001</v>
      </c>
      <c r="AK24" s="320">
        <v>3482.1544075020001</v>
      </c>
      <c r="AL24" s="320">
        <v>3473.718639357</v>
      </c>
      <c r="AM24" s="320">
        <v>4669.6792355589996</v>
      </c>
      <c r="AN24" s="320">
        <v>3948.7425433409999</v>
      </c>
      <c r="AO24" s="320">
        <v>3811.450705451</v>
      </c>
      <c r="AP24" s="320">
        <v>3890.6438371029999</v>
      </c>
      <c r="AQ24" s="320">
        <v>3969.0050062670002</v>
      </c>
      <c r="AR24" s="320">
        <v>4421.6507891459996</v>
      </c>
      <c r="AS24" s="320">
        <v>3887.2657211770002</v>
      </c>
      <c r="AT24" s="320">
        <v>4423.8702778059996</v>
      </c>
      <c r="AU24" s="320">
        <v>4441.9180849750001</v>
      </c>
      <c r="AV24" s="320">
        <v>3695.8838501780001</v>
      </c>
      <c r="AW24" s="320">
        <v>3560.7262199940001</v>
      </c>
      <c r="AX24" s="320">
        <v>3790.1705926330001</v>
      </c>
      <c r="AY24" s="320">
        <v>3960.668150597</v>
      </c>
      <c r="AZ24" s="320">
        <v>3777.4968382000002</v>
      </c>
      <c r="BA24" s="320">
        <v>3909.8031397630002</v>
      </c>
      <c r="BB24" s="320">
        <v>4142.2377294779999</v>
      </c>
      <c r="BC24" s="320">
        <v>4447.8174955410004</v>
      </c>
      <c r="BD24" s="320">
        <v>4610.4096588499997</v>
      </c>
      <c r="BE24" s="320">
        <v>4367.9294827639997</v>
      </c>
      <c r="BF24" s="320">
        <v>4542.5344500370002</v>
      </c>
      <c r="BG24" s="9"/>
      <c r="BH24" s="9"/>
      <c r="BI24" s="9"/>
      <c r="BJ24" s="9"/>
      <c r="BK24" s="9"/>
    </row>
    <row r="25" spans="1:63" ht="20.25" customHeight="1">
      <c r="A25" s="416"/>
      <c r="B25" s="419"/>
      <c r="C25" s="90"/>
      <c r="D25" s="73" t="s">
        <v>159</v>
      </c>
      <c r="E25" s="73"/>
      <c r="F25" s="73"/>
      <c r="G25" s="73"/>
      <c r="H25" s="73"/>
      <c r="I25" s="49">
        <v>4886.7180353289996</v>
      </c>
      <c r="J25" s="49">
        <v>5096.1135975830002</v>
      </c>
      <c r="K25" s="49">
        <v>5290.5811557979996</v>
      </c>
      <c r="L25" s="49">
        <v>5230.2623555520004</v>
      </c>
      <c r="M25" s="321">
        <v>5175.6777344565799</v>
      </c>
      <c r="N25" s="321">
        <v>5376.2194826546083</v>
      </c>
      <c r="O25" s="321">
        <v>5543.753626467028</v>
      </c>
      <c r="P25" s="321">
        <v>5733.1769776749998</v>
      </c>
      <c r="Q25" s="321">
        <v>5553.959444909</v>
      </c>
      <c r="R25" s="321">
        <v>5780.4175802210002</v>
      </c>
      <c r="S25" s="321">
        <v>5932.3477154089996</v>
      </c>
      <c r="T25" s="321">
        <v>6108.783619967</v>
      </c>
      <c r="U25" s="321">
        <v>5704.8053625430002</v>
      </c>
      <c r="V25" s="321">
        <v>5809.0066361339996</v>
      </c>
      <c r="W25" s="321">
        <v>5961.3268236080003</v>
      </c>
      <c r="X25" s="321">
        <v>6132.4270381420001</v>
      </c>
      <c r="Y25" s="321">
        <v>5734.9768103919996</v>
      </c>
      <c r="Z25" s="321">
        <v>5879.4373264280002</v>
      </c>
      <c r="AA25" s="321">
        <v>6025.5188083160001</v>
      </c>
      <c r="AB25" s="321">
        <v>6219.7328670810002</v>
      </c>
      <c r="AC25" s="321">
        <v>5453.3305755179999</v>
      </c>
      <c r="AD25" s="321">
        <v>5590.4418744960003</v>
      </c>
      <c r="AE25" s="321">
        <v>5746.2123366960004</v>
      </c>
      <c r="AF25" s="321">
        <v>5882.5465328560003</v>
      </c>
      <c r="AG25" s="321">
        <v>5893.0349441870003</v>
      </c>
      <c r="AH25" s="321">
        <v>6052.9302898779997</v>
      </c>
      <c r="AI25" s="321">
        <v>6217.6539937509997</v>
      </c>
      <c r="AJ25" s="321">
        <v>6275.1189534499999</v>
      </c>
      <c r="AK25" s="321">
        <v>5648.8894729949998</v>
      </c>
      <c r="AL25" s="321">
        <v>5783.2234265819998</v>
      </c>
      <c r="AM25" s="321">
        <v>5897.9315757570002</v>
      </c>
      <c r="AN25" s="321">
        <v>6001.4671499289998</v>
      </c>
      <c r="AO25" s="321">
        <v>5783.3095385320003</v>
      </c>
      <c r="AP25" s="321">
        <v>5902.5871779609997</v>
      </c>
      <c r="AQ25" s="321">
        <v>6037.4888752369998</v>
      </c>
      <c r="AR25" s="321">
        <v>6148.8655246210001</v>
      </c>
      <c r="AS25" s="321">
        <v>5920.9876516940003</v>
      </c>
      <c r="AT25" s="321">
        <v>6094.8829520079998</v>
      </c>
      <c r="AU25" s="321">
        <v>6275.6036999329999</v>
      </c>
      <c r="AV25" s="321">
        <v>6419.5482871980003</v>
      </c>
      <c r="AW25" s="321">
        <v>6206.2196404369997</v>
      </c>
      <c r="AX25" s="321">
        <v>6426.6461511770003</v>
      </c>
      <c r="AY25" s="321">
        <v>6602.8209438590002</v>
      </c>
      <c r="AZ25" s="321">
        <v>6735.0027528669998</v>
      </c>
      <c r="BA25" s="321">
        <v>6965.4526416050003</v>
      </c>
      <c r="BB25" s="321">
        <v>7224.574217245</v>
      </c>
      <c r="BC25" s="321">
        <v>7396.269741776</v>
      </c>
      <c r="BD25" s="321">
        <v>7458.7538151420003</v>
      </c>
      <c r="BE25" s="321">
        <v>7666.7357250510004</v>
      </c>
      <c r="BF25" s="321">
        <v>7789.1153181400005</v>
      </c>
      <c r="BG25" s="9"/>
      <c r="BH25" s="9"/>
      <c r="BI25" s="9"/>
      <c r="BJ25" s="9"/>
      <c r="BK25" s="9"/>
    </row>
    <row r="26" spans="1:63" s="36" customFormat="1" ht="20.25" customHeight="1">
      <c r="A26" s="416"/>
      <c r="B26" s="419" t="s">
        <v>197</v>
      </c>
      <c r="C26" s="90"/>
      <c r="D26" s="322"/>
      <c r="E26" s="251" t="s">
        <v>532</v>
      </c>
      <c r="F26" s="251"/>
      <c r="G26" s="251"/>
      <c r="H26" s="251"/>
      <c r="I26" s="54">
        <v>4886.7180353290005</v>
      </c>
      <c r="J26" s="54">
        <v>5096.1135975830002</v>
      </c>
      <c r="K26" s="54">
        <v>5290.5811557980005</v>
      </c>
      <c r="L26" s="54">
        <v>5230.2623555520004</v>
      </c>
      <c r="M26" s="323">
        <v>5175.6777344565808</v>
      </c>
      <c r="N26" s="323">
        <v>5376.2194826546083</v>
      </c>
      <c r="O26" s="323">
        <v>5543.7536264670289</v>
      </c>
      <c r="P26" s="323">
        <v>5733.1769776750007</v>
      </c>
      <c r="Q26" s="323">
        <v>5553.959444909</v>
      </c>
      <c r="R26" s="323">
        <v>5780.4175802210002</v>
      </c>
      <c r="S26" s="323">
        <v>5932.3477154089996</v>
      </c>
      <c r="T26" s="323">
        <v>6108.783619967</v>
      </c>
      <c r="U26" s="323">
        <v>5704.8053625430002</v>
      </c>
      <c r="V26" s="323">
        <v>5809.0066361340005</v>
      </c>
      <c r="W26" s="323">
        <v>5961.3268236080003</v>
      </c>
      <c r="X26" s="323">
        <v>6132.4270381420001</v>
      </c>
      <c r="Y26" s="323">
        <v>5734.9768103919996</v>
      </c>
      <c r="Z26" s="323">
        <v>5879.4373264280002</v>
      </c>
      <c r="AA26" s="323">
        <v>6025.518808316001</v>
      </c>
      <c r="AB26" s="323">
        <v>6211.9817897339999</v>
      </c>
      <c r="AC26" s="323">
        <v>5445.533352163</v>
      </c>
      <c r="AD26" s="323">
        <v>5582.9838643620005</v>
      </c>
      <c r="AE26" s="323">
        <v>5734.1688689149996</v>
      </c>
      <c r="AF26" s="323">
        <v>5878.2325191160007</v>
      </c>
      <c r="AG26" s="323">
        <v>5889.2965692790003</v>
      </c>
      <c r="AH26" s="323">
        <v>6050.3350604309999</v>
      </c>
      <c r="AI26" s="323">
        <v>6212.3846565589993</v>
      </c>
      <c r="AJ26" s="323">
        <v>6281.5443122779998</v>
      </c>
      <c r="AK26" s="323">
        <v>5657.1127632980006</v>
      </c>
      <c r="AL26" s="323">
        <v>5791.2189902589998</v>
      </c>
      <c r="AM26" s="323">
        <v>5906.1886611640002</v>
      </c>
      <c r="AN26" s="323">
        <v>6006.110936131</v>
      </c>
      <c r="AO26" s="323">
        <v>5787.9728245730003</v>
      </c>
      <c r="AP26" s="323">
        <v>5907.4853230250001</v>
      </c>
      <c r="AQ26" s="323">
        <v>6041.5901793979992</v>
      </c>
      <c r="AR26" s="323">
        <v>6152.3459275969999</v>
      </c>
      <c r="AS26" s="323">
        <v>5924.6617604200001</v>
      </c>
      <c r="AT26" s="323">
        <v>6099.3072220000004</v>
      </c>
      <c r="AU26" s="323">
        <v>6278.4962164579993</v>
      </c>
      <c r="AV26" s="323">
        <v>6424.2530649979999</v>
      </c>
      <c r="AW26" s="323">
        <v>6210.8442925449999</v>
      </c>
      <c r="AX26" s="323">
        <v>6430.959826501</v>
      </c>
      <c r="AY26" s="323">
        <v>6607.0478813629998</v>
      </c>
      <c r="AZ26" s="323">
        <v>6738.5100451120006</v>
      </c>
      <c r="BA26" s="323">
        <v>6968.9573089120004</v>
      </c>
      <c r="BB26" s="323">
        <v>7227.7303757050004</v>
      </c>
      <c r="BC26" s="323">
        <v>7398.7475599850004</v>
      </c>
      <c r="BD26" s="323">
        <v>7051.2883492510009</v>
      </c>
      <c r="BE26" s="323">
        <v>6958.8736278619999</v>
      </c>
      <c r="BF26" s="323">
        <v>7080.8685994610005</v>
      </c>
    </row>
    <row r="27" spans="1:63" s="36" customFormat="1" ht="20.25" customHeight="1">
      <c r="A27" s="416"/>
      <c r="B27" s="422"/>
      <c r="C27" s="90"/>
      <c r="D27" s="96"/>
      <c r="E27" s="68" t="s">
        <v>533</v>
      </c>
      <c r="F27" s="68"/>
      <c r="G27" s="68"/>
      <c r="H27" s="68"/>
      <c r="I27" s="45">
        <v>626.84701500000006</v>
      </c>
      <c r="J27" s="45">
        <v>626.84701500000006</v>
      </c>
      <c r="K27" s="45">
        <v>626.84701500000006</v>
      </c>
      <c r="L27" s="45">
        <v>626.84701500000006</v>
      </c>
      <c r="M27" s="317">
        <v>626.84701500000006</v>
      </c>
      <c r="N27" s="317">
        <v>626.84701500000006</v>
      </c>
      <c r="O27" s="317">
        <v>626.84701500000006</v>
      </c>
      <c r="P27" s="317">
        <v>626.84701500000006</v>
      </c>
      <c r="Q27" s="317">
        <v>626.84701500000006</v>
      </c>
      <c r="R27" s="317">
        <v>626.84701500000006</v>
      </c>
      <c r="S27" s="317">
        <v>626.84701500000006</v>
      </c>
      <c r="T27" s="317">
        <v>626.84701500000006</v>
      </c>
      <c r="U27" s="317">
        <v>626.84701500000006</v>
      </c>
      <c r="V27" s="317">
        <v>626.84701500000006</v>
      </c>
      <c r="W27" s="317">
        <v>626.84701500000006</v>
      </c>
      <c r="X27" s="317">
        <v>626.84701500000006</v>
      </c>
      <c r="Y27" s="317">
        <v>626.84701500000006</v>
      </c>
      <c r="Z27" s="317">
        <v>626.84701500000006</v>
      </c>
      <c r="AA27" s="317">
        <v>626.84701500000006</v>
      </c>
      <c r="AB27" s="317">
        <v>626.84701500000006</v>
      </c>
      <c r="AC27" s="317">
        <v>626.84701500000006</v>
      </c>
      <c r="AD27" s="317">
        <v>626.84701500000006</v>
      </c>
      <c r="AE27" s="317">
        <v>626.84701500000006</v>
      </c>
      <c r="AF27" s="317">
        <v>626.84701500000006</v>
      </c>
      <c r="AG27" s="317">
        <v>626.84701500000006</v>
      </c>
      <c r="AH27" s="317">
        <v>626.84701500000006</v>
      </c>
      <c r="AI27" s="317">
        <v>626.84701500000006</v>
      </c>
      <c r="AJ27" s="317">
        <v>626.84701500000006</v>
      </c>
      <c r="AK27" s="317">
        <v>626.84701500000006</v>
      </c>
      <c r="AL27" s="317">
        <v>626.84701500000006</v>
      </c>
      <c r="AM27" s="317">
        <v>626.84701500000006</v>
      </c>
      <c r="AN27" s="317">
        <v>626.84701500000006</v>
      </c>
      <c r="AO27" s="317">
        <v>626.84701500000006</v>
      </c>
      <c r="AP27" s="317">
        <v>626.84701500000006</v>
      </c>
      <c r="AQ27" s="317">
        <v>626.84701500000006</v>
      </c>
      <c r="AR27" s="317">
        <v>626.84701500000006</v>
      </c>
      <c r="AS27" s="317">
        <v>626.84701500000006</v>
      </c>
      <c r="AT27" s="317">
        <v>626.84701500000006</v>
      </c>
      <c r="AU27" s="317">
        <v>626.84701500000006</v>
      </c>
      <c r="AV27" s="317">
        <v>626.84701500000006</v>
      </c>
      <c r="AW27" s="317">
        <v>626.84701500000006</v>
      </c>
      <c r="AX27" s="317">
        <v>626.84701500000006</v>
      </c>
      <c r="AY27" s="317">
        <v>626.84701500000006</v>
      </c>
      <c r="AZ27" s="317">
        <v>626.84701500000006</v>
      </c>
      <c r="BA27" s="317">
        <v>626.84701500000006</v>
      </c>
      <c r="BB27" s="317">
        <v>626.84701500000006</v>
      </c>
      <c r="BC27" s="317">
        <v>626.84701500000006</v>
      </c>
      <c r="BD27" s="317">
        <v>626.84701500000006</v>
      </c>
      <c r="BE27" s="317">
        <v>626.84701500000006</v>
      </c>
      <c r="BF27" s="317">
        <v>626.84701500000006</v>
      </c>
    </row>
    <row r="28" spans="1:63" s="36" customFormat="1" ht="20.25" customHeight="1">
      <c r="A28" s="416"/>
      <c r="B28" s="419"/>
      <c r="C28" s="90"/>
      <c r="D28" s="96"/>
      <c r="E28" s="68" t="s">
        <v>163</v>
      </c>
      <c r="F28" s="68"/>
      <c r="G28" s="68"/>
      <c r="H28" s="68"/>
      <c r="I28" s="45">
        <v>860.59182398899998</v>
      </c>
      <c r="J28" s="45">
        <v>860.59182398899998</v>
      </c>
      <c r="K28" s="45">
        <v>860.59182398899998</v>
      </c>
      <c r="L28" s="45">
        <v>860.59182398899998</v>
      </c>
      <c r="M28" s="317">
        <v>860.59182398899998</v>
      </c>
      <c r="N28" s="317">
        <v>860.59182398899998</v>
      </c>
      <c r="O28" s="317">
        <v>860.59182398899998</v>
      </c>
      <c r="P28" s="317">
        <v>860.59182398899998</v>
      </c>
      <c r="Q28" s="317">
        <v>860.59182398899998</v>
      </c>
      <c r="R28" s="317">
        <v>860.59182398899998</v>
      </c>
      <c r="S28" s="317">
        <v>860.59182398899998</v>
      </c>
      <c r="T28" s="317">
        <v>860.59182398899998</v>
      </c>
      <c r="U28" s="317">
        <v>860.59182398899998</v>
      </c>
      <c r="V28" s="317">
        <v>860.59182398899998</v>
      </c>
      <c r="W28" s="317">
        <v>860.59182398899998</v>
      </c>
      <c r="X28" s="317">
        <v>860.59182398899998</v>
      </c>
      <c r="Y28" s="317">
        <v>860.59182398899998</v>
      </c>
      <c r="Z28" s="317">
        <v>860.59182398899998</v>
      </c>
      <c r="AA28" s="317">
        <v>860.59182398899998</v>
      </c>
      <c r="AB28" s="317">
        <v>860.59182398899998</v>
      </c>
      <c r="AC28" s="317">
        <v>860.59182398899998</v>
      </c>
      <c r="AD28" s="317">
        <v>860.59182398899998</v>
      </c>
      <c r="AE28" s="317">
        <v>860.59182398899998</v>
      </c>
      <c r="AF28" s="317">
        <v>860.59182398899998</v>
      </c>
      <c r="AG28" s="317">
        <v>860.59182398899998</v>
      </c>
      <c r="AH28" s="317">
        <v>860.59182398899998</v>
      </c>
      <c r="AI28" s="317">
        <v>860.59182398899998</v>
      </c>
      <c r="AJ28" s="317">
        <v>860.59182398899998</v>
      </c>
      <c r="AK28" s="317">
        <v>860.59182398899998</v>
      </c>
      <c r="AL28" s="317">
        <v>860.59182398899998</v>
      </c>
      <c r="AM28" s="317">
        <v>860.59182398899998</v>
      </c>
      <c r="AN28" s="317">
        <v>860.59182398899998</v>
      </c>
      <c r="AO28" s="317">
        <v>860.59182398899998</v>
      </c>
      <c r="AP28" s="317">
        <v>860.59182398899998</v>
      </c>
      <c r="AQ28" s="317">
        <v>860.59182398899998</v>
      </c>
      <c r="AR28" s="317">
        <v>860.59182398899998</v>
      </c>
      <c r="AS28" s="317">
        <v>860.59182398899998</v>
      </c>
      <c r="AT28" s="317">
        <v>860.59182398899998</v>
      </c>
      <c r="AU28" s="317">
        <v>860.59182398899998</v>
      </c>
      <c r="AV28" s="317">
        <v>860.59182398899998</v>
      </c>
      <c r="AW28" s="317">
        <v>860.59182398899998</v>
      </c>
      <c r="AX28" s="317">
        <v>860.59182398899998</v>
      </c>
      <c r="AY28" s="317">
        <v>860.59182398899998</v>
      </c>
      <c r="AZ28" s="317">
        <v>860.59182398899998</v>
      </c>
      <c r="BA28" s="317">
        <v>860.59182398899998</v>
      </c>
      <c r="BB28" s="317">
        <v>860.59182398899998</v>
      </c>
      <c r="BC28" s="317">
        <v>860.72882390200004</v>
      </c>
      <c r="BD28" s="317">
        <v>860.72882390200004</v>
      </c>
      <c r="BE28" s="317">
        <v>860.72882390200004</v>
      </c>
      <c r="BF28" s="317">
        <v>860.72882390200004</v>
      </c>
    </row>
    <row r="29" spans="1:63" s="36" customFormat="1" ht="20.25" customHeight="1">
      <c r="A29" s="416"/>
      <c r="B29" s="422"/>
      <c r="C29" s="90"/>
      <c r="D29" s="96"/>
      <c r="E29" s="68" t="s">
        <v>164</v>
      </c>
      <c r="F29" s="68"/>
      <c r="G29" s="68"/>
      <c r="H29" s="68"/>
      <c r="I29" s="45">
        <v>-1.6615715999999999E-2</v>
      </c>
      <c r="J29" s="45">
        <v>-0.238469985</v>
      </c>
      <c r="K29" s="45">
        <v>0.170283672</v>
      </c>
      <c r="L29" s="45">
        <v>0.32245592899999997</v>
      </c>
      <c r="M29" s="317">
        <v>0.119119397</v>
      </c>
      <c r="N29" s="317">
        <v>0.41404806300000002</v>
      </c>
      <c r="O29" s="317">
        <v>0.59881276100000003</v>
      </c>
      <c r="P29" s="317">
        <v>0.58306383299999998</v>
      </c>
      <c r="Q29" s="317">
        <v>0.487146892</v>
      </c>
      <c r="R29" s="317">
        <v>0.74805822399999999</v>
      </c>
      <c r="S29" s="317">
        <v>0.150185875</v>
      </c>
      <c r="T29" s="317">
        <v>-0.17512377800000001</v>
      </c>
      <c r="U29" s="317">
        <v>-0.249095546</v>
      </c>
      <c r="V29" s="317">
        <v>-0.27300498899999998</v>
      </c>
      <c r="W29" s="317">
        <v>-0.42725347899999999</v>
      </c>
      <c r="X29" s="317">
        <v>-0.15436762800000001</v>
      </c>
      <c r="Y29" s="317">
        <v>8.8078787000000006E-2</v>
      </c>
      <c r="Z29" s="317">
        <v>0.159256655</v>
      </c>
      <c r="AA29" s="317">
        <v>0.15356487099999999</v>
      </c>
      <c r="AB29" s="317">
        <v>0.35834116700000002</v>
      </c>
      <c r="AC29" s="317">
        <v>0.240698457</v>
      </c>
      <c r="AD29" s="317">
        <v>0.58043515599999995</v>
      </c>
      <c r="AE29" s="317">
        <v>0.41102522600000002</v>
      </c>
      <c r="AF29" s="317">
        <v>-0.36953493700000001</v>
      </c>
      <c r="AG29" s="317">
        <v>-0.37882264399999999</v>
      </c>
      <c r="AH29" s="317">
        <v>-0.29468051299999998</v>
      </c>
      <c r="AI29" s="317">
        <v>-0.45162301100000002</v>
      </c>
      <c r="AJ29" s="317">
        <v>1.0217363E-2</v>
      </c>
      <c r="AK29" s="317">
        <v>0.51228516499999999</v>
      </c>
      <c r="AL29" s="317">
        <v>0.82396984200000001</v>
      </c>
      <c r="AM29" s="317">
        <v>0.63669871700000003</v>
      </c>
      <c r="AN29" s="317">
        <v>1.233509075</v>
      </c>
      <c r="AO29" s="317">
        <v>0.61421096200000003</v>
      </c>
      <c r="AP29" s="317">
        <v>0.11579376199999999</v>
      </c>
      <c r="AQ29" s="317">
        <v>0.57890099699999997</v>
      </c>
      <c r="AR29" s="317">
        <v>0.26296180200000002</v>
      </c>
      <c r="AS29" s="317">
        <v>2.4244074430000002</v>
      </c>
      <c r="AT29" s="317">
        <v>2.4514833290000002</v>
      </c>
      <c r="AU29" s="317">
        <v>2.8482987749999999</v>
      </c>
      <c r="AV29" s="317">
        <v>2.2193960740000001</v>
      </c>
      <c r="AW29" s="317">
        <v>1.830419021</v>
      </c>
      <c r="AX29" s="317">
        <v>1.4898454130000001</v>
      </c>
      <c r="AY29" s="317">
        <v>1.5127284430000001</v>
      </c>
      <c r="AZ29" s="317">
        <v>1.870558073</v>
      </c>
      <c r="BA29" s="317">
        <v>1.6379905100000001</v>
      </c>
      <c r="BB29" s="317">
        <v>1.8492498550000001</v>
      </c>
      <c r="BC29" s="317">
        <v>2.064049883</v>
      </c>
      <c r="BD29" s="317">
        <v>-1.550170281</v>
      </c>
      <c r="BE29" s="317">
        <v>-1.5444014340000001</v>
      </c>
      <c r="BF29" s="317">
        <v>-1.547501115</v>
      </c>
    </row>
    <row r="30" spans="1:63" s="36" customFormat="1" ht="20.25" customHeight="1">
      <c r="A30" s="416"/>
      <c r="B30" s="419"/>
      <c r="C30" s="90"/>
      <c r="D30" s="96"/>
      <c r="E30" s="68" t="s">
        <v>165</v>
      </c>
      <c r="F30" s="68"/>
      <c r="G30" s="68"/>
      <c r="H30" s="68"/>
      <c r="I30" s="45">
        <v>240.434716576</v>
      </c>
      <c r="J30" s="45">
        <v>257.29306728</v>
      </c>
      <c r="K30" s="45">
        <v>252.83522254600001</v>
      </c>
      <c r="L30" s="45">
        <v>229.99212983248543</v>
      </c>
      <c r="M30" s="317">
        <v>288.9756937724855</v>
      </c>
      <c r="N30" s="317">
        <v>244.52678747348546</v>
      </c>
      <c r="O30" s="317">
        <v>258.15404360840745</v>
      </c>
      <c r="P30" s="317">
        <v>290.88335812278882</v>
      </c>
      <c r="Q30" s="317">
        <v>351.19812339600003</v>
      </c>
      <c r="R30" s="317">
        <v>363.62097205100002</v>
      </c>
      <c r="S30" s="317">
        <v>355.78549372200001</v>
      </c>
      <c r="T30" s="317">
        <v>409.22757181999998</v>
      </c>
      <c r="U30" s="317">
        <v>388.209241142</v>
      </c>
      <c r="V30" s="317">
        <v>315.93031566000002</v>
      </c>
      <c r="W30" s="317">
        <v>278.31596987500001</v>
      </c>
      <c r="X30" s="317">
        <v>321.74313321300002</v>
      </c>
      <c r="Y30" s="317">
        <v>319.63648588799998</v>
      </c>
      <c r="Z30" s="317">
        <v>266.75537130399999</v>
      </c>
      <c r="AA30" s="317">
        <v>243.09991484299999</v>
      </c>
      <c r="AB30" s="317">
        <v>256.13250457999999</v>
      </c>
      <c r="AC30" s="317">
        <v>240.990811536</v>
      </c>
      <c r="AD30" s="317">
        <v>171.75484108399999</v>
      </c>
      <c r="AE30" s="317">
        <v>145.712519821</v>
      </c>
      <c r="AF30" s="317">
        <v>107.270654136</v>
      </c>
      <c r="AG30" s="317">
        <v>116.605735653</v>
      </c>
      <c r="AH30" s="317">
        <v>48.17455451</v>
      </c>
      <c r="AI30" s="317">
        <v>60.919918105000001</v>
      </c>
      <c r="AJ30" s="317">
        <v>-3.5343060020000001</v>
      </c>
      <c r="AK30" s="317">
        <v>-11.622938267</v>
      </c>
      <c r="AL30" s="317">
        <v>-20.616304287999998</v>
      </c>
      <c r="AM30" s="317">
        <v>-19.079045899</v>
      </c>
      <c r="AN30" s="317">
        <v>-43.687166181999999</v>
      </c>
      <c r="AO30" s="317">
        <v>-45.653529597000002</v>
      </c>
      <c r="AP30" s="317">
        <v>-74.712105507999993</v>
      </c>
      <c r="AQ30" s="317">
        <v>-80.898956076000005</v>
      </c>
      <c r="AR30" s="317">
        <v>-67.536050149000005</v>
      </c>
      <c r="AS30" s="317">
        <v>-93.194169829000003</v>
      </c>
      <c r="AT30" s="317">
        <v>-94.582060999000007</v>
      </c>
      <c r="AU30" s="317">
        <v>-83.404484417999996</v>
      </c>
      <c r="AV30" s="317">
        <v>-73.313739068999993</v>
      </c>
      <c r="AW30" s="317">
        <v>-63.950863509999998</v>
      </c>
      <c r="AX30" s="317">
        <v>-41.545776641000003</v>
      </c>
      <c r="AY30" s="317">
        <v>-37.030601589</v>
      </c>
      <c r="AZ30" s="317">
        <v>-42.188936644000002</v>
      </c>
      <c r="BA30" s="317">
        <v>-49.081933745999997</v>
      </c>
      <c r="BB30" s="317">
        <v>-23.322038724999999</v>
      </c>
      <c r="BC30" s="317">
        <v>-23.666394168</v>
      </c>
      <c r="BD30" s="317">
        <v>-17.253085097</v>
      </c>
      <c r="BE30" s="317">
        <v>-13.705948920999999</v>
      </c>
      <c r="BF30" s="317">
        <v>-33.880027906000002</v>
      </c>
    </row>
    <row r="31" spans="1:63" s="36" customFormat="1" ht="20.25" customHeight="1">
      <c r="A31" s="39"/>
      <c r="B31" s="419"/>
      <c r="C31" s="90"/>
      <c r="D31" s="96"/>
      <c r="E31" s="68" t="s">
        <v>166</v>
      </c>
      <c r="F31" s="68"/>
      <c r="G31" s="68"/>
      <c r="H31" s="68"/>
      <c r="I31" s="45">
        <v>3158.8610954800001</v>
      </c>
      <c r="J31" s="45">
        <v>3351.6201612989998</v>
      </c>
      <c r="K31" s="45">
        <v>3550.1368105910001</v>
      </c>
      <c r="L31" s="45">
        <v>3512.5089308015145</v>
      </c>
      <c r="M31" s="317">
        <v>3399.1440822980949</v>
      </c>
      <c r="N31" s="317">
        <v>3643.839808129123</v>
      </c>
      <c r="O31" s="317">
        <v>3797.5619311086211</v>
      </c>
      <c r="P31" s="317">
        <v>3954.2717167302112</v>
      </c>
      <c r="Q31" s="317">
        <v>3714.8353356319999</v>
      </c>
      <c r="R31" s="317">
        <v>3928.6097109570001</v>
      </c>
      <c r="S31" s="317">
        <v>4088.9731968229999</v>
      </c>
      <c r="T31" s="317">
        <v>4212.2923329360001</v>
      </c>
      <c r="U31" s="317">
        <v>3829.4063779580001</v>
      </c>
      <c r="V31" s="317">
        <v>4005.9104864740002</v>
      </c>
      <c r="W31" s="317">
        <v>4195.9992682230004</v>
      </c>
      <c r="X31" s="317">
        <v>4323.3994335679999</v>
      </c>
      <c r="Y31" s="317">
        <v>3927.8134067279998</v>
      </c>
      <c r="Z31" s="317">
        <v>4125.0838594799998</v>
      </c>
      <c r="AA31" s="317">
        <v>4294.8264896130004</v>
      </c>
      <c r="AB31" s="317">
        <v>4468.0521049979998</v>
      </c>
      <c r="AC31" s="317">
        <v>3716.8630031809998</v>
      </c>
      <c r="AD31" s="317">
        <v>3923.2097491330001</v>
      </c>
      <c r="AE31" s="317">
        <v>4100.6064848790002</v>
      </c>
      <c r="AF31" s="317">
        <v>4283.8925609280004</v>
      </c>
      <c r="AG31" s="317">
        <v>4285.6308172810004</v>
      </c>
      <c r="AH31" s="317">
        <v>4515.0163474450001</v>
      </c>
      <c r="AI31" s="317">
        <v>4664.4775224759996</v>
      </c>
      <c r="AJ31" s="317">
        <v>4797.6295619279999</v>
      </c>
      <c r="AK31" s="317">
        <v>4180.7845774110001</v>
      </c>
      <c r="AL31" s="317">
        <v>4323.5724857160003</v>
      </c>
      <c r="AM31" s="317">
        <v>4437.1921693570002</v>
      </c>
      <c r="AN31" s="317">
        <v>4561.1257542490002</v>
      </c>
      <c r="AO31" s="317">
        <v>4345.5733042190004</v>
      </c>
      <c r="AP31" s="317">
        <v>4494.6427957819997</v>
      </c>
      <c r="AQ31" s="317">
        <v>4634.4713954879999</v>
      </c>
      <c r="AR31" s="317">
        <v>4732.1801769550002</v>
      </c>
      <c r="AS31" s="317">
        <v>4527.9926838170004</v>
      </c>
      <c r="AT31" s="317">
        <v>4703.9989606810004</v>
      </c>
      <c r="AU31" s="317">
        <v>4871.6135631119996</v>
      </c>
      <c r="AV31" s="317">
        <v>5007.9085690040001</v>
      </c>
      <c r="AW31" s="317">
        <v>4785.5258980449998</v>
      </c>
      <c r="AX31" s="317">
        <v>4983.5769187400001</v>
      </c>
      <c r="AY31" s="317">
        <v>5155.1269155199998</v>
      </c>
      <c r="AZ31" s="317">
        <v>5291.3895846940004</v>
      </c>
      <c r="BA31" s="317">
        <v>5129.0616331589999</v>
      </c>
      <c r="BB31" s="317">
        <v>5361.8635455860003</v>
      </c>
      <c r="BC31" s="317">
        <v>5532.8732853680003</v>
      </c>
      <c r="BD31" s="317">
        <v>5582.5157657270001</v>
      </c>
      <c r="BE31" s="317">
        <v>5486.5481393150003</v>
      </c>
      <c r="BF31" s="317">
        <v>5628.7202895800001</v>
      </c>
    </row>
    <row r="32" spans="1:63" s="39" customFormat="1" ht="20.25" customHeight="1" thickBot="1">
      <c r="B32" s="419"/>
      <c r="C32" s="90"/>
      <c r="D32" s="324"/>
      <c r="E32" s="92" t="s">
        <v>858</v>
      </c>
      <c r="F32" s="100"/>
      <c r="G32" s="100"/>
      <c r="H32" s="100"/>
      <c r="I32" s="56">
        <v>0</v>
      </c>
      <c r="J32" s="56">
        <v>0</v>
      </c>
      <c r="K32" s="56">
        <v>0</v>
      </c>
      <c r="L32" s="56">
        <v>0</v>
      </c>
      <c r="M32" s="325">
        <v>0</v>
      </c>
      <c r="N32" s="325">
        <v>0</v>
      </c>
      <c r="O32" s="325">
        <v>0</v>
      </c>
      <c r="P32" s="325">
        <v>0</v>
      </c>
      <c r="Q32" s="325">
        <v>0</v>
      </c>
      <c r="R32" s="325">
        <v>0</v>
      </c>
      <c r="S32" s="325">
        <v>0</v>
      </c>
      <c r="T32" s="325">
        <v>0</v>
      </c>
      <c r="U32" s="325">
        <v>0</v>
      </c>
      <c r="V32" s="325">
        <v>0</v>
      </c>
      <c r="W32" s="325">
        <v>0</v>
      </c>
      <c r="X32" s="325">
        <v>0</v>
      </c>
      <c r="Y32" s="325">
        <v>0</v>
      </c>
      <c r="Z32" s="325">
        <v>0</v>
      </c>
      <c r="AA32" s="325">
        <v>0</v>
      </c>
      <c r="AB32" s="325">
        <v>7.7510773469999998</v>
      </c>
      <c r="AC32" s="325">
        <v>7.7972233549999999</v>
      </c>
      <c r="AD32" s="325">
        <v>7.4580101340000002</v>
      </c>
      <c r="AE32" s="325">
        <v>12.043467781</v>
      </c>
      <c r="AF32" s="325">
        <v>4.31401374</v>
      </c>
      <c r="AG32" s="325">
        <v>3.7383749079999999</v>
      </c>
      <c r="AH32" s="325">
        <v>2.5952294469999999</v>
      </c>
      <c r="AI32" s="325">
        <v>5.2693371920000001</v>
      </c>
      <c r="AJ32" s="325">
        <v>-6.4253588280000002</v>
      </c>
      <c r="AK32" s="325">
        <v>-8.2232903030000006</v>
      </c>
      <c r="AL32" s="325">
        <v>-7.9955636769999998</v>
      </c>
      <c r="AM32" s="325">
        <v>-8.2570854069999999</v>
      </c>
      <c r="AN32" s="325">
        <v>-4.6437862020000003</v>
      </c>
      <c r="AO32" s="325">
        <v>-4.6632860410000001</v>
      </c>
      <c r="AP32" s="325">
        <v>-4.8981450640000004</v>
      </c>
      <c r="AQ32" s="325">
        <v>-4.1013041609999998</v>
      </c>
      <c r="AR32" s="325">
        <v>-3.4804029760000001</v>
      </c>
      <c r="AS32" s="325">
        <v>-3.674108726</v>
      </c>
      <c r="AT32" s="325">
        <v>-4.4242699920000002</v>
      </c>
      <c r="AU32" s="325">
        <v>-2.892516525</v>
      </c>
      <c r="AV32" s="325">
        <v>-4.7047777999999996</v>
      </c>
      <c r="AW32" s="325">
        <v>-4.6246521080000003</v>
      </c>
      <c r="AX32" s="325">
        <v>-4.3136753240000001</v>
      </c>
      <c r="AY32" s="325">
        <v>-4.2269375040000003</v>
      </c>
      <c r="AZ32" s="325">
        <v>-3.5072922449999999</v>
      </c>
      <c r="BA32" s="325">
        <v>-3.5046673070000001</v>
      </c>
      <c r="BB32" s="325">
        <v>-3.1561584599999999</v>
      </c>
      <c r="BC32" s="325">
        <v>-2.477818209</v>
      </c>
      <c r="BD32" s="325">
        <v>7.5646858909999999</v>
      </c>
      <c r="BE32" s="325">
        <v>8.0405371890000001</v>
      </c>
      <c r="BF32" s="325">
        <v>8.4251586790000008</v>
      </c>
    </row>
    <row r="33" spans="2:46" s="39" customFormat="1" ht="20.25" customHeight="1" thickTop="1">
      <c r="B33" s="114"/>
      <c r="C33" s="90"/>
      <c r="D33" s="15"/>
      <c r="E33" s="1"/>
      <c r="F33" s="1"/>
      <c r="G33" s="1"/>
      <c r="H33" s="1"/>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row>
    <row r="34" spans="2:46" s="39" customFormat="1" ht="20.25" customHeight="1">
      <c r="B34" s="114"/>
      <c r="C34" s="11"/>
      <c r="D34" s="15"/>
      <c r="E34" s="1"/>
      <c r="F34" s="1"/>
      <c r="G34" s="1"/>
      <c r="H34" s="1"/>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row>
    <row r="35" spans="2:46" s="39" customFormat="1" ht="20.25" customHeight="1">
      <c r="B35" s="114"/>
      <c r="C35" s="11"/>
      <c r="D35" s="15"/>
      <c r="E35" s="1"/>
      <c r="F35" s="1"/>
      <c r="G35" s="1"/>
      <c r="H35" s="1"/>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row>
    <row r="36" spans="2:46" s="39" customFormat="1" ht="20.25" customHeight="1">
      <c r="B36" s="11"/>
      <c r="C36" s="11"/>
      <c r="D36" s="15"/>
      <c r="E36" s="1"/>
      <c r="F36" s="1"/>
      <c r="G36" s="1"/>
      <c r="H36" s="1"/>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row>
    <row r="37" spans="2:46" s="39" customFormat="1" ht="20.25" customHeight="1">
      <c r="B37" s="11"/>
      <c r="C37" s="11"/>
      <c r="D37" s="15"/>
      <c r="E37" s="1"/>
      <c r="F37" s="1"/>
      <c r="G37" s="1"/>
      <c r="H37" s="1"/>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row>
    <row r="38" spans="2:46" s="39" customFormat="1" ht="20.25" customHeight="1">
      <c r="B38" s="11"/>
      <c r="C38" s="11"/>
      <c r="D38" s="15"/>
      <c r="E38" s="1"/>
      <c r="F38" s="1"/>
      <c r="G38" s="1"/>
      <c r="H38" s="1"/>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row>
    <row r="39" spans="2:46" s="39" customFormat="1" ht="20.25" customHeight="1">
      <c r="B39" s="11"/>
      <c r="C39" s="11"/>
      <c r="D39" s="15"/>
      <c r="E39" s="1"/>
      <c r="F39" s="1"/>
      <c r="G39" s="1"/>
      <c r="H39" s="1"/>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row>
    <row r="40" spans="2:46" s="39" customFormat="1" ht="20.25" customHeight="1">
      <c r="B40" s="11"/>
      <c r="C40" s="11"/>
      <c r="D40" s="15"/>
      <c r="E40" s="1"/>
      <c r="F40" s="1"/>
      <c r="G40" s="1"/>
      <c r="H40" s="1"/>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row>
    <row r="41" spans="2:46" s="39" customFormat="1" ht="20.25" customHeight="1">
      <c r="B41" s="11"/>
      <c r="C41" s="11"/>
      <c r="D41" s="15"/>
      <c r="E41" s="1"/>
      <c r="F41" s="1"/>
      <c r="G41" s="1"/>
      <c r="H41" s="1"/>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row>
    <row r="42" spans="2:46" s="39" customFormat="1" ht="20.25" customHeight="1">
      <c r="B42" s="11"/>
      <c r="C42" s="11"/>
      <c r="D42" s="15"/>
      <c r="E42" s="1"/>
      <c r="F42" s="1"/>
      <c r="G42" s="1"/>
      <c r="H42" s="1"/>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row>
    <row r="43" spans="2:46" s="39" customFormat="1" ht="20.25" customHeight="1">
      <c r="B43" s="11"/>
      <c r="C43" s="11"/>
      <c r="D43" s="15"/>
      <c r="E43" s="1"/>
      <c r="F43" s="1"/>
      <c r="G43" s="1"/>
      <c r="H43" s="1"/>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row>
    <row r="44" spans="2:46" s="39" customFormat="1" ht="20.25" customHeight="1">
      <c r="B44" s="11"/>
      <c r="C44" s="11"/>
      <c r="D44" s="15"/>
      <c r="E44" s="1"/>
      <c r="F44" s="1"/>
      <c r="G44" s="1"/>
      <c r="H44" s="1"/>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row>
    <row r="45" spans="2:46" s="39" customFormat="1" ht="20.25" customHeight="1">
      <c r="B45" s="11"/>
      <c r="C45" s="11"/>
      <c r="D45" s="15"/>
      <c r="E45" s="1"/>
      <c r="F45" s="1"/>
      <c r="G45" s="1"/>
      <c r="H45" s="1"/>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row>
    <row r="46" spans="2:46" s="39" customFormat="1" ht="20.25" customHeight="1">
      <c r="B46" s="11"/>
      <c r="C46" s="11"/>
      <c r="D46" s="15"/>
      <c r="E46" s="1"/>
      <c r="F46" s="1"/>
      <c r="G46" s="1"/>
      <c r="H46" s="1"/>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row>
    <row r="47" spans="2:46" s="39" customFormat="1" ht="20.25" customHeight="1">
      <c r="B47" s="11"/>
      <c r="C47" s="11"/>
      <c r="D47" s="15"/>
      <c r="E47" s="1"/>
      <c r="F47" s="1"/>
      <c r="G47" s="1"/>
      <c r="H47" s="1"/>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row>
    <row r="48" spans="2:46" s="39" customFormat="1" ht="20.25" customHeight="1">
      <c r="B48" s="11"/>
      <c r="C48" s="11"/>
      <c r="D48" s="15"/>
      <c r="E48" s="1"/>
      <c r="F48" s="1"/>
      <c r="G48" s="1"/>
      <c r="H48" s="1"/>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row>
    <row r="49" spans="2:46" s="39" customFormat="1" ht="20.25" customHeight="1">
      <c r="B49" s="11"/>
      <c r="C49" s="11"/>
      <c r="D49" s="15"/>
      <c r="E49" s="1"/>
      <c r="F49" s="1"/>
      <c r="G49" s="1"/>
      <c r="H49" s="1"/>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row>
    <row r="50" spans="2:46" s="39" customFormat="1" ht="20.25" customHeight="1">
      <c r="B50" s="41"/>
      <c r="C50" s="11"/>
      <c r="D50" s="15"/>
      <c r="E50" s="1"/>
      <c r="F50" s="1"/>
      <c r="G50" s="1"/>
      <c r="H50" s="1"/>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row>
    <row r="51" spans="2:46" s="39" customFormat="1" ht="20.25" customHeight="1">
      <c r="B51" s="41"/>
      <c r="C51" s="11"/>
      <c r="D51" s="15"/>
      <c r="E51" s="1"/>
      <c r="F51" s="1"/>
      <c r="G51" s="1"/>
      <c r="H51" s="1"/>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row>
    <row r="52" spans="2:46" s="39" customFormat="1" ht="20.25" customHeight="1">
      <c r="B52" s="41"/>
      <c r="C52" s="11"/>
      <c r="D52" s="15"/>
      <c r="E52" s="1"/>
      <c r="F52" s="1"/>
      <c r="G52" s="1"/>
      <c r="H52" s="1"/>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row>
    <row r="53" spans="2:46" s="39" customFormat="1" ht="20.25" customHeight="1">
      <c r="B53" s="41"/>
      <c r="C53" s="11"/>
      <c r="D53" s="15"/>
      <c r="E53" s="1"/>
      <c r="F53" s="1"/>
      <c r="G53" s="1"/>
      <c r="H53" s="1"/>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row>
    <row r="54" spans="2:46" s="39" customFormat="1" ht="20.25" customHeight="1">
      <c r="B54" s="41"/>
      <c r="C54" s="11"/>
      <c r="D54" s="15"/>
      <c r="E54" s="1"/>
      <c r="F54" s="1"/>
      <c r="G54" s="1"/>
      <c r="H54" s="1"/>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row>
    <row r="55" spans="2:46" s="39" customFormat="1" ht="20.25" customHeight="1">
      <c r="B55" s="41"/>
      <c r="C55" s="11"/>
      <c r="D55" s="15"/>
      <c r="E55" s="1"/>
      <c r="F55" s="1"/>
      <c r="G55" s="1"/>
      <c r="H55" s="1"/>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row>
    <row r="56" spans="2:46" s="39" customFormat="1" ht="20.25" customHeight="1">
      <c r="B56" s="41"/>
      <c r="C56" s="11"/>
      <c r="D56" s="15"/>
      <c r="E56" s="1"/>
      <c r="F56" s="1"/>
      <c r="G56" s="1"/>
      <c r="H56" s="1"/>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row>
    <row r="57" spans="2:46" s="39" customFormat="1" ht="20.25" customHeight="1">
      <c r="B57" s="41"/>
      <c r="C57" s="11"/>
      <c r="D57" s="15"/>
      <c r="E57" s="1"/>
      <c r="F57" s="1"/>
      <c r="G57" s="1"/>
      <c r="H57" s="1"/>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row>
    <row r="58" spans="2:46" s="39" customFormat="1" ht="20.25" customHeight="1">
      <c r="B58" s="41"/>
      <c r="C58" s="11"/>
      <c r="D58" s="15"/>
      <c r="E58" s="1"/>
      <c r="F58" s="1"/>
      <c r="G58" s="1"/>
      <c r="H58" s="1"/>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row>
    <row r="59" spans="2:46" s="39" customFormat="1" ht="20.25" customHeight="1">
      <c r="B59" s="41"/>
      <c r="C59" s="11"/>
      <c r="D59" s="15"/>
      <c r="E59" s="1"/>
      <c r="F59" s="1"/>
      <c r="G59" s="1"/>
      <c r="H59" s="1"/>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row>
    <row r="60" spans="2:46" s="39" customFormat="1" ht="20.25" customHeight="1">
      <c r="B60" s="41"/>
      <c r="C60" s="11"/>
      <c r="D60" s="15"/>
      <c r="E60" s="1"/>
      <c r="F60" s="1"/>
      <c r="G60" s="1"/>
      <c r="H60" s="1"/>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row>
    <row r="61" spans="2:46" s="39" customFormat="1" ht="20.25" customHeight="1">
      <c r="B61" s="41"/>
      <c r="C61" s="11"/>
      <c r="D61" s="15"/>
      <c r="E61" s="1"/>
      <c r="F61" s="1"/>
      <c r="G61" s="1"/>
      <c r="H61" s="1"/>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row>
    <row r="62" spans="2:46" s="39" customFormat="1" ht="20.25" customHeight="1">
      <c r="B62" s="41"/>
      <c r="C62" s="11"/>
      <c r="D62" s="15"/>
      <c r="E62" s="1"/>
      <c r="F62" s="1"/>
      <c r="G62" s="1"/>
      <c r="H62" s="1"/>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row>
    <row r="63" spans="2:46" s="39" customFormat="1" ht="20.25" customHeight="1">
      <c r="B63" s="41"/>
      <c r="C63" s="11"/>
      <c r="D63" s="15"/>
      <c r="E63" s="1"/>
      <c r="F63" s="1"/>
      <c r="G63" s="1"/>
      <c r="H63" s="1"/>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row>
    <row r="64" spans="2:46" s="39" customFormat="1" ht="20.25" customHeight="1">
      <c r="B64" s="41"/>
      <c r="C64" s="11"/>
      <c r="D64" s="15"/>
      <c r="E64" s="1"/>
      <c r="F64" s="1"/>
      <c r="G64" s="1"/>
      <c r="H64" s="1"/>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row>
    <row r="65" spans="2:46" s="39" customFormat="1" ht="20.25" customHeight="1">
      <c r="B65" s="41"/>
      <c r="C65" s="11"/>
      <c r="D65" s="15"/>
      <c r="E65" s="1"/>
      <c r="F65" s="1"/>
      <c r="G65" s="1"/>
      <c r="H65" s="1"/>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row>
    <row r="66" spans="2:46" s="39" customFormat="1" ht="20.25" customHeight="1">
      <c r="B66" s="41"/>
      <c r="C66" s="11"/>
      <c r="D66" s="15"/>
      <c r="E66" s="1"/>
      <c r="F66" s="1"/>
      <c r="G66" s="1"/>
      <c r="H66" s="1"/>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row>
    <row r="67" spans="2:46" s="39" customFormat="1" ht="20.25" customHeight="1">
      <c r="B67" s="41"/>
      <c r="C67" s="11"/>
      <c r="D67" s="15"/>
      <c r="E67" s="1"/>
      <c r="F67" s="1"/>
      <c r="G67" s="1"/>
      <c r="H67" s="1"/>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row>
    <row r="68" spans="2:46" s="39" customFormat="1" ht="20.25" customHeight="1">
      <c r="B68" s="41"/>
      <c r="C68" s="11"/>
      <c r="D68" s="15"/>
      <c r="E68" s="1"/>
      <c r="F68" s="1"/>
      <c r="G68" s="1"/>
      <c r="H68" s="1"/>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row>
    <row r="69" spans="2:46" s="39" customFormat="1" ht="20.25" customHeight="1">
      <c r="B69" s="41"/>
      <c r="C69" s="11"/>
      <c r="D69" s="15"/>
      <c r="E69" s="1"/>
      <c r="F69" s="1"/>
      <c r="G69" s="1"/>
      <c r="H69" s="1"/>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row>
    <row r="70" spans="2:46" s="39" customFormat="1" ht="20.25" customHeight="1">
      <c r="B70" s="41"/>
      <c r="C70" s="11"/>
      <c r="D70" s="15"/>
      <c r="E70" s="1"/>
      <c r="F70" s="1"/>
      <c r="G70" s="1"/>
      <c r="H70" s="1"/>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row>
    <row r="71" spans="2:46" s="39" customFormat="1" ht="20.25" customHeight="1">
      <c r="B71" s="41"/>
      <c r="C71" s="11"/>
      <c r="D71" s="15"/>
      <c r="E71" s="1"/>
      <c r="F71" s="1"/>
      <c r="G71" s="1"/>
      <c r="H71" s="1"/>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row>
    <row r="72" spans="2:46" s="39" customFormat="1" ht="20.25" customHeight="1">
      <c r="B72" s="41"/>
      <c r="C72" s="11"/>
      <c r="D72" s="15"/>
      <c r="E72" s="1"/>
      <c r="F72" s="1"/>
      <c r="G72" s="1"/>
      <c r="H72" s="1"/>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row>
    <row r="73" spans="2:46" s="39" customFormat="1" ht="20.25" customHeight="1">
      <c r="B73" s="41"/>
      <c r="C73" s="11"/>
      <c r="D73" s="15"/>
      <c r="E73" s="1"/>
      <c r="F73" s="1"/>
      <c r="G73" s="1"/>
      <c r="H73" s="1"/>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row>
    <row r="74" spans="2:46" s="39" customFormat="1" ht="20.25" customHeight="1">
      <c r="B74" s="41"/>
      <c r="C74" s="11"/>
      <c r="D74" s="15"/>
      <c r="E74" s="1"/>
      <c r="F74" s="1"/>
      <c r="G74" s="1"/>
      <c r="H74" s="1"/>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row>
    <row r="75" spans="2:46" s="39" customFormat="1" ht="20.25" customHeight="1">
      <c r="B75" s="41"/>
      <c r="C75" s="11"/>
      <c r="D75" s="15"/>
      <c r="E75" s="1"/>
      <c r="F75" s="1"/>
      <c r="G75" s="1"/>
      <c r="H75" s="1"/>
      <c r="I75" s="36"/>
      <c r="J75" s="36"/>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c r="AT75" s="36"/>
    </row>
    <row r="76" spans="2:46" s="39" customFormat="1" ht="20.25" customHeight="1">
      <c r="B76" s="41"/>
      <c r="C76" s="11"/>
      <c r="D76" s="15"/>
      <c r="E76" s="1"/>
      <c r="F76" s="1"/>
      <c r="G76" s="1"/>
      <c r="H76" s="1"/>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c r="AT76" s="36"/>
    </row>
    <row r="77" spans="2:46" s="39" customFormat="1" ht="20.25" customHeight="1">
      <c r="B77" s="41"/>
      <c r="C77" s="11"/>
      <c r="D77" s="15"/>
      <c r="E77" s="1"/>
      <c r="F77" s="1"/>
      <c r="G77" s="1"/>
      <c r="H77" s="1"/>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row>
    <row r="78" spans="2:46" s="39" customFormat="1" ht="20.25" customHeight="1">
      <c r="B78" s="41"/>
      <c r="C78" s="11"/>
      <c r="D78" s="15"/>
      <c r="E78" s="1"/>
      <c r="F78" s="1"/>
      <c r="G78" s="1"/>
      <c r="H78" s="1"/>
      <c r="I78" s="36"/>
      <c r="J78" s="36"/>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c r="AT78" s="36"/>
    </row>
    <row r="79" spans="2:46" s="39" customFormat="1" ht="20.25" customHeight="1">
      <c r="B79" s="41"/>
      <c r="C79" s="11"/>
      <c r="D79" s="15"/>
      <c r="E79" s="1"/>
      <c r="F79" s="1"/>
      <c r="G79" s="1"/>
      <c r="H79" s="1"/>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row>
    <row r="80" spans="2:46" s="39" customFormat="1" ht="20.25" customHeight="1">
      <c r="B80" s="41"/>
      <c r="C80" s="11"/>
      <c r="D80" s="15"/>
      <c r="E80" s="1"/>
      <c r="F80" s="1"/>
      <c r="G80" s="1"/>
      <c r="H80" s="1"/>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row>
    <row r="81" spans="2:46" s="39" customFormat="1" ht="20.25" customHeight="1">
      <c r="B81" s="41"/>
      <c r="C81" s="11"/>
      <c r="D81" s="15"/>
      <c r="E81" s="1"/>
      <c r="F81" s="1"/>
      <c r="G81" s="1"/>
      <c r="H81" s="1"/>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row>
    <row r="82" spans="2:46" s="39" customFormat="1" ht="20.25" customHeight="1">
      <c r="B82" s="41"/>
      <c r="C82" s="11"/>
      <c r="D82" s="15"/>
      <c r="E82" s="1"/>
      <c r="F82" s="1"/>
      <c r="G82" s="1"/>
      <c r="H82" s="1"/>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c r="AT82" s="36"/>
    </row>
    <row r="83" spans="2:46" s="39" customFormat="1" ht="20.25" customHeight="1">
      <c r="B83" s="41"/>
      <c r="C83" s="11"/>
      <c r="D83" s="15"/>
      <c r="E83" s="1"/>
      <c r="F83" s="1"/>
      <c r="G83" s="1"/>
      <c r="H83" s="1"/>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row>
    <row r="84" spans="2:46" s="39" customFormat="1" ht="20.25" customHeight="1">
      <c r="B84" s="41"/>
      <c r="C84" s="11"/>
      <c r="D84" s="15"/>
      <c r="E84" s="1"/>
      <c r="F84" s="1"/>
      <c r="G84" s="1"/>
      <c r="H84" s="1"/>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row>
    <row r="85" spans="2:46" s="39" customFormat="1" ht="20.25" customHeight="1">
      <c r="B85" s="41"/>
      <c r="C85" s="11"/>
      <c r="D85" s="15"/>
      <c r="E85" s="1"/>
      <c r="F85" s="1"/>
      <c r="G85" s="1"/>
      <c r="H85" s="1"/>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row>
    <row r="86" spans="2:46" s="39" customFormat="1" ht="20.25" customHeight="1">
      <c r="B86" s="41"/>
      <c r="C86" s="11"/>
      <c r="D86" s="15"/>
      <c r="E86" s="1"/>
      <c r="F86" s="1"/>
      <c r="G86" s="1"/>
      <c r="H86" s="1"/>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row>
    <row r="87" spans="2:46" s="39" customFormat="1" ht="20.25" customHeight="1">
      <c r="B87" s="41"/>
      <c r="C87" s="11"/>
      <c r="D87" s="15"/>
      <c r="E87" s="1"/>
      <c r="F87" s="1"/>
      <c r="G87" s="1"/>
      <c r="H87" s="1"/>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row>
    <row r="88" spans="2:46" s="39" customFormat="1" ht="20.25" customHeight="1">
      <c r="B88" s="41"/>
      <c r="C88" s="11"/>
      <c r="D88" s="15"/>
      <c r="E88" s="1"/>
      <c r="F88" s="1"/>
      <c r="G88" s="1"/>
      <c r="H88" s="1"/>
      <c r="I88" s="36"/>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c r="AT88" s="36"/>
    </row>
    <row r="89" spans="2:46" s="39" customFormat="1" ht="20.25" customHeight="1">
      <c r="B89" s="41"/>
      <c r="C89" s="11"/>
      <c r="D89" s="15"/>
      <c r="E89" s="1"/>
      <c r="F89" s="1"/>
      <c r="G89" s="1"/>
      <c r="H89" s="1"/>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row>
    <row r="90" spans="2:46" s="39" customFormat="1" ht="20.25" customHeight="1">
      <c r="B90" s="41"/>
      <c r="C90" s="11"/>
      <c r="D90" s="15"/>
      <c r="E90" s="1"/>
      <c r="F90" s="1"/>
      <c r="G90" s="1"/>
      <c r="H90" s="1"/>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row>
    <row r="91" spans="2:46" s="39" customFormat="1" ht="20.25" customHeight="1">
      <c r="B91" s="41"/>
      <c r="C91" s="11"/>
      <c r="D91" s="15"/>
      <c r="E91" s="1"/>
      <c r="F91" s="1"/>
      <c r="G91" s="1"/>
      <c r="H91" s="1"/>
      <c r="I91" s="36"/>
      <c r="J91" s="36"/>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6"/>
      <c r="AM91" s="36"/>
      <c r="AN91" s="36"/>
      <c r="AO91" s="36"/>
      <c r="AP91" s="36"/>
      <c r="AQ91" s="36"/>
      <c r="AR91" s="36"/>
      <c r="AS91" s="36"/>
      <c r="AT91" s="36"/>
    </row>
    <row r="92" spans="2:46" s="39" customFormat="1" ht="20.25" customHeight="1">
      <c r="B92" s="41"/>
      <c r="C92" s="11"/>
      <c r="D92" s="15"/>
      <c r="E92" s="1"/>
      <c r="F92" s="1"/>
      <c r="G92" s="1"/>
      <c r="H92" s="1"/>
      <c r="I92" s="36"/>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c r="AT92" s="36"/>
    </row>
    <row r="93" spans="2:46" s="39" customFormat="1" ht="20.25" customHeight="1">
      <c r="B93" s="41"/>
      <c r="C93" s="11"/>
      <c r="D93" s="15"/>
      <c r="E93" s="1"/>
      <c r="F93" s="1"/>
      <c r="G93" s="1"/>
      <c r="H93" s="1"/>
      <c r="I93" s="36"/>
      <c r="J93" s="36"/>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c r="AT93" s="36"/>
    </row>
    <row r="94" spans="2:46" s="39" customFormat="1" ht="20.25" customHeight="1">
      <c r="B94" s="41"/>
      <c r="C94" s="11"/>
      <c r="D94" s="15"/>
      <c r="E94" s="1"/>
      <c r="F94" s="1"/>
      <c r="G94" s="1"/>
      <c r="H94" s="1"/>
      <c r="I94" s="36"/>
      <c r="J94" s="36"/>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6"/>
      <c r="AM94" s="36"/>
      <c r="AN94" s="36"/>
      <c r="AO94" s="36"/>
      <c r="AP94" s="36"/>
      <c r="AQ94" s="36"/>
      <c r="AR94" s="36"/>
      <c r="AS94" s="36"/>
      <c r="AT94" s="36"/>
    </row>
    <row r="95" spans="2:46" s="39" customFormat="1" ht="20.25" customHeight="1">
      <c r="B95" s="41"/>
      <c r="C95" s="11"/>
      <c r="D95" s="15"/>
      <c r="E95" s="1"/>
      <c r="F95" s="1"/>
      <c r="G95" s="1"/>
      <c r="H95" s="1"/>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c r="AT95" s="36"/>
    </row>
    <row r="96" spans="2:46" s="39" customFormat="1" ht="20.25" customHeight="1">
      <c r="B96" s="41"/>
      <c r="C96" s="11"/>
      <c r="D96" s="15"/>
      <c r="E96" s="1"/>
      <c r="F96" s="1"/>
      <c r="G96" s="1"/>
      <c r="H96" s="1"/>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c r="AT96" s="36"/>
    </row>
    <row r="97" spans="2:46" s="39" customFormat="1" ht="20.25" customHeight="1">
      <c r="B97" s="41"/>
      <c r="C97" s="11"/>
      <c r="D97" s="15"/>
      <c r="E97" s="1"/>
      <c r="F97" s="1"/>
      <c r="G97" s="1"/>
      <c r="H97" s="1"/>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c r="AT97" s="36"/>
    </row>
    <row r="98" spans="2:46" s="39" customFormat="1" ht="20.25" customHeight="1">
      <c r="B98" s="41"/>
      <c r="C98" s="11"/>
      <c r="D98" s="15"/>
      <c r="E98" s="1"/>
      <c r="F98" s="1"/>
      <c r="G98" s="1"/>
      <c r="H98" s="1"/>
      <c r="I98" s="36"/>
      <c r="J98" s="36"/>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6"/>
      <c r="AM98" s="36"/>
      <c r="AN98" s="36"/>
      <c r="AO98" s="36"/>
      <c r="AP98" s="36"/>
      <c r="AQ98" s="36"/>
      <c r="AR98" s="36"/>
      <c r="AS98" s="36"/>
      <c r="AT98" s="36"/>
    </row>
    <row r="99" spans="2:46" s="39" customFormat="1" ht="20.25" customHeight="1">
      <c r="B99" s="41"/>
      <c r="C99" s="11"/>
      <c r="D99" s="15"/>
      <c r="E99" s="1"/>
      <c r="F99" s="1"/>
      <c r="G99" s="1"/>
      <c r="H99" s="1"/>
      <c r="I99" s="36"/>
      <c r="J99" s="36"/>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c r="AT99" s="36"/>
    </row>
    <row r="100" spans="2:46" s="39" customFormat="1" ht="20.25" customHeight="1">
      <c r="B100" s="41"/>
      <c r="C100" s="11"/>
      <c r="D100" s="15"/>
      <c r="E100" s="1"/>
      <c r="F100" s="1"/>
      <c r="G100" s="1"/>
      <c r="H100" s="1"/>
      <c r="I100" s="36"/>
      <c r="J100" s="36"/>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6"/>
      <c r="AM100" s="36"/>
      <c r="AN100" s="36"/>
      <c r="AO100" s="36"/>
      <c r="AP100" s="36"/>
      <c r="AQ100" s="36"/>
      <c r="AR100" s="36"/>
      <c r="AS100" s="36"/>
      <c r="AT100" s="36"/>
    </row>
    <row r="101" spans="2:46" s="39" customFormat="1" ht="20.25" customHeight="1">
      <c r="B101" s="41"/>
      <c r="C101" s="11"/>
      <c r="D101" s="15"/>
      <c r="E101" s="1"/>
      <c r="F101" s="1"/>
      <c r="G101" s="1"/>
      <c r="H101" s="1"/>
      <c r="I101" s="36"/>
      <c r="J101" s="36"/>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6"/>
      <c r="AM101" s="36"/>
      <c r="AN101" s="36"/>
      <c r="AO101" s="36"/>
      <c r="AP101" s="36"/>
      <c r="AQ101" s="36"/>
      <c r="AR101" s="36"/>
      <c r="AS101" s="36"/>
      <c r="AT101" s="36"/>
    </row>
    <row r="102" spans="2:46" s="39" customFormat="1" ht="20.25" customHeight="1">
      <c r="B102" s="41"/>
      <c r="C102" s="11"/>
      <c r="D102" s="15"/>
      <c r="E102" s="1"/>
      <c r="F102" s="1"/>
      <c r="G102" s="1"/>
      <c r="H102" s="1"/>
      <c r="I102" s="36"/>
      <c r="J102" s="36"/>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c r="AT102" s="36"/>
    </row>
    <row r="103" spans="2:46" s="39" customFormat="1" ht="20.25" customHeight="1">
      <c r="B103" s="41"/>
      <c r="C103" s="11"/>
      <c r="D103" s="15"/>
      <c r="E103" s="1"/>
      <c r="F103" s="1"/>
      <c r="G103" s="1"/>
      <c r="H103" s="1"/>
      <c r="I103" s="36"/>
      <c r="J103" s="36"/>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c r="AT103" s="36"/>
    </row>
    <row r="104" spans="2:46" s="39" customFormat="1" ht="20.25" customHeight="1">
      <c r="B104" s="41"/>
      <c r="C104" s="11"/>
      <c r="D104" s="15"/>
      <c r="E104" s="1"/>
      <c r="F104" s="1"/>
      <c r="G104" s="1"/>
      <c r="H104" s="1"/>
      <c r="I104" s="36"/>
      <c r="J104" s="36"/>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c r="AT104" s="36"/>
    </row>
    <row r="105" spans="2:46" ht="20.25" customHeight="1"/>
    <row r="106" spans="2:46" ht="20.25" customHeight="1"/>
    <row r="107" spans="2:46" ht="20.25" customHeight="1"/>
    <row r="108" spans="2:46" ht="20.25" customHeight="1"/>
    <row r="109" spans="2:46" ht="20.25" customHeight="1"/>
    <row r="110" spans="2:46" ht="20.25" customHeight="1"/>
    <row r="111" spans="2:46" ht="20.25" customHeight="1"/>
    <row r="112" spans="2:46" ht="20.25" customHeight="1"/>
    <row r="113" ht="20.25" customHeight="1"/>
    <row r="114" ht="20.25" customHeight="1"/>
    <row r="115" ht="20.25" customHeight="1"/>
    <row r="116" ht="20.25" customHeight="1"/>
    <row r="117" ht="20.25" customHeight="1"/>
    <row r="118" ht="20.25" customHeight="1"/>
    <row r="119" ht="20.25" customHeight="1"/>
    <row r="120" ht="20.25" customHeight="1"/>
    <row r="121" ht="20.25" customHeight="1"/>
    <row r="122" ht="20.25" customHeight="1"/>
    <row r="123" ht="20.25" customHeight="1"/>
    <row r="124" ht="20.25" customHeight="1"/>
    <row r="125" ht="20.25" customHeight="1"/>
    <row r="126" ht="20.25" customHeight="1"/>
    <row r="127" ht="20.25" customHeight="1"/>
    <row r="128"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row r="164" ht="20.25" customHeight="1"/>
    <row r="165" ht="20.25" customHeight="1"/>
    <row r="166" ht="20.25" customHeight="1"/>
    <row r="167" ht="20.25" customHeight="1"/>
    <row r="168" ht="20.25" customHeight="1"/>
    <row r="169" ht="20.25" customHeight="1"/>
    <row r="170" ht="20.25" customHeight="1"/>
    <row r="171" ht="20.25" customHeight="1"/>
    <row r="172" ht="20.25" customHeight="1"/>
    <row r="173" ht="20.25" customHeight="1"/>
    <row r="174" ht="20.25" customHeight="1"/>
  </sheetData>
  <mergeCells count="1">
    <mergeCell ref="D3:H3"/>
  </mergeCells>
  <phoneticPr fontId="3" type="noConversion"/>
  <hyperlinks>
    <hyperlink ref="B4" location="Disclaimer!A1" display="Disclaimer"/>
    <hyperlink ref="B6" location="'Financial Highlights'!A1" display="Financial Highlights"/>
    <hyperlink ref="B8" location="IS!A1" display="Shinhan Financial Group"/>
    <hyperlink ref="B10" location="IS_SHB!A1" display="Shinhan Bank"/>
    <hyperlink ref="B12" location="IS_Card!A1" display="Shinhan Card"/>
    <hyperlink ref="B13" location="IS_Card!A1" display="Condensed IS"/>
    <hyperlink ref="B14" location="BS_Card!A1" display="Condensed BS"/>
    <hyperlink ref="B24" location="'Fin Indicator'!A1" display="Key Financials and Other Information"/>
    <hyperlink ref="B26" location="Contact!A1" display="Contact Information"/>
    <hyperlink ref="B15" location="'Credit Card Assets_Card'!A1" display="Credit Card Assets"/>
    <hyperlink ref="B16" location="'Delinquency,Allowance_Card'!A1" display="Delinquency, Allowance &amp; Write-off"/>
    <hyperlink ref="B17" location="Funding_Card!A1" display="Funding(Card Factbook)"/>
    <hyperlink ref="B18" location="BS_Factbook_Card!A1" display="BS(Card Factbook)"/>
    <hyperlink ref="B19" location="IS_Factbook_Card!A1" display="IS(Card Factbook)"/>
    <hyperlink ref="B20" location="IS_Reported_Factbook_Card!A1" display="IS(Reported, Card Factbook)"/>
    <hyperlink ref="B22" location="'Shinhan Life'!Print_Area" display="Orange Life"/>
  </hyperlinks>
  <printOptions horizontalCentered="1"/>
  <pageMargins left="0.39370078740157483" right="0.39370078740157483" top="0.59055118110236227" bottom="0.39370078740157483" header="0.31496062992125984" footer="0.31496062992125984"/>
  <pageSetup paperSize="9" scale="73" orientation="landscape"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58ED5"/>
    <pageSetUpPr fitToPage="1"/>
  </sheetPr>
  <dimension ref="A1:BP174"/>
  <sheetViews>
    <sheetView showGridLines="0" view="pageBreakPreview" zoomScale="85" zoomScaleNormal="80" zoomScaleSheetLayoutView="85" workbookViewId="0">
      <pane xSplit="12" ySplit="3" topLeftCell="M4" activePane="bottomRight" state="frozen"/>
      <selection activeCell="AY24" sqref="AY24"/>
      <selection pane="topRight" activeCell="AY24" sqref="AY24"/>
      <selection pane="bottomLeft" activeCell="AY24" sqref="AY24"/>
      <selection pane="bottomRight" activeCell="B8" sqref="B8"/>
    </sheetView>
  </sheetViews>
  <sheetFormatPr defaultColWidth="9.140625" defaultRowHeight="16.5"/>
  <cols>
    <col min="1" max="1" width="2.140625" style="39" customWidth="1"/>
    <col min="2" max="2" width="45.85546875" style="41" customWidth="1"/>
    <col min="3" max="3" width="2.140625" style="11" customWidth="1"/>
    <col min="4" max="5" width="1.42578125" style="35" customWidth="1"/>
    <col min="6" max="7" width="1.42578125" style="1" customWidth="1"/>
    <col min="8" max="8" width="38.7109375" style="1" customWidth="1"/>
    <col min="9" max="13" width="10.7109375" style="36" hidden="1" customWidth="1"/>
    <col min="14" max="45" width="10.7109375" style="1" hidden="1" customWidth="1"/>
    <col min="46" max="46" width="10.7109375" style="1" bestFit="1" customWidth="1"/>
    <col min="47" max="58" width="10.5703125" style="1" customWidth="1"/>
    <col min="59" max="68" width="9.140625" style="1"/>
    <col min="69" max="16384" width="9.140625" style="9"/>
  </cols>
  <sheetData>
    <row r="1" spans="1:68" s="6" customFormat="1" ht="35.25" customHeight="1">
      <c r="A1" s="414"/>
      <c r="B1" s="415"/>
      <c r="C1" s="5"/>
      <c r="D1" s="590"/>
      <c r="E1" s="590" t="s">
        <v>534</v>
      </c>
      <c r="F1" s="590"/>
      <c r="G1" s="590"/>
      <c r="H1" s="590"/>
      <c r="I1" s="590"/>
      <c r="J1" s="590"/>
      <c r="K1" s="590"/>
      <c r="L1" s="590"/>
      <c r="M1" s="590"/>
      <c r="N1" s="590"/>
      <c r="O1" s="590"/>
      <c r="P1" s="590"/>
      <c r="Q1" s="590"/>
      <c r="R1" s="590"/>
      <c r="S1" s="590"/>
      <c r="T1" s="590"/>
      <c r="U1" s="590"/>
      <c r="V1" s="590"/>
      <c r="W1" s="590"/>
      <c r="X1" s="590"/>
      <c r="Y1" s="590"/>
      <c r="Z1" s="590"/>
      <c r="AA1" s="590"/>
      <c r="AB1" s="590"/>
      <c r="AC1" s="590"/>
      <c r="AD1" s="590"/>
      <c r="AE1" s="590"/>
      <c r="AF1" s="590"/>
      <c r="AG1" s="590"/>
      <c r="AH1" s="590"/>
      <c r="AI1" s="590"/>
      <c r="AJ1" s="590"/>
      <c r="AK1" s="590"/>
      <c r="AL1" s="590"/>
      <c r="AM1" s="590"/>
      <c r="AN1" s="590"/>
      <c r="AO1" s="590"/>
      <c r="AP1" s="590"/>
      <c r="AQ1" s="590"/>
      <c r="AR1" s="590"/>
      <c r="AS1" s="590"/>
      <c r="AT1" s="590"/>
      <c r="AU1" s="590"/>
      <c r="AV1" s="590"/>
      <c r="AW1" s="590"/>
      <c r="AX1" s="590"/>
      <c r="AY1" s="590"/>
      <c r="AZ1" s="590"/>
      <c r="BA1" s="590"/>
      <c r="BB1" s="590"/>
      <c r="BC1" s="590"/>
      <c r="BD1" s="590"/>
      <c r="BE1" s="590"/>
      <c r="BF1" s="590"/>
    </row>
    <row r="2" spans="1:68" ht="6.75" customHeight="1">
      <c r="A2" s="416"/>
      <c r="B2" s="417"/>
      <c r="C2" s="7"/>
      <c r="D2" s="8"/>
      <c r="E2" s="8"/>
      <c r="F2" s="9"/>
      <c r="G2" s="9"/>
      <c r="H2" s="9"/>
      <c r="I2" s="10"/>
      <c r="J2" s="10"/>
      <c r="K2" s="10"/>
      <c r="L2" s="10"/>
      <c r="M2" s="10"/>
      <c r="N2" s="10"/>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9"/>
      <c r="BH2" s="9"/>
      <c r="BI2" s="9"/>
      <c r="BJ2" s="9"/>
      <c r="BK2" s="9"/>
      <c r="BL2" s="9"/>
      <c r="BM2" s="9"/>
      <c r="BN2" s="9"/>
      <c r="BO2" s="9"/>
      <c r="BP2" s="9"/>
    </row>
    <row r="3" spans="1:68" ht="20.25" customHeight="1">
      <c r="A3" s="418"/>
      <c r="B3" s="419"/>
      <c r="D3" s="670" t="s">
        <v>535</v>
      </c>
      <c r="E3" s="670"/>
      <c r="F3" s="670"/>
      <c r="G3" s="670"/>
      <c r="H3" s="670"/>
      <c r="I3" s="442" t="s">
        <v>1273</v>
      </c>
      <c r="J3" s="442" t="s">
        <v>1274</v>
      </c>
      <c r="K3" s="442" t="s">
        <v>1275</v>
      </c>
      <c r="L3" s="442" t="s">
        <v>1276</v>
      </c>
      <c r="M3" s="442" t="s">
        <v>110</v>
      </c>
      <c r="N3" s="442" t="s">
        <v>111</v>
      </c>
      <c r="O3" s="442" t="s">
        <v>112</v>
      </c>
      <c r="P3" s="442" t="s">
        <v>113</v>
      </c>
      <c r="Q3" s="442" t="s">
        <v>114</v>
      </c>
      <c r="R3" s="442" t="s">
        <v>115</v>
      </c>
      <c r="S3" s="442" t="s">
        <v>116</v>
      </c>
      <c r="T3" s="442" t="s">
        <v>117</v>
      </c>
      <c r="U3" s="442" t="s">
        <v>118</v>
      </c>
      <c r="V3" s="442" t="s">
        <v>119</v>
      </c>
      <c r="W3" s="442" t="s">
        <v>120</v>
      </c>
      <c r="X3" s="442" t="s">
        <v>121</v>
      </c>
      <c r="Y3" s="442" t="s">
        <v>122</v>
      </c>
      <c r="Z3" s="442" t="s">
        <v>1277</v>
      </c>
      <c r="AA3" s="442" t="s">
        <v>1278</v>
      </c>
      <c r="AB3" s="442" t="s">
        <v>1279</v>
      </c>
      <c r="AC3" s="442" t="s">
        <v>1280</v>
      </c>
      <c r="AD3" s="453" t="s">
        <v>1281</v>
      </c>
      <c r="AE3" s="457" t="s">
        <v>1282</v>
      </c>
      <c r="AF3" s="458" t="s">
        <v>1283</v>
      </c>
      <c r="AG3" s="434" t="s">
        <v>909</v>
      </c>
      <c r="AH3" s="434" t="s">
        <v>913</v>
      </c>
      <c r="AI3" s="434" t="s">
        <v>918</v>
      </c>
      <c r="AJ3" s="434" t="s">
        <v>922</v>
      </c>
      <c r="AK3" s="434" t="s">
        <v>938</v>
      </c>
      <c r="AL3" s="434" t="s">
        <v>955</v>
      </c>
      <c r="AM3" s="434" t="s">
        <v>965</v>
      </c>
      <c r="AN3" s="434" t="s">
        <v>973</v>
      </c>
      <c r="AO3" s="434" t="s">
        <v>990</v>
      </c>
      <c r="AP3" s="434" t="s">
        <v>1001</v>
      </c>
      <c r="AQ3" s="434" t="s">
        <v>1009</v>
      </c>
      <c r="AR3" s="434" t="s">
        <v>1025</v>
      </c>
      <c r="AS3" s="434" t="s">
        <v>1036</v>
      </c>
      <c r="AT3" s="434" t="s">
        <v>1070</v>
      </c>
      <c r="AU3" s="434" t="s">
        <v>1088</v>
      </c>
      <c r="AV3" s="434" t="s">
        <v>1136</v>
      </c>
      <c r="AW3" s="434" t="s">
        <v>1175</v>
      </c>
      <c r="AX3" s="434" t="s">
        <v>1200</v>
      </c>
      <c r="AY3" s="434" t="s">
        <v>1226</v>
      </c>
      <c r="AZ3" s="434" t="s">
        <v>1251</v>
      </c>
      <c r="BA3" s="434" t="s">
        <v>1294</v>
      </c>
      <c r="BB3" s="434" t="s">
        <v>1375</v>
      </c>
      <c r="BC3" s="434" t="s">
        <v>1392</v>
      </c>
      <c r="BD3" s="434" t="s">
        <v>1434</v>
      </c>
      <c r="BE3" s="434" t="s">
        <v>1454</v>
      </c>
      <c r="BF3" s="434" t="s">
        <v>1557</v>
      </c>
      <c r="BG3" s="9"/>
      <c r="BH3" s="9"/>
      <c r="BI3" s="9"/>
      <c r="BJ3" s="9"/>
      <c r="BK3" s="9"/>
      <c r="BL3" s="9"/>
      <c r="BM3" s="9"/>
      <c r="BN3" s="9"/>
      <c r="BO3" s="9"/>
      <c r="BP3" s="9"/>
    </row>
    <row r="4" spans="1:68" ht="20.25" customHeight="1">
      <c r="A4" s="418"/>
      <c r="B4" s="419" t="s">
        <v>10</v>
      </c>
      <c r="D4" s="170" t="s">
        <v>536</v>
      </c>
      <c r="E4" s="170"/>
      <c r="F4" s="241"/>
      <c r="G4" s="241"/>
      <c r="H4" s="241"/>
      <c r="I4" s="443">
        <v>19100.638794324001</v>
      </c>
      <c r="J4" s="443">
        <v>19592.689847410002</v>
      </c>
      <c r="K4" s="443">
        <v>20018</v>
      </c>
      <c r="L4" s="443">
        <v>19771.629072028001</v>
      </c>
      <c r="M4" s="443">
        <v>18950.698281988</v>
      </c>
      <c r="N4" s="443">
        <v>18972.238283188002</v>
      </c>
      <c r="O4" s="443">
        <v>19527.437765694001</v>
      </c>
      <c r="P4" s="443">
        <v>20026.670257454996</v>
      </c>
      <c r="Q4" s="443">
        <v>19246.063659945001</v>
      </c>
      <c r="R4" s="443">
        <v>19327.219634867004</v>
      </c>
      <c r="S4" s="443">
        <v>19160.828471182991</v>
      </c>
      <c r="T4" s="443">
        <v>19625.895357291</v>
      </c>
      <c r="U4" s="443">
        <v>19370.536672082999</v>
      </c>
      <c r="V4" s="443">
        <v>19415.015220748999</v>
      </c>
      <c r="W4" s="443">
        <v>19840.076698389003</v>
      </c>
      <c r="X4" s="443">
        <v>20550.112222660006</v>
      </c>
      <c r="Y4" s="443">
        <v>19954.654163256997</v>
      </c>
      <c r="Z4" s="443">
        <v>19797.899462088</v>
      </c>
      <c r="AA4" s="443">
        <v>20350.991863627998</v>
      </c>
      <c r="AB4" s="443">
        <v>21322.724305857999</v>
      </c>
      <c r="AC4" s="443">
        <v>21450.176483915999</v>
      </c>
      <c r="AD4" s="443">
        <v>21542.663700334</v>
      </c>
      <c r="AE4" s="443">
        <v>21930.604785430998</v>
      </c>
      <c r="AF4" s="443">
        <v>22858.994276592995</v>
      </c>
      <c r="AG4" s="443">
        <v>23262.090185022993</v>
      </c>
      <c r="AH4" s="443">
        <v>23366.137041103</v>
      </c>
      <c r="AI4" s="443">
        <v>24129.810034574999</v>
      </c>
      <c r="AJ4" s="443">
        <v>24552.507599748998</v>
      </c>
      <c r="AK4" s="443">
        <v>25009.965952614002</v>
      </c>
      <c r="AL4" s="443">
        <v>26115.772572212005</v>
      </c>
      <c r="AM4" s="443">
        <v>26708.207980613999</v>
      </c>
      <c r="AN4" s="443">
        <v>27253.610763598001</v>
      </c>
      <c r="AO4" s="443">
        <v>27703.804027927999</v>
      </c>
      <c r="AP4" s="443">
        <v>28661.923904302999</v>
      </c>
      <c r="AQ4" s="443">
        <v>29333.207184342002</v>
      </c>
      <c r="AR4" s="443">
        <v>30180.337854452002</v>
      </c>
      <c r="AS4" s="443">
        <v>29488.296048787</v>
      </c>
      <c r="AT4" s="443">
        <v>29283.585425467998</v>
      </c>
      <c r="AU4" s="443">
        <v>30631.641147986003</v>
      </c>
      <c r="AV4" s="443">
        <v>31963.873515046002</v>
      </c>
      <c r="AW4" s="443">
        <v>32408.883739141998</v>
      </c>
      <c r="AX4" s="443">
        <v>33386.253913439999</v>
      </c>
      <c r="AY4" s="443">
        <v>33967.656277768998</v>
      </c>
      <c r="AZ4" s="443">
        <v>35371.747008653001</v>
      </c>
      <c r="BA4" s="443">
        <v>36180.970874334998</v>
      </c>
      <c r="BB4" s="443">
        <v>38003.892153557004</v>
      </c>
      <c r="BC4" s="443">
        <v>39456.807085469001</v>
      </c>
      <c r="BD4" s="443">
        <v>39436.133715818003</v>
      </c>
      <c r="BE4" s="443">
        <v>38487.033111885998</v>
      </c>
      <c r="BF4" s="443">
        <v>38885.342771340001</v>
      </c>
      <c r="BG4" s="9"/>
      <c r="BH4" s="9"/>
      <c r="BI4" s="9"/>
      <c r="BJ4" s="9"/>
      <c r="BK4" s="9"/>
      <c r="BL4" s="9"/>
      <c r="BM4" s="9"/>
      <c r="BN4" s="9"/>
      <c r="BO4" s="9"/>
      <c r="BP4" s="9"/>
    </row>
    <row r="5" spans="1:68" ht="20.25" customHeight="1">
      <c r="A5" s="418"/>
      <c r="B5" s="419"/>
      <c r="D5" s="97"/>
      <c r="E5" s="97" t="s">
        <v>537</v>
      </c>
      <c r="F5" s="47"/>
      <c r="G5" s="47"/>
      <c r="H5" s="47"/>
      <c r="I5" s="328">
        <v>10575.555088500001</v>
      </c>
      <c r="J5" s="328">
        <v>10905.327598853999</v>
      </c>
      <c r="K5" s="328">
        <v>11322</v>
      </c>
      <c r="L5" s="328">
        <v>11091.935222920998</v>
      </c>
      <c r="M5" s="328">
        <v>10566.017428458001</v>
      </c>
      <c r="N5" s="328">
        <v>10616.877988198999</v>
      </c>
      <c r="O5" s="328">
        <v>11291.879230728002</v>
      </c>
      <c r="P5" s="328">
        <v>11551.404899021998</v>
      </c>
      <c r="Q5" s="328">
        <v>10893.539574808001</v>
      </c>
      <c r="R5" s="328">
        <v>10830.940293231002</v>
      </c>
      <c r="S5" s="328">
        <v>10540.306593414</v>
      </c>
      <c r="T5" s="328">
        <v>10953.621493244</v>
      </c>
      <c r="U5" s="328">
        <v>10581.518616094001</v>
      </c>
      <c r="V5" s="328">
        <v>10484.801268806999</v>
      </c>
      <c r="W5" s="328">
        <v>10766.534497925999</v>
      </c>
      <c r="X5" s="328">
        <v>11374.052369870002</v>
      </c>
      <c r="Y5" s="328">
        <v>10888.608625944</v>
      </c>
      <c r="Z5" s="328">
        <v>10550.703977790999</v>
      </c>
      <c r="AA5" s="328">
        <v>10837.855015817999</v>
      </c>
      <c r="AB5" s="328">
        <v>11353.036058345002</v>
      </c>
      <c r="AC5" s="328">
        <v>11298.636599302001</v>
      </c>
      <c r="AD5" s="328">
        <v>11097.359255899999</v>
      </c>
      <c r="AE5" s="328">
        <v>11189.101778259001</v>
      </c>
      <c r="AF5" s="328">
        <v>11794.943312348998</v>
      </c>
      <c r="AG5" s="328">
        <v>12129.001797567995</v>
      </c>
      <c r="AH5" s="328">
        <v>11900.325685652999</v>
      </c>
      <c r="AI5" s="328">
        <v>12398.357999009999</v>
      </c>
      <c r="AJ5" s="328">
        <v>12619.083286548999</v>
      </c>
      <c r="AK5" s="328">
        <v>12612.297803341</v>
      </c>
      <c r="AL5" s="328">
        <v>13107.107987857</v>
      </c>
      <c r="AM5" s="328">
        <v>13694.606930582999</v>
      </c>
      <c r="AN5" s="328">
        <v>14015.396681545</v>
      </c>
      <c r="AO5" s="328">
        <v>13786.176623453001</v>
      </c>
      <c r="AP5" s="328">
        <v>14113.999346712999</v>
      </c>
      <c r="AQ5" s="328">
        <v>14305.802870034002</v>
      </c>
      <c r="AR5" s="328">
        <v>15184.351085217002</v>
      </c>
      <c r="AS5" s="328">
        <v>13847.756961798001</v>
      </c>
      <c r="AT5" s="328">
        <v>13835.296258193001</v>
      </c>
      <c r="AU5" s="328">
        <v>14739.910337459005</v>
      </c>
      <c r="AV5" s="328">
        <v>14602.269595129001</v>
      </c>
      <c r="AW5" s="328">
        <v>14775.457666283995</v>
      </c>
      <c r="AX5" s="328">
        <v>15222.680671752001</v>
      </c>
      <c r="AY5" s="328">
        <v>15438.626716464998</v>
      </c>
      <c r="AZ5" s="328">
        <v>16438.994021425002</v>
      </c>
      <c r="BA5" s="328">
        <v>16626.594884600996</v>
      </c>
      <c r="BB5" s="328">
        <v>17661.905878073012</v>
      </c>
      <c r="BC5" s="328">
        <v>18230.890107189996</v>
      </c>
      <c r="BD5" s="328">
        <v>18423.969329473002</v>
      </c>
      <c r="BE5" s="328">
        <v>17705.129171066998</v>
      </c>
      <c r="BF5" s="328">
        <v>17802.341223853</v>
      </c>
    </row>
    <row r="6" spans="1:68" ht="20.25" customHeight="1">
      <c r="A6" s="416"/>
      <c r="B6" s="419" t="s">
        <v>233</v>
      </c>
      <c r="D6" s="97"/>
      <c r="E6" s="97"/>
      <c r="F6" s="47" t="s">
        <v>538</v>
      </c>
      <c r="G6" s="47"/>
      <c r="H6" s="47"/>
      <c r="I6" s="328">
        <v>516.39386441099998</v>
      </c>
      <c r="J6" s="328">
        <v>426.80395360199998</v>
      </c>
      <c r="K6" s="328">
        <v>457</v>
      </c>
      <c r="L6" s="328">
        <v>441.91878828799997</v>
      </c>
      <c r="M6" s="328">
        <v>367.08816683700002</v>
      </c>
      <c r="N6" s="328">
        <v>226.431829937</v>
      </c>
      <c r="O6" s="328">
        <v>336.83202389600001</v>
      </c>
      <c r="P6" s="328">
        <v>334.04519341999998</v>
      </c>
      <c r="Q6" s="328">
        <v>331.51132121400002</v>
      </c>
      <c r="R6" s="328">
        <v>367.46464319900002</v>
      </c>
      <c r="S6" s="328">
        <v>224.09459145100001</v>
      </c>
      <c r="T6" s="328">
        <v>190.85749161000001</v>
      </c>
      <c r="U6" s="328">
        <v>205.72538373200001</v>
      </c>
      <c r="V6" s="328">
        <v>215.596702585</v>
      </c>
      <c r="W6" s="328">
        <v>243.24316710100001</v>
      </c>
      <c r="X6" s="328">
        <v>181.43957072200001</v>
      </c>
      <c r="Y6" s="328">
        <v>224.94767750099999</v>
      </c>
      <c r="Z6" s="328">
        <v>62.923972892000002</v>
      </c>
      <c r="AA6" s="328">
        <v>19.000379925000001</v>
      </c>
      <c r="AB6" s="328">
        <v>18.358274471000001</v>
      </c>
      <c r="AC6" s="328">
        <v>27.121933806000001</v>
      </c>
      <c r="AD6" s="328">
        <v>15.300280459</v>
      </c>
      <c r="AE6" s="328">
        <v>1.1504905999999999</v>
      </c>
      <c r="AF6" s="328">
        <v>0.86804975600000001</v>
      </c>
      <c r="AG6" s="328">
        <v>0.28699999999999998</v>
      </c>
      <c r="AH6" s="328">
        <v>0.41399999999999998</v>
      </c>
      <c r="AI6" s="328">
        <v>0.40400000000000003</v>
      </c>
      <c r="AJ6" s="328">
        <v>0.91026398799999997</v>
      </c>
      <c r="AK6" s="328">
        <v>7.2999999999999995E-2</v>
      </c>
      <c r="AL6" s="328">
        <v>0.159</v>
      </c>
      <c r="AM6" s="328">
        <v>0.182</v>
      </c>
      <c r="AN6" s="328">
        <v>0.85128711800000001</v>
      </c>
      <c r="AO6" s="328">
        <v>0.57999999999999996</v>
      </c>
      <c r="AP6" s="328">
        <v>0.25</v>
      </c>
      <c r="AQ6" s="328">
        <v>0.114</v>
      </c>
      <c r="AR6" s="328">
        <v>0.51851725000000004</v>
      </c>
      <c r="AS6" s="328">
        <v>0.122</v>
      </c>
      <c r="AT6" s="328">
        <v>0</v>
      </c>
      <c r="AU6" s="328">
        <v>0</v>
      </c>
      <c r="AV6" s="328">
        <v>0.366174</v>
      </c>
      <c r="AW6" s="328">
        <v>0</v>
      </c>
      <c r="AX6" s="328">
        <v>0</v>
      </c>
      <c r="AY6" s="328">
        <v>0</v>
      </c>
      <c r="AZ6" s="328">
        <v>0.36308950000000001</v>
      </c>
      <c r="BA6" s="328">
        <v>1.5678500000000001E-2</v>
      </c>
      <c r="BB6" s="328">
        <v>0</v>
      </c>
      <c r="BC6" s="328">
        <v>0</v>
      </c>
      <c r="BD6" s="328">
        <v>0.46274607499999998</v>
      </c>
      <c r="BE6" s="328">
        <v>0</v>
      </c>
      <c r="BF6" s="328">
        <v>0</v>
      </c>
    </row>
    <row r="7" spans="1:68" ht="20.25" customHeight="1">
      <c r="A7" s="416"/>
      <c r="B7" s="421"/>
      <c r="D7" s="97"/>
      <c r="E7" s="97" t="s">
        <v>539</v>
      </c>
      <c r="F7" s="47"/>
      <c r="G7" s="47"/>
      <c r="H7" s="47"/>
      <c r="I7" s="328">
        <v>3204.2842180990001</v>
      </c>
      <c r="J7" s="328">
        <v>3259.6348094499999</v>
      </c>
      <c r="K7" s="328">
        <v>3241</v>
      </c>
      <c r="L7" s="328">
        <v>3185.2829966070003</v>
      </c>
      <c r="M7" s="328">
        <v>3069.3972021240002</v>
      </c>
      <c r="N7" s="328">
        <v>2964.0350623899999</v>
      </c>
      <c r="O7" s="328">
        <v>2835.7780718490003</v>
      </c>
      <c r="P7" s="328">
        <v>2766.9331257000003</v>
      </c>
      <c r="Q7" s="328">
        <v>2567.1491833339996</v>
      </c>
      <c r="R7" s="328">
        <v>2460.243245699</v>
      </c>
      <c r="S7" s="328">
        <v>2388.733532324</v>
      </c>
      <c r="T7" s="328">
        <v>2368.0555629779997</v>
      </c>
      <c r="U7" s="328">
        <v>2331.8547341390004</v>
      </c>
      <c r="V7" s="328">
        <v>2286.7114142599999</v>
      </c>
      <c r="W7" s="328">
        <v>2239.4967212830002</v>
      </c>
      <c r="X7" s="328">
        <v>2223.2883733929998</v>
      </c>
      <c r="Y7" s="328">
        <v>2110.8929306320001</v>
      </c>
      <c r="Z7" s="328">
        <v>2056.7370618790001</v>
      </c>
      <c r="AA7" s="328">
        <v>1987.863421135</v>
      </c>
      <c r="AB7" s="328">
        <v>2050.5846912659999</v>
      </c>
      <c r="AC7" s="328">
        <v>2024.0039817850002</v>
      </c>
      <c r="AD7" s="328">
        <v>2013.9889525389999</v>
      </c>
      <c r="AE7" s="328">
        <v>1980.111038649</v>
      </c>
      <c r="AF7" s="328">
        <v>1953.2206010110001</v>
      </c>
      <c r="AG7" s="328">
        <v>1879.632248335</v>
      </c>
      <c r="AH7" s="328">
        <v>1888.0066102970002</v>
      </c>
      <c r="AI7" s="328">
        <v>1851.2829605079999</v>
      </c>
      <c r="AJ7" s="328">
        <v>1920.867382121</v>
      </c>
      <c r="AK7" s="328">
        <v>1869.6720154920001</v>
      </c>
      <c r="AL7" s="328">
        <v>1897.0927510000001</v>
      </c>
      <c r="AM7" s="328">
        <v>1896.457392561</v>
      </c>
      <c r="AN7" s="328">
        <v>1986.3876367960002</v>
      </c>
      <c r="AO7" s="328">
        <v>1914.389392409</v>
      </c>
      <c r="AP7" s="328">
        <v>1901.4005031470001</v>
      </c>
      <c r="AQ7" s="328">
        <v>1901.8630936330001</v>
      </c>
      <c r="AR7" s="328">
        <v>1864.1120517869999</v>
      </c>
      <c r="AS7" s="328">
        <v>1771.5742263320001</v>
      </c>
      <c r="AT7" s="328">
        <v>1620.2315251370001</v>
      </c>
      <c r="AU7" s="328">
        <v>1577.9782572490001</v>
      </c>
      <c r="AV7" s="328">
        <v>1571.038269248</v>
      </c>
      <c r="AW7" s="328">
        <v>1530.5677910420002</v>
      </c>
      <c r="AX7" s="328">
        <v>1598.0336323290001</v>
      </c>
      <c r="AY7" s="328">
        <v>1634.3647471170002</v>
      </c>
      <c r="AZ7" s="328">
        <v>1672.716681633</v>
      </c>
      <c r="BA7" s="328">
        <v>1576.807515255</v>
      </c>
      <c r="BB7" s="328">
        <v>1588.6823796609999</v>
      </c>
      <c r="BC7" s="328">
        <v>1669.7678102309999</v>
      </c>
      <c r="BD7" s="328">
        <v>1794.1413329000002</v>
      </c>
      <c r="BE7" s="328">
        <v>1597.362264121</v>
      </c>
      <c r="BF7" s="328">
        <v>1631.6990730599998</v>
      </c>
    </row>
    <row r="8" spans="1:68" s="23" customFormat="1" ht="20.25" customHeight="1">
      <c r="A8" s="416"/>
      <c r="B8" s="419" t="s">
        <v>236</v>
      </c>
      <c r="C8" s="11"/>
      <c r="D8" s="97"/>
      <c r="E8" s="97" t="s">
        <v>540</v>
      </c>
      <c r="F8" s="47"/>
      <c r="G8" s="47"/>
      <c r="H8" s="47"/>
      <c r="I8" s="328">
        <v>3476.0162515389998</v>
      </c>
      <c r="J8" s="328">
        <v>3538.3263765050001</v>
      </c>
      <c r="K8" s="328">
        <v>3551</v>
      </c>
      <c r="L8" s="328">
        <v>3565.5005656520002</v>
      </c>
      <c r="M8" s="328">
        <v>3394.3020112509998</v>
      </c>
      <c r="N8" s="328">
        <v>3469.8143223440002</v>
      </c>
      <c r="O8" s="328">
        <v>3481.1961052859997</v>
      </c>
      <c r="P8" s="328">
        <v>3496.1383252539999</v>
      </c>
      <c r="Q8" s="328">
        <v>3703.876253591</v>
      </c>
      <c r="R8" s="328">
        <v>3982.0667229910005</v>
      </c>
      <c r="S8" s="328">
        <v>4185.2519614699995</v>
      </c>
      <c r="T8" s="328">
        <v>4261.1847922709994</v>
      </c>
      <c r="U8" s="328">
        <v>4345.918063127001</v>
      </c>
      <c r="V8" s="328">
        <v>4413.4810660340008</v>
      </c>
      <c r="W8" s="328">
        <v>4199.9254446669993</v>
      </c>
      <c r="X8" s="328">
        <v>4473.4952388399997</v>
      </c>
      <c r="Y8" s="328">
        <v>4442.5682741969995</v>
      </c>
      <c r="Z8" s="328">
        <v>4583.8516815490002</v>
      </c>
      <c r="AA8" s="328">
        <v>4791.9471032919992</v>
      </c>
      <c r="AB8" s="328">
        <v>5056.6037201129993</v>
      </c>
      <c r="AC8" s="328">
        <v>5288.1522509939996</v>
      </c>
      <c r="AD8" s="328">
        <v>5436.0724639340006</v>
      </c>
      <c r="AE8" s="328">
        <v>5506.2134857249994</v>
      </c>
      <c r="AF8" s="328">
        <v>5618.1374549599996</v>
      </c>
      <c r="AG8" s="328">
        <v>5629.650334639</v>
      </c>
      <c r="AH8" s="328">
        <v>5784.964892557</v>
      </c>
      <c r="AI8" s="328">
        <v>5957.5099386330003</v>
      </c>
      <c r="AJ8" s="328">
        <v>5943.5476251110003</v>
      </c>
      <c r="AK8" s="328">
        <v>6260.6253716359997</v>
      </c>
      <c r="AL8" s="328">
        <v>6463.2280898420004</v>
      </c>
      <c r="AM8" s="328">
        <v>6266.8550317009995</v>
      </c>
      <c r="AN8" s="328">
        <v>6275.6017160709998</v>
      </c>
      <c r="AO8" s="328">
        <v>6586.244363838</v>
      </c>
      <c r="AP8" s="328">
        <v>6805.254002054</v>
      </c>
      <c r="AQ8" s="328">
        <v>6945.1106403499998</v>
      </c>
      <c r="AR8" s="328">
        <v>6760.9311442449998</v>
      </c>
      <c r="AS8" s="328">
        <v>7013.4042277009994</v>
      </c>
      <c r="AT8" s="328">
        <v>6712.1168970019999</v>
      </c>
      <c r="AU8" s="328">
        <v>7020.132035226</v>
      </c>
      <c r="AV8" s="328">
        <v>7371.7293813239994</v>
      </c>
      <c r="AW8" s="328">
        <v>7401.5123530439996</v>
      </c>
      <c r="AX8" s="328">
        <v>7513.6575905299997</v>
      </c>
      <c r="AY8" s="328">
        <v>7692.2406645990004</v>
      </c>
      <c r="AZ8" s="328">
        <v>7653.4221811749994</v>
      </c>
      <c r="BA8" s="328">
        <v>7943.6570950350006</v>
      </c>
      <c r="BB8" s="328">
        <v>8139.1656527169998</v>
      </c>
      <c r="BC8" s="328">
        <v>8115.2214232510005</v>
      </c>
      <c r="BD8" s="328">
        <v>7939.0545054370004</v>
      </c>
      <c r="BE8" s="328">
        <v>7858.4245899440002</v>
      </c>
      <c r="BF8" s="328">
        <v>8011.3299553980005</v>
      </c>
      <c r="BG8" s="50"/>
      <c r="BH8" s="50"/>
      <c r="BI8" s="50"/>
      <c r="BJ8" s="50"/>
      <c r="BK8" s="50"/>
      <c r="BL8" s="50"/>
      <c r="BM8" s="50"/>
      <c r="BN8" s="50"/>
      <c r="BO8" s="50"/>
      <c r="BP8" s="50"/>
    </row>
    <row r="9" spans="1:68" s="23" customFormat="1" ht="20.25" customHeight="1">
      <c r="A9" s="416"/>
      <c r="B9" s="419"/>
      <c r="C9" s="11"/>
      <c r="D9" s="97"/>
      <c r="E9" s="97"/>
      <c r="F9" s="47" t="s">
        <v>541</v>
      </c>
      <c r="G9" s="47"/>
      <c r="H9" s="47"/>
      <c r="I9" s="328">
        <v>202.047067422</v>
      </c>
      <c r="J9" s="328">
        <v>197.69396774399999</v>
      </c>
      <c r="K9" s="328">
        <v>195</v>
      </c>
      <c r="L9" s="328">
        <v>191.604764448</v>
      </c>
      <c r="M9" s="328">
        <v>193.62654893199999</v>
      </c>
      <c r="N9" s="328">
        <v>200.36284821500001</v>
      </c>
      <c r="O9" s="328">
        <v>204.08610224200001</v>
      </c>
      <c r="P9" s="328">
        <v>208.040263232</v>
      </c>
      <c r="Q9" s="328">
        <v>214.14489102000002</v>
      </c>
      <c r="R9" s="328">
        <v>215.35180414600001</v>
      </c>
      <c r="S9" s="328">
        <v>222.35334343400001</v>
      </c>
      <c r="T9" s="328">
        <v>224.77990926300001</v>
      </c>
      <c r="U9" s="328">
        <v>231.11330623400002</v>
      </c>
      <c r="V9" s="328">
        <v>235.77877971299998</v>
      </c>
      <c r="W9" s="328">
        <v>237.52945928499997</v>
      </c>
      <c r="X9" s="328">
        <v>236.58175269499998</v>
      </c>
      <c r="Y9" s="328">
        <v>237.91768765099997</v>
      </c>
      <c r="Z9" s="328">
        <v>236.14542552699993</v>
      </c>
      <c r="AA9" s="328">
        <v>236.36513205699998</v>
      </c>
      <c r="AB9" s="328">
        <v>233.69389510100001</v>
      </c>
      <c r="AC9" s="328">
        <v>234.03741109900002</v>
      </c>
      <c r="AD9" s="328">
        <v>234.28516629199999</v>
      </c>
      <c r="AE9" s="328">
        <v>237.25307400299999</v>
      </c>
      <c r="AF9" s="328">
        <v>241.41626730300001</v>
      </c>
      <c r="AG9" s="328">
        <v>251.189653397</v>
      </c>
      <c r="AH9" s="328">
        <v>249.684789561</v>
      </c>
      <c r="AI9" s="328">
        <v>248.98988470699999</v>
      </c>
      <c r="AJ9" s="328">
        <v>249.62721842099998</v>
      </c>
      <c r="AK9" s="328">
        <v>254.10115613400001</v>
      </c>
      <c r="AL9" s="328">
        <v>252.75047275199998</v>
      </c>
      <c r="AM9" s="328">
        <v>235.09779516999998</v>
      </c>
      <c r="AN9" s="328">
        <v>238.99841429099999</v>
      </c>
      <c r="AO9" s="328">
        <v>243.38434063</v>
      </c>
      <c r="AP9" s="328">
        <v>238.99841429099999</v>
      </c>
      <c r="AQ9" s="328">
        <v>267.57948257500004</v>
      </c>
      <c r="AR9" s="328">
        <v>269.24319042400003</v>
      </c>
      <c r="AS9" s="328">
        <v>273.12471363999998</v>
      </c>
      <c r="AT9" s="328">
        <v>286.39526961500002</v>
      </c>
      <c r="AU9" s="328">
        <v>302.255746988</v>
      </c>
      <c r="AV9" s="328">
        <v>307.14869415999993</v>
      </c>
      <c r="AW9" s="328">
        <v>299.85406721599998</v>
      </c>
      <c r="AX9" s="328">
        <v>296.85634630100003</v>
      </c>
      <c r="AY9" s="328">
        <v>291.27791723500002</v>
      </c>
      <c r="AZ9" s="328">
        <v>289.16505072699999</v>
      </c>
      <c r="BA9" s="328">
        <v>295.62674317099999</v>
      </c>
      <c r="BB9" s="328">
        <v>300.74285365600002</v>
      </c>
      <c r="BC9" s="328">
        <v>311.94624078599998</v>
      </c>
      <c r="BD9" s="328">
        <v>308.38246160199998</v>
      </c>
      <c r="BE9" s="328">
        <v>323.21849200399998</v>
      </c>
      <c r="BF9" s="328">
        <v>371.84034544999997</v>
      </c>
      <c r="BG9" s="50"/>
      <c r="BH9" s="50"/>
      <c r="BI9" s="50"/>
      <c r="BJ9" s="50"/>
      <c r="BK9" s="50"/>
      <c r="BL9" s="50"/>
      <c r="BM9" s="50"/>
      <c r="BN9" s="50"/>
      <c r="BO9" s="50"/>
      <c r="BP9" s="50"/>
    </row>
    <row r="10" spans="1:68" ht="20.25" customHeight="1">
      <c r="A10" s="416"/>
      <c r="B10" s="419" t="s">
        <v>192</v>
      </c>
      <c r="D10" s="97"/>
      <c r="E10" s="97" t="s">
        <v>542</v>
      </c>
      <c r="F10" s="47"/>
      <c r="G10" s="47"/>
      <c r="H10" s="47"/>
      <c r="I10" s="328">
        <v>1154.9884952739999</v>
      </c>
      <c r="J10" s="328">
        <v>1181.2402224519999</v>
      </c>
      <c r="K10" s="328">
        <v>1201</v>
      </c>
      <c r="L10" s="328">
        <v>1225.825872958</v>
      </c>
      <c r="M10" s="328">
        <v>1215.2135395129999</v>
      </c>
      <c r="N10" s="328">
        <v>1213.945659491</v>
      </c>
      <c r="O10" s="328">
        <v>1221.6282025999999</v>
      </c>
      <c r="P10" s="328">
        <v>1242.354094902</v>
      </c>
      <c r="Q10" s="328">
        <v>1219.8117917770001</v>
      </c>
      <c r="R10" s="328">
        <v>1211.1168472449999</v>
      </c>
      <c r="S10" s="328">
        <v>1203.9180347209999</v>
      </c>
      <c r="T10" s="328">
        <v>1212.6370311000001</v>
      </c>
      <c r="U10" s="328">
        <v>1266.889707588</v>
      </c>
      <c r="V10" s="328">
        <v>1373.856186646</v>
      </c>
      <c r="W10" s="328">
        <v>1496.955666261</v>
      </c>
      <c r="X10" s="328">
        <v>1598.9556207139999</v>
      </c>
      <c r="Y10" s="328">
        <v>1618.595915894</v>
      </c>
      <c r="Z10" s="328">
        <v>1677.4048659729999</v>
      </c>
      <c r="AA10" s="328">
        <v>1770.347265416</v>
      </c>
      <c r="AB10" s="328">
        <v>1864.5858666879999</v>
      </c>
      <c r="AC10" s="328">
        <v>1938.4122403880001</v>
      </c>
      <c r="AD10" s="328">
        <v>2046.352024007</v>
      </c>
      <c r="AE10" s="328">
        <v>2097.6044537359999</v>
      </c>
      <c r="AF10" s="328">
        <v>2165.070855463</v>
      </c>
      <c r="AG10" s="328">
        <v>2177.2244031139999</v>
      </c>
      <c r="AH10" s="328">
        <v>2223.5738623120001</v>
      </c>
      <c r="AI10" s="328">
        <v>2242.2200962669999</v>
      </c>
      <c r="AJ10" s="328">
        <v>2269.9423888790002</v>
      </c>
      <c r="AK10" s="328">
        <v>2301.1310544590001</v>
      </c>
      <c r="AL10" s="328">
        <v>2446.4005933650001</v>
      </c>
      <c r="AM10" s="328">
        <v>2556.9459920260001</v>
      </c>
      <c r="AN10" s="328">
        <v>2670.5225329780001</v>
      </c>
      <c r="AO10" s="328">
        <v>2815.6591872969998</v>
      </c>
      <c r="AP10" s="328">
        <v>3013.4493502529999</v>
      </c>
      <c r="AQ10" s="328">
        <v>3126.2933779320001</v>
      </c>
      <c r="AR10" s="328">
        <v>3211.8058983589999</v>
      </c>
      <c r="AS10" s="328">
        <v>3243.9260322139999</v>
      </c>
      <c r="AT10" s="328">
        <v>3392.7370366059999</v>
      </c>
      <c r="AU10" s="328">
        <v>3475.0503058139998</v>
      </c>
      <c r="AV10" s="328">
        <v>3591.4975276569999</v>
      </c>
      <c r="AW10" s="328">
        <v>3666.1580976260002</v>
      </c>
      <c r="AX10" s="328">
        <v>3806.9192882799998</v>
      </c>
      <c r="AY10" s="328">
        <v>3869.943155035</v>
      </c>
      <c r="AZ10" s="328">
        <v>3974.4902388529999</v>
      </c>
      <c r="BA10" s="328">
        <v>4072.189586165</v>
      </c>
      <c r="BB10" s="328">
        <v>4256.866876137</v>
      </c>
      <c r="BC10" s="328">
        <v>4436.2859843329998</v>
      </c>
      <c r="BD10" s="328">
        <v>4286.1370804460003</v>
      </c>
      <c r="BE10" s="328">
        <v>4107.2018702579999</v>
      </c>
      <c r="BF10" s="328">
        <v>4000.9191761540001</v>
      </c>
    </row>
    <row r="11" spans="1:68" ht="20.25" customHeight="1">
      <c r="A11" s="416"/>
      <c r="B11" s="419"/>
      <c r="D11" s="329"/>
      <c r="E11" s="329" t="s">
        <v>543</v>
      </c>
      <c r="F11" s="330"/>
      <c r="G11" s="330"/>
      <c r="H11" s="330"/>
      <c r="I11" s="331">
        <v>689.79474091199995</v>
      </c>
      <c r="J11" s="331">
        <v>708.16084014900002</v>
      </c>
      <c r="K11" s="331">
        <v>703</v>
      </c>
      <c r="L11" s="331">
        <v>702.87617779000004</v>
      </c>
      <c r="M11" s="331">
        <v>705.73995964200003</v>
      </c>
      <c r="N11" s="331">
        <v>707.56525076399998</v>
      </c>
      <c r="O11" s="331">
        <v>696.95615523100003</v>
      </c>
      <c r="P11" s="331">
        <v>969.83981257699998</v>
      </c>
      <c r="Q11" s="331">
        <v>861.68685643499998</v>
      </c>
      <c r="R11" s="331">
        <v>842.85252570099988</v>
      </c>
      <c r="S11" s="331">
        <v>842.61834925400001</v>
      </c>
      <c r="T11" s="331">
        <v>830.3964776979999</v>
      </c>
      <c r="U11" s="331">
        <v>844.35555113500004</v>
      </c>
      <c r="V11" s="331">
        <v>856.16528500200002</v>
      </c>
      <c r="W11" s="331">
        <v>899.634908967</v>
      </c>
      <c r="X11" s="331">
        <v>880.32061984300015</v>
      </c>
      <c r="Y11" s="331">
        <v>893.98841659000004</v>
      </c>
      <c r="Z11" s="331">
        <v>929.20187489599994</v>
      </c>
      <c r="AA11" s="331">
        <v>962.97905796700002</v>
      </c>
      <c r="AB11" s="331">
        <v>823.43780951799999</v>
      </c>
      <c r="AC11" s="331">
        <v>900.97141144700004</v>
      </c>
      <c r="AD11" s="331">
        <v>948.89100395399998</v>
      </c>
      <c r="AE11" s="331">
        <v>1157.5740290619999</v>
      </c>
      <c r="AF11" s="331">
        <v>1327.62205281</v>
      </c>
      <c r="AG11" s="331">
        <v>1446.5814013669999</v>
      </c>
      <c r="AH11" s="331">
        <v>1569.2659902840001</v>
      </c>
      <c r="AI11" s="331">
        <v>1680.4390401569999</v>
      </c>
      <c r="AJ11" s="331">
        <v>1798.1566531010001</v>
      </c>
      <c r="AK11" s="331">
        <v>1966.239707686</v>
      </c>
      <c r="AL11" s="331">
        <v>2201.9431501480003</v>
      </c>
      <c r="AM11" s="331">
        <v>2293.3426337430001</v>
      </c>
      <c r="AN11" s="331">
        <v>2305.7021962079998</v>
      </c>
      <c r="AO11" s="331">
        <v>2601.3344609310002</v>
      </c>
      <c r="AP11" s="331">
        <v>2827.8207021359999</v>
      </c>
      <c r="AQ11" s="331">
        <v>3054.1372023929998</v>
      </c>
      <c r="AR11" s="331">
        <v>3159.1376748439998</v>
      </c>
      <c r="AS11" s="331">
        <v>3611.6346007419997</v>
      </c>
      <c r="AT11" s="331">
        <v>3723.2037085299999</v>
      </c>
      <c r="AU11" s="331">
        <v>3818.5702122379998</v>
      </c>
      <c r="AV11" s="331">
        <v>4827.3387416879996</v>
      </c>
      <c r="AW11" s="331">
        <v>5035.1878311460005</v>
      </c>
      <c r="AX11" s="331">
        <v>5244.9627305489994</v>
      </c>
      <c r="AY11" s="331">
        <v>5332.4809945529996</v>
      </c>
      <c r="AZ11" s="331">
        <v>5632.1238855669999</v>
      </c>
      <c r="BA11" s="331">
        <v>5961.7217932789999</v>
      </c>
      <c r="BB11" s="331">
        <v>6357.2713669690002</v>
      </c>
      <c r="BC11" s="331">
        <v>7004.641760464001</v>
      </c>
      <c r="BD11" s="331">
        <v>6992.8314675620004</v>
      </c>
      <c r="BE11" s="331">
        <v>7218.9152164959996</v>
      </c>
      <c r="BF11" s="331">
        <v>7439.0533428750005</v>
      </c>
    </row>
    <row r="12" spans="1:68" ht="20.25" customHeight="1">
      <c r="A12" s="416"/>
      <c r="B12" s="419" t="s">
        <v>188</v>
      </c>
      <c r="C12" s="14"/>
      <c r="D12" s="97" t="s">
        <v>544</v>
      </c>
      <c r="E12" s="332"/>
      <c r="F12" s="97"/>
      <c r="G12" s="97"/>
      <c r="H12" s="97"/>
      <c r="I12" s="328">
        <v>15308.147999999999</v>
      </c>
      <c r="J12" s="328">
        <v>15434.81</v>
      </c>
      <c r="K12" s="328">
        <v>15426</v>
      </c>
      <c r="L12" s="328">
        <v>15424.192999999999</v>
      </c>
      <c r="M12" s="328">
        <v>15264.983</v>
      </c>
      <c r="N12" s="328">
        <v>15293.357</v>
      </c>
      <c r="O12" s="328">
        <v>15263.953</v>
      </c>
      <c r="P12" s="328">
        <v>15069.522000000001</v>
      </c>
      <c r="Q12" s="328">
        <v>14924.880999999999</v>
      </c>
      <c r="R12" s="328">
        <v>14453.733</v>
      </c>
      <c r="S12" s="328">
        <v>14419.477999999999</v>
      </c>
      <c r="T12" s="328">
        <v>13385.361000000001</v>
      </c>
      <c r="U12" s="328">
        <v>13070.731</v>
      </c>
      <c r="V12" s="328">
        <v>12856.584000000001</v>
      </c>
      <c r="W12" s="328">
        <v>12642.705</v>
      </c>
      <c r="X12" s="328">
        <v>12467.56</v>
      </c>
      <c r="Y12" s="328">
        <v>12303.23</v>
      </c>
      <c r="Z12" s="328">
        <v>12169.861999999999</v>
      </c>
      <c r="AA12" s="328">
        <v>12113.876</v>
      </c>
      <c r="AB12" s="328">
        <v>12051.804</v>
      </c>
      <c r="AC12" s="328">
        <v>11958.684999999999</v>
      </c>
      <c r="AD12" s="328">
        <v>11966.096</v>
      </c>
      <c r="AE12" s="328">
        <v>12008.891</v>
      </c>
      <c r="AF12" s="328">
        <v>12096.807000000001</v>
      </c>
      <c r="AG12" s="328">
        <v>12132.689</v>
      </c>
      <c r="AH12" s="328">
        <v>12203.2</v>
      </c>
      <c r="AI12" s="328">
        <v>12261.875</v>
      </c>
      <c r="AJ12" s="328">
        <v>12295.477999999999</v>
      </c>
      <c r="AK12" s="328">
        <v>12344.874</v>
      </c>
      <c r="AL12" s="328">
        <v>12420.468000000001</v>
      </c>
      <c r="AM12" s="328">
        <v>12472.574000000001</v>
      </c>
      <c r="AN12" s="328">
        <v>12495.099</v>
      </c>
      <c r="AO12" s="328">
        <v>12481.361999999999</v>
      </c>
      <c r="AP12" s="328">
        <v>12532.671</v>
      </c>
      <c r="AQ12" s="328">
        <v>12595.882</v>
      </c>
      <c r="AR12" s="328">
        <v>12666.977000000001</v>
      </c>
      <c r="AS12" s="328">
        <v>12715.871999999999</v>
      </c>
      <c r="AT12" s="328">
        <v>12808.321</v>
      </c>
      <c r="AU12" s="328">
        <v>12840.716</v>
      </c>
      <c r="AV12" s="328">
        <v>12860.829</v>
      </c>
      <c r="AW12" s="328">
        <v>12904.141</v>
      </c>
      <c r="AX12" s="328">
        <v>13013.097</v>
      </c>
      <c r="AY12" s="328">
        <v>13064.397000000001</v>
      </c>
      <c r="AZ12" s="328">
        <v>13091.334999999999</v>
      </c>
      <c r="BA12" s="328">
        <v>13092.218999999999</v>
      </c>
      <c r="BB12" s="328">
        <v>13092.762000000001</v>
      </c>
      <c r="BC12" s="328">
        <v>13152.261</v>
      </c>
      <c r="BD12" s="328">
        <v>13140.047</v>
      </c>
      <c r="BE12" s="328">
        <v>13104.198</v>
      </c>
      <c r="BF12" s="328">
        <v>13132.784</v>
      </c>
    </row>
    <row r="13" spans="1:68" ht="20.25" customHeight="1">
      <c r="A13" s="416"/>
      <c r="B13" s="422" t="s">
        <v>399</v>
      </c>
      <c r="C13" s="14"/>
      <c r="D13" s="329" t="s">
        <v>545</v>
      </c>
      <c r="E13" s="333"/>
      <c r="F13" s="333"/>
      <c r="G13" s="333"/>
      <c r="H13" s="333"/>
      <c r="I13" s="331">
        <v>2574.8829999999998</v>
      </c>
      <c r="J13" s="331">
        <v>2610.0680000000002</v>
      </c>
      <c r="K13" s="331">
        <v>2637</v>
      </c>
      <c r="L13" s="331">
        <v>2668.5520000000001</v>
      </c>
      <c r="M13" s="331">
        <v>2686.6669999999999</v>
      </c>
      <c r="N13" s="331">
        <v>2714.3139999999999</v>
      </c>
      <c r="O13" s="331">
        <v>2734.893</v>
      </c>
      <c r="P13" s="331">
        <v>2755.3290000000002</v>
      </c>
      <c r="Q13" s="331">
        <v>2767.2069999999999</v>
      </c>
      <c r="R13" s="331">
        <v>2788.047</v>
      </c>
      <c r="S13" s="331">
        <v>2805.1179999999999</v>
      </c>
      <c r="T13" s="331">
        <v>2392.1759999999999</v>
      </c>
      <c r="U13" s="331">
        <v>2409.1010000000001</v>
      </c>
      <c r="V13" s="331">
        <v>2433.7260000000001</v>
      </c>
      <c r="W13" s="331">
        <v>2457.8960000000002</v>
      </c>
      <c r="X13" s="331">
        <v>2491.0050000000001</v>
      </c>
      <c r="Y13" s="331">
        <v>2515.2800000000002</v>
      </c>
      <c r="Z13" s="331">
        <v>2544.5</v>
      </c>
      <c r="AA13" s="331">
        <v>2492.9609999999998</v>
      </c>
      <c r="AB13" s="331">
        <v>2513.4160000000002</v>
      </c>
      <c r="AC13" s="331">
        <v>2529.6039999999998</v>
      </c>
      <c r="AD13" s="331">
        <v>2562.9090000000001</v>
      </c>
      <c r="AE13" s="331">
        <v>2592.482</v>
      </c>
      <c r="AF13" s="331">
        <v>2625.8</v>
      </c>
      <c r="AG13" s="331">
        <v>2640.3</v>
      </c>
      <c r="AH13" s="331">
        <v>2674.2469999999998</v>
      </c>
      <c r="AI13" s="331">
        <v>2701.7</v>
      </c>
      <c r="AJ13" s="331">
        <v>2724.4720000000002</v>
      </c>
      <c r="AK13" s="331">
        <v>2728.4580000000001</v>
      </c>
      <c r="AL13" s="331">
        <v>2763.558</v>
      </c>
      <c r="AM13" s="331">
        <v>2786.049</v>
      </c>
      <c r="AN13" s="331">
        <v>2810</v>
      </c>
      <c r="AO13" s="331">
        <v>2835</v>
      </c>
      <c r="AP13" s="331">
        <v>2868.08</v>
      </c>
      <c r="AQ13" s="331">
        <v>2887.076</v>
      </c>
      <c r="AR13" s="331">
        <v>2908.9520000000002</v>
      </c>
      <c r="AS13" s="331">
        <v>2913.9920000000002</v>
      </c>
      <c r="AT13" s="331">
        <v>2851.2359999999999</v>
      </c>
      <c r="AU13" s="331">
        <v>2709.1570000000002</v>
      </c>
      <c r="AV13" s="331">
        <v>2740.83</v>
      </c>
      <c r="AW13" s="331">
        <v>2785.6280000000002</v>
      </c>
      <c r="AX13" s="331">
        <v>2823.4540000000002</v>
      </c>
      <c r="AY13" s="331">
        <v>2859.8310000000001</v>
      </c>
      <c r="AZ13" s="331">
        <v>2894.63</v>
      </c>
      <c r="BA13" s="331">
        <v>2933.05</v>
      </c>
      <c r="BB13" s="331">
        <v>2978.79</v>
      </c>
      <c r="BC13" s="331">
        <v>3007.172</v>
      </c>
      <c r="BD13" s="331">
        <v>3032.1610000000001</v>
      </c>
      <c r="BE13" s="331">
        <v>3046.8049999999998</v>
      </c>
      <c r="BF13" s="331">
        <v>3079.3040000000001</v>
      </c>
    </row>
    <row r="14" spans="1:68" ht="20.25" customHeight="1">
      <c r="A14" s="416"/>
      <c r="B14" s="422" t="s">
        <v>518</v>
      </c>
      <c r="D14" s="170" t="s">
        <v>546</v>
      </c>
      <c r="E14" s="170"/>
      <c r="F14" s="241"/>
      <c r="G14" s="241"/>
      <c r="H14" s="241"/>
      <c r="I14" s="328">
        <v>32280.150718092005</v>
      </c>
      <c r="J14" s="328">
        <v>34381.722248516002</v>
      </c>
      <c r="K14" s="328">
        <v>34814.070938390003</v>
      </c>
      <c r="L14" s="328">
        <v>34067.028049540997</v>
      </c>
      <c r="M14" s="328">
        <v>32550.129836838001</v>
      </c>
      <c r="N14" s="328">
        <v>33565.515709179999</v>
      </c>
      <c r="O14" s="328">
        <v>33844.647951458006</v>
      </c>
      <c r="P14" s="328">
        <v>34158.577481799999</v>
      </c>
      <c r="Q14" s="328">
        <v>32856.996099487995</v>
      </c>
      <c r="R14" s="328">
        <v>34089.283394493992</v>
      </c>
      <c r="S14" s="328">
        <v>34021.7950654995</v>
      </c>
      <c r="T14" s="328">
        <v>34819.183070307001</v>
      </c>
      <c r="U14" s="328">
        <v>33836.311025691997</v>
      </c>
      <c r="V14" s="328">
        <v>34981.824489576007</v>
      </c>
      <c r="W14" s="328">
        <v>35876.110025639995</v>
      </c>
      <c r="X14" s="328">
        <v>36555.642955514995</v>
      </c>
      <c r="Y14" s="328">
        <v>35243.424323273</v>
      </c>
      <c r="Z14" s="328">
        <v>36634.391067878998</v>
      </c>
      <c r="AA14" s="328">
        <v>37557.956468473996</v>
      </c>
      <c r="AB14" s="328">
        <v>38968.604838148</v>
      </c>
      <c r="AC14" s="328">
        <v>39942.279362893998</v>
      </c>
      <c r="AD14" s="328">
        <v>41688.510122104002</v>
      </c>
      <c r="AE14" s="328">
        <v>42737.882795201011</v>
      </c>
      <c r="AF14" s="328">
        <v>44019.008047983007</v>
      </c>
      <c r="AG14" s="328">
        <v>43002.406785119005</v>
      </c>
      <c r="AH14" s="328">
        <v>41554.220520080999</v>
      </c>
      <c r="AI14" s="328">
        <v>42701.662502495994</v>
      </c>
      <c r="AJ14" s="328">
        <v>41834.284371925001</v>
      </c>
      <c r="AK14" s="328">
        <v>42318.258980780993</v>
      </c>
      <c r="AL14" s="328">
        <v>43836.314379228999</v>
      </c>
      <c r="AM14" s="328">
        <v>44537.964969244997</v>
      </c>
      <c r="AN14" s="328">
        <v>45927.641468168993</v>
      </c>
      <c r="AO14" s="328">
        <v>44333.356633074996</v>
      </c>
      <c r="AP14" s="328">
        <v>46344.854369375003</v>
      </c>
      <c r="AQ14" s="328">
        <v>46789.674288903996</v>
      </c>
      <c r="AR14" s="328">
        <v>48123.260337314001</v>
      </c>
      <c r="AS14" s="328">
        <v>45060.104678644995</v>
      </c>
      <c r="AT14" s="328">
        <v>46309.529170098998</v>
      </c>
      <c r="AU14" s="328">
        <v>47330.739956628007</v>
      </c>
      <c r="AV14" s="328">
        <v>48034.302720072999</v>
      </c>
      <c r="AW14" s="328">
        <v>46752.242355246999</v>
      </c>
      <c r="AX14" s="328">
        <v>50498.976217888994</v>
      </c>
      <c r="AY14" s="328">
        <v>51249.099837208996</v>
      </c>
      <c r="AZ14" s="328">
        <v>52303.896949591996</v>
      </c>
      <c r="BA14" s="328">
        <v>49918.891013872992</v>
      </c>
      <c r="BB14" s="328">
        <v>54432.441756225002</v>
      </c>
      <c r="BC14" s="328">
        <v>55574.327214330995</v>
      </c>
      <c r="BD14" s="328">
        <v>53642.022129218996</v>
      </c>
      <c r="BE14" s="328">
        <v>52260.489658078011</v>
      </c>
      <c r="BF14" s="328">
        <v>55199.202639666</v>
      </c>
    </row>
    <row r="15" spans="1:68" ht="20.25" customHeight="1">
      <c r="A15" s="416"/>
      <c r="B15" s="427" t="s">
        <v>547</v>
      </c>
      <c r="D15" s="97"/>
      <c r="E15" s="97" t="s">
        <v>548</v>
      </c>
      <c r="F15" s="47"/>
      <c r="G15" s="47"/>
      <c r="H15" s="47"/>
      <c r="I15" s="328">
        <v>24912.501100933005</v>
      </c>
      <c r="J15" s="328">
        <v>26784.750016414</v>
      </c>
      <c r="K15" s="328">
        <v>27422.435410615002</v>
      </c>
      <c r="L15" s="328">
        <v>26713.630895135</v>
      </c>
      <c r="M15" s="328">
        <v>25618.163200426003</v>
      </c>
      <c r="N15" s="328">
        <v>26547.283970253997</v>
      </c>
      <c r="O15" s="328">
        <v>27161.995935565003</v>
      </c>
      <c r="P15" s="328">
        <v>27529.457246358998</v>
      </c>
      <c r="Q15" s="328">
        <v>26236.502709439992</v>
      </c>
      <c r="R15" s="328">
        <v>27465.710254065001</v>
      </c>
      <c r="S15" s="328">
        <v>27727.780370898501</v>
      </c>
      <c r="T15" s="328">
        <v>28561.193617602003</v>
      </c>
      <c r="U15" s="328">
        <v>27743.684887366002</v>
      </c>
      <c r="V15" s="328">
        <v>28783.149914696005</v>
      </c>
      <c r="W15" s="328">
        <v>29803.116519692994</v>
      </c>
      <c r="X15" s="328">
        <v>30406.643974810995</v>
      </c>
      <c r="Y15" s="328">
        <v>29404.951344329998</v>
      </c>
      <c r="Z15" s="328">
        <v>30593.486466761999</v>
      </c>
      <c r="AA15" s="328">
        <v>31573.271474861005</v>
      </c>
      <c r="AB15" s="328">
        <v>32588.276299008001</v>
      </c>
      <c r="AC15" s="328">
        <v>33735.832876957997</v>
      </c>
      <c r="AD15" s="328">
        <v>35386.069080588997</v>
      </c>
      <c r="AE15" s="328">
        <v>36570.750546049014</v>
      </c>
      <c r="AF15" s="328">
        <v>37695.966371029004</v>
      </c>
      <c r="AG15" s="328">
        <v>36925.354442164004</v>
      </c>
      <c r="AH15" s="328">
        <v>35237.616415618999</v>
      </c>
      <c r="AI15" s="328">
        <v>36281.556728619995</v>
      </c>
      <c r="AJ15" s="328">
        <v>35519.907621386003</v>
      </c>
      <c r="AK15" s="328">
        <v>35551.326092371994</v>
      </c>
      <c r="AL15" s="328">
        <v>36793.979134868001</v>
      </c>
      <c r="AM15" s="328">
        <v>37947.899897078998</v>
      </c>
      <c r="AN15" s="328">
        <v>38729.137646893992</v>
      </c>
      <c r="AO15" s="328">
        <v>37097.981839886997</v>
      </c>
      <c r="AP15" s="328">
        <v>38972.431868547996</v>
      </c>
      <c r="AQ15" s="328">
        <v>39432.126465360001</v>
      </c>
      <c r="AR15" s="328">
        <v>40983.579982698</v>
      </c>
      <c r="AS15" s="328">
        <v>37785.865017829005</v>
      </c>
      <c r="AT15" s="328">
        <v>39491.996875844998</v>
      </c>
      <c r="AU15" s="328">
        <v>40154.922703698998</v>
      </c>
      <c r="AV15" s="328">
        <v>40103.282000988998</v>
      </c>
      <c r="AW15" s="328">
        <v>39295.516491332004</v>
      </c>
      <c r="AX15" s="328">
        <v>42729.574080867998</v>
      </c>
      <c r="AY15" s="328">
        <v>43407.065223708996</v>
      </c>
      <c r="AZ15" s="328">
        <v>44321.846023965001</v>
      </c>
      <c r="BA15" s="328">
        <v>41974.653586529988</v>
      </c>
      <c r="BB15" s="328">
        <v>46374.213014996007</v>
      </c>
      <c r="BC15" s="328">
        <v>47742.760088445983</v>
      </c>
      <c r="BD15" s="328">
        <v>46263.802540092001</v>
      </c>
      <c r="BE15" s="328">
        <v>45366.605211156013</v>
      </c>
      <c r="BF15" s="328">
        <v>47822.129348196002</v>
      </c>
    </row>
    <row r="16" spans="1:68" ht="20.25" customHeight="1">
      <c r="A16" s="416"/>
      <c r="B16" s="422" t="s">
        <v>549</v>
      </c>
      <c r="D16" s="97"/>
      <c r="E16" s="97"/>
      <c r="F16" s="47" t="s">
        <v>550</v>
      </c>
      <c r="G16" s="47"/>
      <c r="H16" s="47"/>
      <c r="I16" s="328">
        <v>2886.2015089460001</v>
      </c>
      <c r="J16" s="328">
        <v>3123.9632325789999</v>
      </c>
      <c r="K16" s="328">
        <v>3329.0582728870004</v>
      </c>
      <c r="L16" s="328">
        <v>3172.1148004369988</v>
      </c>
      <c r="M16" s="328">
        <v>3175.2508222219999</v>
      </c>
      <c r="N16" s="328">
        <v>3290.0870726319999</v>
      </c>
      <c r="O16" s="328">
        <v>3385.8451962289996</v>
      </c>
      <c r="P16" s="328">
        <v>3438.6189028210001</v>
      </c>
      <c r="Q16" s="328">
        <v>3523.4202024959995</v>
      </c>
      <c r="R16" s="328">
        <v>3793.6554687540001</v>
      </c>
      <c r="S16" s="328">
        <v>3879.4920766360001</v>
      </c>
      <c r="T16" s="328">
        <v>4177.1052655909998</v>
      </c>
      <c r="U16" s="328">
        <v>4363.385841936999</v>
      </c>
      <c r="V16" s="328">
        <v>4729.4081155189997</v>
      </c>
      <c r="W16" s="328">
        <v>5057.0112812019997</v>
      </c>
      <c r="X16" s="328">
        <v>5267.2725227909996</v>
      </c>
      <c r="Y16" s="328">
        <v>5395.1325238159998</v>
      </c>
      <c r="Z16" s="328">
        <v>5871.3155276639991</v>
      </c>
      <c r="AA16" s="328">
        <v>5884.7987983319999</v>
      </c>
      <c r="AB16" s="328">
        <v>6100.7102056240001</v>
      </c>
      <c r="AC16" s="328">
        <v>6041.9904085280004</v>
      </c>
      <c r="AD16" s="328">
        <v>6266.3632001169999</v>
      </c>
      <c r="AE16" s="328">
        <v>6589.445231529</v>
      </c>
      <c r="AF16" s="328">
        <v>6840.0034605170003</v>
      </c>
      <c r="AG16" s="328">
        <v>6676.90344078</v>
      </c>
      <c r="AH16" s="328">
        <v>6975.0073463539993</v>
      </c>
      <c r="AI16" s="328">
        <v>7180.5754728099992</v>
      </c>
      <c r="AJ16" s="328">
        <v>7362.6583911980006</v>
      </c>
      <c r="AK16" s="328">
        <v>7368.1871186209992</v>
      </c>
      <c r="AL16" s="328">
        <v>7549.8019858410007</v>
      </c>
      <c r="AM16" s="328">
        <v>7535.3999351900002</v>
      </c>
      <c r="AN16" s="328">
        <v>7451.8532290820003</v>
      </c>
      <c r="AO16" s="328">
        <v>7213.2733034169996</v>
      </c>
      <c r="AP16" s="328">
        <v>7105.9568932860002</v>
      </c>
      <c r="AQ16" s="328">
        <v>7606.0383971480005</v>
      </c>
      <c r="AR16" s="328">
        <v>7739.4303028089998</v>
      </c>
      <c r="AS16" s="328">
        <v>7004.5420593810004</v>
      </c>
      <c r="AT16" s="328">
        <v>8283.1728773289979</v>
      </c>
      <c r="AU16" s="328">
        <v>7760.6882348259996</v>
      </c>
      <c r="AV16" s="328">
        <v>7585.8608107730006</v>
      </c>
      <c r="AW16" s="328">
        <v>7198.2172191030004</v>
      </c>
      <c r="AX16" s="328">
        <v>7898.786970084001</v>
      </c>
      <c r="AY16" s="328">
        <v>43407.065223708996</v>
      </c>
      <c r="AZ16" s="328">
        <v>8052.772723301001</v>
      </c>
      <c r="BA16" s="328">
        <v>6917.0941139779998</v>
      </c>
      <c r="BB16" s="328">
        <v>7790.5351738150002</v>
      </c>
      <c r="BC16" s="328">
        <v>7891.1555016259999</v>
      </c>
      <c r="BD16" s="328">
        <v>7624.5546604050005</v>
      </c>
      <c r="BE16" s="328">
        <v>7274.5542141380001</v>
      </c>
      <c r="BF16" s="328">
        <v>7438.8782765619999</v>
      </c>
    </row>
    <row r="17" spans="1:68" ht="20.25" customHeight="1">
      <c r="A17" s="416"/>
      <c r="B17" s="422" t="s">
        <v>551</v>
      </c>
      <c r="D17" s="97"/>
      <c r="E17" s="97"/>
      <c r="F17" s="47" t="s">
        <v>552</v>
      </c>
      <c r="G17" s="47"/>
      <c r="H17" s="47"/>
      <c r="I17" s="328">
        <v>4991.5742692880003</v>
      </c>
      <c r="J17" s="328">
        <v>5333.7950470559999</v>
      </c>
      <c r="K17" s="328">
        <v>5259</v>
      </c>
      <c r="L17" s="328">
        <v>5292.1809983559997</v>
      </c>
      <c r="M17" s="328">
        <v>5023.0776979040002</v>
      </c>
      <c r="N17" s="328">
        <v>5129.7668980339995</v>
      </c>
      <c r="O17" s="328">
        <v>5423.9988598179998</v>
      </c>
      <c r="P17" s="328">
        <v>5746.9886359970005</v>
      </c>
      <c r="Q17" s="328">
        <v>4891.0868085029997</v>
      </c>
      <c r="R17" s="328">
        <v>4814.5004766780003</v>
      </c>
      <c r="S17" s="328">
        <v>4849.6765604210004</v>
      </c>
      <c r="T17" s="328">
        <v>5234.9931388120003</v>
      </c>
      <c r="U17" s="328">
        <v>4770.0168240410003</v>
      </c>
      <c r="V17" s="328">
        <v>4685.3241541670004</v>
      </c>
      <c r="W17" s="328">
        <v>5054.4684571689995</v>
      </c>
      <c r="X17" s="328">
        <v>5531.5453735769997</v>
      </c>
      <c r="Y17" s="328">
        <v>5095.5348618379994</v>
      </c>
      <c r="Z17" s="328">
        <v>5230.5352277549991</v>
      </c>
      <c r="AA17" s="328">
        <v>5349.4587501189999</v>
      </c>
      <c r="AB17" s="328">
        <v>5735.4126541740006</v>
      </c>
      <c r="AC17" s="328">
        <v>5291.3547334320001</v>
      </c>
      <c r="AD17" s="328">
        <v>5258.908123264001</v>
      </c>
      <c r="AE17" s="328">
        <v>5452.4314808270001</v>
      </c>
      <c r="AF17" s="328">
        <v>5608.3145790159997</v>
      </c>
      <c r="AG17" s="328">
        <v>5412.6345926109998</v>
      </c>
      <c r="AH17" s="328">
        <v>5563.4262428459997</v>
      </c>
      <c r="AI17" s="328">
        <v>5584.1857121520006</v>
      </c>
      <c r="AJ17" s="328">
        <v>5739.0538705119998</v>
      </c>
      <c r="AK17" s="328">
        <v>5652.435420935999</v>
      </c>
      <c r="AL17" s="328">
        <v>5776.634523838</v>
      </c>
      <c r="AM17" s="328">
        <v>5976.2619398349998</v>
      </c>
      <c r="AN17" s="328">
        <v>6111.3064751040001</v>
      </c>
      <c r="AO17" s="328">
        <v>5993.5419751909994</v>
      </c>
      <c r="AP17" s="328">
        <v>6014.1760280560002</v>
      </c>
      <c r="AQ17" s="328">
        <v>6096.4842910090001</v>
      </c>
      <c r="AR17" s="328">
        <v>6347.7080384769997</v>
      </c>
      <c r="AS17" s="328">
        <v>5731.2827005560002</v>
      </c>
      <c r="AT17" s="328">
        <v>5581.8787202389994</v>
      </c>
      <c r="AU17" s="328">
        <v>6073.5341922850002</v>
      </c>
      <c r="AV17" s="328">
        <v>6140.3264593860004</v>
      </c>
      <c r="AW17" s="328">
        <v>5909.9805334730008</v>
      </c>
      <c r="AX17" s="328">
        <v>6054.1278812380006</v>
      </c>
      <c r="AY17" s="328">
        <v>6404.8359084269996</v>
      </c>
      <c r="AZ17" s="328">
        <v>6528.5536536819991</v>
      </c>
      <c r="BA17" s="328">
        <v>6417.3630616989994</v>
      </c>
      <c r="BB17" s="328">
        <v>6624.9763160520006</v>
      </c>
      <c r="BC17" s="328">
        <v>7000.2622393800011</v>
      </c>
      <c r="BD17" s="328">
        <v>6703.3185628789997</v>
      </c>
      <c r="BE17" s="328">
        <v>6485.5665645620002</v>
      </c>
      <c r="BF17" s="328">
        <v>6737.0822509919999</v>
      </c>
      <c r="BG17" s="9"/>
      <c r="BH17" s="9"/>
      <c r="BI17" s="9"/>
      <c r="BJ17" s="9"/>
      <c r="BK17" s="9"/>
      <c r="BL17" s="9"/>
      <c r="BM17" s="9"/>
      <c r="BN17" s="9"/>
      <c r="BO17" s="9"/>
      <c r="BP17" s="9"/>
    </row>
    <row r="18" spans="1:68" ht="20.25" customHeight="1">
      <c r="A18" s="416"/>
      <c r="B18" s="422" t="s">
        <v>553</v>
      </c>
      <c r="D18" s="97"/>
      <c r="E18" s="97" t="s">
        <v>539</v>
      </c>
      <c r="F18" s="47"/>
      <c r="G18" s="47"/>
      <c r="H18" s="47"/>
      <c r="I18" s="328">
        <v>5612.7917884469998</v>
      </c>
      <c r="J18" s="328">
        <v>5702.4320223560007</v>
      </c>
      <c r="K18" s="328">
        <v>5716.216603900999</v>
      </c>
      <c r="L18" s="328">
        <v>5620.5065687859997</v>
      </c>
      <c r="M18" s="328">
        <v>5325.1545148789992</v>
      </c>
      <c r="N18" s="328">
        <v>5220.9332496400002</v>
      </c>
      <c r="O18" s="328">
        <v>5085.0179017260007</v>
      </c>
      <c r="P18" s="328">
        <v>5010.7660972590011</v>
      </c>
      <c r="Q18" s="328">
        <v>4708.2409972940004</v>
      </c>
      <c r="R18" s="328">
        <v>4568.5781454329999</v>
      </c>
      <c r="S18" s="328">
        <v>4452.6381844069992</v>
      </c>
      <c r="T18" s="328">
        <v>4425.4655684240006</v>
      </c>
      <c r="U18" s="328">
        <v>4187.3691655130006</v>
      </c>
      <c r="V18" s="328">
        <v>4123.6460503119997</v>
      </c>
      <c r="W18" s="328">
        <v>4066.2970830270006</v>
      </c>
      <c r="X18" s="328">
        <v>4090.0070602270002</v>
      </c>
      <c r="Y18" s="328">
        <v>3887.7629707760007</v>
      </c>
      <c r="Z18" s="328">
        <v>3789.0996726559993</v>
      </c>
      <c r="AA18" s="328">
        <v>3685.1837070940005</v>
      </c>
      <c r="AB18" s="328">
        <v>3948.2832635240002</v>
      </c>
      <c r="AC18" s="328">
        <v>3784.6985189239999</v>
      </c>
      <c r="AD18" s="328">
        <v>3753.9896500300001</v>
      </c>
      <c r="AE18" s="328">
        <v>3709.2523338810001</v>
      </c>
      <c r="AF18" s="328">
        <v>3678.7232968920002</v>
      </c>
      <c r="AG18" s="328">
        <v>3534.9576280400006</v>
      </c>
      <c r="AH18" s="328">
        <v>3537.9121795749998</v>
      </c>
      <c r="AI18" s="328">
        <v>3534.6694402189996</v>
      </c>
      <c r="AJ18" s="328">
        <v>3603.3036477220003</v>
      </c>
      <c r="AK18" s="328">
        <v>3564.3459523049996</v>
      </c>
      <c r="AL18" s="328">
        <v>3578.733320285</v>
      </c>
      <c r="AM18" s="328">
        <v>3589.2299886409996</v>
      </c>
      <c r="AN18" s="328">
        <v>3859.2778623419999</v>
      </c>
      <c r="AO18" s="328">
        <v>3665.7715276579997</v>
      </c>
      <c r="AP18" s="328">
        <v>3637.7291380180004</v>
      </c>
      <c r="AQ18" s="328">
        <v>3700.2546746890002</v>
      </c>
      <c r="AR18" s="328">
        <v>3618.204329912</v>
      </c>
      <c r="AS18" s="328">
        <v>3479.6242129039997</v>
      </c>
      <c r="AT18" s="328">
        <v>3189.4376729849996</v>
      </c>
      <c r="AU18" s="328">
        <v>3173.7291279139999</v>
      </c>
      <c r="AV18" s="328">
        <v>3230.36949766</v>
      </c>
      <c r="AW18" s="328">
        <v>3147.5406558059999</v>
      </c>
      <c r="AX18" s="328">
        <v>3258.3453631879997</v>
      </c>
      <c r="AY18" s="328">
        <v>3322.3155969269997</v>
      </c>
      <c r="AZ18" s="328">
        <v>3420.688724566</v>
      </c>
      <c r="BA18" s="328">
        <v>3288.2840275680005</v>
      </c>
      <c r="BB18" s="328">
        <v>3294.0713320920004</v>
      </c>
      <c r="BC18" s="328">
        <v>3366.8721538330001</v>
      </c>
      <c r="BD18" s="328">
        <v>3596.2191813979998</v>
      </c>
      <c r="BE18" s="328">
        <v>3222.7371853650002</v>
      </c>
      <c r="BF18" s="328">
        <v>3298.7820212159991</v>
      </c>
      <c r="BG18" s="9"/>
      <c r="BH18" s="9"/>
      <c r="BI18" s="9"/>
      <c r="BJ18" s="9"/>
      <c r="BK18" s="9"/>
      <c r="BL18" s="9"/>
      <c r="BM18" s="9"/>
      <c r="BN18" s="9"/>
      <c r="BO18" s="9"/>
      <c r="BP18" s="9"/>
    </row>
    <row r="19" spans="1:68" ht="20.25" customHeight="1">
      <c r="A19" s="416"/>
      <c r="B19" s="422" t="s">
        <v>554</v>
      </c>
      <c r="D19" s="97"/>
      <c r="E19" s="97" t="s">
        <v>540</v>
      </c>
      <c r="F19" s="47"/>
      <c r="G19" s="47"/>
      <c r="H19" s="47"/>
      <c r="I19" s="328">
        <v>1478.7971627539998</v>
      </c>
      <c r="J19" s="328">
        <v>1569.9452816869998</v>
      </c>
      <c r="K19" s="328">
        <v>1382.3039343949997</v>
      </c>
      <c r="L19" s="328">
        <v>1438.7451195669998</v>
      </c>
      <c r="M19" s="328">
        <v>1336.295580945</v>
      </c>
      <c r="N19" s="328">
        <v>1512.1776924129999</v>
      </c>
      <c r="O19" s="328">
        <v>1322.3731572449999</v>
      </c>
      <c r="P19" s="328">
        <v>1328.8912787889999</v>
      </c>
      <c r="Q19" s="328">
        <v>1660.8365017110002</v>
      </c>
      <c r="R19" s="328">
        <v>1788.406355436</v>
      </c>
      <c r="S19" s="328">
        <v>1581.5360798999998</v>
      </c>
      <c r="T19" s="328">
        <v>1534.2821624420001</v>
      </c>
      <c r="U19" s="328">
        <v>1550.460150184</v>
      </c>
      <c r="V19" s="328">
        <v>1659.5103296589998</v>
      </c>
      <c r="W19" s="328">
        <v>1571.516745467</v>
      </c>
      <c r="X19" s="328">
        <v>1622.1719263490002</v>
      </c>
      <c r="Y19" s="328">
        <v>1580.3639465270001</v>
      </c>
      <c r="Z19" s="328">
        <v>1842.800282979</v>
      </c>
      <c r="AA19" s="328">
        <v>1853.7116550219998</v>
      </c>
      <c r="AB19" s="328">
        <v>1957.786132515</v>
      </c>
      <c r="AC19" s="328">
        <v>1946.5469045950003</v>
      </c>
      <c r="AD19" s="328">
        <v>2000.838238396</v>
      </c>
      <c r="AE19" s="328">
        <v>1944.611604574</v>
      </c>
      <c r="AF19" s="328">
        <v>2059.2015982029998</v>
      </c>
      <c r="AG19" s="328">
        <v>1961.6192483279999</v>
      </c>
      <c r="AH19" s="328">
        <v>2080.5328859629999</v>
      </c>
      <c r="AI19" s="328">
        <v>2195.6136154450001</v>
      </c>
      <c r="AJ19" s="328">
        <v>1959.7824601919999</v>
      </c>
      <c r="AK19" s="328">
        <v>2378.3058648840001</v>
      </c>
      <c r="AL19" s="328">
        <v>2311.606440306</v>
      </c>
      <c r="AM19" s="328">
        <v>1944.2152061179997</v>
      </c>
      <c r="AN19" s="328">
        <v>2285.9382787940003</v>
      </c>
      <c r="AO19" s="328">
        <v>2479.0206137089999</v>
      </c>
      <c r="AP19" s="328">
        <v>2433.3208294420001</v>
      </c>
      <c r="AQ19" s="328">
        <v>2430.8317916010001</v>
      </c>
      <c r="AR19" s="328">
        <v>2371.6516228519999</v>
      </c>
      <c r="AS19" s="328">
        <v>2643.1951749999998</v>
      </c>
      <c r="AT19" s="328">
        <v>2306.2621755519999</v>
      </c>
      <c r="AU19" s="328">
        <v>2841.9194589010003</v>
      </c>
      <c r="AV19" s="328">
        <v>3185.882651804</v>
      </c>
      <c r="AW19" s="328">
        <v>2771.3367918739996</v>
      </c>
      <c r="AX19" s="328">
        <v>2870.421972307</v>
      </c>
      <c r="AY19" s="328">
        <v>2966.3289778670005</v>
      </c>
      <c r="AZ19" s="328">
        <v>2719.1863359519998</v>
      </c>
      <c r="BA19" s="328">
        <v>2889.1325531720004</v>
      </c>
      <c r="BB19" s="328">
        <v>2770.2194393690002</v>
      </c>
      <c r="BC19" s="328">
        <v>2433.788934449</v>
      </c>
      <c r="BD19" s="328">
        <v>2133.9819122889999</v>
      </c>
      <c r="BE19" s="328">
        <v>2177.0042131740001</v>
      </c>
      <c r="BF19" s="328">
        <v>2409.5511556659999</v>
      </c>
      <c r="BG19" s="9"/>
      <c r="BH19" s="9"/>
      <c r="BI19" s="9"/>
      <c r="BJ19" s="9"/>
      <c r="BK19" s="9"/>
      <c r="BL19" s="9"/>
      <c r="BM19" s="9"/>
      <c r="BN19" s="9"/>
      <c r="BO19" s="9"/>
      <c r="BP19" s="9"/>
    </row>
    <row r="20" spans="1:68" ht="20.25" customHeight="1">
      <c r="A20" s="416"/>
      <c r="B20" s="422" t="s">
        <v>555</v>
      </c>
      <c r="D20" s="97"/>
      <c r="E20" s="97" t="s">
        <v>556</v>
      </c>
      <c r="F20" s="47"/>
      <c r="G20" s="47"/>
      <c r="H20" s="47"/>
      <c r="I20" s="328">
        <v>189.55070334099997</v>
      </c>
      <c r="J20" s="328">
        <v>217.01690236299999</v>
      </c>
      <c r="K20" s="328">
        <v>208.53547996700001</v>
      </c>
      <c r="L20" s="328">
        <v>217.02108619399996</v>
      </c>
      <c r="M20" s="328">
        <v>188.675220991</v>
      </c>
      <c r="N20" s="328">
        <v>199.55584050099998</v>
      </c>
      <c r="O20" s="328">
        <v>205.02119088800001</v>
      </c>
      <c r="P20" s="328">
        <v>216.74704322900001</v>
      </c>
      <c r="Q20" s="328">
        <v>184.54803258800001</v>
      </c>
      <c r="R20" s="328">
        <v>200.36835987300003</v>
      </c>
      <c r="S20" s="328">
        <v>186.88327836299999</v>
      </c>
      <c r="T20" s="328">
        <v>206.17738679000001</v>
      </c>
      <c r="U20" s="328">
        <v>252.10770450299998</v>
      </c>
      <c r="V20" s="328">
        <v>305.83272632199998</v>
      </c>
      <c r="W20" s="328">
        <v>331.05048699399998</v>
      </c>
      <c r="X20" s="328">
        <v>318.69173025699996</v>
      </c>
      <c r="Y20" s="328">
        <v>246.97436555299998</v>
      </c>
      <c r="Z20" s="328">
        <v>295.07836233499995</v>
      </c>
      <c r="AA20" s="328">
        <v>334.781183978</v>
      </c>
      <c r="AB20" s="328">
        <v>343.25110172800004</v>
      </c>
      <c r="AC20" s="328">
        <v>322.263159804</v>
      </c>
      <c r="AD20" s="328">
        <v>364.37761078799997</v>
      </c>
      <c r="AE20" s="328">
        <v>304.08225501599998</v>
      </c>
      <c r="AF20" s="328">
        <v>333.05487988200002</v>
      </c>
      <c r="AG20" s="328">
        <v>283.62382552699995</v>
      </c>
      <c r="AH20" s="328">
        <v>320.982580165</v>
      </c>
      <c r="AI20" s="328">
        <v>302.22194743400001</v>
      </c>
      <c r="AJ20" s="328">
        <v>307.04086919500003</v>
      </c>
      <c r="AK20" s="328">
        <v>326.903979247</v>
      </c>
      <c r="AL20" s="328">
        <v>456.49955774399996</v>
      </c>
      <c r="AM20" s="328">
        <v>436.30640502099999</v>
      </c>
      <c r="AN20" s="328">
        <v>456.57508235600005</v>
      </c>
      <c r="AO20" s="328">
        <v>496.976889863</v>
      </c>
      <c r="AP20" s="328">
        <v>570.41646460699997</v>
      </c>
      <c r="AQ20" s="328">
        <v>493.83085782499995</v>
      </c>
      <c r="AR20" s="328">
        <v>487.11540763099993</v>
      </c>
      <c r="AS20" s="328">
        <v>456.51641037600001</v>
      </c>
      <c r="AT20" s="328">
        <v>575.58752520600001</v>
      </c>
      <c r="AU20" s="328">
        <v>525.09170399100003</v>
      </c>
      <c r="AV20" s="328">
        <v>557.70479932300009</v>
      </c>
      <c r="AW20" s="328">
        <v>549.84387750299993</v>
      </c>
      <c r="AX20" s="328">
        <v>628.92726497000001</v>
      </c>
      <c r="AY20" s="328">
        <v>550.59085256399999</v>
      </c>
      <c r="AZ20" s="328">
        <v>585.74172736399998</v>
      </c>
      <c r="BA20" s="328">
        <v>571.59281568599999</v>
      </c>
      <c r="BB20" s="328">
        <v>656.93333842499999</v>
      </c>
      <c r="BC20" s="328">
        <v>643.74783943400007</v>
      </c>
      <c r="BD20" s="328">
        <v>359.59002733700004</v>
      </c>
      <c r="BE20" s="328">
        <v>297.61335454999994</v>
      </c>
      <c r="BF20" s="328">
        <v>407.77993326799992</v>
      </c>
      <c r="BG20" s="9"/>
      <c r="BH20" s="9"/>
      <c r="BI20" s="9"/>
      <c r="BJ20" s="9"/>
      <c r="BK20" s="9"/>
      <c r="BL20" s="9"/>
      <c r="BM20" s="9"/>
      <c r="BN20" s="9"/>
      <c r="BO20" s="9"/>
      <c r="BP20" s="9"/>
    </row>
    <row r="21" spans="1:68" s="1" customFormat="1" ht="20.25" customHeight="1">
      <c r="A21" s="416"/>
      <c r="B21" s="422"/>
      <c r="C21" s="11"/>
      <c r="D21" s="329"/>
      <c r="E21" s="329" t="s">
        <v>543</v>
      </c>
      <c r="F21" s="330"/>
      <c r="G21" s="330"/>
      <c r="H21" s="330"/>
      <c r="I21" s="331">
        <v>86.509962617000014</v>
      </c>
      <c r="J21" s="331">
        <v>107.57802569600001</v>
      </c>
      <c r="K21" s="331">
        <v>84.579509512000001</v>
      </c>
      <c r="L21" s="331">
        <v>77.124379859000001</v>
      </c>
      <c r="M21" s="331">
        <v>81.841319596999995</v>
      </c>
      <c r="N21" s="331">
        <v>85.564956372000012</v>
      </c>
      <c r="O21" s="331">
        <v>70.239766034000013</v>
      </c>
      <c r="P21" s="331">
        <v>72.715816164000003</v>
      </c>
      <c r="Q21" s="331">
        <v>66.867858455000004</v>
      </c>
      <c r="R21" s="331">
        <v>66.220279687000001</v>
      </c>
      <c r="S21" s="331">
        <v>72.957151930999999</v>
      </c>
      <c r="T21" s="331">
        <v>92.064335048999993</v>
      </c>
      <c r="U21" s="331">
        <v>102.656975667</v>
      </c>
      <c r="V21" s="331">
        <v>109.685468587</v>
      </c>
      <c r="W21" s="331">
        <v>104.129190459</v>
      </c>
      <c r="X21" s="331">
        <v>118.128263871</v>
      </c>
      <c r="Y21" s="331">
        <v>123.371696087</v>
      </c>
      <c r="Z21" s="331">
        <v>113.92628314699999</v>
      </c>
      <c r="AA21" s="331">
        <v>111.008447519</v>
      </c>
      <c r="AB21" s="331">
        <v>131.00804137300003</v>
      </c>
      <c r="AC21" s="331">
        <v>152.93790261300001</v>
      </c>
      <c r="AD21" s="331">
        <v>183.23554230100001</v>
      </c>
      <c r="AE21" s="331">
        <v>209.186055681</v>
      </c>
      <c r="AF21" s="331">
        <v>252.06190197699999</v>
      </c>
      <c r="AG21" s="331">
        <v>296.85164106000002</v>
      </c>
      <c r="AH21" s="331">
        <v>377.17645875900001</v>
      </c>
      <c r="AI21" s="331">
        <v>387.60077077799997</v>
      </c>
      <c r="AJ21" s="331">
        <v>444.24977343</v>
      </c>
      <c r="AK21" s="331">
        <v>497.37709197300001</v>
      </c>
      <c r="AL21" s="331">
        <v>695.49592602600001</v>
      </c>
      <c r="AM21" s="331">
        <v>620.31347238599994</v>
      </c>
      <c r="AN21" s="331">
        <v>596.71259778299998</v>
      </c>
      <c r="AO21" s="331">
        <v>593.60576195800002</v>
      </c>
      <c r="AP21" s="331">
        <v>730.95606876000011</v>
      </c>
      <c r="AQ21" s="331">
        <v>732.63049942900011</v>
      </c>
      <c r="AR21" s="331">
        <v>662.70899422100001</v>
      </c>
      <c r="AS21" s="331">
        <v>694.90386253600002</v>
      </c>
      <c r="AT21" s="331">
        <v>746.24492051100015</v>
      </c>
      <c r="AU21" s="331">
        <v>635.07696212299993</v>
      </c>
      <c r="AV21" s="331">
        <v>957.06377029699979</v>
      </c>
      <c r="AW21" s="331">
        <v>988.0045387319999</v>
      </c>
      <c r="AX21" s="331">
        <v>1011.7075365559999</v>
      </c>
      <c r="AY21" s="331">
        <v>1002.7991861419999</v>
      </c>
      <c r="AZ21" s="331">
        <v>1256.4341377449998</v>
      </c>
      <c r="BA21" s="331">
        <v>1195.2280309169998</v>
      </c>
      <c r="BB21" s="331">
        <v>1337.004631343</v>
      </c>
      <c r="BC21" s="331">
        <v>1387.1581981690001</v>
      </c>
      <c r="BD21" s="331">
        <v>1288.4284681029999</v>
      </c>
      <c r="BE21" s="331">
        <v>1196.529693833</v>
      </c>
      <c r="BF21" s="331">
        <v>1260.9601813199999</v>
      </c>
    </row>
    <row r="22" spans="1:68" s="1" customFormat="1" ht="20.25" customHeight="1">
      <c r="A22" s="416"/>
      <c r="B22" s="419" t="s">
        <v>1297</v>
      </c>
      <c r="C22" s="11"/>
      <c r="D22" s="327" t="s">
        <v>557</v>
      </c>
      <c r="E22" s="334"/>
      <c r="F22" s="335"/>
      <c r="G22" s="335"/>
      <c r="H22" s="335"/>
      <c r="I22" s="336"/>
      <c r="J22" s="96"/>
      <c r="K22" s="96"/>
      <c r="L22" s="96"/>
      <c r="M22" s="96"/>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row>
    <row r="23" spans="1:68" s="1" customFormat="1" ht="20.25" customHeight="1">
      <c r="A23" s="416"/>
      <c r="B23" s="419"/>
      <c r="C23" s="11"/>
      <c r="D23" s="97"/>
      <c r="E23" s="97" t="s">
        <v>558</v>
      </c>
      <c r="F23" s="47"/>
      <c r="G23" s="47"/>
      <c r="H23" s="47"/>
      <c r="I23" s="337">
        <v>568.08481350900001</v>
      </c>
      <c r="J23" s="337">
        <v>589.54143718600005</v>
      </c>
      <c r="K23" s="337">
        <v>602.10030663099997</v>
      </c>
      <c r="L23" s="337">
        <v>605.13322056999993</v>
      </c>
      <c r="M23" s="337">
        <v>630.03158150100001</v>
      </c>
      <c r="N23" s="337">
        <v>650.16670022799997</v>
      </c>
      <c r="O23" s="337">
        <v>672.17073203500001</v>
      </c>
      <c r="P23" s="337">
        <v>664.57997317100012</v>
      </c>
      <c r="Q23" s="337">
        <v>663.23032141499993</v>
      </c>
      <c r="R23" s="337">
        <v>629.58160476800003</v>
      </c>
      <c r="S23" s="337">
        <v>610.55995862700001</v>
      </c>
      <c r="T23" s="337">
        <v>567.33145530199988</v>
      </c>
      <c r="U23" s="337">
        <v>595.34372848099997</v>
      </c>
      <c r="V23" s="337">
        <v>599.05076017300007</v>
      </c>
      <c r="W23" s="337">
        <v>606.97565266600009</v>
      </c>
      <c r="X23" s="337">
        <v>618.994274518</v>
      </c>
      <c r="Y23" s="337">
        <v>594.01187067500007</v>
      </c>
      <c r="Z23" s="337">
        <v>567.40906495399997</v>
      </c>
      <c r="AA23" s="337">
        <v>618.12101324300011</v>
      </c>
      <c r="AB23" s="337">
        <v>561.27920978999998</v>
      </c>
      <c r="AC23" s="337">
        <v>569.62170661599998</v>
      </c>
      <c r="AD23" s="337">
        <v>560.71931148800002</v>
      </c>
      <c r="AE23" s="337">
        <v>569.29996747999996</v>
      </c>
      <c r="AF23" s="337">
        <v>579.5904725989999</v>
      </c>
      <c r="AG23" s="337">
        <v>443.96860780899993</v>
      </c>
      <c r="AH23" s="337">
        <v>448.22851346499999</v>
      </c>
      <c r="AI23" s="337">
        <v>426.58103224299998</v>
      </c>
      <c r="AJ23" s="337">
        <v>430.11099880300009</v>
      </c>
      <c r="AK23" s="337">
        <v>590.23798475800004</v>
      </c>
      <c r="AL23" s="337">
        <v>603.74911823999992</v>
      </c>
      <c r="AM23" s="337">
        <v>649.03353866300006</v>
      </c>
      <c r="AN23" s="337">
        <v>637.665028549</v>
      </c>
      <c r="AO23" s="337">
        <v>658.23550893599997</v>
      </c>
      <c r="AP23" s="337">
        <v>692.511165613</v>
      </c>
      <c r="AQ23" s="337">
        <v>704.25353846000019</v>
      </c>
      <c r="AR23" s="337">
        <v>677.0390700550563</v>
      </c>
      <c r="AS23" s="337">
        <v>691.87305974809487</v>
      </c>
      <c r="AT23" s="337">
        <v>679.79158011041307</v>
      </c>
      <c r="AU23" s="337">
        <v>663.03020603767516</v>
      </c>
      <c r="AV23" s="337">
        <v>680.57381474882652</v>
      </c>
      <c r="AW23" s="337">
        <v>657.94052577228479</v>
      </c>
      <c r="AX23" s="337">
        <v>666.78525807144604</v>
      </c>
      <c r="AY23" s="337">
        <v>689.76556302499478</v>
      </c>
      <c r="AZ23" s="337">
        <v>700.05918542598317</v>
      </c>
      <c r="BA23" s="337">
        <v>710.18073681458941</v>
      </c>
      <c r="BB23" s="337">
        <v>715.43640680145541</v>
      </c>
      <c r="BC23" s="337">
        <v>726.55761941000139</v>
      </c>
      <c r="BD23" s="337">
        <v>805.19327586934321</v>
      </c>
      <c r="BE23" s="337">
        <v>844.3828336618011</v>
      </c>
      <c r="BF23" s="337">
        <v>847.74829414100009</v>
      </c>
    </row>
    <row r="24" spans="1:68" s="1" customFormat="1" ht="20.25" customHeight="1">
      <c r="A24" s="416"/>
      <c r="B24" s="419" t="s">
        <v>6</v>
      </c>
      <c r="C24" s="11"/>
      <c r="D24" s="97"/>
      <c r="E24" s="97"/>
      <c r="F24" s="47" t="s">
        <v>559</v>
      </c>
      <c r="G24" s="47"/>
      <c r="H24" s="47"/>
      <c r="I24" s="338">
        <v>3.3311835361122033E-2</v>
      </c>
      <c r="J24" s="338">
        <v>3.3677322715080574E-2</v>
      </c>
      <c r="K24" s="338">
        <v>3.3602736924377721E-2</v>
      </c>
      <c r="L24" s="338">
        <v>3.4283007460544176E-2</v>
      </c>
      <c r="M24" s="338">
        <v>3.7421490264337276E-2</v>
      </c>
      <c r="N24" s="338">
        <v>3.8584726121162705E-2</v>
      </c>
      <c r="O24" s="338">
        <v>3.861992063622232E-2</v>
      </c>
      <c r="P24" s="338">
        <v>3.7746422381947406E-2</v>
      </c>
      <c r="Q24" s="338">
        <v>3.91276627181971E-2</v>
      </c>
      <c r="R24" s="338">
        <v>3.6908509352805784E-2</v>
      </c>
      <c r="S24" s="338">
        <v>3.6145049297673967E-2</v>
      </c>
      <c r="T24" s="338">
        <v>3.2683994538578995E-2</v>
      </c>
      <c r="U24" s="338">
        <v>3.4962268114394394E-2</v>
      </c>
      <c r="V24" s="338">
        <v>3.5343864671900531E-2</v>
      </c>
      <c r="W24" s="338">
        <v>3.5277065060866322E-2</v>
      </c>
      <c r="X24" s="338">
        <v>3.4708167022611029E-2</v>
      </c>
      <c r="Y24" s="338">
        <v>3.4527238874278283E-2</v>
      </c>
      <c r="Z24" s="338">
        <v>3.3465298475948271E-2</v>
      </c>
      <c r="AA24" s="338">
        <v>3.5562414705853369E-2</v>
      </c>
      <c r="AB24" s="338">
        <v>3.0794626958323884E-2</v>
      </c>
      <c r="AC24" s="338">
        <v>3.0996859541680782E-2</v>
      </c>
      <c r="AD24" s="338">
        <v>3.0618422022914062E-2</v>
      </c>
      <c r="AE24" s="338">
        <v>3.0876158956789464E-2</v>
      </c>
      <c r="AF24" s="338">
        <v>3.0305566257659719E-2</v>
      </c>
      <c r="AG24" s="338">
        <v>2.2900214472145786E-2</v>
      </c>
      <c r="AH24" s="338">
        <v>2.3195896513089266E-2</v>
      </c>
      <c r="AI24" s="338">
        <v>2.1373764444311834E-2</v>
      </c>
      <c r="AJ24" s="338">
        <v>2.1256024050362136E-2</v>
      </c>
      <c r="AK24" s="338">
        <v>2.8808265935449832E-2</v>
      </c>
      <c r="AL24" s="338">
        <v>2.8459027665189849E-2</v>
      </c>
      <c r="AM24" s="338">
        <v>3.001613535364879E-2</v>
      </c>
      <c r="AN24" s="338">
        <v>2.8934286824450501E-2</v>
      </c>
      <c r="AO24" s="338">
        <v>2.9860853198107062E-2</v>
      </c>
      <c r="AP24" s="338">
        <v>3.0691319789187571E-2</v>
      </c>
      <c r="AQ24" s="338">
        <v>3.0773321930452527E-2</v>
      </c>
      <c r="AR24" s="338">
        <v>2.8761033327391803E-2</v>
      </c>
      <c r="AS24" s="338">
        <v>3.0942983264028778E-2</v>
      </c>
      <c r="AT24" s="338">
        <v>3.1067310981678434E-2</v>
      </c>
      <c r="AU24" s="338">
        <v>2.8782643398506572E-2</v>
      </c>
      <c r="AV24" s="338">
        <v>2.9287248419293019E-2</v>
      </c>
      <c r="AW24" s="338">
        <v>2.8107886837146431E-2</v>
      </c>
      <c r="AX24" s="338">
        <v>2.7739358368020921E-2</v>
      </c>
      <c r="AY24" s="338">
        <v>2.8183658312006501E-2</v>
      </c>
      <c r="AZ24" s="338">
        <v>2.7479198827738555E-2</v>
      </c>
      <c r="BA24" s="338">
        <v>2.7471619992409831E-2</v>
      </c>
      <c r="BB24" s="338">
        <v>2.6410576794459815E-2</v>
      </c>
      <c r="BC24" s="338">
        <v>2.6225793167721414E-2</v>
      </c>
      <c r="BD24" s="338">
        <v>2.8913051042976146E-2</v>
      </c>
      <c r="BE24" s="338">
        <v>3.1462566139271425E-2</v>
      </c>
      <c r="BF24" s="338">
        <v>3.1355416485303135E-2</v>
      </c>
    </row>
    <row r="25" spans="1:68" s="1" customFormat="1" ht="20.25" customHeight="1">
      <c r="A25" s="416"/>
      <c r="B25" s="419"/>
      <c r="C25" s="11"/>
      <c r="D25" s="15"/>
      <c r="E25" s="97" t="s">
        <v>560</v>
      </c>
      <c r="F25" s="47"/>
      <c r="G25" s="47"/>
      <c r="H25" s="47"/>
      <c r="I25" s="337">
        <v>76.910019312999992</v>
      </c>
      <c r="J25" s="337">
        <v>75.104016650000005</v>
      </c>
      <c r="K25" s="337">
        <v>73.964580044000002</v>
      </c>
      <c r="L25" s="337">
        <v>69.819075529999992</v>
      </c>
      <c r="M25" s="337">
        <v>72.035377747000013</v>
      </c>
      <c r="N25" s="337">
        <v>75.180295507000011</v>
      </c>
      <c r="O25" s="337">
        <v>76.591781146999992</v>
      </c>
      <c r="P25" s="337">
        <v>78.861210857000003</v>
      </c>
      <c r="Q25" s="337">
        <v>80.663631084999992</v>
      </c>
      <c r="R25" s="337">
        <v>79.731989626000001</v>
      </c>
      <c r="S25" s="337">
        <v>81.099309699000003</v>
      </c>
      <c r="T25" s="337">
        <v>79.260732670999985</v>
      </c>
      <c r="U25" s="337">
        <v>85.077340848000006</v>
      </c>
      <c r="V25" s="337">
        <v>91.699078908000004</v>
      </c>
      <c r="W25" s="337">
        <v>97.590303029999987</v>
      </c>
      <c r="X25" s="337">
        <v>101.40863684800001</v>
      </c>
      <c r="Y25" s="337">
        <v>104.85076503800001</v>
      </c>
      <c r="Z25" s="337">
        <v>107.857924447</v>
      </c>
      <c r="AA25" s="337">
        <v>111.82031161500004</v>
      </c>
      <c r="AB25" s="337">
        <v>112.28966009899996</v>
      </c>
      <c r="AC25" s="337">
        <v>114.99300481099996</v>
      </c>
      <c r="AD25" s="337">
        <v>116.155194858</v>
      </c>
      <c r="AE25" s="337">
        <v>118.89308780799998</v>
      </c>
      <c r="AF25" s="337">
        <v>121.76892070199999</v>
      </c>
      <c r="AG25" s="337">
        <v>188.27742227899998</v>
      </c>
      <c r="AH25" s="337">
        <v>189.00072163600004</v>
      </c>
      <c r="AI25" s="337">
        <v>164.14063541800002</v>
      </c>
      <c r="AJ25" s="337">
        <v>165.52255407199999</v>
      </c>
      <c r="AK25" s="337">
        <v>168.32987192700006</v>
      </c>
      <c r="AL25" s="337">
        <v>167.27142389400001</v>
      </c>
      <c r="AM25" s="337">
        <v>154.23574863000002</v>
      </c>
      <c r="AN25" s="337">
        <v>155.80587987500002</v>
      </c>
      <c r="AO25" s="337">
        <v>157.920048028</v>
      </c>
      <c r="AP25" s="337">
        <v>165.21232821799998</v>
      </c>
      <c r="AQ25" s="337">
        <v>170.504345554</v>
      </c>
      <c r="AR25" s="337">
        <v>170.64987686800001</v>
      </c>
      <c r="AS25" s="337">
        <v>180.01430476699997</v>
      </c>
      <c r="AT25" s="337">
        <v>187.37729346099997</v>
      </c>
      <c r="AU25" s="337">
        <v>197.76556458499999</v>
      </c>
      <c r="AV25" s="337">
        <v>197.247808999</v>
      </c>
      <c r="AW25" s="337">
        <v>195.210253838</v>
      </c>
      <c r="AX25" s="337">
        <v>193.37552637800002</v>
      </c>
      <c r="AY25" s="337">
        <v>189.70374479399999</v>
      </c>
      <c r="AZ25" s="337">
        <v>186.00435101500003</v>
      </c>
      <c r="BA25" s="337">
        <v>201.22986461700003</v>
      </c>
      <c r="BB25" s="337">
        <v>206.82939964100001</v>
      </c>
      <c r="BC25" s="337">
        <v>214.55814633000006</v>
      </c>
      <c r="BD25" s="337">
        <v>222.47709730799997</v>
      </c>
      <c r="BE25" s="337">
        <v>230.18877827399996</v>
      </c>
      <c r="BF25" s="337">
        <v>263.09026564099997</v>
      </c>
    </row>
    <row r="26" spans="1:68" s="1" customFormat="1" ht="20.25" customHeight="1">
      <c r="A26" s="416"/>
      <c r="B26" s="419" t="s">
        <v>7</v>
      </c>
      <c r="C26" s="11"/>
      <c r="D26" s="15"/>
      <c r="E26" s="97"/>
      <c r="F26" s="47" t="s">
        <v>561</v>
      </c>
      <c r="G26" s="47"/>
      <c r="H26" s="47"/>
      <c r="I26" s="338">
        <v>0.38015426798427765</v>
      </c>
      <c r="J26" s="338">
        <v>0.37989304748244529</v>
      </c>
      <c r="K26" s="338">
        <v>0.37849254171532248</v>
      </c>
      <c r="L26" s="338">
        <v>0.36399259519508542</v>
      </c>
      <c r="M26" s="338">
        <v>0.37203254483608145</v>
      </c>
      <c r="N26" s="338">
        <v>0.37522073666235545</v>
      </c>
      <c r="O26" s="338">
        <v>0.37529150836630437</v>
      </c>
      <c r="P26" s="338">
        <v>0.37906705957709946</v>
      </c>
      <c r="Q26" s="338">
        <v>0.37667782173456771</v>
      </c>
      <c r="R26" s="338">
        <v>0.3702406392283803</v>
      </c>
      <c r="S26" s="338">
        <v>0.36473168537298062</v>
      </c>
      <c r="T26" s="338">
        <v>0.35261484414188587</v>
      </c>
      <c r="U26" s="338">
        <v>0.36811961299130064</v>
      </c>
      <c r="V26" s="338">
        <v>0.38891998261938598</v>
      </c>
      <c r="W26" s="338">
        <v>0.41085557691985536</v>
      </c>
      <c r="X26" s="338">
        <v>0.4286409906631114</v>
      </c>
      <c r="Y26" s="338">
        <v>0.44070184975824483</v>
      </c>
      <c r="Z26" s="338">
        <v>0.45674365364603658</v>
      </c>
      <c r="AA26" s="338">
        <v>0.47308294011840246</v>
      </c>
      <c r="AB26" s="338">
        <v>0.48049890242305887</v>
      </c>
      <c r="AC26" s="338">
        <v>0.49134454304126968</v>
      </c>
      <c r="AD26" s="338">
        <v>0.49578552793748193</v>
      </c>
      <c r="AE26" s="338">
        <v>0.50112348726194633</v>
      </c>
      <c r="AF26" s="338">
        <v>0.50439401645278781</v>
      </c>
      <c r="AG26" s="338">
        <v>0.74954037170770416</v>
      </c>
      <c r="AH26" s="338">
        <v>0.7569572899026179</v>
      </c>
      <c r="AI26" s="338">
        <v>0.65922611921023722</v>
      </c>
      <c r="AJ26" s="338">
        <v>0.66307895076106549</v>
      </c>
      <c r="AK26" s="338">
        <v>0.66245220796331783</v>
      </c>
      <c r="AL26" s="338">
        <v>0.6618045935689606</v>
      </c>
      <c r="AM26" s="338">
        <v>0.65604931989460658</v>
      </c>
      <c r="AN26" s="338">
        <v>0.65191177245759357</v>
      </c>
      <c r="AO26" s="338">
        <v>0.64885048733712358</v>
      </c>
      <c r="AP26" s="338">
        <v>0.64308185665385009</v>
      </c>
      <c r="AQ26" s="338">
        <v>0.63721008768379395</v>
      </c>
      <c r="AR26" s="338">
        <v>0.6338131582799299</v>
      </c>
      <c r="AS26" s="338">
        <v>0.65909196706480799</v>
      </c>
      <c r="AT26" s="338">
        <v>0.6542611325699984</v>
      </c>
      <c r="AU26" s="338">
        <v>0.65429877365690459</v>
      </c>
      <c r="AV26" s="338">
        <v>0.64218996450054777</v>
      </c>
      <c r="AW26" s="338">
        <v>0.65101752879469932</v>
      </c>
      <c r="AX26" s="338">
        <v>0.65141112456435524</v>
      </c>
      <c r="AY26" s="338">
        <v>0.65128090242745384</v>
      </c>
      <c r="AZ26" s="338">
        <v>0.64324630707397024</v>
      </c>
      <c r="BA26" s="338">
        <v>0.68068897440920029</v>
      </c>
      <c r="BB26" s="338">
        <v>0.6877283936315195</v>
      </c>
      <c r="BC26" s="338">
        <v>0.68780487878098928</v>
      </c>
      <c r="BD26" s="338">
        <v>0.72143239324397779</v>
      </c>
      <c r="BE26" s="338">
        <v>0.71217700709757403</v>
      </c>
      <c r="BF26" s="338">
        <v>0.70753555621461406</v>
      </c>
    </row>
    <row r="27" spans="1:68" s="1" customFormat="1" ht="20.25" customHeight="1">
      <c r="A27" s="416"/>
      <c r="B27" s="419"/>
      <c r="C27" s="11"/>
      <c r="D27" s="15"/>
      <c r="E27" s="97" t="s">
        <v>562</v>
      </c>
      <c r="F27" s="47"/>
      <c r="G27" s="47"/>
      <c r="H27" s="47"/>
      <c r="I27" s="337">
        <v>10.492661901</v>
      </c>
      <c r="J27" s="337">
        <v>10.069134707</v>
      </c>
      <c r="K27" s="337">
        <v>10.186386365000001</v>
      </c>
      <c r="L27" s="337">
        <v>10.794382455999999</v>
      </c>
      <c r="M27" s="337">
        <v>11.60736386</v>
      </c>
      <c r="N27" s="337">
        <v>12.191326739999999</v>
      </c>
      <c r="O27" s="337">
        <v>12.500882373</v>
      </c>
      <c r="P27" s="337">
        <v>12.955875808000002</v>
      </c>
      <c r="Q27" s="337">
        <v>13.32193556</v>
      </c>
      <c r="R27" s="337">
        <v>12.470889557</v>
      </c>
      <c r="S27" s="337">
        <v>11.164043392</v>
      </c>
      <c r="T27" s="337">
        <v>10.559936820999999</v>
      </c>
      <c r="U27" s="337">
        <v>10.871265490999999</v>
      </c>
      <c r="V27" s="337">
        <v>11.220443690999998</v>
      </c>
      <c r="W27" s="337">
        <v>12.937279342</v>
      </c>
      <c r="X27" s="337">
        <v>14.055583752999999</v>
      </c>
      <c r="Y27" s="337">
        <v>15.245825974999999</v>
      </c>
      <c r="Z27" s="337">
        <v>15.872039488000002</v>
      </c>
      <c r="AA27" s="337">
        <v>17.054632562999998</v>
      </c>
      <c r="AB27" s="337">
        <v>14.654473163999999</v>
      </c>
      <c r="AC27" s="337">
        <v>14.956847398000003</v>
      </c>
      <c r="AD27" s="337">
        <v>15.295958425</v>
      </c>
      <c r="AE27" s="337">
        <v>16.544621152000001</v>
      </c>
      <c r="AF27" s="337">
        <v>17.592574673000001</v>
      </c>
      <c r="AG27" s="337">
        <v>13.269247968</v>
      </c>
      <c r="AH27" s="337">
        <v>14.003802963000002</v>
      </c>
      <c r="AI27" s="337">
        <v>13.341356927</v>
      </c>
      <c r="AJ27" s="337">
        <v>13.758478602</v>
      </c>
      <c r="AK27" s="337">
        <v>15.745174195999997</v>
      </c>
      <c r="AL27" s="337">
        <v>17.180437900000001</v>
      </c>
      <c r="AM27" s="337">
        <v>20.048394973999997</v>
      </c>
      <c r="AN27" s="337">
        <v>19.733237330999998</v>
      </c>
      <c r="AO27" s="337">
        <v>22.258963726999998</v>
      </c>
      <c r="AP27" s="337">
        <v>27.563727584999999</v>
      </c>
      <c r="AQ27" s="337">
        <v>29.936429017000002</v>
      </c>
      <c r="AR27" s="337">
        <v>30.950252110316388</v>
      </c>
      <c r="AS27" s="337">
        <v>34.72804601569613</v>
      </c>
      <c r="AT27" s="337">
        <v>36.938630959033809</v>
      </c>
      <c r="AU27" s="337">
        <v>40.24076207672752</v>
      </c>
      <c r="AV27" s="337">
        <v>38.354293775557124</v>
      </c>
      <c r="AW27" s="337">
        <v>39.447013644909958</v>
      </c>
      <c r="AX27" s="337">
        <v>40.491470450687316</v>
      </c>
      <c r="AY27" s="337">
        <v>43.401270373340708</v>
      </c>
      <c r="AZ27" s="337">
        <v>42.122761374885826</v>
      </c>
      <c r="BA27" s="337">
        <v>43.613323722062781</v>
      </c>
      <c r="BB27" s="337">
        <v>50.045210638245337</v>
      </c>
      <c r="BC27" s="337">
        <v>50.560671333170141</v>
      </c>
      <c r="BD27" s="337">
        <v>48.955741101126833</v>
      </c>
      <c r="BE27" s="337">
        <v>46.867745642966398</v>
      </c>
      <c r="BF27" s="337">
        <v>45.977174237000007</v>
      </c>
    </row>
    <row r="28" spans="1:68" s="1" customFormat="1" ht="20.25" customHeight="1">
      <c r="A28" s="416"/>
      <c r="B28" s="419"/>
      <c r="C28" s="11"/>
      <c r="D28" s="15"/>
      <c r="E28" s="97"/>
      <c r="F28" s="47" t="s">
        <v>563</v>
      </c>
      <c r="G28" s="47"/>
      <c r="H28" s="47"/>
      <c r="I28" s="338">
        <v>9.084646248801646E-3</v>
      </c>
      <c r="J28" s="338">
        <v>8.5242057590103459E-3</v>
      </c>
      <c r="K28" s="338">
        <v>8.4817054550782468E-3</v>
      </c>
      <c r="L28" s="338">
        <v>8.8058040657539964E-3</v>
      </c>
      <c r="M28" s="338">
        <v>9.5517071548196237E-3</v>
      </c>
      <c r="N28" s="338">
        <v>1.0042728555997926E-2</v>
      </c>
      <c r="O28" s="338">
        <v>1.0232968055578844E-2</v>
      </c>
      <c r="P28" s="338">
        <v>1.0428488835159348E-2</v>
      </c>
      <c r="Q28" s="338">
        <v>1.0921304130527254E-2</v>
      </c>
      <c r="R28" s="338">
        <v>1.0297016002517244E-2</v>
      </c>
      <c r="S28" s="338">
        <v>9.2730925777577463E-3</v>
      </c>
      <c r="T28" s="338">
        <v>8.7082420791825335E-3</v>
      </c>
      <c r="U28" s="338">
        <v>8.5810670225567875E-3</v>
      </c>
      <c r="V28" s="338">
        <v>8.1671166167635832E-3</v>
      </c>
      <c r="W28" s="338">
        <v>8.642393113961689E-3</v>
      </c>
      <c r="X28" s="338">
        <v>8.7904777161504945E-3</v>
      </c>
      <c r="Y28" s="338">
        <v>9.4191674557508459E-3</v>
      </c>
      <c r="Z28" s="338">
        <v>9.4622591182202311E-3</v>
      </c>
      <c r="AA28" s="338">
        <v>9.6334955836997679E-3</v>
      </c>
      <c r="AB28" s="338">
        <v>7.8593715772555094E-3</v>
      </c>
      <c r="AC28" s="338">
        <v>7.7160302057348671E-3</v>
      </c>
      <c r="AD28" s="338">
        <v>7.4747444455078166E-3</v>
      </c>
      <c r="AE28" s="338">
        <v>7.9164265414178869E-3</v>
      </c>
      <c r="AF28" s="338">
        <v>8.1142530775434596E-3</v>
      </c>
      <c r="AG28" s="338">
        <v>6.0885131232067341E-3</v>
      </c>
      <c r="AH28" s="338">
        <v>6.2978807227205402E-3</v>
      </c>
      <c r="AI28" s="338">
        <v>5.9500657179960134E-3</v>
      </c>
      <c r="AJ28" s="338">
        <v>6.0611576176585504E-3</v>
      </c>
      <c r="AK28" s="338">
        <v>6.8423630916152741E-3</v>
      </c>
      <c r="AL28" s="338">
        <v>7.0227410615399163E-3</v>
      </c>
      <c r="AM28" s="338">
        <v>7.8407580905197841E-3</v>
      </c>
      <c r="AN28" s="338">
        <v>7.3892794714578661E-3</v>
      </c>
      <c r="AO28" s="338">
        <v>7.9054183217281866E-3</v>
      </c>
      <c r="AP28" s="338">
        <v>9.1469025629004955E-3</v>
      </c>
      <c r="AQ28" s="338">
        <v>9.5756940881864833E-3</v>
      </c>
      <c r="AR28" s="338">
        <v>9.5756940881864833E-3</v>
      </c>
      <c r="AS28" s="338">
        <v>1.070556038295177E-2</v>
      </c>
      <c r="AT28" s="338">
        <v>1.0887560857350204E-2</v>
      </c>
      <c r="AU28" s="338">
        <v>1.1579907781306631E-2</v>
      </c>
      <c r="AV28" s="338">
        <v>1.0679192587549537E-2</v>
      </c>
      <c r="AW28" s="338">
        <v>1.0759768835515753E-2</v>
      </c>
      <c r="AX28" s="338">
        <v>1.0636282879793261E-2</v>
      </c>
      <c r="AY28" s="338">
        <v>1.1214963278433012E-2</v>
      </c>
      <c r="AZ28" s="338">
        <v>1.0598280243114161E-2</v>
      </c>
      <c r="BA28" s="338">
        <v>1.071004254571944E-2</v>
      </c>
      <c r="BB28" s="338">
        <v>1.1756348529193406E-2</v>
      </c>
      <c r="BC28" s="338">
        <v>1.1397072125586147E-2</v>
      </c>
      <c r="BD28" s="338">
        <v>1.1421879464488026E-2</v>
      </c>
      <c r="BE28" s="338">
        <v>1.1411113240465665E-2</v>
      </c>
      <c r="BF28" s="338">
        <v>1.1491652845933495E-2</v>
      </c>
    </row>
    <row r="29" spans="1:68" s="1" customFormat="1" ht="20.25" customHeight="1">
      <c r="A29" s="416"/>
      <c r="B29" s="419"/>
      <c r="C29" s="11"/>
      <c r="D29" s="15"/>
      <c r="E29" s="97" t="s">
        <v>130</v>
      </c>
      <c r="F29" s="47"/>
      <c r="G29" s="47"/>
      <c r="H29" s="47"/>
      <c r="I29" s="337">
        <v>0.14497411300000002</v>
      </c>
      <c r="J29" s="337">
        <v>0.190659206</v>
      </c>
      <c r="K29" s="337">
        <v>0.18257343700000001</v>
      </c>
      <c r="L29" s="337">
        <v>0.158215406</v>
      </c>
      <c r="M29" s="337">
        <v>0.139433381</v>
      </c>
      <c r="N29" s="337">
        <v>0.11651331000000001</v>
      </c>
      <c r="O29" s="337">
        <v>0.101905047</v>
      </c>
      <c r="P29" s="337">
        <v>8.083763699999999E-2</v>
      </c>
      <c r="Q29" s="337">
        <v>6.8269041000000003E-2</v>
      </c>
      <c r="R29" s="337">
        <v>8.1308991999999997E-2</v>
      </c>
      <c r="S29" s="337">
        <v>9.8485313000000005E-2</v>
      </c>
      <c r="T29" s="337">
        <v>0.182286856</v>
      </c>
      <c r="U29" s="337">
        <v>0.28294738699999999</v>
      </c>
      <c r="V29" s="337">
        <v>0.33567864299999994</v>
      </c>
      <c r="W29" s="337">
        <v>0.36309909000000001</v>
      </c>
      <c r="X29" s="337">
        <v>0.40810065200000001</v>
      </c>
      <c r="Y29" s="337">
        <v>0.47461878100000005</v>
      </c>
      <c r="Z29" s="337">
        <v>0.54881024699999992</v>
      </c>
      <c r="AA29" s="337">
        <v>0.83629771399999997</v>
      </c>
      <c r="AB29" s="337">
        <v>0.91403536000000007</v>
      </c>
      <c r="AC29" s="337">
        <v>1.1238722550000002</v>
      </c>
      <c r="AD29" s="337">
        <v>1.4993609889999999</v>
      </c>
      <c r="AE29" s="337">
        <v>2.0654195790000003</v>
      </c>
      <c r="AF29" s="337">
        <v>2.8957729870000004</v>
      </c>
      <c r="AG29" s="337">
        <v>4.2505142859999996</v>
      </c>
      <c r="AH29" s="337">
        <v>7.2318378000000001</v>
      </c>
      <c r="AI29" s="337">
        <v>8.5313352970000018</v>
      </c>
      <c r="AJ29" s="337">
        <v>10.716968226000001</v>
      </c>
      <c r="AK29" s="337">
        <v>13.718307834999999</v>
      </c>
      <c r="AL29" s="337">
        <v>16.881696784000003</v>
      </c>
      <c r="AM29" s="337">
        <v>19.654474618999998</v>
      </c>
      <c r="AN29" s="337">
        <v>16.688016684000001</v>
      </c>
      <c r="AO29" s="337">
        <v>43.195976645000002</v>
      </c>
      <c r="AP29" s="337">
        <v>44.890188248000001</v>
      </c>
      <c r="AQ29" s="337">
        <v>44.698890388999999</v>
      </c>
      <c r="AR29" s="337">
        <v>50.349676829000003</v>
      </c>
      <c r="AS29" s="337">
        <v>58.249114634999998</v>
      </c>
      <c r="AT29" s="337">
        <v>50.718573933000002</v>
      </c>
      <c r="AU29" s="337">
        <v>53.163190534000002</v>
      </c>
      <c r="AV29" s="337">
        <v>60.772271852999999</v>
      </c>
      <c r="AW29" s="337">
        <v>72.611901238000002</v>
      </c>
      <c r="AX29" s="337">
        <v>70.608414835000005</v>
      </c>
      <c r="AY29" s="337">
        <v>86.722033990999989</v>
      </c>
      <c r="AZ29" s="337">
        <v>93.689709643</v>
      </c>
      <c r="BA29" s="337">
        <v>93.856813579999994</v>
      </c>
      <c r="BB29" s="337">
        <v>101.418517698</v>
      </c>
      <c r="BC29" s="337">
        <v>112.892232435</v>
      </c>
      <c r="BD29" s="337">
        <v>112.809610193</v>
      </c>
      <c r="BE29" s="337">
        <v>106.88036928700001</v>
      </c>
      <c r="BF29" s="337">
        <v>94.062235358999999</v>
      </c>
    </row>
    <row r="30" spans="1:68" s="1" customFormat="1" ht="20.25" customHeight="1">
      <c r="A30" s="416"/>
      <c r="B30" s="419"/>
      <c r="C30" s="11"/>
      <c r="D30" s="15"/>
      <c r="E30" s="97"/>
      <c r="F30" s="47" t="s">
        <v>564</v>
      </c>
      <c r="G30" s="47"/>
      <c r="H30" s="47"/>
      <c r="I30" s="338">
        <v>5.5170073169622601E-2</v>
      </c>
      <c r="J30" s="338">
        <v>4.1226190835314612E-2</v>
      </c>
      <c r="K30" s="338">
        <v>4.9579843381697804E-2</v>
      </c>
      <c r="L30" s="338">
        <v>5.8290357962437318E-2</v>
      </c>
      <c r="M30" s="338">
        <v>5.8908069889725835E-2</v>
      </c>
      <c r="N30" s="338">
        <v>6.252434189664216E-2</v>
      </c>
      <c r="O30" s="338">
        <v>6.2045330333356991E-2</v>
      </c>
      <c r="P30" s="338">
        <v>2.8001367811725112E-4</v>
      </c>
      <c r="Q30" s="338">
        <v>3.4168237796498738E-4</v>
      </c>
      <c r="R30" s="338">
        <v>3.9508551274672235E-4</v>
      </c>
      <c r="S30" s="338">
        <v>4.4945358154476828E-4</v>
      </c>
      <c r="T30" s="338">
        <v>9.0025437449356861E-4</v>
      </c>
      <c r="U30" s="338">
        <v>1.4003071183804651E-3</v>
      </c>
      <c r="V30" s="338">
        <v>1.7374494838234152E-3</v>
      </c>
      <c r="W30" s="338">
        <v>1.6536486565584024E-3</v>
      </c>
      <c r="X30" s="338">
        <v>2.4940964695056691E-3</v>
      </c>
      <c r="Y30" s="338">
        <v>3.1285369207978749E-3</v>
      </c>
      <c r="Z30" s="338">
        <v>1.717949469556921E-3</v>
      </c>
      <c r="AA30" s="338">
        <v>2.5463986054272414E-3</v>
      </c>
      <c r="AB30" s="338">
        <v>2.8899064018594869E-3</v>
      </c>
      <c r="AC30" s="338">
        <v>2.3609363647067352E-2</v>
      </c>
      <c r="AD30" s="338">
        <v>2.4805540127645284E-2</v>
      </c>
      <c r="AE30" s="338">
        <v>1.1500957559415796E-2</v>
      </c>
      <c r="AF30" s="338">
        <v>9.0600755342469773E-3</v>
      </c>
      <c r="AG30" s="338">
        <v>1.0363985488197601E-2</v>
      </c>
      <c r="AH30" s="338">
        <v>1.4692769015037931E-2</v>
      </c>
      <c r="AI30" s="338">
        <v>1.5572261780697974E-2</v>
      </c>
      <c r="AJ30" s="338">
        <v>1.7532897960182502E-2</v>
      </c>
      <c r="AK30" s="338">
        <v>1.9886759333682107E-2</v>
      </c>
      <c r="AL30" s="338">
        <v>2.1239960228101488E-2</v>
      </c>
      <c r="AM30" s="338">
        <v>2.5332748379124952E-2</v>
      </c>
      <c r="AN30" s="338">
        <v>2.3820984946811584E-2</v>
      </c>
      <c r="AO30" s="338">
        <v>4.5002027752966682E-2</v>
      </c>
      <c r="AP30" s="338">
        <v>3.9586086380928573E-2</v>
      </c>
      <c r="AQ30" s="338">
        <v>3.4361581064450648E-2</v>
      </c>
      <c r="AR30" s="338">
        <v>3.7445453716684944E-2</v>
      </c>
      <c r="AS30" s="338">
        <v>4.0666960610549453E-2</v>
      </c>
      <c r="AT30" s="338">
        <v>3.4713586557515004E-2</v>
      </c>
      <c r="AU30" s="338">
        <v>3.6168500985149579E-2</v>
      </c>
      <c r="AV30" s="338">
        <v>2.5423385614736185E-2</v>
      </c>
      <c r="AW30" s="338">
        <v>2.8480808036008845E-2</v>
      </c>
      <c r="AX30" s="338">
        <v>2.6376221347693695E-2</v>
      </c>
      <c r="AY30" s="338">
        <v>3.2224340154191206E-2</v>
      </c>
      <c r="AZ30" s="338">
        <v>3.2552168504329515E-2</v>
      </c>
      <c r="BA30" s="338">
        <v>3.0522445313958476E-2</v>
      </c>
      <c r="BB30" s="338">
        <v>3.1570220619954986E-2</v>
      </c>
      <c r="BC30" s="338">
        <v>3.2244690187680232E-2</v>
      </c>
      <c r="BD30" s="338">
        <v>3.412392220046577E-2</v>
      </c>
      <c r="BE30" s="338">
        <v>3.0489149495862497E-2</v>
      </c>
      <c r="BF30" s="338">
        <v>2.6088810658353823E-2</v>
      </c>
    </row>
    <row r="31" spans="1:68" s="1" customFormat="1" ht="20.25" customHeight="1">
      <c r="A31" s="416"/>
      <c r="B31" s="419"/>
      <c r="C31" s="11"/>
      <c r="D31" s="15"/>
      <c r="E31" s="97" t="s">
        <v>543</v>
      </c>
      <c r="F31" s="47"/>
      <c r="G31" s="47"/>
      <c r="H31" s="47"/>
      <c r="I31" s="337">
        <v>2.8638970700000002</v>
      </c>
      <c r="J31" s="337">
        <v>2.4625293109999999</v>
      </c>
      <c r="K31" s="337">
        <v>2.478000406</v>
      </c>
      <c r="L31" s="337">
        <v>2.4115313700000001</v>
      </c>
      <c r="M31" s="337">
        <v>2.5529357110000004</v>
      </c>
      <c r="N31" s="337">
        <v>2.5843568480000001</v>
      </c>
      <c r="O31" s="337">
        <v>2.7793778279999999</v>
      </c>
      <c r="P31" s="337">
        <v>2.4535850559999992</v>
      </c>
      <c r="Q31" s="337">
        <v>2.5962539090000001</v>
      </c>
      <c r="R31" s="337">
        <v>2.4497471010000003</v>
      </c>
      <c r="S31" s="337">
        <v>1.9078753770000003</v>
      </c>
      <c r="T31" s="337">
        <v>1.9366887660000001</v>
      </c>
      <c r="U31" s="337">
        <v>2.0405423030000001</v>
      </c>
      <c r="V31" s="337">
        <v>2.1697445499999999</v>
      </c>
      <c r="W31" s="337">
        <v>2.1468127140000002</v>
      </c>
      <c r="X31" s="337">
        <v>2.3280395460000003</v>
      </c>
      <c r="Y31" s="337">
        <v>2.5849638150000001</v>
      </c>
      <c r="Z31" s="337">
        <v>2.3543134760000002</v>
      </c>
      <c r="AA31" s="337">
        <v>2.4511617170000002</v>
      </c>
      <c r="AB31" s="337">
        <v>2.3497082369999998</v>
      </c>
      <c r="AC31" s="337">
        <v>2.6648227439999999</v>
      </c>
      <c r="AD31" s="337">
        <v>1.9393522989999994</v>
      </c>
      <c r="AE31" s="337">
        <v>2.2374423389999998</v>
      </c>
      <c r="AF31" s="337">
        <v>17.847506219</v>
      </c>
      <c r="AG31" s="337">
        <v>18.826573914000001</v>
      </c>
      <c r="AH31" s="337">
        <v>19.495709017999999</v>
      </c>
      <c r="AI31" s="337">
        <v>20.897854296000002</v>
      </c>
      <c r="AJ31" s="337">
        <v>32.398473546000005</v>
      </c>
      <c r="AK31" s="337">
        <v>31.589332196000001</v>
      </c>
      <c r="AL31" s="337">
        <v>31.704504743999998</v>
      </c>
      <c r="AM31" s="337">
        <v>32.154068506999998</v>
      </c>
      <c r="AN31" s="337">
        <v>31.636942037000001</v>
      </c>
      <c r="AO31" s="337">
        <v>33.704935387999996</v>
      </c>
      <c r="AP31" s="337">
        <v>33.512054085000003</v>
      </c>
      <c r="AQ31" s="337">
        <v>37.822244396999999</v>
      </c>
      <c r="AR31" s="337">
        <v>31.705462935879179</v>
      </c>
      <c r="AS31" s="337">
        <v>30.623017413689357</v>
      </c>
      <c r="AT31" s="337">
        <v>33.050158742155247</v>
      </c>
      <c r="AU31" s="337">
        <v>32.111285372556118</v>
      </c>
      <c r="AV31" s="337">
        <v>31.725842666497311</v>
      </c>
      <c r="AW31" s="337">
        <v>30.354975326026825</v>
      </c>
      <c r="AX31" s="337">
        <v>30.000039280364064</v>
      </c>
      <c r="AY31" s="337">
        <v>30.585107800417113</v>
      </c>
      <c r="AZ31" s="337">
        <v>28.187019976182981</v>
      </c>
      <c r="BA31" s="337">
        <v>27.125762975589531</v>
      </c>
      <c r="BB31" s="337">
        <v>29.348368433546785</v>
      </c>
      <c r="BC31" s="337">
        <v>32.798802558993081</v>
      </c>
      <c r="BD31" s="337">
        <v>18.00605968298472</v>
      </c>
      <c r="BE31" s="337">
        <v>20.034300701223479</v>
      </c>
      <c r="BF31" s="337">
        <v>18.618776888999999</v>
      </c>
    </row>
    <row r="32" spans="1:68" s="1" customFormat="1" ht="20.25" customHeight="1">
      <c r="A32" s="416"/>
      <c r="B32" s="419"/>
      <c r="C32" s="11"/>
      <c r="D32" s="15"/>
      <c r="E32" s="97"/>
      <c r="F32" s="47" t="s">
        <v>565</v>
      </c>
      <c r="G32" s="47"/>
      <c r="H32" s="47"/>
      <c r="I32" s="338">
        <v>4.1690138264240343E-3</v>
      </c>
      <c r="J32" s="338">
        <v>3.5009354568031575E-3</v>
      </c>
      <c r="K32" s="338">
        <v>3.5440330681600534E-3</v>
      </c>
      <c r="L32" s="338">
        <v>3.4467821350899486E-3</v>
      </c>
      <c r="M32" s="338">
        <v>3.6317963251663869E-3</v>
      </c>
      <c r="N32" s="338">
        <v>3.6634443709522135E-3</v>
      </c>
      <c r="O32" s="338">
        <v>3.9989165656027946E-3</v>
      </c>
      <c r="P32" s="338">
        <v>3.6062339994760474E-3</v>
      </c>
      <c r="Q32" s="338">
        <v>3.926133519338122E-3</v>
      </c>
      <c r="R32" s="338">
        <v>3.8487298900643399E-3</v>
      </c>
      <c r="S32" s="338">
        <v>3.062054891866812E-3</v>
      </c>
      <c r="T32" s="338">
        <v>3.0861175641025075E-3</v>
      </c>
      <c r="U32" s="338">
        <v>3.1794133275863524E-3</v>
      </c>
      <c r="V32" s="338">
        <v>3.2761341443961192E-3</v>
      </c>
      <c r="W32" s="338">
        <v>3.1604063603407856E-3</v>
      </c>
      <c r="X32" s="338">
        <v>3.2568385868376203E-3</v>
      </c>
      <c r="Y32" s="338">
        <v>3.4858495819276351E-3</v>
      </c>
      <c r="Z32" s="338">
        <v>3.0916382273172022E-3</v>
      </c>
      <c r="AA32" s="338">
        <v>3.1156082624409069E-3</v>
      </c>
      <c r="AB32" s="338">
        <v>2.8537627919050551E-3</v>
      </c>
      <c r="AC32" s="338">
        <v>3.12450916760686E-3</v>
      </c>
      <c r="AD32" s="338">
        <v>2.1828975553449732E-3</v>
      </c>
      <c r="AE32" s="338">
        <v>2.4789342600396529E-3</v>
      </c>
      <c r="AF32" s="338">
        <v>1.7759353671304458E-2</v>
      </c>
      <c r="AG32" s="338">
        <v>1.8181249919779735E-2</v>
      </c>
      <c r="AH32" s="338">
        <v>1.8264447335567945E-2</v>
      </c>
      <c r="AI32" s="338">
        <v>1.9308470434127836E-2</v>
      </c>
      <c r="AJ32" s="338">
        <v>2.9907548606840102E-2</v>
      </c>
      <c r="AK32" s="338">
        <v>2.8808607892312117E-2</v>
      </c>
      <c r="AL32" s="338">
        <v>2.7576281162027573E-2</v>
      </c>
      <c r="AM32" s="338">
        <v>2.6990902576296966E-2</v>
      </c>
      <c r="AN32" s="338">
        <v>2.5522684507285672E-2</v>
      </c>
      <c r="AO32" s="338">
        <v>2.6928404670610903E-2</v>
      </c>
      <c r="AP32" s="338">
        <v>2.6780086713120155E-2</v>
      </c>
      <c r="AQ32" s="338">
        <v>2.9904879185554005E-2</v>
      </c>
      <c r="AR32" s="338">
        <v>2.5051261631558443E-2</v>
      </c>
      <c r="AS32" s="338">
        <v>1.9537446169855439E-2</v>
      </c>
      <c r="AT32" s="338">
        <v>2.1821919555664749E-2</v>
      </c>
      <c r="AU32" s="338">
        <v>2.1990064319739898E-2</v>
      </c>
      <c r="AV32" s="338">
        <v>2.2350665189283175E-2</v>
      </c>
      <c r="AW32" s="338">
        <v>2.2323000576830045E-2</v>
      </c>
      <c r="AX32" s="338">
        <v>2.2738023623733443E-2</v>
      </c>
      <c r="AY32" s="338">
        <v>2.3117617381236102E-2</v>
      </c>
      <c r="AZ32" s="338">
        <v>2.0783661840954738E-2</v>
      </c>
      <c r="BA32" s="338">
        <v>1.9434196334244144E-2</v>
      </c>
      <c r="BB32" s="338">
        <v>1.953118254360631E-2</v>
      </c>
      <c r="BC32" s="338">
        <v>1.9637573836946313E-2</v>
      </c>
      <c r="BD32" s="338">
        <v>1.0335661833915983E-2</v>
      </c>
      <c r="BE32" s="338">
        <v>1.1414793701416697E-2</v>
      </c>
      <c r="BF32" s="338">
        <v>1.0163067216086005E-2</v>
      </c>
    </row>
    <row r="33" spans="1:68" ht="20.25" customHeight="1">
      <c r="A33" s="416"/>
      <c r="B33" s="419"/>
      <c r="D33" s="15"/>
      <c r="E33" s="97" t="s">
        <v>566</v>
      </c>
      <c r="F33" s="47"/>
      <c r="G33" s="47"/>
      <c r="H33" s="47"/>
      <c r="I33" s="337">
        <v>16.854861173</v>
      </c>
      <c r="J33" s="337">
        <v>19.021202053</v>
      </c>
      <c r="K33" s="337">
        <v>17.659393731000002</v>
      </c>
      <c r="L33" s="337">
        <v>17.870357874</v>
      </c>
      <c r="M33" s="337">
        <v>20.574387924</v>
      </c>
      <c r="N33" s="337">
        <v>22.665249559999999</v>
      </c>
      <c r="O33" s="337">
        <v>20.521539002000001</v>
      </c>
      <c r="P33" s="337">
        <v>18.465245642000003</v>
      </c>
      <c r="Q33" s="337">
        <v>19.635243575000001</v>
      </c>
      <c r="R33" s="337">
        <v>20.481451671999999</v>
      </c>
      <c r="S33" s="337">
        <v>17.318001068999997</v>
      </c>
      <c r="T33" s="337">
        <v>14.151726708999998</v>
      </c>
      <c r="U33" s="337">
        <v>15.498990810999999</v>
      </c>
      <c r="V33" s="337">
        <v>16.244542852000002</v>
      </c>
      <c r="W33" s="337">
        <v>15.931826784999998</v>
      </c>
      <c r="X33" s="337">
        <v>15.794719523000001</v>
      </c>
      <c r="Y33" s="337">
        <v>13.122950028</v>
      </c>
      <c r="Z33" s="337">
        <v>11.973921723999998</v>
      </c>
      <c r="AA33" s="337">
        <v>12.463201346999998</v>
      </c>
      <c r="AB33" s="337">
        <v>11.513384957</v>
      </c>
      <c r="AC33" s="337">
        <v>10.983233475999999</v>
      </c>
      <c r="AD33" s="337">
        <v>11.591494471999999</v>
      </c>
      <c r="AE33" s="337">
        <v>11.288778281000001</v>
      </c>
      <c r="AF33" s="337">
        <v>11.770226761</v>
      </c>
      <c r="AG33" s="337">
        <v>9.5696597680000011</v>
      </c>
      <c r="AH33" s="337">
        <v>9.0701021439999998</v>
      </c>
      <c r="AI33" s="337">
        <v>8.6074656029999996</v>
      </c>
      <c r="AJ33" s="337">
        <v>8.6876148030000007</v>
      </c>
      <c r="AK33" s="337">
        <v>9.6969648900000003</v>
      </c>
      <c r="AL33" s="337">
        <v>9.7131232539999992</v>
      </c>
      <c r="AM33" s="337">
        <v>11.646148454</v>
      </c>
      <c r="AN33" s="337">
        <v>11.077744399</v>
      </c>
      <c r="AO33" s="337">
        <v>11.45626242</v>
      </c>
      <c r="AP33" s="337">
        <v>12.353720646999999</v>
      </c>
      <c r="AQ33" s="337">
        <v>14.392867961000002</v>
      </c>
      <c r="AR33" s="337">
        <v>15.982573869000001</v>
      </c>
      <c r="AS33" s="337">
        <v>16.806475102</v>
      </c>
      <c r="AT33" s="337">
        <v>14.523450719</v>
      </c>
      <c r="AU33" s="337">
        <v>15.228801240999999</v>
      </c>
      <c r="AV33" s="337">
        <v>14.929588276999999</v>
      </c>
      <c r="AW33" s="337">
        <v>16.327219843000002</v>
      </c>
      <c r="AX33" s="337">
        <v>12.959182843000002</v>
      </c>
      <c r="AY33" s="337">
        <v>13.905338134999999</v>
      </c>
      <c r="AZ33" s="337">
        <v>15.087597577999997</v>
      </c>
      <c r="BA33" s="337">
        <v>14.922331449000001</v>
      </c>
      <c r="BB33" s="337">
        <v>14.987994441000001</v>
      </c>
      <c r="BC33" s="337">
        <v>15.088275551000001</v>
      </c>
      <c r="BD33" s="337">
        <v>16.834007198000002</v>
      </c>
      <c r="BE33" s="337">
        <v>22.405699543000001</v>
      </c>
      <c r="BF33" s="337">
        <v>23.328269696000003</v>
      </c>
      <c r="BG33" s="9"/>
      <c r="BH33" s="9"/>
      <c r="BI33" s="9"/>
      <c r="BJ33" s="9"/>
      <c r="BK33" s="9"/>
      <c r="BL33" s="9"/>
      <c r="BM33" s="9"/>
      <c r="BN33" s="9"/>
      <c r="BO33" s="9"/>
      <c r="BP33" s="9"/>
    </row>
    <row r="34" spans="1:68" ht="20.25" customHeight="1">
      <c r="A34" s="416"/>
      <c r="B34" s="419"/>
      <c r="D34" s="15"/>
      <c r="E34" s="97"/>
      <c r="F34" s="47" t="s">
        <v>567</v>
      </c>
      <c r="G34" s="47"/>
      <c r="H34" s="47"/>
      <c r="I34" s="338">
        <v>1.9122457339490265E-2</v>
      </c>
      <c r="J34" s="338">
        <v>2.0245731364868669E-2</v>
      </c>
      <c r="K34" s="338">
        <v>2.456667401652839E-2</v>
      </c>
      <c r="L34" s="338">
        <v>1.5715558631982946E-2</v>
      </c>
      <c r="M34" s="338">
        <v>3.283589245610339E-2</v>
      </c>
      <c r="N34" s="338">
        <v>1.6103423285928183E-2</v>
      </c>
      <c r="O34" s="338">
        <v>1.6105272088878759E-2</v>
      </c>
      <c r="P34" s="338">
        <v>1.387877888630781E-2</v>
      </c>
      <c r="Q34" s="338">
        <v>1.1033933026640684E-2</v>
      </c>
      <c r="R34" s="338">
        <v>1.0399165455058252E-2</v>
      </c>
      <c r="S34" s="338">
        <v>8.2045248108231859E-3</v>
      </c>
      <c r="T34" s="338">
        <v>9.2021894858633109E-3</v>
      </c>
      <c r="U34" s="338">
        <v>8.976206169034032E-3</v>
      </c>
      <c r="V34" s="338">
        <v>1.262531302027207E-2</v>
      </c>
      <c r="W34" s="338">
        <v>1.0899786081733582E-2</v>
      </c>
      <c r="X34" s="338">
        <v>1.4216906757770233E-2</v>
      </c>
      <c r="Y34" s="338">
        <v>9.708712123939334E-3</v>
      </c>
      <c r="Z34" s="338">
        <v>6.9260575967883048E-3</v>
      </c>
      <c r="AA34" s="338">
        <v>4.8238477691269072E-3</v>
      </c>
      <c r="AB34" s="338">
        <v>8.7208574741221376E-3</v>
      </c>
      <c r="AC34" s="338">
        <v>1.1014284708241237E-2</v>
      </c>
      <c r="AD34" s="338">
        <v>7.3273922120263421E-3</v>
      </c>
      <c r="AE34" s="338">
        <v>6.623504692015972E-3</v>
      </c>
      <c r="AF34" s="338">
        <v>1.2344789900168397E-2</v>
      </c>
      <c r="AG34" s="338">
        <v>7.0162950171629409E-3</v>
      </c>
      <c r="AH34" s="338">
        <v>2.3774929274753588E-2</v>
      </c>
      <c r="AI34" s="338">
        <v>2.2332935905731478E-2</v>
      </c>
      <c r="AJ34" s="338">
        <v>2.0687088824719865E-2</v>
      </c>
      <c r="AK34" s="338">
        <v>2.5239071490967706E-2</v>
      </c>
      <c r="AL34" s="338">
        <v>2.6197400552237973E-2</v>
      </c>
      <c r="AM34" s="338">
        <v>2.6238873844625296E-2</v>
      </c>
      <c r="AN34" s="338">
        <v>2.8079095260200911E-2</v>
      </c>
      <c r="AO34" s="338">
        <v>2.9854768024822471E-2</v>
      </c>
      <c r="AP34" s="338">
        <v>3.0722983143031984E-2</v>
      </c>
      <c r="AQ34" s="338">
        <v>2.8874856107348839E-2</v>
      </c>
      <c r="AR34" s="338">
        <v>3.91553838987952E-2</v>
      </c>
      <c r="AS34" s="338">
        <v>3.3339132840381994E-2</v>
      </c>
      <c r="AT34" s="338">
        <v>8.8292098442091932E-3</v>
      </c>
      <c r="AU34" s="338">
        <v>2.77071099499747E-2</v>
      </c>
      <c r="AV34" s="338">
        <v>3.1560668502638264E-2</v>
      </c>
      <c r="AW34" s="338">
        <v>3.0421890511232754E-2</v>
      </c>
      <c r="AX34" s="338">
        <v>2.564191610758447E-2</v>
      </c>
      <c r="AY34" s="338">
        <v>1.134335544054944E-2</v>
      </c>
      <c r="AZ34" s="338">
        <v>2.1729793825246237E-2</v>
      </c>
      <c r="BA34" s="338">
        <v>1.7632936209066089E-2</v>
      </c>
      <c r="BB34" s="338">
        <v>2.2780372781971158E-2</v>
      </c>
      <c r="BC34" s="338">
        <v>1.444399486145316E-2</v>
      </c>
      <c r="BD34" s="338">
        <v>1.9363535630861982E-2</v>
      </c>
      <c r="BE34" s="338">
        <v>2.3986644299892571E-2</v>
      </c>
      <c r="BF34" s="338">
        <v>2.6861325424048378E-2</v>
      </c>
      <c r="BG34" s="9"/>
      <c r="BH34" s="9"/>
      <c r="BI34" s="9"/>
      <c r="BJ34" s="9"/>
      <c r="BK34" s="9"/>
      <c r="BL34" s="9"/>
      <c r="BM34" s="9"/>
      <c r="BN34" s="9"/>
      <c r="BO34" s="9"/>
      <c r="BP34" s="9"/>
    </row>
    <row r="35" spans="1:68" ht="20.25" customHeight="1">
      <c r="A35" s="416"/>
      <c r="B35" s="419"/>
      <c r="D35" s="339"/>
      <c r="E35" s="340" t="s">
        <v>568</v>
      </c>
      <c r="F35" s="341"/>
      <c r="G35" s="341"/>
      <c r="H35" s="341"/>
      <c r="I35" s="342">
        <v>675.35122707900007</v>
      </c>
      <c r="J35" s="342">
        <v>696.14145136399998</v>
      </c>
      <c r="K35" s="342">
        <v>706.57124061399986</v>
      </c>
      <c r="L35" s="342">
        <v>706.18678320599986</v>
      </c>
      <c r="M35" s="342">
        <v>736.941080124</v>
      </c>
      <c r="N35" s="342">
        <v>762.90444219299991</v>
      </c>
      <c r="O35" s="342">
        <v>784.66621743199994</v>
      </c>
      <c r="P35" s="342">
        <v>777.39672817100006</v>
      </c>
      <c r="Q35" s="342">
        <v>779.51565458499999</v>
      </c>
      <c r="R35" s="342">
        <v>744.79699171599998</v>
      </c>
      <c r="S35" s="342">
        <v>722.14767347700013</v>
      </c>
      <c r="T35" s="342">
        <v>673.4228271249998</v>
      </c>
      <c r="U35" s="342">
        <v>709.11481532100004</v>
      </c>
      <c r="V35" s="342">
        <v>720.7202488170002</v>
      </c>
      <c r="W35" s="342">
        <v>735.94497362700008</v>
      </c>
      <c r="X35" s="342">
        <v>752.98935484000003</v>
      </c>
      <c r="Y35" s="342">
        <v>730.29099431200007</v>
      </c>
      <c r="Z35" s="342">
        <v>706.01607433599997</v>
      </c>
      <c r="AA35" s="342">
        <v>762.74661819900018</v>
      </c>
      <c r="AB35" s="342">
        <v>703.00047160699989</v>
      </c>
      <c r="AC35" s="342">
        <v>714.34348730000011</v>
      </c>
      <c r="AD35" s="342">
        <v>707.20067253100001</v>
      </c>
      <c r="AE35" s="342">
        <v>720.32931663900001</v>
      </c>
      <c r="AF35" s="342">
        <v>751.4654739409998</v>
      </c>
      <c r="AG35" s="342">
        <v>678.16202602399983</v>
      </c>
      <c r="AH35" s="342">
        <v>687.03068702600001</v>
      </c>
      <c r="AI35" s="342">
        <v>642.09967978400005</v>
      </c>
      <c r="AJ35" s="342">
        <v>661.19508805199996</v>
      </c>
      <c r="AK35" s="342">
        <v>829.31763580200015</v>
      </c>
      <c r="AL35" s="342">
        <v>846.50030481600004</v>
      </c>
      <c r="AM35" s="342">
        <v>886.77237384700004</v>
      </c>
      <c r="AN35" s="342">
        <v>872.6068488750002</v>
      </c>
      <c r="AO35" s="342">
        <v>926.77169514399998</v>
      </c>
      <c r="AP35" s="342">
        <v>976.04318439600013</v>
      </c>
      <c r="AQ35" s="342">
        <v>1001.6083157780001</v>
      </c>
      <c r="AR35" s="342">
        <v>976.67691266725183</v>
      </c>
      <c r="AS35" s="342">
        <v>1012.2940176814803</v>
      </c>
      <c r="AT35" s="342">
        <v>1002.3996879246022</v>
      </c>
      <c r="AU35" s="342">
        <v>1001.5398098469589</v>
      </c>
      <c r="AV35" s="342">
        <v>1023.603620319881</v>
      </c>
      <c r="AW35" s="342">
        <v>1011.8918896622215</v>
      </c>
      <c r="AX35" s="342">
        <v>1014.2198918584974</v>
      </c>
      <c r="AY35" s="342">
        <v>1054.0830581187527</v>
      </c>
      <c r="AZ35" s="342">
        <v>1065.1506250130519</v>
      </c>
      <c r="BA35" s="342">
        <v>1090.9288331582418</v>
      </c>
      <c r="BB35" s="342">
        <v>1118.0658976532475</v>
      </c>
      <c r="BC35" s="342">
        <v>1152.4557476181647</v>
      </c>
      <c r="BD35" s="342">
        <v>1224.2757913524549</v>
      </c>
      <c r="BE35" s="342">
        <v>1270.7597271099908</v>
      </c>
      <c r="BF35" s="342">
        <v>1292.8250159630002</v>
      </c>
      <c r="BG35" s="9"/>
      <c r="BH35" s="9"/>
      <c r="BI35" s="9"/>
      <c r="BJ35" s="9"/>
      <c r="BK35" s="9"/>
      <c r="BL35" s="9"/>
      <c r="BM35" s="9"/>
      <c r="BN35" s="9"/>
      <c r="BO35" s="9"/>
      <c r="BP35" s="9"/>
    </row>
    <row r="36" spans="1:68" ht="20.25" customHeight="1">
      <c r="A36" s="416"/>
      <c r="B36" s="419"/>
      <c r="D36" s="339"/>
      <c r="E36" s="339"/>
      <c r="F36" s="343" t="s">
        <v>569</v>
      </c>
      <c r="G36" s="343"/>
      <c r="H36" s="343"/>
      <c r="I36" s="344">
        <v>362.07832132600004</v>
      </c>
      <c r="J36" s="344">
        <v>360.87654815799999</v>
      </c>
      <c r="K36" s="344">
        <v>348.52128273200003</v>
      </c>
      <c r="L36" s="344">
        <v>345.28772499500008</v>
      </c>
      <c r="M36" s="344">
        <v>343.83367855099999</v>
      </c>
      <c r="N36" s="344">
        <v>339.27194918499998</v>
      </c>
      <c r="O36" s="344">
        <v>337.16294864499997</v>
      </c>
      <c r="P36" s="344">
        <v>328.473902931</v>
      </c>
      <c r="Q36" s="344">
        <v>326.00339740200002</v>
      </c>
      <c r="R36" s="344">
        <v>328.93939004200001</v>
      </c>
      <c r="S36" s="344">
        <v>328.37517441099993</v>
      </c>
      <c r="T36" s="344">
        <v>318.57046050000002</v>
      </c>
      <c r="U36" s="344">
        <v>316.70453860300006</v>
      </c>
      <c r="V36" s="344">
        <v>317.49857167199997</v>
      </c>
      <c r="W36" s="344">
        <v>315.21815746200002</v>
      </c>
      <c r="X36" s="344">
        <v>316.16422078199997</v>
      </c>
      <c r="Y36" s="344">
        <v>319.09412341599995</v>
      </c>
      <c r="Z36" s="344">
        <v>325.53780651200003</v>
      </c>
      <c r="AA36" s="344">
        <v>338.21057419299996</v>
      </c>
      <c r="AB36" s="344">
        <v>332.31664660400003</v>
      </c>
      <c r="AC36" s="344">
        <v>334.57362951900001</v>
      </c>
      <c r="AD36" s="344">
        <v>337.68141899099993</v>
      </c>
      <c r="AE36" s="344">
        <v>342.47258473899996</v>
      </c>
      <c r="AF36" s="344">
        <v>354.30610526900006</v>
      </c>
      <c r="AG36" s="344">
        <v>77.909501777000003</v>
      </c>
      <c r="AH36" s="344">
        <v>76.158207762999993</v>
      </c>
      <c r="AI36" s="344">
        <v>74.546142496000002</v>
      </c>
      <c r="AJ36" s="344">
        <v>72.794381388000005</v>
      </c>
      <c r="AK36" s="344">
        <v>133.38988542199999</v>
      </c>
      <c r="AL36" s="344">
        <v>136.50123668000001</v>
      </c>
      <c r="AM36" s="344">
        <v>143.21985046399999</v>
      </c>
      <c r="AN36" s="344">
        <v>147.045775424</v>
      </c>
      <c r="AO36" s="344">
        <v>160.65828579399999</v>
      </c>
      <c r="AP36" s="344">
        <v>165.88406027399998</v>
      </c>
      <c r="AQ36" s="344">
        <v>171.18920774099999</v>
      </c>
      <c r="AR36" s="344">
        <v>174.58385360400001</v>
      </c>
      <c r="AS36" s="344">
        <v>196.854703707</v>
      </c>
      <c r="AT36" s="344">
        <v>202.138085875</v>
      </c>
      <c r="AU36" s="344">
        <v>193.138276451</v>
      </c>
      <c r="AV36" s="344">
        <v>195.84942277800002</v>
      </c>
      <c r="AW36" s="344">
        <v>204.10495983799998</v>
      </c>
      <c r="AX36" s="344">
        <v>209.58943168900001</v>
      </c>
      <c r="AY36" s="344">
        <v>211.66946081099999</v>
      </c>
      <c r="AZ36" s="344">
        <v>204.91690244500001</v>
      </c>
      <c r="BA36" s="344">
        <v>225.27273636800001</v>
      </c>
      <c r="BB36" s="344">
        <v>225.50310426000001</v>
      </c>
      <c r="BC36" s="344">
        <v>222.37493678300001</v>
      </c>
      <c r="BD36" s="344">
        <v>208.417144611</v>
      </c>
      <c r="BE36" s="344">
        <v>214.492583518</v>
      </c>
      <c r="BF36" s="344">
        <v>200.24738380599999</v>
      </c>
      <c r="BG36" s="9"/>
      <c r="BH36" s="9"/>
      <c r="BI36" s="9"/>
      <c r="BJ36" s="9"/>
      <c r="BK36" s="9"/>
      <c r="BL36" s="9"/>
      <c r="BM36" s="9"/>
      <c r="BN36" s="9"/>
      <c r="BO36" s="9"/>
      <c r="BP36" s="9"/>
    </row>
    <row r="37" spans="1:68" ht="20.25" customHeight="1">
      <c r="A37" s="416"/>
      <c r="B37" s="419"/>
      <c r="D37" s="345"/>
      <c r="E37" s="326" t="s">
        <v>280</v>
      </c>
      <c r="F37" s="327"/>
      <c r="G37" s="327"/>
      <c r="H37" s="327"/>
      <c r="I37" s="346">
        <v>1037.4295484050001</v>
      </c>
      <c r="J37" s="346">
        <v>1057.2655272709999</v>
      </c>
      <c r="K37" s="346">
        <v>1055.0925233459998</v>
      </c>
      <c r="L37" s="346">
        <v>1051.4745082009999</v>
      </c>
      <c r="M37" s="346">
        <v>1080.7747586749999</v>
      </c>
      <c r="N37" s="346">
        <v>1102.1763913779998</v>
      </c>
      <c r="O37" s="346">
        <v>1121.8291660769999</v>
      </c>
      <c r="P37" s="346">
        <v>1105.8706311020001</v>
      </c>
      <c r="Q37" s="346">
        <v>1105.519051987</v>
      </c>
      <c r="R37" s="346">
        <v>1073.7363817579999</v>
      </c>
      <c r="S37" s="346">
        <v>1050.5228478880001</v>
      </c>
      <c r="T37" s="346">
        <v>991.99328762499977</v>
      </c>
      <c r="U37" s="346">
        <v>1025.8193539240001</v>
      </c>
      <c r="V37" s="346">
        <v>1038.2188204890001</v>
      </c>
      <c r="W37" s="346">
        <v>1051.163131089</v>
      </c>
      <c r="X37" s="346">
        <v>1069.1535756220001</v>
      </c>
      <c r="Y37" s="346">
        <v>1049.3851177280001</v>
      </c>
      <c r="Z37" s="346">
        <v>1031.5538808480001</v>
      </c>
      <c r="AA37" s="346">
        <v>1100.9571923920003</v>
      </c>
      <c r="AB37" s="346">
        <v>1035.317118211</v>
      </c>
      <c r="AC37" s="346">
        <v>1048.9171168190001</v>
      </c>
      <c r="AD37" s="346">
        <v>1044.8820915219999</v>
      </c>
      <c r="AE37" s="346">
        <v>1062.8019013779999</v>
      </c>
      <c r="AF37" s="346">
        <v>1105.77157921</v>
      </c>
      <c r="AG37" s="346">
        <v>756.07152780099977</v>
      </c>
      <c r="AH37" s="346">
        <v>763.18889478899996</v>
      </c>
      <c r="AI37" s="346">
        <v>716.64582228000006</v>
      </c>
      <c r="AJ37" s="346">
        <v>733.98946943999999</v>
      </c>
      <c r="AK37" s="346">
        <v>962.70752122400017</v>
      </c>
      <c r="AL37" s="346">
        <v>983.00154149600007</v>
      </c>
      <c r="AM37" s="346">
        <v>1029.992224311</v>
      </c>
      <c r="AN37" s="346">
        <v>1019.6526242990002</v>
      </c>
      <c r="AO37" s="346">
        <v>1087.429980938</v>
      </c>
      <c r="AP37" s="346">
        <v>1141.9272446700002</v>
      </c>
      <c r="AQ37" s="346">
        <v>1172.7975235190002</v>
      </c>
      <c r="AR37" s="346">
        <v>1151.2607662712519</v>
      </c>
      <c r="AS37" s="346">
        <v>1209.1487213884802</v>
      </c>
      <c r="AT37" s="346">
        <v>1204.5377737996023</v>
      </c>
      <c r="AU37" s="346">
        <v>1194.6780862979588</v>
      </c>
      <c r="AV37" s="346">
        <v>1219.4530430978809</v>
      </c>
      <c r="AW37" s="346">
        <v>1215.9968495002215</v>
      </c>
      <c r="AX37" s="346">
        <v>1223.8093235474973</v>
      </c>
      <c r="AY37" s="346">
        <v>1265.7525189297526</v>
      </c>
      <c r="AZ37" s="346">
        <v>1270.0675274580519</v>
      </c>
      <c r="BA37" s="346">
        <v>1316.2015695262419</v>
      </c>
      <c r="BB37" s="346">
        <v>1343.5690019132476</v>
      </c>
      <c r="BC37" s="346">
        <v>1374.8306844011647</v>
      </c>
      <c r="BD37" s="346">
        <v>1432.6929359634548</v>
      </c>
      <c r="BE37" s="346">
        <v>1485.2523106279907</v>
      </c>
      <c r="BF37" s="346">
        <v>1493.0723997690002</v>
      </c>
      <c r="BG37" s="9"/>
      <c r="BH37" s="9"/>
      <c r="BI37" s="9"/>
      <c r="BJ37" s="9"/>
      <c r="BK37" s="9"/>
      <c r="BL37" s="9"/>
      <c r="BM37" s="9"/>
      <c r="BN37" s="9"/>
      <c r="BO37" s="9"/>
      <c r="BP37" s="9"/>
    </row>
    <row r="38" spans="1:68" ht="20.25" customHeight="1">
      <c r="A38" s="416"/>
      <c r="B38" s="419"/>
      <c r="D38" s="347"/>
      <c r="E38" s="329"/>
      <c r="F38" s="330" t="s">
        <v>570</v>
      </c>
      <c r="G38" s="330"/>
      <c r="H38" s="330"/>
      <c r="I38" s="348">
        <v>5.2421475064809417E-2</v>
      </c>
      <c r="J38" s="348">
        <v>5.1493392016658569E-2</v>
      </c>
      <c r="K38" s="348">
        <v>5.0881387555544458E-2</v>
      </c>
      <c r="L38" s="348">
        <v>5.0289989568692108E-2</v>
      </c>
      <c r="M38" s="348">
        <v>5.5206860912371779E-2</v>
      </c>
      <c r="N38" s="348">
        <v>5.408270496516681E-2</v>
      </c>
      <c r="O38" s="348">
        <v>5.4377535337550409E-2</v>
      </c>
      <c r="P38" s="348">
        <v>5.1781790045418358E-2</v>
      </c>
      <c r="Q38" s="348">
        <v>5.2581200166775158E-2</v>
      </c>
      <c r="R38" s="348">
        <v>5.0419143237180164E-2</v>
      </c>
      <c r="S38" s="348">
        <v>4.9387123208968556E-2</v>
      </c>
      <c r="T38" s="348">
        <v>4.6873066592778151E-2</v>
      </c>
      <c r="U38" s="348">
        <v>4.8624600188199245E-2</v>
      </c>
      <c r="V38" s="348">
        <v>5.0153064760812875E-2</v>
      </c>
      <c r="W38" s="348">
        <v>4.9348147804795198E-2</v>
      </c>
      <c r="X38" s="348">
        <v>4.9362525527976403E-2</v>
      </c>
      <c r="Y38" s="348">
        <v>4.9253960575730615E-2</v>
      </c>
      <c r="Z38" s="348">
        <v>4.758422086463697E-2</v>
      </c>
      <c r="AA38" s="348">
        <v>4.7687659046176327E-2</v>
      </c>
      <c r="AB38" s="348">
        <v>4.5439177012806226E-2</v>
      </c>
      <c r="AC38" s="348">
        <v>4.6728889422379398E-2</v>
      </c>
      <c r="AD38" s="348">
        <v>4.5184896378472256E-2</v>
      </c>
      <c r="AE38" s="348">
        <v>4.5126034255449685E-2</v>
      </c>
      <c r="AF38" s="348">
        <v>4.6436701369007141E-2</v>
      </c>
      <c r="AG38" s="348">
        <v>3.0700655000373746E-2</v>
      </c>
      <c r="AH38" s="348">
        <v>3.215053194614792E-2</v>
      </c>
      <c r="AI38" s="348">
        <v>2.9292748404212521E-2</v>
      </c>
      <c r="AJ38" s="348">
        <v>2.951442202931542E-2</v>
      </c>
      <c r="AK38" s="348">
        <v>3.8181049535961659E-2</v>
      </c>
      <c r="AL38" s="348">
        <v>3.7477507901995818E-2</v>
      </c>
      <c r="AM38" s="348">
        <v>3.8395494698028804E-2</v>
      </c>
      <c r="AN38" s="348">
        <v>3.7373803444654824E-2</v>
      </c>
      <c r="AO38" s="348">
        <v>3.9260631720411589E-2</v>
      </c>
      <c r="AP38" s="348">
        <v>3.9897432577432217E-2</v>
      </c>
      <c r="AQ38" s="348">
        <v>3.9968402179886786E-2</v>
      </c>
      <c r="AR38" s="348">
        <v>3.8324743690549744E-2</v>
      </c>
      <c r="AS38" s="348">
        <v>4.1154784246699216E-2</v>
      </c>
      <c r="AT38" s="348">
        <v>3.9652148792277721E-2</v>
      </c>
      <c r="AU38" s="348">
        <v>3.943763260808484E-2</v>
      </c>
      <c r="AV38" s="348">
        <v>3.8812048244484067E-2</v>
      </c>
      <c r="AW38" s="348">
        <v>3.8215221602810975E-2</v>
      </c>
      <c r="AX38" s="348">
        <v>3.8215221602810975E-2</v>
      </c>
      <c r="AY38" s="348">
        <v>3.736511108497869E-2</v>
      </c>
      <c r="AZ38" s="348">
        <v>3.66348354915925E-2</v>
      </c>
      <c r="BA38" s="348">
        <v>3.7038217612576502E-2</v>
      </c>
      <c r="BB38" s="348">
        <v>3.6293380256466008E-2</v>
      </c>
      <c r="BC38" s="348">
        <v>3.5554659039787009E-2</v>
      </c>
      <c r="BD38" s="348">
        <v>3.7347956068419189E-2</v>
      </c>
      <c r="BE38" s="348">
        <v>3.9645967813138346E-2</v>
      </c>
      <c r="BF38" s="348">
        <v>3.958779722393304E-2</v>
      </c>
      <c r="BG38" s="9"/>
      <c r="BH38" s="9"/>
      <c r="BI38" s="9"/>
      <c r="BJ38" s="9"/>
      <c r="BK38" s="9"/>
      <c r="BL38" s="9"/>
      <c r="BM38" s="9"/>
      <c r="BN38" s="9"/>
      <c r="BO38" s="9"/>
      <c r="BP38" s="9"/>
    </row>
    <row r="39" spans="1:68" ht="20.25" customHeight="1">
      <c r="A39" s="416"/>
      <c r="B39" s="419"/>
      <c r="D39" s="339"/>
      <c r="E39" s="343" t="s">
        <v>571</v>
      </c>
      <c r="F39" s="349"/>
      <c r="G39" s="349"/>
      <c r="H39" s="349"/>
      <c r="I39" s="344">
        <v>226.1</v>
      </c>
      <c r="J39" s="344">
        <v>246.13849627313101</v>
      </c>
      <c r="K39" s="344">
        <v>258.67246773942497</v>
      </c>
      <c r="L39" s="344">
        <v>269.02399075905299</v>
      </c>
      <c r="M39" s="344">
        <v>276.90425658842901</v>
      </c>
      <c r="N39" s="344">
        <v>276.81232850555745</v>
      </c>
      <c r="O39" s="344">
        <v>283.42402226331598</v>
      </c>
      <c r="P39" s="344">
        <v>515.10583794715615</v>
      </c>
      <c r="Q39" s="344">
        <v>508.20661620846397</v>
      </c>
      <c r="R39" s="344">
        <v>515.03110559784</v>
      </c>
      <c r="S39" s="344">
        <v>515.09212589898004</v>
      </c>
      <c r="T39" s="344">
        <v>475.45283263371999</v>
      </c>
      <c r="U39" s="344">
        <v>469.94121078247099</v>
      </c>
      <c r="V39" s="344">
        <v>465.65700173305203</v>
      </c>
      <c r="W39" s="344">
        <v>451.39714170750801</v>
      </c>
      <c r="X39" s="344">
        <v>435.26976372280166</v>
      </c>
      <c r="Y39" s="344">
        <v>426.07797235662639</v>
      </c>
      <c r="Z39" s="344">
        <v>404.42569156785947</v>
      </c>
      <c r="AA39" s="344">
        <v>369.27679680504349</v>
      </c>
      <c r="AB39" s="344">
        <v>386.94312016122501</v>
      </c>
      <c r="AC39" s="344">
        <v>510.09201200111801</v>
      </c>
      <c r="AD39" s="344">
        <v>392.60584703226044</v>
      </c>
      <c r="AE39" s="344">
        <v>401.24504165206929</v>
      </c>
      <c r="AF39" s="344">
        <v>388.69330653278502</v>
      </c>
      <c r="AG39" s="344">
        <v>773.646566005262</v>
      </c>
      <c r="AH39" s="344">
        <v>828.91710219788695</v>
      </c>
      <c r="AI39" s="344">
        <v>885.83518937067947</v>
      </c>
      <c r="AJ39" s="344">
        <v>891.53592725362466</v>
      </c>
      <c r="AK39" s="344">
        <v>668.9644404645785</v>
      </c>
      <c r="AL39" s="344">
        <v>687.85262503086756</v>
      </c>
      <c r="AM39" s="344">
        <v>695.88913232930599</v>
      </c>
      <c r="AN39" s="344">
        <v>724.62575455711203</v>
      </c>
      <c r="AO39" s="344">
        <v>730.95811346929054</v>
      </c>
      <c r="AP39" s="344">
        <v>780.26432535512242</v>
      </c>
      <c r="AQ39" s="344">
        <v>759.65525213821138</v>
      </c>
      <c r="AR39" s="344">
        <v>769.89076071709349</v>
      </c>
      <c r="AS39" s="344">
        <v>749.45600481582017</v>
      </c>
      <c r="AT39" s="344">
        <v>776.65256965620358</v>
      </c>
      <c r="AU39" s="344">
        <v>769.71939448313947</v>
      </c>
      <c r="AV39" s="344">
        <v>816.34403249434456</v>
      </c>
      <c r="AW39" s="344">
        <v>811.86200302475254</v>
      </c>
      <c r="AX39" s="344">
        <v>817.07566228336032</v>
      </c>
      <c r="AY39" s="344">
        <v>838.31712542876494</v>
      </c>
      <c r="AZ39" s="344">
        <v>846.46055893734717</v>
      </c>
      <c r="BA39" s="344">
        <v>830.53406057691643</v>
      </c>
      <c r="BB39" s="344">
        <v>866.11441063774532</v>
      </c>
      <c r="BC39" s="344">
        <v>890.54351168685184</v>
      </c>
      <c r="BD39" s="344">
        <v>922.45759905446778</v>
      </c>
      <c r="BE39" s="344">
        <v>814.66688471644011</v>
      </c>
      <c r="BF39" s="344">
        <v>871.70814065079446</v>
      </c>
      <c r="BG39" s="9"/>
      <c r="BH39" s="9"/>
      <c r="BI39" s="9"/>
      <c r="BJ39" s="9"/>
      <c r="BK39" s="9"/>
      <c r="BL39" s="9"/>
      <c r="BM39" s="9"/>
      <c r="BN39" s="9"/>
      <c r="BO39" s="9"/>
      <c r="BP39" s="9"/>
    </row>
    <row r="40" spans="1:68" ht="20.25" customHeight="1">
      <c r="A40" s="416"/>
      <c r="B40" s="419"/>
      <c r="D40" s="339"/>
      <c r="E40" s="343" t="s">
        <v>572</v>
      </c>
      <c r="F40" s="349"/>
      <c r="G40" s="349"/>
      <c r="H40" s="349"/>
      <c r="I40" s="344"/>
      <c r="J40" s="344"/>
      <c r="K40" s="344"/>
      <c r="L40" s="344">
        <v>107.06069434705702</v>
      </c>
      <c r="M40" s="344">
        <v>102.04354510400701</v>
      </c>
      <c r="N40" s="344">
        <v>107.60866768855701</v>
      </c>
      <c r="O40" s="344">
        <v>105.07790531522801</v>
      </c>
      <c r="P40" s="344">
        <v>334.19398369073264</v>
      </c>
      <c r="Q40" s="344">
        <v>312.75662973200792</v>
      </c>
      <c r="R40" s="344">
        <v>304.06705618293199</v>
      </c>
      <c r="S40" s="344">
        <v>305.03893946091802</v>
      </c>
      <c r="T40" s="344">
        <v>311.736477140217</v>
      </c>
      <c r="U40" s="344">
        <v>311.19140872400999</v>
      </c>
      <c r="V40" s="344">
        <v>308.17460855090201</v>
      </c>
      <c r="W40" s="344">
        <v>300.86674324402799</v>
      </c>
      <c r="X40" s="344">
        <v>292.72403567015505</v>
      </c>
      <c r="Y40" s="344">
        <v>283.34349221359804</v>
      </c>
      <c r="Z40" s="344">
        <v>266.85143868294807</v>
      </c>
      <c r="AA40" s="344">
        <v>247.04111482405091</v>
      </c>
      <c r="AB40" s="344">
        <v>261.931716313381</v>
      </c>
      <c r="AC40" s="344">
        <v>265.64754607448498</v>
      </c>
      <c r="AD40" s="344">
        <v>261.01298592098397</v>
      </c>
      <c r="AE40" s="344">
        <v>270.21713158512199</v>
      </c>
      <c r="AF40" s="344">
        <v>274.85362095715197</v>
      </c>
      <c r="AG40" s="344">
        <v>350.53248782540999</v>
      </c>
      <c r="AH40" s="344">
        <v>384.74637434514852</v>
      </c>
      <c r="AI40" s="344">
        <v>429.93792224640049</v>
      </c>
      <c r="AJ40" s="344">
        <v>430.91295096710519</v>
      </c>
      <c r="AK40" s="344">
        <v>280.70064157182844</v>
      </c>
      <c r="AL40" s="344">
        <v>281.57225569112251</v>
      </c>
      <c r="AM40" s="344">
        <v>279.81938520196593</v>
      </c>
      <c r="AN40" s="344">
        <v>293.45820315677196</v>
      </c>
      <c r="AO40" s="344">
        <v>293.28988838691049</v>
      </c>
      <c r="AP40" s="344">
        <v>314.72474872903246</v>
      </c>
      <c r="AQ40" s="344">
        <v>319.94452109479147</v>
      </c>
      <c r="AR40" s="344">
        <v>327.3217651986734</v>
      </c>
      <c r="AS40" s="344">
        <v>308.05529812871509</v>
      </c>
      <c r="AT40" s="344">
        <v>307.86641968051356</v>
      </c>
      <c r="AU40" s="344">
        <v>291.51798275969958</v>
      </c>
      <c r="AV40" s="344">
        <v>332.94108412458456</v>
      </c>
      <c r="AW40" s="344">
        <v>331.03358022933247</v>
      </c>
      <c r="AX40" s="344">
        <v>323.34286202790031</v>
      </c>
      <c r="AY40" s="344">
        <v>340.03715040241144</v>
      </c>
      <c r="AZ40" s="344">
        <v>344.10118458542615</v>
      </c>
      <c r="BA40" s="344">
        <v>339.42565661516909</v>
      </c>
      <c r="BB40" s="344">
        <v>369.79799443151592</v>
      </c>
      <c r="BC40" s="344">
        <v>382.52284363966191</v>
      </c>
      <c r="BD40" s="344">
        <v>401.39580305051794</v>
      </c>
      <c r="BE40" s="344">
        <v>449.15583173926001</v>
      </c>
      <c r="BF40" s="344">
        <v>482.24751899079456</v>
      </c>
      <c r="BG40" s="9"/>
      <c r="BH40" s="9"/>
      <c r="BI40" s="9"/>
      <c r="BJ40" s="9"/>
      <c r="BK40" s="9"/>
      <c r="BL40" s="9"/>
      <c r="BM40" s="9"/>
      <c r="BN40" s="9"/>
      <c r="BO40" s="9"/>
      <c r="BP40" s="9"/>
    </row>
    <row r="41" spans="1:68" ht="20.25" customHeight="1">
      <c r="A41" s="416"/>
      <c r="B41" s="419"/>
      <c r="D41" s="339"/>
      <c r="E41" s="343" t="s">
        <v>573</v>
      </c>
      <c r="F41" s="349"/>
      <c r="G41" s="349"/>
      <c r="H41" s="349"/>
      <c r="I41" s="344"/>
      <c r="J41" s="344"/>
      <c r="K41" s="344"/>
      <c r="L41" s="344">
        <v>795.37711967905693</v>
      </c>
      <c r="M41" s="344">
        <v>818.41023730400696</v>
      </c>
      <c r="N41" s="344">
        <v>847.84786032155694</v>
      </c>
      <c r="O41" s="344">
        <v>869.22258374522789</v>
      </c>
      <c r="P41" s="344">
        <v>1093.1254662197327</v>
      </c>
      <c r="Q41" s="344">
        <v>1072.6370407420079</v>
      </c>
      <c r="R41" s="344">
        <v>1028.382596226932</v>
      </c>
      <c r="S41" s="344">
        <v>1009.8686118689182</v>
      </c>
      <c r="T41" s="344">
        <v>971.0075775562168</v>
      </c>
      <c r="U41" s="344">
        <v>1004.80723323401</v>
      </c>
      <c r="V41" s="344">
        <v>1012.6503145159022</v>
      </c>
      <c r="W41" s="344">
        <v>1020.8798900860281</v>
      </c>
      <c r="X41" s="344">
        <v>1029.9186709871551</v>
      </c>
      <c r="Y41" s="344">
        <v>1000.5115364975982</v>
      </c>
      <c r="Z41" s="344">
        <v>960.89359129494801</v>
      </c>
      <c r="AA41" s="344">
        <v>997.32453167605104</v>
      </c>
      <c r="AB41" s="344">
        <v>953.41880296338093</v>
      </c>
      <c r="AC41" s="344">
        <v>969.00779989848502</v>
      </c>
      <c r="AD41" s="344">
        <v>956.62216397998395</v>
      </c>
      <c r="AE41" s="344">
        <v>979.25766994312198</v>
      </c>
      <c r="AF41" s="344">
        <v>1014.5488681371519</v>
      </c>
      <c r="AG41" s="344">
        <v>1019.1248540814099</v>
      </c>
      <c r="AH41" s="344">
        <v>1062.7069592271487</v>
      </c>
      <c r="AI41" s="344">
        <v>1063.4301364274006</v>
      </c>
      <c r="AJ41" s="344">
        <v>1083.4204242161052</v>
      </c>
      <c r="AK41" s="344">
        <v>1100.3213124838285</v>
      </c>
      <c r="AL41" s="344">
        <v>1118.3594372531225</v>
      </c>
      <c r="AM41" s="344">
        <v>1154.945610594966</v>
      </c>
      <c r="AN41" s="344">
        <v>1154.9873076327722</v>
      </c>
      <c r="AO41" s="344">
        <v>1208.6053211109104</v>
      </c>
      <c r="AP41" s="344">
        <v>1278.4142124780326</v>
      </c>
      <c r="AQ41" s="344">
        <v>1307.1599689117916</v>
      </c>
      <c r="AR41" s="344">
        <v>1288.0161039969253</v>
      </c>
      <c r="AS41" s="344">
        <v>1303.5428407081954</v>
      </c>
      <c r="AT41" s="344">
        <v>1295.7426568861156</v>
      </c>
      <c r="AU41" s="344">
        <v>1277.8289913656583</v>
      </c>
      <c r="AV41" s="344">
        <v>1341.6151161674657</v>
      </c>
      <c r="AW41" s="344">
        <v>1326.5982500485541</v>
      </c>
      <c r="AX41" s="344">
        <v>1324.6035710433976</v>
      </c>
      <c r="AY41" s="344">
        <v>1380.2148703861642</v>
      </c>
      <c r="AZ41" s="344">
        <v>1394.1642120204781</v>
      </c>
      <c r="BA41" s="344">
        <v>1415.4321583244109</v>
      </c>
      <c r="BB41" s="344">
        <v>1472.8758976437634</v>
      </c>
      <c r="BC41" s="344">
        <v>1519.8903157068266</v>
      </c>
      <c r="BD41" s="344">
        <v>1608.8375872049728</v>
      </c>
      <c r="BE41" s="344">
        <v>1697.5098593062507</v>
      </c>
      <c r="BF41" s="344">
        <v>1751.7442652577947</v>
      </c>
      <c r="BG41" s="9"/>
      <c r="BH41" s="9"/>
      <c r="BI41" s="9"/>
      <c r="BJ41" s="9"/>
      <c r="BK41" s="9"/>
      <c r="BL41" s="9"/>
      <c r="BM41" s="9"/>
      <c r="BN41" s="9"/>
      <c r="BO41" s="9"/>
      <c r="BP41" s="9"/>
    </row>
    <row r="42" spans="1:68" ht="20.25" customHeight="1">
      <c r="B42" s="419"/>
      <c r="D42" s="339"/>
      <c r="E42" s="343" t="s">
        <v>574</v>
      </c>
      <c r="F42" s="349"/>
      <c r="G42" s="349"/>
      <c r="H42" s="349"/>
      <c r="I42" s="344">
        <v>1093.75180602052</v>
      </c>
      <c r="J42" s="344">
        <v>1233.1958039539199</v>
      </c>
      <c r="K42" s="344">
        <v>1248.90219227955</v>
      </c>
      <c r="L42" s="344">
        <v>1255.4779103486501</v>
      </c>
      <c r="M42" s="344">
        <v>1299.7834835218562</v>
      </c>
      <c r="N42" s="344">
        <v>1321.1601871038308</v>
      </c>
      <c r="O42" s="344">
        <v>1349.263880191837</v>
      </c>
      <c r="P42" s="344">
        <v>1574.5845407443521</v>
      </c>
      <c r="Q42" s="344">
        <v>1571.5243019739798</v>
      </c>
      <c r="R42" s="344">
        <v>1534.2234837655899</v>
      </c>
      <c r="S42" s="344">
        <v>1512.3111638304299</v>
      </c>
      <c r="T42" s="344">
        <v>1418.1012985381799</v>
      </c>
      <c r="U42" s="344">
        <v>1450.77293448367</v>
      </c>
      <c r="V42" s="344">
        <v>1455.2262457236236</v>
      </c>
      <c r="W42" s="344">
        <v>1452.16008985388</v>
      </c>
      <c r="X42" s="344">
        <v>1451.9786360076773</v>
      </c>
      <c r="Y42" s="344">
        <v>1428.0294060686842</v>
      </c>
      <c r="Z42" s="344">
        <v>1383.5399510810525</v>
      </c>
      <c r="AA42" s="344">
        <v>1410.4095787134563</v>
      </c>
      <c r="AB42" s="344">
        <v>1377.2769397311899</v>
      </c>
      <c r="AC42" s="344">
        <v>1519.1255635500499</v>
      </c>
      <c r="AD42" s="344">
        <v>1393.7443818627526</v>
      </c>
      <c r="AE42" s="344">
        <v>1421.8736023593906</v>
      </c>
      <c r="AF42" s="344">
        <v>1440.26804079356</v>
      </c>
      <c r="AG42" s="344">
        <v>1453.71888168342</v>
      </c>
      <c r="AH42" s="344">
        <v>1562.76107811374</v>
      </c>
      <c r="AI42" s="344">
        <v>1588.1588746338743</v>
      </c>
      <c r="AJ42" s="344">
        <v>1593.1791223090775</v>
      </c>
      <c r="AK42" s="344">
        <v>1539.9272236946356</v>
      </c>
      <c r="AL42" s="344">
        <v>1578.9554299709116</v>
      </c>
      <c r="AM42" s="344">
        <v>1627.3311402701856</v>
      </c>
      <c r="AN42" s="344">
        <v>1653.41356334747</v>
      </c>
      <c r="AO42" s="344">
        <v>1692.0559336945096</v>
      </c>
      <c r="AP42" s="344">
        <v>1799.3179015140404</v>
      </c>
      <c r="AQ42" s="344">
        <v>1799.4165429598581</v>
      </c>
      <c r="AR42" s="344">
        <v>1784.617505905313</v>
      </c>
      <c r="AS42" s="344">
        <v>1812.3535672570249</v>
      </c>
      <c r="AT42" s="344">
        <v>1810.7948474870263</v>
      </c>
      <c r="AU42" s="344">
        <v>1832.5289890610281</v>
      </c>
      <c r="AV42" s="344">
        <v>1899.9548368221172</v>
      </c>
      <c r="AW42" s="344">
        <v>1874.174769794437</v>
      </c>
      <c r="AX42" s="344">
        <v>1874.5336325039384</v>
      </c>
      <c r="AY42" s="344">
        <v>1918.9679197381895</v>
      </c>
      <c r="AZ42" s="344">
        <v>1936.5059480155576</v>
      </c>
      <c r="BA42" s="344">
        <v>1965.49850629196</v>
      </c>
      <c r="BB42" s="344">
        <v>2022.9984378201366</v>
      </c>
      <c r="BC42" s="344">
        <v>2069.5208980195389</v>
      </c>
      <c r="BD42" s="344">
        <v>2154.005097607373</v>
      </c>
      <c r="BE42" s="344">
        <v>2128.2213768251499</v>
      </c>
      <c r="BF42" s="344">
        <v>2220.5886416226863</v>
      </c>
      <c r="BG42" s="9"/>
      <c r="BH42" s="9"/>
      <c r="BI42" s="9"/>
      <c r="BJ42" s="9"/>
      <c r="BK42" s="9"/>
      <c r="BL42" s="9"/>
      <c r="BM42" s="9"/>
      <c r="BN42" s="9"/>
      <c r="BO42" s="9"/>
      <c r="BP42" s="9"/>
    </row>
    <row r="43" spans="1:68" ht="20.25" customHeight="1">
      <c r="B43" s="419"/>
      <c r="D43" s="97" t="s">
        <v>575</v>
      </c>
      <c r="BG43" s="9"/>
      <c r="BH43" s="9"/>
      <c r="BI43" s="9"/>
      <c r="BJ43" s="9"/>
      <c r="BK43" s="9"/>
      <c r="BL43" s="9"/>
      <c r="BM43" s="9"/>
      <c r="BN43" s="9"/>
      <c r="BO43" s="9"/>
      <c r="BP43" s="9"/>
    </row>
    <row r="44" spans="1:68" ht="20.25" customHeight="1"/>
    <row r="45" spans="1:68" ht="20.25" customHeight="1"/>
    <row r="46" spans="1:68" ht="20.25" customHeight="1"/>
    <row r="47" spans="1:68" ht="20.25" customHeight="1"/>
    <row r="48" spans="1:68" ht="20.25" customHeight="1"/>
    <row r="49" ht="20.25" customHeight="1"/>
    <row r="50" ht="20.25" customHeight="1"/>
    <row r="51" ht="20.25" customHeight="1"/>
    <row r="52" ht="20.25" customHeight="1"/>
    <row r="53" ht="20.25" customHeight="1"/>
    <row r="54" ht="20.25" customHeight="1"/>
    <row r="55" ht="20.25" customHeight="1"/>
    <row r="56" ht="20.25" customHeight="1"/>
    <row r="57" ht="20.25" customHeight="1"/>
    <row r="58" ht="20.25" customHeight="1"/>
    <row r="59" ht="20.25" customHeight="1"/>
    <row r="60" ht="20.25" customHeight="1"/>
    <row r="61" ht="20.25" customHeight="1"/>
    <row r="62" ht="20.25" customHeight="1"/>
    <row r="63" ht="20.25" customHeight="1"/>
    <row r="64" ht="20.25" customHeight="1"/>
    <row r="65" ht="20.25" customHeight="1"/>
    <row r="66" ht="20.25" customHeight="1"/>
    <row r="67" ht="20.25" customHeight="1"/>
    <row r="68" ht="20.25" customHeight="1"/>
    <row r="69" ht="20.25" customHeight="1"/>
    <row r="70" ht="20.25" customHeight="1"/>
    <row r="71" ht="20.25" customHeight="1"/>
    <row r="72" ht="20.25" customHeight="1"/>
    <row r="73" ht="20.25" customHeight="1"/>
    <row r="74" ht="20.25" customHeight="1"/>
    <row r="75" ht="20.25" customHeight="1"/>
    <row r="76" ht="20.25" customHeight="1"/>
    <row r="77" ht="20.25" customHeight="1"/>
    <row r="78" ht="20.25" customHeight="1"/>
    <row r="79" ht="20.25" customHeight="1"/>
    <row r="80" ht="20.25" customHeight="1"/>
    <row r="81" ht="20.25" customHeight="1"/>
    <row r="82" ht="20.25" customHeight="1"/>
    <row r="83" ht="20.25" customHeight="1"/>
    <row r="84" ht="20.25" customHeight="1"/>
    <row r="85" ht="20.25" customHeight="1"/>
    <row r="86" ht="20.25" customHeight="1"/>
    <row r="87" ht="20.25" customHeight="1"/>
    <row r="88" ht="20.25" customHeight="1"/>
    <row r="89" ht="20.25" customHeight="1"/>
    <row r="90" ht="20.25" customHeight="1"/>
    <row r="91" ht="20.25" customHeight="1"/>
    <row r="92" ht="20.25" customHeight="1"/>
    <row r="93" ht="20.25" customHeight="1"/>
    <row r="94" ht="20.25" customHeight="1"/>
    <row r="95" ht="20.25" customHeight="1"/>
    <row r="96" ht="20.25" customHeight="1"/>
    <row r="97" ht="20.25" customHeight="1"/>
    <row r="98" ht="20.25" customHeight="1"/>
    <row r="99" ht="20.25" customHeight="1"/>
    <row r="100" ht="20.25" customHeight="1"/>
    <row r="101" ht="20.25" customHeight="1"/>
    <row r="102" ht="20.25" customHeight="1"/>
    <row r="103" ht="20.25" customHeight="1"/>
    <row r="104" ht="20.25" customHeight="1"/>
    <row r="105" ht="20.25" customHeight="1"/>
    <row r="106" ht="20.25" customHeight="1"/>
    <row r="107" ht="20.25" customHeight="1"/>
    <row r="108" ht="20.25" customHeight="1"/>
    <row r="109" ht="20.25" customHeight="1"/>
    <row r="110" ht="20.25" customHeight="1"/>
    <row r="111" ht="20.25" customHeight="1"/>
    <row r="112" ht="20.25" customHeight="1"/>
    <row r="113" ht="20.25" customHeight="1"/>
    <row r="114" ht="20.25" customHeight="1"/>
    <row r="115" ht="20.25" customHeight="1"/>
    <row r="116" ht="20.25" customHeight="1"/>
    <row r="117" ht="20.25" customHeight="1"/>
    <row r="118" ht="20.25" customHeight="1"/>
    <row r="119" ht="20.25" customHeight="1"/>
    <row r="120" ht="20.25" customHeight="1"/>
    <row r="121" ht="20.25" customHeight="1"/>
    <row r="122" ht="20.25" customHeight="1"/>
    <row r="123" ht="20.25" customHeight="1"/>
    <row r="124" ht="20.25" customHeight="1"/>
    <row r="125" ht="20.25" customHeight="1"/>
    <row r="126" ht="20.25" customHeight="1"/>
    <row r="127" ht="20.25" customHeight="1"/>
    <row r="128"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row r="164" ht="20.25" customHeight="1"/>
    <row r="165" ht="20.25" customHeight="1"/>
    <row r="166" ht="20.25" customHeight="1"/>
    <row r="167" ht="20.25" customHeight="1"/>
    <row r="168" ht="20.25" customHeight="1"/>
    <row r="169" ht="20.25" customHeight="1"/>
    <row r="170" ht="20.25" customHeight="1"/>
    <row r="171" ht="20.25" customHeight="1"/>
    <row r="172" ht="20.25" customHeight="1"/>
    <row r="173" ht="20.25" customHeight="1"/>
    <row r="174" ht="20.25" customHeight="1"/>
  </sheetData>
  <mergeCells count="1">
    <mergeCell ref="D3:H3"/>
  </mergeCells>
  <phoneticPr fontId="3" type="noConversion"/>
  <hyperlinks>
    <hyperlink ref="B4" location="Disclaimer!A1" display="Disclaimer"/>
    <hyperlink ref="B6" location="'Financial Highlights'!A1" display="Financial Highlights"/>
    <hyperlink ref="B8" location="IS!A1" display="Shinhan Financial Group"/>
    <hyperlink ref="B10" location="IS_SHB!A1" display="Shinhan Bank"/>
    <hyperlink ref="B12" location="IS_Card!A1" display="Shinhan Card"/>
    <hyperlink ref="B13" location="IS_Card!A1" display="Condensed IS"/>
    <hyperlink ref="B14" location="BS_Card!A1" display="Condensed BS"/>
    <hyperlink ref="B15" location="'Credit Card Assets_Card'!A1" display="Credit Card Assets"/>
    <hyperlink ref="B24" location="'Fin Indicator'!A1" display="Key Financials and Other Information"/>
    <hyperlink ref="B26" location="Contact!A1" display="Contact Information"/>
    <hyperlink ref="B16" location="'Delinquency,Allowance_Card'!A1" display="Delinquency, Allowance &amp; Write-off"/>
    <hyperlink ref="B17" location="Funding_Card!A1" display="Funding(Card Factbook)"/>
    <hyperlink ref="B18" location="BS_Factbook_Card!A1" display="BS(Card Factbook)"/>
    <hyperlink ref="B19" location="IS_Factbook_Card!A1" display="IS(Card Factbook)"/>
    <hyperlink ref="B20" location="IS_Reported_Factbook_Card!A1" display="IS(Reported, Card Factbook)"/>
    <hyperlink ref="B22" location="'Shinhan Life'!Print_Area" display="Orange Life"/>
  </hyperlinks>
  <printOptions horizontalCentered="1"/>
  <pageMargins left="0.39370078740157483" right="0.39370078740157483" top="0.59055118110236227" bottom="0.39370078740157483" header="0.31496062992125984" footer="0.31496062992125984"/>
  <pageSetup paperSize="9" scale="50" orientation="landscape" r:id="rId1"/>
  <rowBreaks count="1" manualBreakCount="1">
    <brk id="21" min="3" max="57"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58ED5"/>
    <pageSetUpPr fitToPage="1"/>
  </sheetPr>
  <dimension ref="A1:O174"/>
  <sheetViews>
    <sheetView showGridLines="0" view="pageBreakPreview" zoomScale="70" zoomScaleNormal="80" zoomScaleSheetLayoutView="70" workbookViewId="0">
      <selection activeCell="N1" sqref="N1"/>
    </sheetView>
  </sheetViews>
  <sheetFormatPr defaultColWidth="9.140625" defaultRowHeight="16.5"/>
  <cols>
    <col min="1" max="1" width="2.140625" style="39" customWidth="1"/>
    <col min="2" max="2" width="45.85546875" style="41" customWidth="1"/>
    <col min="3" max="3" width="2.140625" style="11" customWidth="1"/>
    <col min="4" max="4" width="1.42578125" style="35" customWidth="1"/>
    <col min="5" max="5" width="63.85546875" style="1" customWidth="1"/>
    <col min="6" max="12" width="15.28515625" style="36" customWidth="1"/>
    <col min="13" max="13" width="14.140625" style="36" customWidth="1"/>
    <col min="14" max="16384" width="9.140625" style="9"/>
  </cols>
  <sheetData>
    <row r="1" spans="1:14" s="6" customFormat="1" ht="35.25" customHeight="1">
      <c r="A1" s="414"/>
      <c r="B1" s="415"/>
      <c r="C1" s="5"/>
      <c r="D1" s="429"/>
      <c r="E1" s="428" t="s">
        <v>0</v>
      </c>
      <c r="F1" s="430"/>
      <c r="G1" s="430"/>
      <c r="H1" s="430"/>
      <c r="I1" s="430"/>
      <c r="J1" s="430"/>
      <c r="K1" s="430"/>
      <c r="L1" s="430"/>
      <c r="M1" s="430"/>
    </row>
    <row r="2" spans="1:14" ht="6.75" customHeight="1">
      <c r="A2" s="416"/>
      <c r="B2" s="417"/>
      <c r="C2" s="7"/>
      <c r="D2" s="8"/>
      <c r="E2" s="9"/>
      <c r="F2" s="10"/>
      <c r="G2" s="10"/>
      <c r="H2" s="10"/>
      <c r="I2" s="10"/>
      <c r="J2" s="10"/>
      <c r="K2" s="10"/>
      <c r="L2" s="10"/>
      <c r="M2" s="10"/>
    </row>
    <row r="3" spans="1:14" ht="20.25" customHeight="1">
      <c r="A3" s="418"/>
      <c r="B3" s="419"/>
      <c r="D3" s="12"/>
      <c r="E3" s="13"/>
      <c r="F3" s="13"/>
      <c r="G3" s="13"/>
      <c r="H3" s="13"/>
      <c r="I3" s="13"/>
      <c r="J3" s="13"/>
      <c r="K3" s="13"/>
      <c r="L3" s="13"/>
      <c r="M3" s="13"/>
    </row>
    <row r="4" spans="1:14" ht="20.25" customHeight="1">
      <c r="A4" s="424"/>
      <c r="B4" s="425" t="s">
        <v>0</v>
      </c>
      <c r="C4" s="14"/>
      <c r="D4" s="15"/>
      <c r="E4" s="16"/>
      <c r="F4" s="17"/>
      <c r="G4" s="17"/>
      <c r="H4" s="17"/>
      <c r="I4" s="17"/>
      <c r="J4" s="17"/>
      <c r="K4" s="17"/>
      <c r="L4" s="17"/>
      <c r="M4" s="17"/>
    </row>
    <row r="5" spans="1:14" ht="20.25" customHeight="1">
      <c r="A5" s="418"/>
      <c r="B5" s="419"/>
      <c r="C5" s="18"/>
      <c r="D5" s="15"/>
      <c r="E5" s="19"/>
      <c r="F5" s="17"/>
      <c r="G5" s="17"/>
      <c r="H5" s="17"/>
      <c r="I5" s="17"/>
      <c r="J5" s="17"/>
      <c r="K5" s="17"/>
      <c r="L5" s="17"/>
      <c r="M5" s="17"/>
    </row>
    <row r="6" spans="1:14" ht="20.25" customHeight="1">
      <c r="A6" s="416"/>
      <c r="B6" s="419" t="s">
        <v>1</v>
      </c>
      <c r="C6" s="14"/>
      <c r="D6" s="15"/>
      <c r="E6" s="20"/>
      <c r="F6" s="17"/>
      <c r="G6" s="17"/>
      <c r="H6" s="17"/>
      <c r="I6" s="17"/>
      <c r="J6" s="17"/>
      <c r="K6" s="17"/>
      <c r="L6" s="17"/>
      <c r="M6" s="17"/>
      <c r="N6" s="21"/>
    </row>
    <row r="7" spans="1:14" ht="20.25" customHeight="1">
      <c r="A7" s="416"/>
      <c r="B7" s="421"/>
      <c r="C7" s="18"/>
      <c r="D7" s="15"/>
      <c r="E7" s="22"/>
      <c r="F7" s="17"/>
      <c r="G7" s="17"/>
      <c r="H7" s="17"/>
      <c r="I7" s="17"/>
      <c r="J7" s="17"/>
      <c r="K7" s="17"/>
      <c r="L7" s="17"/>
      <c r="M7" s="17"/>
      <c r="N7" s="21"/>
    </row>
    <row r="8" spans="1:14" s="23" customFormat="1" ht="20.25" customHeight="1">
      <c r="A8" s="416"/>
      <c r="B8" s="419" t="s">
        <v>2</v>
      </c>
      <c r="C8" s="14"/>
      <c r="D8" s="15"/>
      <c r="E8" s="22"/>
      <c r="F8" s="17"/>
      <c r="G8" s="17"/>
      <c r="H8" s="17"/>
      <c r="I8" s="17"/>
      <c r="J8" s="17"/>
      <c r="K8" s="17"/>
      <c r="L8" s="17"/>
      <c r="M8" s="17"/>
    </row>
    <row r="9" spans="1:14" s="23" customFormat="1" ht="20.25" customHeight="1">
      <c r="A9" s="416"/>
      <c r="B9" s="419"/>
      <c r="C9" s="24"/>
      <c r="D9" s="15"/>
      <c r="E9" s="22"/>
      <c r="F9" s="17"/>
      <c r="G9" s="17"/>
      <c r="H9" s="17"/>
      <c r="I9" s="17"/>
      <c r="J9" s="17"/>
      <c r="K9" s="17"/>
      <c r="L9" s="17"/>
      <c r="M9" s="17"/>
    </row>
    <row r="10" spans="1:14" ht="20.25" customHeight="1">
      <c r="A10" s="416"/>
      <c r="B10" s="419" t="s">
        <v>3</v>
      </c>
      <c r="C10" s="14"/>
      <c r="D10" s="15"/>
      <c r="E10" s="22"/>
      <c r="F10" s="17"/>
      <c r="G10" s="17"/>
      <c r="H10" s="17"/>
      <c r="I10" s="17"/>
      <c r="J10" s="17"/>
      <c r="K10" s="17"/>
      <c r="L10" s="17"/>
      <c r="M10" s="17"/>
    </row>
    <row r="11" spans="1:14" ht="20.25" customHeight="1">
      <c r="A11" s="416"/>
      <c r="B11" s="419"/>
      <c r="C11" s="24"/>
      <c r="D11" s="15"/>
      <c r="E11" s="22"/>
      <c r="F11" s="17"/>
      <c r="G11" s="17"/>
      <c r="H11" s="17"/>
      <c r="I11" s="17"/>
      <c r="J11" s="17"/>
      <c r="K11" s="17"/>
      <c r="L11" s="17"/>
      <c r="M11" s="17"/>
    </row>
    <row r="12" spans="1:14" ht="20.25" customHeight="1">
      <c r="A12" s="416"/>
      <c r="B12" s="419" t="s">
        <v>4</v>
      </c>
      <c r="C12" s="14"/>
      <c r="D12" s="15"/>
      <c r="E12" s="25"/>
      <c r="F12" s="17"/>
      <c r="G12" s="17"/>
      <c r="H12" s="17"/>
      <c r="I12" s="17"/>
      <c r="J12" s="17"/>
      <c r="K12" s="17"/>
      <c r="L12" s="17"/>
      <c r="M12" s="17"/>
    </row>
    <row r="13" spans="1:14" ht="20.25" customHeight="1">
      <c r="A13" s="416"/>
      <c r="B13" s="419"/>
      <c r="C13" s="26"/>
      <c r="D13" s="15"/>
      <c r="E13" s="22"/>
      <c r="F13" s="17"/>
      <c r="G13" s="17"/>
      <c r="H13" s="17"/>
      <c r="I13" s="17"/>
      <c r="J13" s="17"/>
      <c r="K13" s="17"/>
      <c r="L13" s="17"/>
      <c r="M13" s="17"/>
    </row>
    <row r="14" spans="1:14" ht="20.25" customHeight="1">
      <c r="A14" s="416"/>
      <c r="B14" s="419" t="s">
        <v>5</v>
      </c>
      <c r="C14" s="7"/>
      <c r="D14" s="15"/>
      <c r="E14" s="25"/>
      <c r="F14" s="17"/>
      <c r="G14" s="17"/>
      <c r="H14" s="17"/>
      <c r="I14" s="17"/>
      <c r="J14" s="17"/>
      <c r="K14" s="17"/>
      <c r="L14" s="17"/>
      <c r="M14" s="17"/>
    </row>
    <row r="15" spans="1:14" ht="20.25" customHeight="1">
      <c r="A15" s="416"/>
      <c r="B15" s="419"/>
      <c r="D15" s="15"/>
      <c r="E15" s="27"/>
      <c r="F15" s="28"/>
      <c r="G15" s="28"/>
      <c r="H15" s="28"/>
      <c r="I15" s="28"/>
      <c r="J15" s="28"/>
      <c r="K15" s="28"/>
      <c r="L15" s="28"/>
      <c r="M15" s="28"/>
    </row>
    <row r="16" spans="1:14" ht="20.25" customHeight="1">
      <c r="A16" s="416"/>
      <c r="B16" s="419" t="s">
        <v>6</v>
      </c>
      <c r="C16" s="34"/>
      <c r="D16" s="29"/>
      <c r="E16" s="29"/>
      <c r="F16" s="30"/>
      <c r="G16" s="30"/>
      <c r="H16" s="30"/>
      <c r="I16" s="30"/>
      <c r="J16" s="30"/>
      <c r="K16" s="30"/>
      <c r="L16" s="30"/>
      <c r="M16" s="30"/>
    </row>
    <row r="17" spans="1:15" ht="20.25" customHeight="1">
      <c r="A17" s="416"/>
      <c r="B17" s="419"/>
      <c r="C17" s="34"/>
      <c r="D17" s="31"/>
      <c r="E17" s="32"/>
      <c r="F17" s="33"/>
      <c r="G17" s="33"/>
      <c r="H17" s="33"/>
      <c r="I17" s="33"/>
      <c r="J17" s="33"/>
      <c r="K17" s="33"/>
      <c r="L17" s="33"/>
      <c r="M17" s="33"/>
    </row>
    <row r="18" spans="1:15" ht="20.25" customHeight="1">
      <c r="A18" s="416"/>
      <c r="B18" s="419" t="s">
        <v>7</v>
      </c>
      <c r="C18" s="34"/>
      <c r="D18" s="31"/>
      <c r="E18" s="32"/>
      <c r="F18" s="32"/>
      <c r="G18" s="32"/>
      <c r="H18" s="32"/>
      <c r="I18" s="32"/>
      <c r="J18" s="32"/>
      <c r="K18" s="32"/>
      <c r="L18" s="32"/>
      <c r="M18" s="32"/>
    </row>
    <row r="19" spans="1:15" ht="20.25" customHeight="1">
      <c r="A19" s="416"/>
      <c r="B19" s="422"/>
      <c r="C19" s="34"/>
      <c r="D19" s="31"/>
      <c r="E19" s="4"/>
      <c r="F19" s="17"/>
      <c r="G19" s="17"/>
      <c r="H19" s="17"/>
      <c r="I19" s="17"/>
      <c r="J19" s="17"/>
      <c r="K19" s="17"/>
      <c r="L19" s="17"/>
      <c r="M19" s="17"/>
    </row>
    <row r="20" spans="1:15" ht="20.25" customHeight="1">
      <c r="A20" s="416"/>
      <c r="B20" s="422"/>
      <c r="C20" s="34"/>
      <c r="D20" s="31"/>
      <c r="E20" s="4"/>
      <c r="F20" s="17"/>
      <c r="G20" s="17"/>
      <c r="H20" s="17"/>
      <c r="I20" s="17"/>
      <c r="J20" s="17"/>
      <c r="K20" s="17"/>
      <c r="L20" s="17"/>
      <c r="M20" s="17"/>
    </row>
    <row r="21" spans="1:15" ht="20.25" customHeight="1">
      <c r="A21" s="416"/>
      <c r="B21" s="422"/>
      <c r="C21" s="34"/>
      <c r="D21" s="31"/>
      <c r="E21" s="4"/>
      <c r="F21" s="17"/>
      <c r="G21" s="17"/>
      <c r="H21" s="17"/>
      <c r="I21" s="17"/>
      <c r="J21" s="17"/>
      <c r="K21" s="17"/>
      <c r="L21" s="17"/>
      <c r="M21" s="17"/>
    </row>
    <row r="22" spans="1:15" ht="20.25" customHeight="1">
      <c r="A22" s="416"/>
      <c r="B22" s="422"/>
      <c r="C22" s="34"/>
      <c r="D22" s="31"/>
      <c r="E22" s="4"/>
      <c r="F22" s="17"/>
      <c r="G22" s="17"/>
      <c r="H22" s="17"/>
      <c r="I22" s="17"/>
      <c r="J22" s="17"/>
      <c r="K22" s="17"/>
      <c r="L22" s="17"/>
      <c r="M22" s="17"/>
    </row>
    <row r="23" spans="1:15" ht="20.25" customHeight="1">
      <c r="A23" s="416"/>
      <c r="B23" s="422"/>
      <c r="C23" s="34"/>
      <c r="D23" s="31"/>
      <c r="E23" s="4"/>
      <c r="F23" s="17"/>
      <c r="G23" s="17"/>
      <c r="H23" s="17"/>
      <c r="I23" s="17"/>
      <c r="J23" s="17"/>
      <c r="K23" s="17"/>
      <c r="L23" s="17"/>
      <c r="M23" s="17"/>
    </row>
    <row r="24" spans="1:15" ht="20.25" customHeight="1">
      <c r="A24" s="416"/>
      <c r="B24" s="422"/>
      <c r="C24" s="34"/>
      <c r="D24" s="31"/>
      <c r="E24" s="4"/>
      <c r="F24" s="17"/>
      <c r="G24" s="17"/>
      <c r="H24" s="17"/>
      <c r="I24" s="17"/>
      <c r="J24" s="17"/>
      <c r="K24" s="17"/>
      <c r="L24" s="17"/>
      <c r="M24" s="17"/>
    </row>
    <row r="25" spans="1:15" ht="20.25" customHeight="1">
      <c r="A25" s="416"/>
      <c r="B25" s="422"/>
      <c r="C25" s="34"/>
      <c r="D25" s="31"/>
      <c r="E25" s="4"/>
      <c r="F25" s="17"/>
      <c r="G25" s="17"/>
      <c r="H25" s="17"/>
      <c r="I25" s="17"/>
      <c r="J25" s="17"/>
      <c r="K25" s="17"/>
      <c r="L25" s="17"/>
      <c r="M25" s="17"/>
    </row>
    <row r="26" spans="1:15" ht="20.25" customHeight="1">
      <c r="B26" s="422"/>
      <c r="D26" s="31"/>
      <c r="E26" s="4"/>
      <c r="F26" s="17"/>
      <c r="G26" s="17"/>
      <c r="H26" s="17"/>
      <c r="I26" s="17"/>
      <c r="J26" s="17"/>
      <c r="K26" s="17"/>
      <c r="L26" s="17"/>
      <c r="M26" s="17"/>
    </row>
    <row r="27" spans="1:15" ht="20.25" customHeight="1">
      <c r="B27" s="422"/>
      <c r="D27" s="31"/>
      <c r="E27" s="4"/>
      <c r="F27" s="17"/>
      <c r="G27" s="17"/>
      <c r="H27" s="17"/>
      <c r="I27" s="17"/>
      <c r="J27" s="17"/>
      <c r="K27" s="17"/>
      <c r="L27" s="17"/>
      <c r="M27" s="17"/>
    </row>
    <row r="28" spans="1:15" s="36" customFormat="1" ht="20.25" customHeight="1">
      <c r="A28" s="39"/>
      <c r="B28" s="40"/>
      <c r="C28" s="11"/>
      <c r="D28" s="35"/>
      <c r="E28" s="37"/>
      <c r="N28" s="1"/>
      <c r="O28" s="1"/>
    </row>
    <row r="29" spans="1:15" s="36" customFormat="1" ht="20.25" customHeight="1">
      <c r="A29" s="39"/>
      <c r="B29" s="40"/>
      <c r="C29" s="11"/>
      <c r="D29" s="35"/>
      <c r="E29" s="38"/>
      <c r="L29" s="1"/>
      <c r="O29" s="1"/>
    </row>
    <row r="30" spans="1:15" s="36" customFormat="1" ht="20.25" customHeight="1">
      <c r="A30" s="39"/>
      <c r="B30" s="40"/>
      <c r="C30" s="11"/>
      <c r="D30" s="35"/>
      <c r="E30" s="37"/>
      <c r="L30" s="1"/>
      <c r="O30" s="1"/>
    </row>
    <row r="31" spans="1:15" s="36" customFormat="1" ht="20.25" customHeight="1">
      <c r="A31" s="39"/>
      <c r="B31" s="40"/>
      <c r="C31" s="11"/>
      <c r="D31" s="35"/>
      <c r="E31" s="38"/>
      <c r="N31" s="1"/>
      <c r="O31" s="1"/>
    </row>
    <row r="32" spans="1:15" s="36" customFormat="1" ht="20.25" customHeight="1">
      <c r="A32" s="39"/>
      <c r="B32" s="40"/>
      <c r="C32" s="11"/>
      <c r="D32" s="35"/>
      <c r="E32" s="37"/>
      <c r="N32" s="1"/>
      <c r="O32" s="1"/>
    </row>
    <row r="33" spans="1:15" s="36" customFormat="1" ht="20.25" customHeight="1">
      <c r="A33" s="39"/>
      <c r="B33" s="40"/>
      <c r="C33" s="11"/>
      <c r="D33" s="35"/>
      <c r="E33" s="38"/>
      <c r="N33" s="1"/>
      <c r="O33" s="1"/>
    </row>
    <row r="34" spans="1:15" s="36" customFormat="1" ht="20.25" customHeight="1">
      <c r="A34" s="39"/>
      <c r="B34" s="40"/>
      <c r="C34" s="11"/>
      <c r="D34" s="35"/>
      <c r="E34" s="37"/>
      <c r="N34" s="1"/>
      <c r="O34" s="1"/>
    </row>
    <row r="35" spans="1:15" s="36" customFormat="1" ht="20.25" customHeight="1">
      <c r="A35" s="39"/>
      <c r="B35" s="40"/>
      <c r="C35" s="11"/>
      <c r="D35" s="35"/>
      <c r="E35" s="38"/>
      <c r="N35" s="1"/>
      <c r="O35" s="1"/>
    </row>
    <row r="36" spans="1:15" s="36" customFormat="1" ht="20.25" customHeight="1">
      <c r="A36" s="39"/>
      <c r="B36" s="40"/>
      <c r="C36" s="11"/>
      <c r="D36" s="35"/>
      <c r="E36" s="38"/>
      <c r="N36" s="1"/>
      <c r="O36" s="1"/>
    </row>
    <row r="37" spans="1:15" s="36" customFormat="1" ht="20.25" customHeight="1">
      <c r="A37" s="39"/>
      <c r="B37" s="11"/>
      <c r="C37" s="11"/>
      <c r="D37" s="35"/>
      <c r="E37" s="1"/>
      <c r="N37" s="1"/>
      <c r="O37" s="1"/>
    </row>
    <row r="38" spans="1:15" s="36" customFormat="1" ht="20.25" customHeight="1">
      <c r="A38" s="39"/>
      <c r="B38" s="11"/>
      <c r="C38" s="11"/>
      <c r="D38" s="35"/>
      <c r="E38" s="1"/>
      <c r="N38" s="1"/>
      <c r="O38" s="1"/>
    </row>
    <row r="39" spans="1:15" s="36" customFormat="1" ht="20.25" customHeight="1">
      <c r="A39" s="39"/>
      <c r="B39" s="11"/>
      <c r="C39" s="11"/>
      <c r="D39" s="35"/>
      <c r="E39" s="1"/>
      <c r="N39" s="1"/>
      <c r="O39" s="1"/>
    </row>
    <row r="40" spans="1:15" s="36" customFormat="1" ht="20.25" customHeight="1">
      <c r="A40" s="39"/>
      <c r="B40" s="11"/>
      <c r="C40" s="11"/>
      <c r="D40" s="35"/>
      <c r="E40" s="1"/>
      <c r="N40" s="1"/>
      <c r="O40" s="1"/>
    </row>
    <row r="41" spans="1:15" s="36" customFormat="1" ht="20.25" customHeight="1">
      <c r="A41" s="39"/>
      <c r="B41" s="11"/>
      <c r="C41" s="11"/>
      <c r="D41" s="35"/>
      <c r="E41" s="1"/>
      <c r="N41" s="1"/>
      <c r="O41" s="1"/>
    </row>
    <row r="42" spans="1:15" s="36" customFormat="1" ht="20.25" customHeight="1">
      <c r="A42" s="39"/>
      <c r="B42" s="11"/>
      <c r="C42" s="11"/>
      <c r="D42" s="35"/>
      <c r="E42" s="1"/>
      <c r="N42" s="1"/>
      <c r="O42" s="1"/>
    </row>
    <row r="43" spans="1:15" s="36" customFormat="1" ht="20.25" customHeight="1">
      <c r="A43" s="39"/>
      <c r="B43" s="11"/>
      <c r="C43" s="11"/>
      <c r="D43" s="35"/>
      <c r="E43" s="1"/>
      <c r="N43" s="1"/>
      <c r="O43" s="1"/>
    </row>
    <row r="44" spans="1:15" s="39" customFormat="1" ht="20.25" customHeight="1">
      <c r="B44" s="11"/>
      <c r="C44" s="11"/>
      <c r="D44" s="35"/>
      <c r="E44" s="1"/>
      <c r="F44" s="36"/>
      <c r="G44" s="36"/>
      <c r="H44" s="36"/>
      <c r="I44" s="36"/>
      <c r="J44" s="36"/>
      <c r="K44" s="36"/>
      <c r="L44" s="36"/>
      <c r="M44" s="36"/>
      <c r="N44" s="1"/>
      <c r="O44" s="1"/>
    </row>
    <row r="45" spans="1:15" s="39" customFormat="1" ht="20.25" customHeight="1">
      <c r="B45" s="11"/>
      <c r="C45" s="11"/>
      <c r="D45" s="35"/>
      <c r="E45" s="1"/>
      <c r="F45" s="36"/>
      <c r="G45" s="36"/>
      <c r="H45" s="36"/>
      <c r="I45" s="36"/>
      <c r="J45" s="36"/>
      <c r="K45" s="36"/>
      <c r="L45" s="36"/>
      <c r="M45" s="36"/>
      <c r="N45" s="1"/>
      <c r="O45" s="1"/>
    </row>
    <row r="46" spans="1:15" s="39" customFormat="1" ht="20.25" customHeight="1">
      <c r="B46" s="11"/>
      <c r="C46" s="11"/>
      <c r="D46" s="35"/>
      <c r="E46" s="1"/>
      <c r="F46" s="36"/>
      <c r="G46" s="36"/>
      <c r="H46" s="36"/>
      <c r="I46" s="36"/>
      <c r="J46" s="36"/>
      <c r="K46" s="36"/>
      <c r="L46" s="36"/>
      <c r="M46" s="36"/>
      <c r="N46" s="1"/>
      <c r="O46" s="1"/>
    </row>
    <row r="47" spans="1:15" s="39" customFormat="1" ht="20.25" customHeight="1">
      <c r="B47" s="11"/>
      <c r="C47" s="11"/>
      <c r="D47" s="35"/>
      <c r="E47" s="1"/>
      <c r="F47" s="36"/>
      <c r="G47" s="36"/>
      <c r="H47" s="36"/>
      <c r="I47" s="36"/>
      <c r="J47" s="36"/>
      <c r="K47" s="36"/>
      <c r="L47" s="36"/>
      <c r="M47" s="36"/>
      <c r="N47" s="1"/>
      <c r="O47" s="1"/>
    </row>
    <row r="48" spans="1:15" s="39" customFormat="1" ht="20.25" customHeight="1">
      <c r="B48" s="11"/>
      <c r="C48" s="11"/>
      <c r="D48" s="35"/>
      <c r="E48" s="1"/>
      <c r="F48" s="36"/>
      <c r="G48" s="36"/>
      <c r="H48" s="36"/>
      <c r="I48" s="36"/>
      <c r="J48" s="36"/>
      <c r="K48" s="36"/>
      <c r="L48" s="36"/>
      <c r="M48" s="36"/>
      <c r="N48" s="1"/>
      <c r="O48" s="1"/>
    </row>
    <row r="49" spans="2:15" s="39" customFormat="1" ht="20.25" customHeight="1">
      <c r="B49" s="11"/>
      <c r="C49" s="11"/>
      <c r="D49" s="35"/>
      <c r="E49" s="1"/>
      <c r="F49" s="36"/>
      <c r="G49" s="36"/>
      <c r="H49" s="36"/>
      <c r="I49" s="36"/>
      <c r="J49" s="36"/>
      <c r="K49" s="36"/>
      <c r="L49" s="36"/>
      <c r="M49" s="36"/>
      <c r="N49" s="1"/>
      <c r="O49" s="1"/>
    </row>
    <row r="50" spans="2:15" s="39" customFormat="1" ht="20.25" customHeight="1">
      <c r="B50" s="11"/>
      <c r="C50" s="11"/>
      <c r="D50" s="35"/>
      <c r="E50" s="1"/>
      <c r="F50" s="36"/>
      <c r="G50" s="36"/>
      <c r="H50" s="36"/>
      <c r="I50" s="36"/>
      <c r="J50" s="36"/>
      <c r="K50" s="36"/>
      <c r="L50" s="36"/>
      <c r="M50" s="36"/>
      <c r="N50" s="1"/>
      <c r="O50" s="1"/>
    </row>
    <row r="51" spans="2:15" s="39" customFormat="1" ht="20.25" customHeight="1">
      <c r="B51" s="11"/>
      <c r="C51" s="11"/>
      <c r="D51" s="35"/>
      <c r="E51" s="1"/>
      <c r="F51" s="36"/>
      <c r="G51" s="36"/>
      <c r="H51" s="36"/>
      <c r="I51" s="36"/>
      <c r="J51" s="36"/>
      <c r="K51" s="36"/>
      <c r="L51" s="36"/>
      <c r="M51" s="36"/>
      <c r="N51" s="1"/>
      <c r="O51" s="1"/>
    </row>
    <row r="52" spans="2:15" s="39" customFormat="1" ht="20.25" customHeight="1">
      <c r="B52" s="11"/>
      <c r="C52" s="11"/>
      <c r="D52" s="35"/>
      <c r="E52" s="1"/>
      <c r="F52" s="36"/>
      <c r="G52" s="36"/>
      <c r="H52" s="36"/>
      <c r="I52" s="36"/>
      <c r="J52" s="36"/>
      <c r="K52" s="36"/>
      <c r="L52" s="36"/>
      <c r="M52" s="36"/>
      <c r="N52" s="1"/>
      <c r="O52" s="1"/>
    </row>
    <row r="53" spans="2:15" s="39" customFormat="1" ht="20.25" customHeight="1">
      <c r="B53" s="11"/>
      <c r="C53" s="11"/>
      <c r="D53" s="35"/>
      <c r="E53" s="1"/>
      <c r="F53" s="36"/>
      <c r="G53" s="36"/>
      <c r="H53" s="36"/>
      <c r="I53" s="36"/>
      <c r="J53" s="36"/>
      <c r="K53" s="36"/>
      <c r="L53" s="36"/>
      <c r="M53" s="36"/>
      <c r="N53" s="1"/>
      <c r="O53" s="1"/>
    </row>
    <row r="54" spans="2:15" s="39" customFormat="1" ht="20.25" customHeight="1">
      <c r="B54" s="11"/>
      <c r="C54" s="11"/>
      <c r="D54" s="35"/>
      <c r="E54" s="1"/>
      <c r="F54" s="36"/>
      <c r="G54" s="36"/>
      <c r="H54" s="36"/>
      <c r="I54" s="36"/>
      <c r="J54" s="36"/>
      <c r="K54" s="36"/>
      <c r="L54" s="36"/>
      <c r="M54" s="36"/>
      <c r="N54" s="1"/>
      <c r="O54" s="1"/>
    </row>
    <row r="55" spans="2:15" s="39" customFormat="1" ht="20.25" customHeight="1">
      <c r="B55" s="11"/>
      <c r="C55" s="11"/>
      <c r="D55" s="35"/>
      <c r="E55" s="1"/>
      <c r="F55" s="36"/>
      <c r="G55" s="36"/>
      <c r="H55" s="36"/>
      <c r="I55" s="36"/>
      <c r="J55" s="36"/>
      <c r="K55" s="36"/>
      <c r="L55" s="36"/>
      <c r="M55" s="36"/>
      <c r="N55" s="1"/>
      <c r="O55" s="1"/>
    </row>
    <row r="56" spans="2:15" s="39" customFormat="1" ht="20.25" customHeight="1">
      <c r="B56" s="11"/>
      <c r="C56" s="11"/>
      <c r="D56" s="35"/>
      <c r="E56" s="1"/>
      <c r="F56" s="36"/>
      <c r="G56" s="36"/>
      <c r="H56" s="36"/>
      <c r="I56" s="36"/>
      <c r="J56" s="36"/>
      <c r="K56" s="36"/>
      <c r="L56" s="36"/>
      <c r="M56" s="36"/>
      <c r="N56" s="1"/>
      <c r="O56" s="1"/>
    </row>
    <row r="57" spans="2:15" s="39" customFormat="1" ht="20.25" customHeight="1">
      <c r="B57" s="11"/>
      <c r="C57" s="11"/>
      <c r="D57" s="35"/>
      <c r="E57" s="1"/>
      <c r="F57" s="36"/>
      <c r="G57" s="36"/>
      <c r="H57" s="36"/>
      <c r="I57" s="36"/>
      <c r="J57" s="36"/>
      <c r="K57" s="36"/>
      <c r="L57" s="36"/>
      <c r="M57" s="36"/>
      <c r="N57" s="1"/>
      <c r="O57" s="1"/>
    </row>
    <row r="58" spans="2:15" s="39" customFormat="1" ht="20.25" customHeight="1">
      <c r="B58" s="11"/>
      <c r="C58" s="11"/>
      <c r="D58" s="35"/>
      <c r="E58" s="1"/>
      <c r="F58" s="36"/>
      <c r="G58" s="36"/>
      <c r="H58" s="36"/>
      <c r="I58" s="36"/>
      <c r="J58" s="36"/>
      <c r="K58" s="36"/>
      <c r="L58" s="36"/>
      <c r="M58" s="36"/>
      <c r="N58" s="1"/>
      <c r="O58" s="1"/>
    </row>
    <row r="59" spans="2:15" s="39" customFormat="1" ht="20.25" customHeight="1">
      <c r="B59" s="11"/>
      <c r="C59" s="11"/>
      <c r="D59" s="35"/>
      <c r="E59" s="1"/>
      <c r="F59" s="36"/>
      <c r="G59" s="36"/>
      <c r="H59" s="36"/>
      <c r="I59" s="36"/>
      <c r="J59" s="36"/>
      <c r="K59" s="36"/>
      <c r="L59" s="36"/>
      <c r="M59" s="36"/>
      <c r="N59" s="1"/>
      <c r="O59" s="1"/>
    </row>
    <row r="60" spans="2:15" s="39" customFormat="1" ht="20.25" customHeight="1">
      <c r="B60" s="11"/>
      <c r="C60" s="11"/>
      <c r="D60" s="35"/>
      <c r="E60" s="1"/>
      <c r="F60" s="36"/>
      <c r="G60" s="36"/>
      <c r="H60" s="36"/>
      <c r="I60" s="36"/>
      <c r="J60" s="36"/>
      <c r="K60" s="36"/>
      <c r="L60" s="36"/>
      <c r="M60" s="36"/>
      <c r="N60" s="1"/>
      <c r="O60" s="1"/>
    </row>
    <row r="61" spans="2:15" s="39" customFormat="1" ht="20.25" customHeight="1">
      <c r="B61" s="11"/>
      <c r="C61" s="11"/>
      <c r="D61" s="35"/>
      <c r="E61" s="1"/>
      <c r="F61" s="36"/>
      <c r="G61" s="36"/>
      <c r="H61" s="36"/>
      <c r="I61" s="36"/>
      <c r="J61" s="36"/>
      <c r="K61" s="36"/>
      <c r="L61" s="36"/>
      <c r="M61" s="36"/>
      <c r="N61" s="1"/>
      <c r="O61" s="1"/>
    </row>
    <row r="62" spans="2:15" s="39" customFormat="1" ht="20.25" customHeight="1">
      <c r="B62" s="11"/>
      <c r="C62" s="11"/>
      <c r="D62" s="35"/>
      <c r="E62" s="1"/>
      <c r="F62" s="36"/>
      <c r="G62" s="36"/>
      <c r="H62" s="36"/>
      <c r="I62" s="36"/>
      <c r="J62" s="36"/>
      <c r="K62" s="36"/>
      <c r="L62" s="36"/>
      <c r="M62" s="36"/>
      <c r="N62" s="1"/>
      <c r="O62" s="1"/>
    </row>
    <row r="63" spans="2:15" s="39" customFormat="1" ht="20.25" customHeight="1">
      <c r="B63" s="11"/>
      <c r="C63" s="11"/>
      <c r="D63" s="35"/>
      <c r="E63" s="1"/>
      <c r="F63" s="36"/>
      <c r="G63" s="36"/>
      <c r="H63" s="36"/>
      <c r="I63" s="36"/>
      <c r="J63" s="36"/>
      <c r="K63" s="36"/>
      <c r="L63" s="36"/>
      <c r="M63" s="36"/>
      <c r="N63" s="1"/>
      <c r="O63" s="1"/>
    </row>
    <row r="64" spans="2:15" s="39" customFormat="1" ht="20.25" customHeight="1">
      <c r="B64" s="11"/>
      <c r="C64" s="11"/>
      <c r="D64" s="35"/>
      <c r="E64" s="1"/>
      <c r="F64" s="36"/>
      <c r="G64" s="36"/>
      <c r="H64" s="36"/>
      <c r="I64" s="36"/>
      <c r="J64" s="36"/>
      <c r="K64" s="36"/>
      <c r="L64" s="36"/>
      <c r="M64" s="36"/>
      <c r="N64" s="1"/>
      <c r="O64" s="1"/>
    </row>
    <row r="65" spans="2:15" s="39" customFormat="1" ht="20.25" customHeight="1">
      <c r="B65" s="11"/>
      <c r="C65" s="11"/>
      <c r="D65" s="35"/>
      <c r="E65" s="1"/>
      <c r="F65" s="36"/>
      <c r="G65" s="36"/>
      <c r="H65" s="36"/>
      <c r="I65" s="36"/>
      <c r="J65" s="36"/>
      <c r="K65" s="36"/>
      <c r="L65" s="36"/>
      <c r="M65" s="36"/>
      <c r="N65" s="1"/>
      <c r="O65" s="1"/>
    </row>
    <row r="66" spans="2:15" s="39" customFormat="1" ht="20.25" customHeight="1">
      <c r="B66" s="11"/>
      <c r="C66" s="11"/>
      <c r="D66" s="35"/>
      <c r="E66" s="1"/>
      <c r="F66" s="36"/>
      <c r="G66" s="36"/>
      <c r="H66" s="36"/>
      <c r="I66" s="36"/>
      <c r="J66" s="36"/>
      <c r="K66" s="36"/>
      <c r="L66" s="36"/>
      <c r="M66" s="36"/>
      <c r="N66" s="1"/>
      <c r="O66" s="1"/>
    </row>
    <row r="67" spans="2:15" s="39" customFormat="1" ht="20.25" customHeight="1">
      <c r="B67" s="11"/>
      <c r="C67" s="11"/>
      <c r="D67" s="35"/>
      <c r="E67" s="1"/>
      <c r="F67" s="36"/>
      <c r="G67" s="36"/>
      <c r="H67" s="36"/>
      <c r="I67" s="36"/>
      <c r="J67" s="36"/>
      <c r="K67" s="36"/>
      <c r="L67" s="36"/>
      <c r="M67" s="36"/>
      <c r="N67" s="1"/>
      <c r="O67" s="1"/>
    </row>
    <row r="68" spans="2:15" s="39" customFormat="1" ht="20.25" customHeight="1">
      <c r="B68" s="11"/>
      <c r="C68" s="11"/>
      <c r="D68" s="35"/>
      <c r="E68" s="1"/>
      <c r="F68" s="36"/>
      <c r="G68" s="36"/>
      <c r="H68" s="36"/>
      <c r="I68" s="36"/>
      <c r="J68" s="36"/>
      <c r="K68" s="36"/>
      <c r="L68" s="36"/>
      <c r="M68" s="36"/>
      <c r="N68" s="1"/>
      <c r="O68" s="1"/>
    </row>
    <row r="69" spans="2:15" s="39" customFormat="1" ht="20.25" customHeight="1">
      <c r="B69" s="11"/>
      <c r="C69" s="11"/>
      <c r="D69" s="35"/>
      <c r="E69" s="1"/>
      <c r="F69" s="36"/>
      <c r="G69" s="36"/>
      <c r="H69" s="36"/>
      <c r="I69" s="36"/>
      <c r="J69" s="36"/>
      <c r="K69" s="36"/>
      <c r="L69" s="36"/>
      <c r="M69" s="36"/>
      <c r="N69" s="1"/>
      <c r="O69" s="1"/>
    </row>
    <row r="70" spans="2:15" s="39" customFormat="1" ht="20.25" customHeight="1">
      <c r="B70" s="11"/>
      <c r="C70" s="11"/>
      <c r="D70" s="35"/>
      <c r="E70" s="1"/>
      <c r="F70" s="36"/>
      <c r="G70" s="36"/>
      <c r="H70" s="36"/>
      <c r="I70" s="36"/>
      <c r="J70" s="36"/>
      <c r="K70" s="36"/>
      <c r="L70" s="36"/>
      <c r="M70" s="36"/>
      <c r="N70" s="1"/>
      <c r="O70" s="1"/>
    </row>
    <row r="71" spans="2:15" s="39" customFormat="1" ht="20.25" customHeight="1">
      <c r="B71" s="11"/>
      <c r="C71" s="11"/>
      <c r="D71" s="35"/>
      <c r="E71" s="1"/>
      <c r="F71" s="36"/>
      <c r="G71" s="36"/>
      <c r="H71" s="36"/>
      <c r="I71" s="36"/>
      <c r="J71" s="36"/>
      <c r="K71" s="36"/>
      <c r="L71" s="36"/>
      <c r="M71" s="36"/>
      <c r="N71" s="1"/>
      <c r="O71" s="1"/>
    </row>
    <row r="72" spans="2:15" s="39" customFormat="1" ht="20.25" customHeight="1">
      <c r="B72" s="11"/>
      <c r="C72" s="11"/>
      <c r="D72" s="35"/>
      <c r="E72" s="1"/>
      <c r="F72" s="36"/>
      <c r="G72" s="36"/>
      <c r="H72" s="36"/>
      <c r="I72" s="36"/>
      <c r="J72" s="36"/>
      <c r="K72" s="36"/>
      <c r="L72" s="36"/>
      <c r="M72" s="36"/>
      <c r="N72" s="1"/>
      <c r="O72" s="1"/>
    </row>
    <row r="73" spans="2:15" s="39" customFormat="1" ht="20.25" customHeight="1">
      <c r="B73" s="11"/>
      <c r="C73" s="11"/>
      <c r="D73" s="35"/>
      <c r="E73" s="1"/>
      <c r="F73" s="36"/>
      <c r="G73" s="36"/>
      <c r="H73" s="36"/>
      <c r="I73" s="36"/>
      <c r="J73" s="36"/>
      <c r="K73" s="36"/>
      <c r="L73" s="36"/>
      <c r="M73" s="36"/>
      <c r="N73" s="1"/>
      <c r="O73" s="1"/>
    </row>
    <row r="74" spans="2:15" s="39" customFormat="1" ht="20.25" customHeight="1">
      <c r="B74" s="11"/>
      <c r="C74" s="11"/>
      <c r="D74" s="35"/>
      <c r="E74" s="1"/>
      <c r="F74" s="36"/>
      <c r="G74" s="36"/>
      <c r="H74" s="36"/>
      <c r="I74" s="36"/>
      <c r="J74" s="36"/>
      <c r="K74" s="36"/>
      <c r="L74" s="36"/>
      <c r="M74" s="36"/>
      <c r="N74" s="1"/>
      <c r="O74" s="1"/>
    </row>
    <row r="75" spans="2:15" s="39" customFormat="1" ht="20.25" customHeight="1">
      <c r="B75" s="11"/>
      <c r="C75" s="11"/>
      <c r="D75" s="35"/>
      <c r="E75" s="1"/>
      <c r="F75" s="36"/>
      <c r="G75" s="36"/>
      <c r="H75" s="36"/>
      <c r="I75" s="36"/>
      <c r="J75" s="36"/>
      <c r="K75" s="36"/>
      <c r="L75" s="36"/>
      <c r="M75" s="36"/>
      <c r="N75" s="1"/>
      <c r="O75" s="1"/>
    </row>
    <row r="76" spans="2:15" s="39" customFormat="1" ht="20.25" customHeight="1">
      <c r="B76" s="41"/>
      <c r="C76" s="11"/>
      <c r="D76" s="35"/>
      <c r="E76" s="1"/>
      <c r="F76" s="36"/>
      <c r="G76" s="36"/>
      <c r="H76" s="36"/>
      <c r="I76" s="36"/>
      <c r="J76" s="36"/>
      <c r="K76" s="36"/>
      <c r="L76" s="36"/>
      <c r="M76" s="36"/>
      <c r="N76" s="9"/>
      <c r="O76" s="9"/>
    </row>
    <row r="77" spans="2:15" s="39" customFormat="1" ht="20.25" customHeight="1">
      <c r="B77" s="41"/>
      <c r="C77" s="11"/>
      <c r="D77" s="35"/>
      <c r="E77" s="1"/>
      <c r="F77" s="36"/>
      <c r="G77" s="36"/>
      <c r="H77" s="36"/>
      <c r="I77" s="36"/>
      <c r="J77" s="36"/>
      <c r="K77" s="36"/>
      <c r="L77" s="36"/>
      <c r="M77" s="36"/>
      <c r="N77" s="9"/>
      <c r="O77" s="9"/>
    </row>
    <row r="78" spans="2:15" s="39" customFormat="1" ht="20.25" customHeight="1">
      <c r="B78" s="41"/>
      <c r="C78" s="11"/>
      <c r="D78" s="35"/>
      <c r="E78" s="1"/>
      <c r="F78" s="36"/>
      <c r="G78" s="36"/>
      <c r="H78" s="36"/>
      <c r="I78" s="36"/>
      <c r="J78" s="36"/>
      <c r="K78" s="36"/>
      <c r="L78" s="36"/>
      <c r="M78" s="36"/>
      <c r="N78" s="9"/>
      <c r="O78" s="9"/>
    </row>
    <row r="79" spans="2:15" s="39" customFormat="1" ht="20.25" customHeight="1">
      <c r="B79" s="41"/>
      <c r="C79" s="11"/>
      <c r="D79" s="35"/>
      <c r="E79" s="1"/>
      <c r="F79" s="36"/>
      <c r="G79" s="36"/>
      <c r="H79" s="36"/>
      <c r="I79" s="36"/>
      <c r="J79" s="36"/>
      <c r="K79" s="36"/>
      <c r="L79" s="36"/>
      <c r="M79" s="36"/>
      <c r="N79" s="9"/>
      <c r="O79" s="9"/>
    </row>
    <row r="80" spans="2:15" s="39" customFormat="1" ht="20.25" customHeight="1">
      <c r="B80" s="41"/>
      <c r="C80" s="11"/>
      <c r="D80" s="35"/>
      <c r="E80" s="1"/>
      <c r="F80" s="36"/>
      <c r="G80" s="36"/>
      <c r="H80" s="36"/>
      <c r="I80" s="36"/>
      <c r="J80" s="36"/>
      <c r="K80" s="36"/>
      <c r="L80" s="36"/>
      <c r="M80" s="36"/>
      <c r="N80" s="9"/>
      <c r="O80" s="9"/>
    </row>
    <row r="81" spans="2:15" s="39" customFormat="1" ht="20.25" customHeight="1">
      <c r="B81" s="41"/>
      <c r="C81" s="11"/>
      <c r="D81" s="35"/>
      <c r="E81" s="1"/>
      <c r="F81" s="36"/>
      <c r="G81" s="36"/>
      <c r="H81" s="36"/>
      <c r="I81" s="36"/>
      <c r="J81" s="36"/>
      <c r="K81" s="36"/>
      <c r="L81" s="36"/>
      <c r="M81" s="36"/>
      <c r="N81" s="9"/>
      <c r="O81" s="9"/>
    </row>
    <row r="82" spans="2:15" s="39" customFormat="1" ht="20.25" customHeight="1">
      <c r="B82" s="41"/>
      <c r="C82" s="11"/>
      <c r="D82" s="35"/>
      <c r="E82" s="1"/>
      <c r="F82" s="36"/>
      <c r="G82" s="36"/>
      <c r="H82" s="36"/>
      <c r="I82" s="36"/>
      <c r="J82" s="36"/>
      <c r="K82" s="36"/>
      <c r="L82" s="36"/>
      <c r="M82" s="36"/>
      <c r="N82" s="9"/>
      <c r="O82" s="9"/>
    </row>
    <row r="83" spans="2:15" s="39" customFormat="1" ht="20.25" customHeight="1">
      <c r="B83" s="41"/>
      <c r="C83" s="11"/>
      <c r="D83" s="35"/>
      <c r="E83" s="1"/>
      <c r="F83" s="36"/>
      <c r="G83" s="36"/>
      <c r="H83" s="36"/>
      <c r="I83" s="36"/>
      <c r="J83" s="36"/>
      <c r="K83" s="36"/>
      <c r="L83" s="36"/>
      <c r="M83" s="36"/>
      <c r="N83" s="9"/>
      <c r="O83" s="9"/>
    </row>
    <row r="84" spans="2:15" s="39" customFormat="1" ht="20.25" customHeight="1">
      <c r="B84" s="41"/>
      <c r="C84" s="11"/>
      <c r="D84" s="35"/>
      <c r="E84" s="1"/>
      <c r="F84" s="36"/>
      <c r="G84" s="36"/>
      <c r="H84" s="36"/>
      <c r="I84" s="36"/>
      <c r="J84" s="36"/>
      <c r="K84" s="36"/>
      <c r="L84" s="36"/>
      <c r="M84" s="36"/>
      <c r="N84" s="9"/>
      <c r="O84" s="9"/>
    </row>
    <row r="85" spans="2:15" s="39" customFormat="1" ht="20.25" customHeight="1">
      <c r="B85" s="41"/>
      <c r="C85" s="11"/>
      <c r="D85" s="35"/>
      <c r="E85" s="1"/>
      <c r="F85" s="36"/>
      <c r="G85" s="36"/>
      <c r="H85" s="36"/>
      <c r="I85" s="36"/>
      <c r="J85" s="36"/>
      <c r="K85" s="36"/>
      <c r="L85" s="36"/>
      <c r="M85" s="36"/>
      <c r="N85" s="9"/>
      <c r="O85" s="9"/>
    </row>
    <row r="86" spans="2:15" s="39" customFormat="1" ht="20.25" customHeight="1">
      <c r="B86" s="41"/>
      <c r="C86" s="11"/>
      <c r="D86" s="35"/>
      <c r="E86" s="1"/>
      <c r="F86" s="36"/>
      <c r="G86" s="36"/>
      <c r="H86" s="36"/>
      <c r="I86" s="36"/>
      <c r="J86" s="36"/>
      <c r="K86" s="36"/>
      <c r="L86" s="36"/>
      <c r="M86" s="36"/>
      <c r="N86" s="9"/>
      <c r="O86" s="9"/>
    </row>
    <row r="87" spans="2:15" s="39" customFormat="1" ht="20.25" customHeight="1">
      <c r="B87" s="41"/>
      <c r="C87" s="11"/>
      <c r="D87" s="35"/>
      <c r="E87" s="1"/>
      <c r="F87" s="36"/>
      <c r="G87" s="36"/>
      <c r="H87" s="36"/>
      <c r="I87" s="36"/>
      <c r="J87" s="36"/>
      <c r="K87" s="36"/>
      <c r="L87" s="36"/>
      <c r="M87" s="36"/>
      <c r="N87" s="9"/>
      <c r="O87" s="9"/>
    </row>
    <row r="88" spans="2:15" s="39" customFormat="1" ht="20.25" customHeight="1">
      <c r="B88" s="41"/>
      <c r="C88" s="11"/>
      <c r="D88" s="35"/>
      <c r="E88" s="1"/>
      <c r="F88" s="36"/>
      <c r="G88" s="36"/>
      <c r="H88" s="36"/>
      <c r="I88" s="36"/>
      <c r="J88" s="36"/>
      <c r="K88" s="36"/>
      <c r="L88" s="36"/>
      <c r="M88" s="36"/>
      <c r="N88" s="9"/>
      <c r="O88" s="9"/>
    </row>
    <row r="89" spans="2:15" s="39" customFormat="1" ht="20.25" customHeight="1">
      <c r="B89" s="41"/>
      <c r="C89" s="11"/>
      <c r="D89" s="35"/>
      <c r="E89" s="1"/>
      <c r="F89" s="36"/>
      <c r="G89" s="36"/>
      <c r="H89" s="36"/>
      <c r="I89" s="36"/>
      <c r="J89" s="36"/>
      <c r="K89" s="36"/>
      <c r="L89" s="36"/>
      <c r="M89" s="36"/>
      <c r="N89" s="9"/>
      <c r="O89" s="9"/>
    </row>
    <row r="90" spans="2:15" s="39" customFormat="1" ht="20.25" customHeight="1">
      <c r="B90" s="41"/>
      <c r="C90" s="11"/>
      <c r="D90" s="35"/>
      <c r="E90" s="1"/>
      <c r="F90" s="36"/>
      <c r="G90" s="36"/>
      <c r="H90" s="36"/>
      <c r="I90" s="36"/>
      <c r="J90" s="36"/>
      <c r="K90" s="36"/>
      <c r="L90" s="36"/>
      <c r="M90" s="36"/>
      <c r="N90" s="9"/>
      <c r="O90" s="9"/>
    </row>
    <row r="91" spans="2:15" s="39" customFormat="1" ht="20.25" customHeight="1">
      <c r="B91" s="41"/>
      <c r="C91" s="11"/>
      <c r="D91" s="35"/>
      <c r="E91" s="1"/>
      <c r="F91" s="36"/>
      <c r="G91" s="36"/>
      <c r="H91" s="36"/>
      <c r="I91" s="36"/>
      <c r="J91" s="36"/>
      <c r="K91" s="36"/>
      <c r="L91" s="36"/>
      <c r="M91" s="36"/>
      <c r="N91" s="9"/>
      <c r="O91" s="9"/>
    </row>
    <row r="92" spans="2:15" s="39" customFormat="1" ht="20.25" customHeight="1">
      <c r="B92" s="41"/>
      <c r="C92" s="11"/>
      <c r="D92" s="35"/>
      <c r="E92" s="1"/>
      <c r="F92" s="36"/>
      <c r="G92" s="36"/>
      <c r="H92" s="36"/>
      <c r="I92" s="36"/>
      <c r="J92" s="36"/>
      <c r="K92" s="36"/>
      <c r="L92" s="36"/>
      <c r="M92" s="36"/>
      <c r="N92" s="9"/>
      <c r="O92" s="9"/>
    </row>
    <row r="93" spans="2:15" s="39" customFormat="1" ht="20.25" customHeight="1">
      <c r="B93" s="41"/>
      <c r="C93" s="11"/>
      <c r="D93" s="35"/>
      <c r="E93" s="1"/>
      <c r="F93" s="36"/>
      <c r="G93" s="36"/>
      <c r="H93" s="36"/>
      <c r="I93" s="36"/>
      <c r="J93" s="36"/>
      <c r="K93" s="36"/>
      <c r="L93" s="36"/>
      <c r="M93" s="36"/>
      <c r="N93" s="9"/>
      <c r="O93" s="9"/>
    </row>
    <row r="94" spans="2:15" s="39" customFormat="1" ht="20.25" customHeight="1">
      <c r="B94" s="41"/>
      <c r="C94" s="11"/>
      <c r="D94" s="35"/>
      <c r="E94" s="1"/>
      <c r="F94" s="36"/>
      <c r="G94" s="36"/>
      <c r="H94" s="36"/>
      <c r="I94" s="36"/>
      <c r="J94" s="36"/>
      <c r="K94" s="36"/>
      <c r="L94" s="36"/>
      <c r="M94" s="36"/>
      <c r="N94" s="9"/>
      <c r="O94" s="9"/>
    </row>
    <row r="95" spans="2:15" s="39" customFormat="1" ht="20.25" customHeight="1">
      <c r="B95" s="41"/>
      <c r="C95" s="11"/>
      <c r="D95" s="35"/>
      <c r="E95" s="1"/>
      <c r="F95" s="36"/>
      <c r="G95" s="36"/>
      <c r="H95" s="36"/>
      <c r="I95" s="36"/>
      <c r="J95" s="36"/>
      <c r="K95" s="36"/>
      <c r="L95" s="36"/>
      <c r="M95" s="36"/>
      <c r="N95" s="9"/>
      <c r="O95" s="9"/>
    </row>
    <row r="96" spans="2:15" s="39" customFormat="1" ht="20.25" customHeight="1">
      <c r="B96" s="41"/>
      <c r="C96" s="11"/>
      <c r="D96" s="35"/>
      <c r="E96" s="1"/>
      <c r="F96" s="36"/>
      <c r="G96" s="36"/>
      <c r="H96" s="36"/>
      <c r="I96" s="36"/>
      <c r="J96" s="36"/>
      <c r="K96" s="36"/>
      <c r="L96" s="36"/>
      <c r="M96" s="36"/>
      <c r="N96" s="9"/>
      <c r="O96" s="9"/>
    </row>
    <row r="97" spans="2:15" s="39" customFormat="1" ht="20.25" customHeight="1">
      <c r="B97" s="41"/>
      <c r="C97" s="11"/>
      <c r="D97" s="35"/>
      <c r="E97" s="1"/>
      <c r="F97" s="36"/>
      <c r="G97" s="36"/>
      <c r="H97" s="36"/>
      <c r="I97" s="36"/>
      <c r="J97" s="36"/>
      <c r="K97" s="36"/>
      <c r="L97" s="36"/>
      <c r="M97" s="36"/>
      <c r="N97" s="9"/>
      <c r="O97" s="9"/>
    </row>
    <row r="98" spans="2:15" s="39" customFormat="1" ht="20.25" customHeight="1">
      <c r="B98" s="41"/>
      <c r="C98" s="11"/>
      <c r="D98" s="35"/>
      <c r="E98" s="1"/>
      <c r="F98" s="36"/>
      <c r="G98" s="36"/>
      <c r="H98" s="36"/>
      <c r="I98" s="36"/>
      <c r="J98" s="36"/>
      <c r="K98" s="36"/>
      <c r="L98" s="36"/>
      <c r="M98" s="36"/>
      <c r="N98" s="9"/>
      <c r="O98" s="9"/>
    </row>
    <row r="99" spans="2:15" s="39" customFormat="1" ht="20.25" customHeight="1">
      <c r="B99" s="41"/>
      <c r="C99" s="11"/>
      <c r="D99" s="35"/>
      <c r="E99" s="1"/>
      <c r="F99" s="36"/>
      <c r="G99" s="36"/>
      <c r="H99" s="36"/>
      <c r="I99" s="36"/>
      <c r="J99" s="36"/>
      <c r="K99" s="36"/>
      <c r="L99" s="36"/>
      <c r="M99" s="36"/>
      <c r="N99" s="9"/>
      <c r="O99" s="9"/>
    </row>
    <row r="100" spans="2:15" s="39" customFormat="1" ht="20.25" customHeight="1">
      <c r="B100" s="41"/>
      <c r="C100" s="11"/>
      <c r="D100" s="35"/>
      <c r="E100" s="1"/>
      <c r="F100" s="36"/>
      <c r="G100" s="36"/>
      <c r="H100" s="36"/>
      <c r="I100" s="36"/>
      <c r="J100" s="36"/>
      <c r="K100" s="36"/>
      <c r="L100" s="36"/>
      <c r="M100" s="36"/>
      <c r="N100" s="9"/>
      <c r="O100" s="9"/>
    </row>
    <row r="101" spans="2:15" s="39" customFormat="1" ht="20.25" customHeight="1">
      <c r="B101" s="41"/>
      <c r="C101" s="11"/>
      <c r="D101" s="35"/>
      <c r="E101" s="1"/>
      <c r="F101" s="36"/>
      <c r="G101" s="36"/>
      <c r="H101" s="36"/>
      <c r="I101" s="36"/>
      <c r="J101" s="36"/>
      <c r="K101" s="36"/>
      <c r="L101" s="36"/>
      <c r="M101" s="36"/>
      <c r="N101" s="9"/>
      <c r="O101" s="9"/>
    </row>
    <row r="102" spans="2:15" s="39" customFormat="1" ht="20.25" customHeight="1">
      <c r="B102" s="41"/>
      <c r="C102" s="11"/>
      <c r="D102" s="35"/>
      <c r="E102" s="1"/>
      <c r="F102" s="36"/>
      <c r="G102" s="36"/>
      <c r="H102" s="36"/>
      <c r="I102" s="36"/>
      <c r="J102" s="36"/>
      <c r="K102" s="36"/>
      <c r="L102" s="36"/>
      <c r="M102" s="36"/>
      <c r="N102" s="9"/>
      <c r="O102" s="9"/>
    </row>
    <row r="103" spans="2:15" s="39" customFormat="1" ht="20.25" customHeight="1">
      <c r="B103" s="41"/>
      <c r="C103" s="11"/>
      <c r="D103" s="35"/>
      <c r="E103" s="1"/>
      <c r="F103" s="36"/>
      <c r="G103" s="36"/>
      <c r="H103" s="36"/>
      <c r="I103" s="36"/>
      <c r="J103" s="36"/>
      <c r="K103" s="36"/>
      <c r="L103" s="36"/>
      <c r="M103" s="36"/>
      <c r="N103" s="9"/>
      <c r="O103" s="9"/>
    </row>
    <row r="104" spans="2:15" s="39" customFormat="1" ht="20.25" customHeight="1">
      <c r="B104" s="41"/>
      <c r="C104" s="11"/>
      <c r="D104" s="35"/>
      <c r="E104" s="1"/>
      <c r="F104" s="36"/>
      <c r="G104" s="36"/>
      <c r="H104" s="36"/>
      <c r="I104" s="36"/>
      <c r="J104" s="36"/>
      <c r="K104" s="36"/>
      <c r="L104" s="36"/>
      <c r="M104" s="36"/>
      <c r="N104" s="9"/>
      <c r="O104" s="9"/>
    </row>
    <row r="105" spans="2:15" s="39" customFormat="1" ht="20.25" customHeight="1">
      <c r="B105" s="41"/>
      <c r="C105" s="11"/>
      <c r="D105" s="35"/>
      <c r="E105" s="1"/>
      <c r="F105" s="36"/>
      <c r="G105" s="36"/>
      <c r="H105" s="36"/>
      <c r="I105" s="36"/>
      <c r="J105" s="36"/>
      <c r="K105" s="36"/>
      <c r="L105" s="36"/>
      <c r="M105" s="36"/>
      <c r="N105" s="9"/>
      <c r="O105" s="9"/>
    </row>
    <row r="106" spans="2:15" s="39" customFormat="1" ht="20.25" customHeight="1">
      <c r="B106" s="41"/>
      <c r="C106" s="11"/>
      <c r="D106" s="35"/>
      <c r="E106" s="1"/>
      <c r="F106" s="36"/>
      <c r="G106" s="36"/>
      <c r="H106" s="36"/>
      <c r="I106" s="36"/>
      <c r="J106" s="36"/>
      <c r="K106" s="36"/>
      <c r="L106" s="36"/>
      <c r="M106" s="36"/>
      <c r="N106" s="9"/>
      <c r="O106" s="9"/>
    </row>
    <row r="107" spans="2:15" s="39" customFormat="1" ht="20.25" customHeight="1">
      <c r="B107" s="41"/>
      <c r="C107" s="11"/>
      <c r="D107" s="35"/>
      <c r="E107" s="1"/>
      <c r="F107" s="36"/>
      <c r="G107" s="36"/>
      <c r="H107" s="36"/>
      <c r="I107" s="36"/>
      <c r="J107" s="36"/>
      <c r="K107" s="36"/>
      <c r="L107" s="36"/>
      <c r="M107" s="36"/>
      <c r="N107" s="9"/>
      <c r="O107" s="9"/>
    </row>
    <row r="108" spans="2:15" s="39" customFormat="1" ht="20.25" customHeight="1">
      <c r="B108" s="41"/>
      <c r="C108" s="11"/>
      <c r="D108" s="35"/>
      <c r="E108" s="1"/>
      <c r="F108" s="36"/>
      <c r="G108" s="36"/>
      <c r="H108" s="36"/>
      <c r="I108" s="36"/>
      <c r="J108" s="36"/>
      <c r="K108" s="36"/>
      <c r="L108" s="36"/>
      <c r="M108" s="36"/>
      <c r="N108" s="9"/>
      <c r="O108" s="9"/>
    </row>
    <row r="109" spans="2:15" s="39" customFormat="1" ht="20.25" customHeight="1">
      <c r="B109" s="41"/>
      <c r="C109" s="11"/>
      <c r="D109" s="35"/>
      <c r="E109" s="1"/>
      <c r="F109" s="36"/>
      <c r="G109" s="36"/>
      <c r="H109" s="36"/>
      <c r="I109" s="36"/>
      <c r="J109" s="36"/>
      <c r="K109" s="36"/>
      <c r="L109" s="36"/>
      <c r="M109" s="36"/>
      <c r="N109" s="9"/>
      <c r="O109" s="9"/>
    </row>
    <row r="110" spans="2:15" s="39" customFormat="1" ht="20.25" customHeight="1">
      <c r="B110" s="41"/>
      <c r="C110" s="11"/>
      <c r="D110" s="35"/>
      <c r="E110" s="1"/>
      <c r="F110" s="36"/>
      <c r="G110" s="36"/>
      <c r="H110" s="36"/>
      <c r="I110" s="36"/>
      <c r="J110" s="36"/>
      <c r="K110" s="36"/>
      <c r="L110" s="36"/>
      <c r="M110" s="36"/>
      <c r="N110" s="9"/>
      <c r="O110" s="9"/>
    </row>
    <row r="111" spans="2:15" s="39" customFormat="1" ht="20.25" customHeight="1">
      <c r="B111" s="41"/>
      <c r="C111" s="11"/>
      <c r="D111" s="35"/>
      <c r="E111" s="1"/>
      <c r="F111" s="36"/>
      <c r="G111" s="36"/>
      <c r="H111" s="36"/>
      <c r="I111" s="36"/>
      <c r="J111" s="36"/>
      <c r="K111" s="36"/>
      <c r="L111" s="36"/>
      <c r="M111" s="36"/>
      <c r="N111" s="9"/>
      <c r="O111" s="9"/>
    </row>
    <row r="112" spans="2:15" s="39" customFormat="1" ht="20.25" customHeight="1">
      <c r="B112" s="41"/>
      <c r="C112" s="11"/>
      <c r="D112" s="35"/>
      <c r="E112" s="1"/>
      <c r="F112" s="36"/>
      <c r="G112" s="36"/>
      <c r="H112" s="36"/>
      <c r="I112" s="36"/>
      <c r="J112" s="36"/>
      <c r="K112" s="36"/>
      <c r="L112" s="36"/>
      <c r="M112" s="36"/>
      <c r="N112" s="9"/>
      <c r="O112" s="9"/>
    </row>
    <row r="113" spans="2:15" s="39" customFormat="1" ht="20.25" customHeight="1">
      <c r="B113" s="41"/>
      <c r="C113" s="11"/>
      <c r="D113" s="35"/>
      <c r="E113" s="1"/>
      <c r="F113" s="36"/>
      <c r="G113" s="36"/>
      <c r="H113" s="36"/>
      <c r="I113" s="36"/>
      <c r="J113" s="36"/>
      <c r="K113" s="36"/>
      <c r="L113" s="36"/>
      <c r="M113" s="36"/>
      <c r="N113" s="9"/>
      <c r="O113" s="9"/>
    </row>
    <row r="114" spans="2:15" s="39" customFormat="1" ht="20.25" customHeight="1">
      <c r="B114" s="41"/>
      <c r="C114" s="11"/>
      <c r="D114" s="35"/>
      <c r="E114" s="1"/>
      <c r="F114" s="36"/>
      <c r="G114" s="36"/>
      <c r="H114" s="36"/>
      <c r="I114" s="36"/>
      <c r="J114" s="36"/>
      <c r="K114" s="36"/>
      <c r="L114" s="36"/>
      <c r="M114" s="36"/>
      <c r="N114" s="9"/>
      <c r="O114" s="9"/>
    </row>
    <row r="115" spans="2:15" s="39" customFormat="1" ht="20.25" customHeight="1">
      <c r="B115" s="41"/>
      <c r="C115" s="11"/>
      <c r="D115" s="35"/>
      <c r="E115" s="1"/>
      <c r="F115" s="36"/>
      <c r="G115" s="36"/>
      <c r="H115" s="36"/>
      <c r="I115" s="36"/>
      <c r="J115" s="36"/>
      <c r="K115" s="36"/>
      <c r="L115" s="36"/>
      <c r="M115" s="36"/>
      <c r="N115" s="9"/>
      <c r="O115" s="9"/>
    </row>
    <row r="116" spans="2:15" s="39" customFormat="1" ht="20.25" customHeight="1">
      <c r="B116" s="41"/>
      <c r="C116" s="11"/>
      <c r="D116" s="35"/>
      <c r="E116" s="1"/>
      <c r="F116" s="36"/>
      <c r="G116" s="36"/>
      <c r="H116" s="36"/>
      <c r="I116" s="36"/>
      <c r="J116" s="36"/>
      <c r="K116" s="36"/>
      <c r="L116" s="36"/>
      <c r="M116" s="36"/>
      <c r="N116" s="9"/>
      <c r="O116" s="9"/>
    </row>
    <row r="117" spans="2:15" s="39" customFormat="1" ht="20.25" customHeight="1">
      <c r="B117" s="41"/>
      <c r="C117" s="11"/>
      <c r="D117" s="35"/>
      <c r="E117" s="1"/>
      <c r="F117" s="36"/>
      <c r="G117" s="36"/>
      <c r="H117" s="36"/>
      <c r="I117" s="36"/>
      <c r="J117" s="36"/>
      <c r="K117" s="36"/>
      <c r="L117" s="36"/>
      <c r="M117" s="36"/>
      <c r="N117" s="9"/>
      <c r="O117" s="9"/>
    </row>
    <row r="118" spans="2:15" ht="20.25" customHeight="1"/>
    <row r="119" spans="2:15" ht="20.25" customHeight="1"/>
    <row r="120" spans="2:15" ht="20.25" customHeight="1"/>
    <row r="121" spans="2:15" ht="20.25" customHeight="1"/>
    <row r="122" spans="2:15" ht="20.25" customHeight="1"/>
    <row r="123" spans="2:15" ht="20.25" customHeight="1"/>
    <row r="124" spans="2:15" ht="20.25" customHeight="1"/>
    <row r="125" spans="2:15" ht="20.25" customHeight="1"/>
    <row r="126" spans="2:15" ht="20.25" customHeight="1"/>
    <row r="127" spans="2:15" ht="20.25" customHeight="1"/>
    <row r="128" spans="2:15"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row r="164" ht="20.25" customHeight="1"/>
    <row r="165" ht="20.25" customHeight="1"/>
    <row r="166" ht="20.25" customHeight="1"/>
    <row r="167" ht="20.25" customHeight="1"/>
    <row r="168" ht="20.25" customHeight="1"/>
    <row r="169" ht="20.25" customHeight="1"/>
    <row r="170" ht="20.25" customHeight="1"/>
    <row r="171" ht="20.25" customHeight="1"/>
    <row r="172" ht="20.25" customHeight="1"/>
    <row r="173" ht="20.25" customHeight="1"/>
    <row r="174" ht="20.25" customHeight="1"/>
  </sheetData>
  <phoneticPr fontId="3" type="noConversion"/>
  <hyperlinks>
    <hyperlink ref="B4" location="Disclaimer!A1" display="Disclaimer"/>
    <hyperlink ref="B6" location="'Financial Highlights'!A1" display="Financial Highlights"/>
    <hyperlink ref="B8" location="IS!A1" display="Shinhan Financial Group"/>
    <hyperlink ref="B10" location="IS_SHB!A1" display="Shinhan Bank"/>
    <hyperlink ref="B12" location="IS_Card!A1" display="Shinhan Card"/>
    <hyperlink ref="B16" location="'Fin Indicator'!A1" display="Key Financials and Other Information"/>
    <hyperlink ref="B18" location="Contact!A1" display="Contact Information"/>
    <hyperlink ref="B14" location="'SH Life'!A1" display="Shinhan Life Insurance"/>
  </hyperlinks>
  <printOptions horizontalCentered="1"/>
  <pageMargins left="0.59055118110236227" right="0.59055118110236227" top="0.59055118110236227" bottom="0.39370078740157483" header="0.31496062992125984" footer="0.31496062992125984"/>
  <pageSetup paperSize="9" scale="54"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58ED5"/>
    <pageSetUpPr fitToPage="1"/>
  </sheetPr>
  <dimension ref="A1:BG174"/>
  <sheetViews>
    <sheetView showGridLines="0" view="pageBreakPreview" zoomScale="85" zoomScaleNormal="80" zoomScaleSheetLayoutView="85" workbookViewId="0">
      <pane xSplit="12" ySplit="3" topLeftCell="AR4" activePane="bottomRight" state="frozen"/>
      <selection activeCell="AY24" sqref="AY24"/>
      <selection pane="topRight" activeCell="AY24" sqref="AY24"/>
      <selection pane="bottomLeft" activeCell="AY24" sqref="AY24"/>
      <selection pane="bottomRight" activeCell="E8" sqref="E8"/>
    </sheetView>
  </sheetViews>
  <sheetFormatPr defaultColWidth="9.140625" defaultRowHeight="16.5"/>
  <cols>
    <col min="1" max="1" width="2.140625" style="39" customWidth="1"/>
    <col min="2" max="2" width="45.85546875" style="41" customWidth="1"/>
    <col min="3" max="3" width="2.140625" style="11" customWidth="1"/>
    <col min="4" max="5" width="1.42578125" style="35" customWidth="1"/>
    <col min="6" max="7" width="1.42578125" style="1" customWidth="1"/>
    <col min="8" max="8" width="44.5703125" style="1" customWidth="1"/>
    <col min="9" max="13" width="10.7109375" style="36" hidden="1" customWidth="1"/>
    <col min="14" max="45" width="10.7109375" style="1" hidden="1" customWidth="1"/>
    <col min="46" max="46" width="10.7109375" style="1" bestFit="1" customWidth="1"/>
    <col min="47" max="58" width="10.42578125" style="1" customWidth="1"/>
    <col min="59" max="59" width="9.140625" style="1"/>
    <col min="60" max="16384" width="9.140625" style="9"/>
  </cols>
  <sheetData>
    <row r="1" spans="1:59" s="6" customFormat="1" ht="35.25" customHeight="1">
      <c r="A1" s="414"/>
      <c r="B1" s="415"/>
      <c r="C1" s="5"/>
      <c r="D1" s="590"/>
      <c r="E1" s="590" t="s">
        <v>576</v>
      </c>
      <c r="F1" s="590"/>
      <c r="G1" s="590"/>
      <c r="H1" s="590"/>
      <c r="I1" s="590"/>
      <c r="J1" s="590"/>
      <c r="K1" s="590"/>
      <c r="L1" s="590"/>
      <c r="M1" s="590"/>
      <c r="N1" s="590"/>
      <c r="O1" s="590"/>
      <c r="P1" s="590"/>
      <c r="Q1" s="590"/>
      <c r="R1" s="590"/>
      <c r="S1" s="590"/>
      <c r="T1" s="590"/>
      <c r="U1" s="590"/>
      <c r="V1" s="590"/>
      <c r="W1" s="590"/>
      <c r="X1" s="590"/>
      <c r="Y1" s="590"/>
      <c r="Z1" s="590"/>
      <c r="AA1" s="590"/>
      <c r="AB1" s="590"/>
      <c r="AC1" s="590"/>
      <c r="AD1" s="590"/>
      <c r="AE1" s="590"/>
      <c r="AF1" s="590"/>
      <c r="AG1" s="590"/>
      <c r="AH1" s="590"/>
      <c r="AI1" s="590"/>
      <c r="AJ1" s="590"/>
      <c r="AK1" s="590"/>
      <c r="AL1" s="590"/>
      <c r="AM1" s="590"/>
      <c r="AN1" s="590"/>
      <c r="AO1" s="590"/>
      <c r="AP1" s="590"/>
      <c r="AQ1" s="590"/>
      <c r="AR1" s="590"/>
      <c r="AS1" s="590"/>
      <c r="AT1" s="590"/>
      <c r="AU1" s="590"/>
      <c r="AV1" s="590"/>
      <c r="AW1" s="590"/>
      <c r="AX1" s="590"/>
      <c r="AY1" s="590"/>
      <c r="AZ1" s="590"/>
      <c r="BA1" s="590"/>
      <c r="BB1" s="590"/>
      <c r="BC1" s="590"/>
      <c r="BD1" s="590"/>
      <c r="BE1" s="590"/>
      <c r="BF1" s="590"/>
    </row>
    <row r="2" spans="1:59" ht="6.75" customHeight="1">
      <c r="A2" s="416"/>
      <c r="B2" s="417"/>
      <c r="C2" s="7"/>
      <c r="D2" s="8"/>
      <c r="E2" s="8"/>
      <c r="F2" s="9"/>
      <c r="G2" s="9"/>
      <c r="H2" s="9"/>
      <c r="I2" s="10"/>
      <c r="J2" s="10"/>
      <c r="K2" s="10"/>
      <c r="L2" s="10"/>
      <c r="M2" s="10"/>
      <c r="N2" s="10"/>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9"/>
    </row>
    <row r="3" spans="1:59" ht="20.25" customHeight="1">
      <c r="A3" s="418"/>
      <c r="B3" s="419"/>
      <c r="D3" s="670" t="s">
        <v>535</v>
      </c>
      <c r="E3" s="670"/>
      <c r="F3" s="670"/>
      <c r="G3" s="670"/>
      <c r="H3" s="670"/>
      <c r="I3" s="432" t="s">
        <v>1273</v>
      </c>
      <c r="J3" s="432" t="s">
        <v>1274</v>
      </c>
      <c r="K3" s="432" t="s">
        <v>1275</v>
      </c>
      <c r="L3" s="432" t="s">
        <v>1276</v>
      </c>
      <c r="M3" s="432" t="s">
        <v>110</v>
      </c>
      <c r="N3" s="432" t="s">
        <v>111</v>
      </c>
      <c r="O3" s="432" t="s">
        <v>112</v>
      </c>
      <c r="P3" s="432" t="s">
        <v>113</v>
      </c>
      <c r="Q3" s="432" t="s">
        <v>114</v>
      </c>
      <c r="R3" s="432" t="s">
        <v>115</v>
      </c>
      <c r="S3" s="432" t="s">
        <v>116</v>
      </c>
      <c r="T3" s="432" t="s">
        <v>117</v>
      </c>
      <c r="U3" s="432" t="s">
        <v>118</v>
      </c>
      <c r="V3" s="432" t="s">
        <v>119</v>
      </c>
      <c r="W3" s="432" t="s">
        <v>120</v>
      </c>
      <c r="X3" s="432" t="s">
        <v>121</v>
      </c>
      <c r="Y3" s="432" t="s">
        <v>122</v>
      </c>
      <c r="Z3" s="432" t="s">
        <v>1277</v>
      </c>
      <c r="AA3" s="440" t="s">
        <v>1278</v>
      </c>
      <c r="AB3" s="442" t="s">
        <v>1279</v>
      </c>
      <c r="AC3" s="438" t="s">
        <v>1280</v>
      </c>
      <c r="AD3" s="453" t="s">
        <v>1281</v>
      </c>
      <c r="AE3" s="457" t="s">
        <v>1282</v>
      </c>
      <c r="AF3" s="458" t="s">
        <v>1283</v>
      </c>
      <c r="AG3" s="434" t="s">
        <v>909</v>
      </c>
      <c r="AH3" s="434" t="s">
        <v>913</v>
      </c>
      <c r="AI3" s="434" t="s">
        <v>918</v>
      </c>
      <c r="AJ3" s="434" t="s">
        <v>922</v>
      </c>
      <c r="AK3" s="434" t="s">
        <v>938</v>
      </c>
      <c r="AL3" s="434" t="s">
        <v>955</v>
      </c>
      <c r="AM3" s="434" t="s">
        <v>965</v>
      </c>
      <c r="AN3" s="434" t="s">
        <v>973</v>
      </c>
      <c r="AO3" s="434" t="s">
        <v>990</v>
      </c>
      <c r="AP3" s="434" t="s">
        <v>1001</v>
      </c>
      <c r="AQ3" s="434" t="s">
        <v>1009</v>
      </c>
      <c r="AR3" s="434" t="s">
        <v>1020</v>
      </c>
      <c r="AS3" s="434" t="s">
        <v>1038</v>
      </c>
      <c r="AT3" s="434" t="s">
        <v>1070</v>
      </c>
      <c r="AU3" s="434" t="s">
        <v>1097</v>
      </c>
      <c r="AV3" s="434" t="s">
        <v>1134</v>
      </c>
      <c r="AW3" s="434" t="s">
        <v>1180</v>
      </c>
      <c r="AX3" s="434" t="s">
        <v>1209</v>
      </c>
      <c r="AY3" s="434" t="s">
        <v>1226</v>
      </c>
      <c r="AZ3" s="434" t="s">
        <v>1252</v>
      </c>
      <c r="BA3" s="434" t="s">
        <v>1295</v>
      </c>
      <c r="BB3" s="434" t="s">
        <v>1375</v>
      </c>
      <c r="BC3" s="434" t="s">
        <v>1397</v>
      </c>
      <c r="BD3" s="434" t="s">
        <v>1423</v>
      </c>
      <c r="BE3" s="434" t="s">
        <v>1461</v>
      </c>
      <c r="BF3" s="434" t="s">
        <v>1557</v>
      </c>
      <c r="BG3" s="9"/>
    </row>
    <row r="4" spans="1:59" ht="20.25" customHeight="1">
      <c r="A4" s="418"/>
      <c r="B4" s="419" t="s">
        <v>10</v>
      </c>
      <c r="C4" s="24"/>
      <c r="D4" s="170" t="s">
        <v>577</v>
      </c>
      <c r="E4" s="97"/>
      <c r="F4" s="97"/>
      <c r="G4" s="97"/>
      <c r="H4" s="97"/>
      <c r="I4" s="225">
        <v>1.8376650623895999E-2</v>
      </c>
      <c r="J4" s="225">
        <v>1.8853864274108002E-2</v>
      </c>
      <c r="K4" s="225">
        <v>1.9713357179939699E-2</v>
      </c>
      <c r="L4" s="225">
        <v>2.01E-2</v>
      </c>
      <c r="M4" s="225">
        <v>2.421548617947121E-2</v>
      </c>
      <c r="N4" s="225">
        <v>2.4132055218736001E-2</v>
      </c>
      <c r="O4" s="225">
        <v>2.4493070833703601E-2</v>
      </c>
      <c r="P4" s="225">
        <v>2.3527109076476701E-2</v>
      </c>
      <c r="Q4" s="225">
        <v>2.53083133742678E-2</v>
      </c>
      <c r="R4" s="225">
        <v>2.1199152513892601E-2</v>
      </c>
      <c r="S4" s="225">
        <v>2.0475731082262513E-2</v>
      </c>
      <c r="T4" s="225">
        <v>1.7974830266720535E-2</v>
      </c>
      <c r="U4" s="225">
        <v>2.0567200318942231E-2</v>
      </c>
      <c r="V4" s="225">
        <v>2.0041260925943157E-2</v>
      </c>
      <c r="W4" s="225">
        <v>1.9345310369252237E-2</v>
      </c>
      <c r="X4" s="225">
        <v>1.8927557502064044E-2</v>
      </c>
      <c r="Y4" s="225">
        <v>1.9132836127599528E-2</v>
      </c>
      <c r="Z4" s="225">
        <v>1.6654697493341718E-2</v>
      </c>
      <c r="AA4" s="225">
        <v>1.6834099224292964E-2</v>
      </c>
      <c r="AB4" s="225">
        <v>1.4384337373237745E-2</v>
      </c>
      <c r="AC4" s="225">
        <v>1.4927383659149994E-2</v>
      </c>
      <c r="AD4" s="225">
        <v>1.3869570756027875E-2</v>
      </c>
      <c r="AE4" s="225">
        <v>1.4752103334386757E-2</v>
      </c>
      <c r="AF4" s="225">
        <v>1.4339051788120883E-2</v>
      </c>
      <c r="AG4" s="225">
        <v>1.3965866191370656E-2</v>
      </c>
      <c r="AH4" s="225">
        <v>1.4021107351883463E-2</v>
      </c>
      <c r="AI4" s="225">
        <v>1.3033256069182765E-2</v>
      </c>
      <c r="AJ4" s="225">
        <v>1.272649724559924E-2</v>
      </c>
      <c r="AK4" s="225">
        <v>1.3675795331610547E-2</v>
      </c>
      <c r="AL4" s="225">
        <v>1.3233996115600798E-2</v>
      </c>
      <c r="AM4" s="225">
        <v>1.4377624859826077E-2</v>
      </c>
      <c r="AN4" s="225">
        <v>1.3047629607965266E-2</v>
      </c>
      <c r="AO4" s="225">
        <v>1.3653259537888216E-2</v>
      </c>
      <c r="AP4" s="225">
        <v>1.4515199743204886E-2</v>
      </c>
      <c r="AQ4" s="225">
        <v>1.4069562342424144E-2</v>
      </c>
      <c r="AR4" s="225">
        <v>1.2585811442408482E-2</v>
      </c>
      <c r="AS4" s="225">
        <v>1.3494912794567418E-2</v>
      </c>
      <c r="AT4" s="225">
        <v>1.2600275671615219E-2</v>
      </c>
      <c r="AU4" s="225">
        <v>1.2423592675945668E-2</v>
      </c>
      <c r="AV4" s="225">
        <v>1.043486474528689E-2</v>
      </c>
      <c r="AW4" s="225">
        <v>9.576512382716458E-3</v>
      </c>
      <c r="AX4" s="225">
        <v>8.527490738318811E-3</v>
      </c>
      <c r="AY4" s="225">
        <v>8.9215835927050225E-3</v>
      </c>
      <c r="AZ4" s="225">
        <v>8.045468795021023E-3</v>
      </c>
      <c r="BA4" s="225">
        <v>8.7523868280770436E-3</v>
      </c>
      <c r="BB4" s="225">
        <v>9.1944128799216016E-3</v>
      </c>
      <c r="BC4" s="225">
        <v>8.5946891560837336E-3</v>
      </c>
      <c r="BD4" s="225">
        <v>1.0414269386757633E-2</v>
      </c>
      <c r="BE4" s="225">
        <v>1.3672835845814793E-2</v>
      </c>
      <c r="BF4" s="225">
        <v>1.427683453985759E-2</v>
      </c>
      <c r="BG4" s="9"/>
    </row>
    <row r="5" spans="1:59" ht="20.25" customHeight="1">
      <c r="A5" s="418"/>
      <c r="B5" s="419"/>
      <c r="C5" s="24"/>
      <c r="D5" s="97"/>
      <c r="E5" s="97" t="s">
        <v>578</v>
      </c>
      <c r="F5" s="97"/>
      <c r="G5" s="97"/>
      <c r="H5" s="97"/>
      <c r="I5" s="350">
        <v>19881.679612111024</v>
      </c>
      <c r="J5" s="350">
        <v>20433.858339432005</v>
      </c>
      <c r="K5" s="350">
        <v>20896.62392178399</v>
      </c>
      <c r="L5" s="350">
        <v>20810.503389828998</v>
      </c>
      <c r="M5" s="350">
        <v>19482.264353129001</v>
      </c>
      <c r="N5" s="350">
        <v>20286.757530453</v>
      </c>
      <c r="O5" s="350">
        <v>20533.02095758299</v>
      </c>
      <c r="P5" s="350">
        <v>21263.596538777001</v>
      </c>
      <c r="Q5" s="350">
        <v>19899.511894659001</v>
      </c>
      <c r="R5" s="350">
        <v>20354.847345252001</v>
      </c>
      <c r="S5" s="350">
        <v>19909.199179935003</v>
      </c>
      <c r="T5" s="350">
        <v>20105.631141625003</v>
      </c>
      <c r="U5" s="350">
        <v>19729.659994037989</v>
      </c>
      <c r="V5" s="350">
        <v>19910.280563059001</v>
      </c>
      <c r="W5" s="350">
        <v>20337.556941465999</v>
      </c>
      <c r="X5" s="350">
        <v>20833.335602124</v>
      </c>
      <c r="Y5" s="350">
        <v>20322.512355243987</v>
      </c>
      <c r="Z5" s="350">
        <v>20396.309528275997</v>
      </c>
      <c r="AA5" s="350">
        <v>21354.896663210005</v>
      </c>
      <c r="AB5" s="350">
        <v>21778.958445236</v>
      </c>
      <c r="AC5" s="350">
        <v>21849.146330816006</v>
      </c>
      <c r="AD5" s="350">
        <v>22285.993250631996</v>
      </c>
      <c r="AE5" s="350">
        <v>22312.109581334</v>
      </c>
      <c r="AF5" s="350">
        <v>23098.047373493999</v>
      </c>
      <c r="AG5" s="350">
        <v>23538.689610252994</v>
      </c>
      <c r="AH5" s="350">
        <v>23797.902617312</v>
      </c>
      <c r="AI5" s="350">
        <v>24620.850439726</v>
      </c>
      <c r="AJ5" s="350">
        <v>25079.359801800001</v>
      </c>
      <c r="AK5" s="350">
        <v>25375.342778263985</v>
      </c>
      <c r="AL5" s="350">
        <v>26455.922772432008</v>
      </c>
      <c r="AM5" s="350">
        <v>27430.440585704</v>
      </c>
      <c r="AN5" s="350">
        <v>27906.410626165998</v>
      </c>
      <c r="AO5" s="350">
        <v>27819.383727891</v>
      </c>
      <c r="AP5" s="350">
        <v>28725.905120333999</v>
      </c>
      <c r="AQ5" s="350">
        <v>29360.435470860997</v>
      </c>
      <c r="AR5" s="350">
        <v>30271.230973892001</v>
      </c>
      <c r="AS5" s="350">
        <v>29854.063369508</v>
      </c>
      <c r="AT5" s="350">
        <v>31002.074756267997</v>
      </c>
      <c r="AU5" s="350">
        <v>31308.504611239001</v>
      </c>
      <c r="AV5" s="350">
        <v>32461.982060668</v>
      </c>
      <c r="AW5" s="350">
        <v>32865.591227975005</v>
      </c>
      <c r="AX5" s="350">
        <v>33658.199097215998</v>
      </c>
      <c r="AY5" s="350">
        <v>34868.361186501003</v>
      </c>
      <c r="AZ5" s="350">
        <v>35751.617371880988</v>
      </c>
      <c r="BA5" s="350">
        <v>36710.176490176003</v>
      </c>
      <c r="BB5" s="350">
        <v>38188.294665096</v>
      </c>
      <c r="BC5" s="350">
        <v>40047.108621416999</v>
      </c>
      <c r="BD5" s="350">
        <v>39633.966881810018</v>
      </c>
      <c r="BE5" s="350">
        <v>39013.724452216004</v>
      </c>
      <c r="BF5" s="350">
        <v>38912.863690619022</v>
      </c>
    </row>
    <row r="6" spans="1:59" ht="20.25" customHeight="1" thickBot="1">
      <c r="A6" s="416"/>
      <c r="B6" s="419" t="s">
        <v>233</v>
      </c>
      <c r="C6" s="24"/>
      <c r="D6" s="138"/>
      <c r="E6" s="138" t="s">
        <v>579</v>
      </c>
      <c r="F6" s="138"/>
      <c r="G6" s="138"/>
      <c r="H6" s="138"/>
      <c r="I6" s="351">
        <v>365.358680048</v>
      </c>
      <c r="J6" s="351">
        <v>385.25719172800001</v>
      </c>
      <c r="K6" s="351">
        <v>411.94261122500006</v>
      </c>
      <c r="L6" s="351">
        <v>418.07484460699999</v>
      </c>
      <c r="M6" s="351">
        <v>471.77250318799997</v>
      </c>
      <c r="N6" s="351">
        <v>489.56115293400001</v>
      </c>
      <c r="O6" s="351">
        <v>502.91673674399993</v>
      </c>
      <c r="P6" s="351">
        <v>500.27095512599999</v>
      </c>
      <c r="Q6" s="351">
        <v>503.62308302500003</v>
      </c>
      <c r="R6" s="351">
        <v>431.50551326900001</v>
      </c>
      <c r="S6" s="351">
        <v>407.59864613000013</v>
      </c>
      <c r="T6" s="351">
        <v>361.39530717600002</v>
      </c>
      <c r="U6" s="351">
        <v>405.78386932199993</v>
      </c>
      <c r="V6" s="351">
        <v>399.02712787299987</v>
      </c>
      <c r="W6" s="351">
        <v>393.43635118500004</v>
      </c>
      <c r="X6" s="351">
        <v>394.32415756900002</v>
      </c>
      <c r="Y6" s="351">
        <v>388.82729859399996</v>
      </c>
      <c r="Z6" s="351">
        <v>339.69436517400004</v>
      </c>
      <c r="AA6" s="351">
        <v>359.49044935299997</v>
      </c>
      <c r="AB6" s="351">
        <v>313.27588591400001</v>
      </c>
      <c r="AC6" s="351">
        <v>326.15058990499989</v>
      </c>
      <c r="AD6" s="351">
        <v>309.09716025800014</v>
      </c>
      <c r="AE6" s="351">
        <v>329.150546152</v>
      </c>
      <c r="AF6" s="351">
        <v>331.20409749300001</v>
      </c>
      <c r="AG6" s="351">
        <v>328.738189417</v>
      </c>
      <c r="AH6" s="351">
        <v>333.67294734699999</v>
      </c>
      <c r="AI6" s="351">
        <v>320.88984842200006</v>
      </c>
      <c r="AJ6" s="351">
        <v>319.17240343899999</v>
      </c>
      <c r="AK6" s="351">
        <v>347.02799430499999</v>
      </c>
      <c r="AL6" s="351">
        <v>350.11757920499986</v>
      </c>
      <c r="AM6" s="351">
        <v>394.38458448099999</v>
      </c>
      <c r="AN6" s="351">
        <v>364.11250953799998</v>
      </c>
      <c r="AO6" s="351">
        <v>379.82526622100005</v>
      </c>
      <c r="AP6" s="351">
        <v>416.96225062600001</v>
      </c>
      <c r="AQ6" s="351">
        <v>413.08847725800001</v>
      </c>
      <c r="AR6" s="351">
        <v>380.98800516700004</v>
      </c>
      <c r="AS6" s="351">
        <v>402.87798173499999</v>
      </c>
      <c r="AT6" s="351">
        <v>390.634688321</v>
      </c>
      <c r="AU6" s="351">
        <v>388.96410858299998</v>
      </c>
      <c r="AV6" s="351">
        <v>338.73639216699996</v>
      </c>
      <c r="AW6" s="351">
        <v>314.73774135999997</v>
      </c>
      <c r="AX6" s="351">
        <v>287.01998107000003</v>
      </c>
      <c r="AY6" s="351">
        <v>311.080999066</v>
      </c>
      <c r="AZ6" s="351">
        <v>287.63852193700006</v>
      </c>
      <c r="BA6" s="351">
        <v>321.30166516899999</v>
      </c>
      <c r="BB6" s="351">
        <v>351.11894833100001</v>
      </c>
      <c r="BC6" s="351">
        <v>344.19245020100004</v>
      </c>
      <c r="BD6" s="351">
        <v>412.75880797299988</v>
      </c>
      <c r="BE6" s="351">
        <v>533.42825016899997</v>
      </c>
      <c r="BF6" s="351">
        <v>555.5525163829999</v>
      </c>
    </row>
    <row r="7" spans="1:59" ht="20.25" customHeight="1" thickTop="1">
      <c r="A7" s="416"/>
      <c r="B7" s="421"/>
      <c r="D7" s="170" t="s">
        <v>580</v>
      </c>
      <c r="E7" s="97"/>
      <c r="F7" s="97"/>
      <c r="G7" s="97"/>
      <c r="H7" s="97"/>
      <c r="I7" s="186"/>
      <c r="J7" s="186"/>
      <c r="K7" s="186"/>
      <c r="L7" s="186"/>
      <c r="M7" s="186"/>
      <c r="N7" s="186"/>
      <c r="O7" s="186"/>
      <c r="P7" s="186"/>
      <c r="Q7" s="186"/>
      <c r="R7" s="186"/>
      <c r="S7" s="186"/>
      <c r="T7" s="186"/>
      <c r="U7" s="186"/>
      <c r="V7" s="186"/>
      <c r="W7" s="186"/>
      <c r="X7" s="186"/>
      <c r="Y7" s="186"/>
      <c r="Z7" s="186"/>
      <c r="AA7" s="186"/>
      <c r="AB7" s="186"/>
      <c r="AC7" s="186"/>
      <c r="AD7" s="186"/>
      <c r="AE7" s="186"/>
      <c r="AF7" s="186"/>
      <c r="AG7" s="186"/>
      <c r="AH7" s="186"/>
      <c r="AI7" s="186"/>
      <c r="AJ7" s="186"/>
      <c r="AK7" s="186"/>
      <c r="AL7" s="186"/>
      <c r="AM7" s="186"/>
      <c r="AN7" s="186"/>
      <c r="AO7" s="186"/>
      <c r="AP7" s="186"/>
      <c r="AQ7" s="186"/>
      <c r="AR7" s="186"/>
      <c r="AS7" s="186"/>
      <c r="AT7" s="186"/>
      <c r="AU7" s="186"/>
      <c r="AV7" s="186"/>
      <c r="AW7" s="186"/>
      <c r="AX7" s="186"/>
      <c r="AY7" s="186"/>
      <c r="AZ7" s="186"/>
      <c r="BA7" s="186"/>
      <c r="BB7" s="186"/>
      <c r="BC7" s="186"/>
      <c r="BD7" s="186"/>
      <c r="BE7" s="186"/>
      <c r="BF7" s="186"/>
    </row>
    <row r="8" spans="1:59" s="23" customFormat="1" ht="20.25" customHeight="1">
      <c r="A8" s="416"/>
      <c r="B8" s="419" t="s">
        <v>236</v>
      </c>
      <c r="C8" s="11"/>
      <c r="D8" s="97"/>
      <c r="E8" s="97" t="s">
        <v>581</v>
      </c>
      <c r="F8" s="97"/>
      <c r="G8" s="97"/>
      <c r="H8" s="97"/>
      <c r="I8" s="45">
        <v>658.49636590599994</v>
      </c>
      <c r="J8" s="45">
        <v>677.97247003099994</v>
      </c>
      <c r="K8" s="45">
        <v>689</v>
      </c>
      <c r="L8" s="45">
        <v>688.31642533199988</v>
      </c>
      <c r="M8" s="45">
        <v>716.36669219999999</v>
      </c>
      <c r="N8" s="45">
        <v>740.2391926329999</v>
      </c>
      <c r="O8" s="45">
        <v>764.14467843</v>
      </c>
      <c r="P8" s="186">
        <v>758.93148252899994</v>
      </c>
      <c r="Q8" s="186">
        <v>759.88041100999999</v>
      </c>
      <c r="R8" s="186">
        <v>724.31554004399993</v>
      </c>
      <c r="S8" s="186">
        <v>704.82967240800008</v>
      </c>
      <c r="T8" s="186">
        <v>659.27110041599985</v>
      </c>
      <c r="U8" s="186">
        <v>693.61582451000004</v>
      </c>
      <c r="V8" s="186">
        <v>704.47570596500009</v>
      </c>
      <c r="W8" s="186">
        <v>720.01314684200008</v>
      </c>
      <c r="X8" s="186">
        <v>737.19463531700001</v>
      </c>
      <c r="Y8" s="186">
        <v>717.16804428400008</v>
      </c>
      <c r="Z8" s="186">
        <v>694.04215261199988</v>
      </c>
      <c r="AA8" s="186">
        <v>750.28341685200007</v>
      </c>
      <c r="AB8" s="186">
        <v>691.48708664999981</v>
      </c>
      <c r="AC8" s="186">
        <v>703.36025382399987</v>
      </c>
      <c r="AD8" s="186">
        <v>695.6091780590001</v>
      </c>
      <c r="AE8" s="186">
        <v>709.04053835799982</v>
      </c>
      <c r="AF8" s="186">
        <v>739.6952471799998</v>
      </c>
      <c r="AG8" s="186">
        <v>668.59236625599999</v>
      </c>
      <c r="AH8" s="186">
        <v>677.96058488200003</v>
      </c>
      <c r="AI8" s="186">
        <v>633.49221418100001</v>
      </c>
      <c r="AJ8" s="186">
        <v>652.5074732490001</v>
      </c>
      <c r="AK8" s="186">
        <v>819.62067091200015</v>
      </c>
      <c r="AL8" s="186">
        <v>836.80940899500001</v>
      </c>
      <c r="AM8" s="186">
        <v>875.12622539300003</v>
      </c>
      <c r="AN8" s="186">
        <v>861.52910447600004</v>
      </c>
      <c r="AO8" s="186">
        <v>915.31543272399995</v>
      </c>
      <c r="AP8" s="186">
        <v>963.68946374899997</v>
      </c>
      <c r="AQ8" s="186">
        <v>987.21544781700015</v>
      </c>
      <c r="AR8" s="544">
        <v>960.69433879825181</v>
      </c>
      <c r="AS8" s="544">
        <v>995.4875425794803</v>
      </c>
      <c r="AT8" s="544">
        <v>987.87623720560214</v>
      </c>
      <c r="AU8" s="544">
        <v>986.31100860595882</v>
      </c>
      <c r="AV8" s="544">
        <v>1008.674032042881</v>
      </c>
      <c r="AW8" s="544">
        <v>995.56466981922154</v>
      </c>
      <c r="AX8" s="544">
        <v>1001.2607090154974</v>
      </c>
      <c r="AY8" s="544">
        <v>1040.1777199837525</v>
      </c>
      <c r="AZ8" s="544">
        <v>1050.0630274350519</v>
      </c>
      <c r="BA8" s="544">
        <v>1076.0065017092418</v>
      </c>
      <c r="BB8" s="544">
        <v>1103.0779032122475</v>
      </c>
      <c r="BC8" s="544">
        <v>1137.3674720671645</v>
      </c>
      <c r="BD8" s="544">
        <v>1207.4417841544546</v>
      </c>
      <c r="BE8" s="544">
        <v>1248.3540275669909</v>
      </c>
      <c r="BF8" s="544">
        <v>1269.4967462670002</v>
      </c>
      <c r="BG8" s="50"/>
    </row>
    <row r="9" spans="1:59" s="23" customFormat="1" ht="20.25" customHeight="1">
      <c r="A9" s="416"/>
      <c r="B9" s="419"/>
      <c r="C9" s="11"/>
      <c r="D9" s="97"/>
      <c r="E9" s="97"/>
      <c r="F9" s="97" t="s">
        <v>582</v>
      </c>
      <c r="G9" s="97"/>
      <c r="H9" s="97"/>
      <c r="I9" s="45">
        <v>54.7099670866032</v>
      </c>
      <c r="J9" s="45">
        <v>103.2</v>
      </c>
      <c r="K9" s="45">
        <v>104</v>
      </c>
      <c r="L9" s="45">
        <v>107.06069434705699</v>
      </c>
      <c r="M9" s="45">
        <v>102.04354510400701</v>
      </c>
      <c r="N9" s="45">
        <v>107.60866768855703</v>
      </c>
      <c r="O9" s="45">
        <v>105.07790531522801</v>
      </c>
      <c r="P9" s="186">
        <v>334.19398369073264</v>
      </c>
      <c r="Q9" s="186">
        <v>312.75662973200792</v>
      </c>
      <c r="R9" s="186">
        <v>304.06705618293199</v>
      </c>
      <c r="S9" s="186">
        <v>305.03893946091802</v>
      </c>
      <c r="T9" s="186">
        <v>311.736477140217</v>
      </c>
      <c r="U9" s="186">
        <v>311.19140872400999</v>
      </c>
      <c r="V9" s="186">
        <v>308.17460855090195</v>
      </c>
      <c r="W9" s="186">
        <v>300.86674324402799</v>
      </c>
      <c r="X9" s="186">
        <v>292.72403567015505</v>
      </c>
      <c r="Y9" s="186">
        <v>283.34349221359804</v>
      </c>
      <c r="Z9" s="186">
        <v>266.85143868294807</v>
      </c>
      <c r="AA9" s="186">
        <v>247.04111482405091</v>
      </c>
      <c r="AB9" s="186">
        <v>261.931716313381</v>
      </c>
      <c r="AC9" s="186">
        <v>265.64754607448498</v>
      </c>
      <c r="AD9" s="186">
        <v>261.01298592098397</v>
      </c>
      <c r="AE9" s="186">
        <v>270.21713158512199</v>
      </c>
      <c r="AF9" s="186">
        <v>274.85362095715197</v>
      </c>
      <c r="AG9" s="186">
        <v>350.53248782540999</v>
      </c>
      <c r="AH9" s="186">
        <v>384.74637434514852</v>
      </c>
      <c r="AI9" s="186">
        <v>429.93792224640049</v>
      </c>
      <c r="AJ9" s="186">
        <v>625.61901090400011</v>
      </c>
      <c r="AK9" s="186">
        <v>280.70064157182844</v>
      </c>
      <c r="AL9" s="186">
        <v>281.57225569112251</v>
      </c>
      <c r="AM9" s="186">
        <v>279.81938520196593</v>
      </c>
      <c r="AN9" s="186">
        <v>293.45820315677196</v>
      </c>
      <c r="AO9" s="186">
        <v>293.28988838691049</v>
      </c>
      <c r="AP9" s="186">
        <v>314.72474872903246</v>
      </c>
      <c r="AQ9" s="186">
        <v>319.94452109479147</v>
      </c>
      <c r="AR9" s="544">
        <v>327.3217651986734</v>
      </c>
      <c r="AS9" s="544">
        <v>308.05529812871509</v>
      </c>
      <c r="AT9" s="544">
        <v>307.86641968051356</v>
      </c>
      <c r="AU9" s="544">
        <v>291.51798275969958</v>
      </c>
      <c r="AV9" s="544">
        <v>332.94108412458456</v>
      </c>
      <c r="AW9" s="544">
        <v>331.03358022933247</v>
      </c>
      <c r="AX9" s="544">
        <v>323.34286202790031</v>
      </c>
      <c r="AY9" s="544">
        <v>340.03715040241144</v>
      </c>
      <c r="AZ9" s="544">
        <v>344.10118458542615</v>
      </c>
      <c r="BA9" s="544">
        <v>339.42565661516909</v>
      </c>
      <c r="BB9" s="544">
        <v>369.79799443151592</v>
      </c>
      <c r="BC9" s="544">
        <v>382.52284363966191</v>
      </c>
      <c r="BD9" s="544">
        <v>401.39580305051794</v>
      </c>
      <c r="BE9" s="544">
        <v>449.15583173926001</v>
      </c>
      <c r="BF9" s="544">
        <v>482.24751899079456</v>
      </c>
      <c r="BG9" s="50"/>
    </row>
    <row r="10" spans="1:59" ht="20.25" customHeight="1">
      <c r="A10" s="416"/>
      <c r="B10" s="419" t="s">
        <v>192</v>
      </c>
      <c r="D10" s="326" t="s">
        <v>583</v>
      </c>
      <c r="E10" s="334"/>
      <c r="F10" s="334"/>
      <c r="G10" s="334"/>
      <c r="H10" s="334"/>
      <c r="I10" s="352"/>
      <c r="J10" s="352"/>
      <c r="K10" s="352"/>
      <c r="L10" s="352"/>
      <c r="M10" s="352"/>
      <c r="N10" s="352"/>
      <c r="O10" s="352"/>
      <c r="P10" s="353"/>
      <c r="Q10" s="353"/>
      <c r="R10" s="353"/>
      <c r="S10" s="353"/>
      <c r="T10" s="353"/>
      <c r="U10" s="353"/>
      <c r="V10" s="353"/>
      <c r="W10" s="353"/>
      <c r="X10" s="353"/>
      <c r="Y10" s="353"/>
      <c r="Z10" s="353"/>
      <c r="AA10" s="353"/>
      <c r="AB10" s="353"/>
      <c r="AC10" s="353"/>
      <c r="AD10" s="353"/>
      <c r="AE10" s="353"/>
      <c r="AF10" s="353"/>
      <c r="AG10" s="353"/>
      <c r="AH10" s="353"/>
      <c r="AI10" s="353"/>
      <c r="AJ10" s="353"/>
      <c r="AK10" s="353"/>
      <c r="AL10" s="353"/>
      <c r="AM10" s="353"/>
      <c r="AN10" s="353"/>
      <c r="AO10" s="353"/>
      <c r="AP10" s="353"/>
      <c r="AQ10" s="353"/>
      <c r="AR10" s="353"/>
      <c r="AS10" s="353"/>
      <c r="AT10" s="353"/>
      <c r="AU10" s="353"/>
      <c r="AV10" s="353"/>
      <c r="AW10" s="353"/>
      <c r="AX10" s="353"/>
      <c r="AY10" s="353"/>
      <c r="AZ10" s="353"/>
      <c r="BA10" s="353"/>
      <c r="BB10" s="353"/>
      <c r="BC10" s="353"/>
      <c r="BD10" s="353"/>
      <c r="BE10" s="353"/>
      <c r="BF10" s="353"/>
    </row>
    <row r="11" spans="1:59" ht="20.25" customHeight="1">
      <c r="A11" s="416"/>
      <c r="B11" s="419"/>
      <c r="D11" s="354"/>
      <c r="E11" s="354" t="s">
        <v>584</v>
      </c>
      <c r="F11" s="355"/>
      <c r="G11" s="355"/>
      <c r="H11" s="355"/>
      <c r="I11" s="356">
        <v>106.23362465700001</v>
      </c>
      <c r="J11" s="356">
        <v>99.067820713999993</v>
      </c>
      <c r="K11" s="356">
        <v>114.45520382999999</v>
      </c>
      <c r="L11" s="356">
        <v>146.472199652</v>
      </c>
      <c r="M11" s="356">
        <v>95.241</v>
      </c>
      <c r="N11" s="356">
        <v>121.83199999999999</v>
      </c>
      <c r="O11" s="356">
        <v>129.73374604</v>
      </c>
      <c r="P11" s="357">
        <v>148.08359595600001</v>
      </c>
      <c r="Q11" s="357">
        <v>140.386906794</v>
      </c>
      <c r="R11" s="357">
        <v>141.55674404999999</v>
      </c>
      <c r="S11" s="357">
        <v>151.98489717199999</v>
      </c>
      <c r="T11" s="357">
        <v>185.79232253699999</v>
      </c>
      <c r="U11" s="357">
        <v>104.030907106</v>
      </c>
      <c r="V11" s="357">
        <v>148.468490014</v>
      </c>
      <c r="W11" s="357">
        <v>131.02823062899998</v>
      </c>
      <c r="X11" s="357">
        <v>124.584055855</v>
      </c>
      <c r="Y11" s="357">
        <v>146.84141541500003</v>
      </c>
      <c r="Z11" s="357">
        <v>104.826729583</v>
      </c>
      <c r="AA11" s="357">
        <v>96.285585678000018</v>
      </c>
      <c r="AB11" s="357">
        <v>153.248999274</v>
      </c>
      <c r="AC11" s="357">
        <v>109.09428068</v>
      </c>
      <c r="AD11" s="357">
        <v>98.164721316999973</v>
      </c>
      <c r="AE11" s="357">
        <v>111.644937744</v>
      </c>
      <c r="AF11" s="357">
        <v>120.376596826</v>
      </c>
      <c r="AG11" s="357">
        <v>124.343441845</v>
      </c>
      <c r="AH11" s="357">
        <v>128.41435244300001</v>
      </c>
      <c r="AI11" s="357">
        <v>147.61414320599999</v>
      </c>
      <c r="AJ11" s="357">
        <v>148.51480107699999</v>
      </c>
      <c r="AK11" s="357">
        <v>120.06722426</v>
      </c>
      <c r="AL11" s="357">
        <v>145.15093171000001</v>
      </c>
      <c r="AM11" s="357">
        <v>153.69090064599999</v>
      </c>
      <c r="AN11" s="357">
        <v>155.01449698499999</v>
      </c>
      <c r="AO11" s="357">
        <v>156.36948411199998</v>
      </c>
      <c r="AP11" s="357">
        <v>124.39954484000002</v>
      </c>
      <c r="AQ11" s="357">
        <v>155.71108712400002</v>
      </c>
      <c r="AR11" s="357">
        <v>199.07112854699997</v>
      </c>
      <c r="AS11" s="357">
        <v>147.591993105</v>
      </c>
      <c r="AT11" s="357">
        <v>163.13017686100002</v>
      </c>
      <c r="AU11" s="357">
        <v>136.203862251</v>
      </c>
      <c r="AV11" s="357">
        <v>148.44542367999998</v>
      </c>
      <c r="AW11" s="357">
        <v>154.00143634999998</v>
      </c>
      <c r="AX11" s="357">
        <v>153.76612865900003</v>
      </c>
      <c r="AY11" s="357">
        <v>137.75190634400002</v>
      </c>
      <c r="AZ11" s="357">
        <v>149.67045786300002</v>
      </c>
      <c r="BA11" s="357">
        <v>149.67045786300002</v>
      </c>
      <c r="BB11" s="357">
        <v>143.258866915</v>
      </c>
      <c r="BC11" s="357">
        <v>136.809952291</v>
      </c>
      <c r="BD11" s="357">
        <v>156.60557639500001</v>
      </c>
      <c r="BE11" s="357">
        <v>168.64331568499998</v>
      </c>
      <c r="BF11" s="357">
        <v>179.60398999999998</v>
      </c>
    </row>
    <row r="12" spans="1:59" ht="20.25" customHeight="1">
      <c r="A12" s="416"/>
      <c r="B12" s="419" t="s">
        <v>188</v>
      </c>
      <c r="D12" s="358"/>
      <c r="E12" s="358" t="s">
        <v>585</v>
      </c>
      <c r="F12" s="359"/>
      <c r="G12" s="359"/>
      <c r="H12" s="359"/>
      <c r="I12" s="360">
        <v>86</v>
      </c>
      <c r="J12" s="360">
        <v>83.100000000000009</v>
      </c>
      <c r="K12" s="360">
        <v>76.718212606000009</v>
      </c>
      <c r="L12" s="360">
        <v>73.079139389999995</v>
      </c>
      <c r="M12" s="360">
        <v>71.704539902999983</v>
      </c>
      <c r="N12" s="360">
        <v>71.621162065000007</v>
      </c>
      <c r="O12" s="360">
        <v>68.566152735999992</v>
      </c>
      <c r="P12" s="361">
        <v>67.305240237999996</v>
      </c>
      <c r="Q12" s="361">
        <v>64.812837759000004</v>
      </c>
      <c r="R12" s="361">
        <v>65.883575702000002</v>
      </c>
      <c r="S12" s="361">
        <v>59.666853201999999</v>
      </c>
      <c r="T12" s="361">
        <v>58.792678240999997</v>
      </c>
      <c r="U12" s="361">
        <v>56.794435970999999</v>
      </c>
      <c r="V12" s="361">
        <v>55.209059425999996</v>
      </c>
      <c r="W12" s="361">
        <v>53.314297005</v>
      </c>
      <c r="X12" s="361">
        <v>54.379271767000006</v>
      </c>
      <c r="Y12" s="361">
        <v>51.426654018999997</v>
      </c>
      <c r="Z12" s="361">
        <v>51.044039886</v>
      </c>
      <c r="AA12" s="361">
        <v>48.805453503000003</v>
      </c>
      <c r="AB12" s="361">
        <v>50.561658590999997</v>
      </c>
      <c r="AC12" s="361">
        <v>49.689725463999999</v>
      </c>
      <c r="AD12" s="361">
        <v>48.297559045</v>
      </c>
      <c r="AE12" s="361">
        <v>46.039160271</v>
      </c>
      <c r="AF12" s="361">
        <v>47.327082614999995</v>
      </c>
      <c r="AG12" s="361">
        <v>47.303279846999999</v>
      </c>
      <c r="AH12" s="361">
        <v>47.688101908</v>
      </c>
      <c r="AI12" s="361">
        <v>47.837901427999995</v>
      </c>
      <c r="AJ12" s="361">
        <v>47.666623032000004</v>
      </c>
      <c r="AK12" s="361">
        <v>48.003223834000003</v>
      </c>
      <c r="AL12" s="361">
        <v>50.110711422999998</v>
      </c>
      <c r="AM12" s="361">
        <v>48.818450597999998</v>
      </c>
      <c r="AN12" s="361">
        <v>54.111772392999995</v>
      </c>
      <c r="AO12" s="361">
        <v>51.298326285000002</v>
      </c>
      <c r="AP12" s="361">
        <v>53.779800698999999</v>
      </c>
      <c r="AQ12" s="361">
        <v>54.290134461999997</v>
      </c>
      <c r="AR12" s="361">
        <v>56.652311552</v>
      </c>
      <c r="AS12" s="361">
        <v>58.192119388999998</v>
      </c>
      <c r="AT12" s="361">
        <v>58.705463514000002</v>
      </c>
      <c r="AU12" s="361">
        <v>59.115460089000003</v>
      </c>
      <c r="AV12" s="361">
        <v>59.800105091000006</v>
      </c>
      <c r="AW12" s="361">
        <v>59.818716332999998</v>
      </c>
      <c r="AX12" s="361">
        <v>63.680137868999992</v>
      </c>
      <c r="AY12" s="361">
        <v>61.103677801000003</v>
      </c>
      <c r="AZ12" s="361">
        <v>64.347866629999999</v>
      </c>
      <c r="BA12" s="361">
        <v>64.347866629999999</v>
      </c>
      <c r="BB12" s="361">
        <v>64.156345344000002</v>
      </c>
      <c r="BC12" s="361">
        <v>62.406736785</v>
      </c>
      <c r="BD12" s="361">
        <v>59.405992736000002</v>
      </c>
      <c r="BE12" s="361">
        <v>54.553516978000005</v>
      </c>
      <c r="BF12" s="361">
        <v>53.677564322999999</v>
      </c>
    </row>
    <row r="13" spans="1:59" ht="20.25" customHeight="1">
      <c r="A13" s="416"/>
      <c r="B13" s="422" t="s">
        <v>399</v>
      </c>
      <c r="D13" s="170"/>
      <c r="E13" s="170"/>
      <c r="F13" s="97" t="s">
        <v>586</v>
      </c>
      <c r="G13" s="97"/>
      <c r="H13" s="97"/>
      <c r="I13" s="45">
        <v>77.599999999999994</v>
      </c>
      <c r="J13" s="45">
        <v>74.400000000000006</v>
      </c>
      <c r="K13" s="45">
        <v>68.665186786000007</v>
      </c>
      <c r="L13" s="45">
        <v>69.654944370999999</v>
      </c>
      <c r="M13" s="45">
        <v>68.085668414999986</v>
      </c>
      <c r="N13" s="45">
        <v>67.422777518000004</v>
      </c>
      <c r="O13" s="45">
        <v>64.289810529999997</v>
      </c>
      <c r="P13" s="186">
        <v>62.751917186</v>
      </c>
      <c r="Q13" s="186">
        <v>59.093033140000003</v>
      </c>
      <c r="R13" s="186">
        <v>58.330646747999999</v>
      </c>
      <c r="S13" s="186">
        <v>52.949293654000002</v>
      </c>
      <c r="T13" s="186">
        <v>50.79472955</v>
      </c>
      <c r="U13" s="186">
        <v>48.420829073</v>
      </c>
      <c r="V13" s="186">
        <v>47.11181534</v>
      </c>
      <c r="W13" s="186">
        <v>44.832415976999997</v>
      </c>
      <c r="X13" s="186">
        <v>45.157458383000005</v>
      </c>
      <c r="Y13" s="186">
        <v>42.879474739000003</v>
      </c>
      <c r="Z13" s="186">
        <v>42.287616041</v>
      </c>
      <c r="AA13" s="186">
        <v>41.585917387000002</v>
      </c>
      <c r="AB13" s="186">
        <v>47.722193145999995</v>
      </c>
      <c r="AC13" s="186">
        <v>46.727183142999998</v>
      </c>
      <c r="AD13" s="186">
        <v>45.255638824000002</v>
      </c>
      <c r="AE13" s="186">
        <v>43.286727034999998</v>
      </c>
      <c r="AF13" s="186">
        <v>44.335035374999997</v>
      </c>
      <c r="AG13" s="186">
        <v>44.268221750999999</v>
      </c>
      <c r="AH13" s="186">
        <v>44.713106834000001</v>
      </c>
      <c r="AI13" s="186">
        <v>44.902500040999996</v>
      </c>
      <c r="AJ13" s="186">
        <v>44.762474050000002</v>
      </c>
      <c r="AK13" s="186">
        <v>44.978269116999996</v>
      </c>
      <c r="AL13" s="186">
        <v>46.971828833000004</v>
      </c>
      <c r="AM13" s="186">
        <v>46.001913789999996</v>
      </c>
      <c r="AN13" s="186">
        <v>51.340095261999991</v>
      </c>
      <c r="AO13" s="186">
        <v>48.609921657999998</v>
      </c>
      <c r="AP13" s="186">
        <v>50.359374360000004</v>
      </c>
      <c r="AQ13" s="186">
        <v>50.956987669999997</v>
      </c>
      <c r="AR13" s="186">
        <v>52.89873093300001</v>
      </c>
      <c r="AS13" s="186">
        <v>54.241657666000002</v>
      </c>
      <c r="AT13" s="186">
        <v>54.514098860000004</v>
      </c>
      <c r="AU13" s="186">
        <v>54.969258066000002</v>
      </c>
      <c r="AV13" s="186">
        <v>56.095369581</v>
      </c>
      <c r="AW13" s="186">
        <v>55.738182934999998</v>
      </c>
      <c r="AX13" s="186">
        <v>59.426104860000002</v>
      </c>
      <c r="AY13" s="186">
        <v>57.594525693999998</v>
      </c>
      <c r="AZ13" s="186">
        <v>60.642596576999992</v>
      </c>
      <c r="BA13" s="186">
        <v>60.642596576999992</v>
      </c>
      <c r="BB13" s="186">
        <v>60.306866385000006</v>
      </c>
      <c r="BC13" s="186">
        <v>58.752967489</v>
      </c>
      <c r="BD13" s="186">
        <v>56.088760329000003</v>
      </c>
      <c r="BE13" s="186">
        <v>51.926846334000004</v>
      </c>
      <c r="BF13" s="186">
        <v>50.570315942999997</v>
      </c>
    </row>
    <row r="14" spans="1:59" ht="20.25" customHeight="1" thickBot="1">
      <c r="A14" s="416"/>
      <c r="B14" s="422" t="s">
        <v>518</v>
      </c>
      <c r="D14" s="362"/>
      <c r="E14" s="362"/>
      <c r="F14" s="363" t="s">
        <v>587</v>
      </c>
      <c r="G14" s="363"/>
      <c r="H14" s="363"/>
      <c r="I14" s="364">
        <v>8.4</v>
      </c>
      <c r="J14" s="364">
        <v>8.6999999999999993</v>
      </c>
      <c r="K14" s="364">
        <v>8.0530258200000002</v>
      </c>
      <c r="L14" s="364">
        <v>3.4241950189999999</v>
      </c>
      <c r="M14" s="364">
        <v>3.6188714880000004</v>
      </c>
      <c r="N14" s="364">
        <v>4.1983845469999999</v>
      </c>
      <c r="O14" s="364">
        <v>4.2763422059999989</v>
      </c>
      <c r="P14" s="365">
        <v>4.5533230519999996</v>
      </c>
      <c r="Q14" s="365">
        <v>5.7198046189999996</v>
      </c>
      <c r="R14" s="365">
        <v>7.5529289540000004</v>
      </c>
      <c r="S14" s="365">
        <v>6.7175595479999997</v>
      </c>
      <c r="T14" s="365">
        <v>7.9979486910000004</v>
      </c>
      <c r="U14" s="365">
        <v>8.3736068979999985</v>
      </c>
      <c r="V14" s="365">
        <v>8.0972440859999999</v>
      </c>
      <c r="W14" s="365">
        <v>8.4818810280000001</v>
      </c>
      <c r="X14" s="365">
        <v>9.2218133839999989</v>
      </c>
      <c r="Y14" s="365">
        <v>8.5471792799999999</v>
      </c>
      <c r="Z14" s="365">
        <v>8.7564238450000005</v>
      </c>
      <c r="AA14" s="365">
        <v>7.2195361160000004</v>
      </c>
      <c r="AB14" s="365">
        <v>2.8394654450000001</v>
      </c>
      <c r="AC14" s="365">
        <v>2.9625423209999999</v>
      </c>
      <c r="AD14" s="365">
        <v>3.0419202209999998</v>
      </c>
      <c r="AE14" s="365">
        <v>2.7524332359999999</v>
      </c>
      <c r="AF14" s="365">
        <v>2.9920472400000002</v>
      </c>
      <c r="AG14" s="365">
        <v>3.0350580959999998</v>
      </c>
      <c r="AH14" s="365">
        <v>2.9749950740000002</v>
      </c>
      <c r="AI14" s="365">
        <v>2.9354013869999998</v>
      </c>
      <c r="AJ14" s="365">
        <v>2.9041489819999997</v>
      </c>
      <c r="AK14" s="365">
        <v>3.024954717</v>
      </c>
      <c r="AL14" s="365">
        <v>3.1388825899999997</v>
      </c>
      <c r="AM14" s="365">
        <v>2.8165368080000004</v>
      </c>
      <c r="AN14" s="365">
        <v>2.7716771309999997</v>
      </c>
      <c r="AO14" s="365">
        <v>2.6884046270000002</v>
      </c>
      <c r="AP14" s="365">
        <v>3.4204263390000005</v>
      </c>
      <c r="AQ14" s="365">
        <v>3.333146792</v>
      </c>
      <c r="AR14" s="365">
        <v>3.7535806190000001</v>
      </c>
      <c r="AS14" s="365">
        <v>3.9504617230000001</v>
      </c>
      <c r="AT14" s="365">
        <v>4.191364654</v>
      </c>
      <c r="AU14" s="365">
        <v>4.1462020229999998</v>
      </c>
      <c r="AV14" s="365">
        <v>3.7047355099999999</v>
      </c>
      <c r="AW14" s="365">
        <v>4.080533398</v>
      </c>
      <c r="AX14" s="365">
        <v>4.2540330089999996</v>
      </c>
      <c r="AY14" s="365">
        <v>3.5091521070000002</v>
      </c>
      <c r="AZ14" s="365">
        <v>3.7052700530000005</v>
      </c>
      <c r="BA14" s="365">
        <v>3.7052700530000005</v>
      </c>
      <c r="BB14" s="365">
        <v>3.8494789589999998</v>
      </c>
      <c r="BC14" s="365">
        <v>3.6537692960000001</v>
      </c>
      <c r="BD14" s="365">
        <v>3.3172324069999997</v>
      </c>
      <c r="BE14" s="365">
        <v>2.6266706439999998</v>
      </c>
      <c r="BF14" s="365">
        <v>3.1072483800000001</v>
      </c>
    </row>
    <row r="15" spans="1:59" ht="20.25" customHeight="1" thickTop="1">
      <c r="A15" s="416"/>
      <c r="B15" s="422" t="s">
        <v>519</v>
      </c>
      <c r="D15" s="97" t="s">
        <v>588</v>
      </c>
      <c r="E15" s="280"/>
      <c r="F15" s="47"/>
      <c r="G15" s="47"/>
      <c r="H15" s="47"/>
      <c r="I15" s="140"/>
      <c r="J15" s="140"/>
      <c r="K15" s="140"/>
      <c r="L15" s="140"/>
      <c r="M15" s="140"/>
      <c r="N15" s="140"/>
      <c r="O15" s="140"/>
      <c r="P15" s="140"/>
      <c r="Q15" s="140"/>
      <c r="R15" s="140"/>
      <c r="S15" s="140"/>
      <c r="T15" s="140"/>
      <c r="U15" s="140"/>
      <c r="V15" s="140"/>
      <c r="W15" s="140"/>
      <c r="X15" s="140"/>
      <c r="Y15" s="140"/>
      <c r="Z15" s="140"/>
      <c r="AA15" s="140"/>
      <c r="AB15" s="140"/>
      <c r="AC15" s="140"/>
      <c r="AD15" s="140"/>
      <c r="AE15" s="140"/>
      <c r="AF15" s="140"/>
      <c r="AG15" s="140"/>
      <c r="AH15" s="140"/>
      <c r="AI15" s="140"/>
      <c r="AJ15" s="140"/>
      <c r="AK15" s="140"/>
      <c r="AL15" s="140"/>
      <c r="AM15" s="140"/>
      <c r="AN15" s="140"/>
      <c r="AO15" s="140"/>
      <c r="AP15" s="140"/>
      <c r="AQ15" s="140"/>
      <c r="AR15" s="140"/>
      <c r="AS15" s="140"/>
      <c r="AT15" s="140"/>
      <c r="AU15" s="140"/>
      <c r="AV15" s="140"/>
      <c r="AW15" s="140"/>
      <c r="AX15" s="140"/>
      <c r="AY15" s="140"/>
      <c r="AZ15" s="140"/>
      <c r="BA15" s="140"/>
      <c r="BB15" s="140"/>
      <c r="BC15" s="140"/>
      <c r="BD15" s="140"/>
      <c r="BE15" s="140"/>
      <c r="BF15" s="140"/>
    </row>
    <row r="16" spans="1:59" ht="20.25" customHeight="1">
      <c r="A16" s="416"/>
      <c r="B16" s="427" t="s">
        <v>520</v>
      </c>
      <c r="D16" s="170"/>
      <c r="E16" s="170"/>
      <c r="F16" s="50"/>
      <c r="G16" s="50"/>
      <c r="H16" s="50"/>
      <c r="I16" s="206"/>
      <c r="J16" s="206"/>
      <c r="K16" s="206"/>
      <c r="L16" s="206"/>
      <c r="M16" s="206"/>
      <c r="N16" s="206"/>
      <c r="O16" s="206"/>
      <c r="P16" s="366"/>
      <c r="Q16" s="366"/>
      <c r="R16" s="366"/>
      <c r="S16" s="366"/>
      <c r="T16" s="366"/>
      <c r="U16" s="366"/>
      <c r="V16" s="366"/>
      <c r="W16" s="366"/>
      <c r="X16" s="366"/>
      <c r="Y16" s="366"/>
      <c r="Z16" s="366"/>
      <c r="AA16" s="366"/>
      <c r="AB16" s="366"/>
      <c r="AC16" s="366"/>
      <c r="AD16" s="366"/>
      <c r="AE16" s="366"/>
      <c r="AF16" s="366"/>
      <c r="AG16" s="366"/>
      <c r="AH16" s="366"/>
      <c r="AI16" s="366"/>
      <c r="AJ16" s="366"/>
      <c r="AK16" s="366"/>
      <c r="AL16" s="366"/>
      <c r="AM16" s="366"/>
      <c r="AN16" s="366"/>
      <c r="AO16" s="366"/>
      <c r="AP16" s="366"/>
      <c r="AQ16" s="366"/>
      <c r="AR16" s="366"/>
      <c r="AS16" s="366"/>
      <c r="AT16" s="366"/>
    </row>
    <row r="17" spans="1:59" ht="20.25" customHeight="1">
      <c r="A17" s="416"/>
      <c r="B17" s="422" t="s">
        <v>521</v>
      </c>
      <c r="D17" s="170"/>
      <c r="E17" s="170"/>
      <c r="F17" s="97"/>
      <c r="G17" s="97"/>
      <c r="H17" s="97"/>
      <c r="I17" s="45"/>
      <c r="J17" s="45"/>
      <c r="K17" s="45"/>
      <c r="L17" s="45"/>
      <c r="M17" s="45"/>
      <c r="N17" s="45"/>
      <c r="O17" s="45"/>
      <c r="P17" s="186"/>
      <c r="Q17" s="186"/>
      <c r="R17" s="186"/>
      <c r="S17" s="186"/>
      <c r="T17" s="186"/>
      <c r="U17" s="186"/>
      <c r="V17" s="186"/>
      <c r="W17" s="186"/>
      <c r="X17" s="186"/>
      <c r="Y17" s="186"/>
      <c r="Z17" s="186"/>
      <c r="AA17" s="186"/>
      <c r="AB17" s="186"/>
      <c r="AC17" s="186"/>
      <c r="AD17" s="186"/>
      <c r="AE17" s="186"/>
      <c r="AF17" s="186"/>
      <c r="AG17" s="186"/>
      <c r="AH17" s="186"/>
      <c r="AI17" s="186"/>
      <c r="AJ17" s="186"/>
      <c r="AK17" s="186"/>
      <c r="AL17" s="186"/>
      <c r="AM17" s="186"/>
      <c r="AN17" s="186"/>
      <c r="AO17" s="186"/>
      <c r="AP17" s="186"/>
      <c r="AQ17" s="186"/>
      <c r="AR17" s="186"/>
      <c r="AS17" s="186"/>
      <c r="AT17" s="186"/>
      <c r="AU17" s="9"/>
      <c r="AV17" s="9"/>
      <c r="AW17" s="9"/>
      <c r="AX17" s="9"/>
      <c r="AY17" s="9"/>
      <c r="AZ17" s="9"/>
      <c r="BA17" s="9"/>
      <c r="BB17" s="9"/>
      <c r="BC17" s="9"/>
      <c r="BD17" s="9"/>
      <c r="BE17" s="9"/>
      <c r="BF17" s="9"/>
      <c r="BG17" s="9"/>
    </row>
    <row r="18" spans="1:59" ht="20.25" customHeight="1">
      <c r="A18" s="416"/>
      <c r="B18" s="422" t="s">
        <v>522</v>
      </c>
      <c r="D18" s="170"/>
      <c r="E18" s="170"/>
      <c r="F18" s="97"/>
      <c r="G18" s="97"/>
      <c r="H18" s="97"/>
      <c r="I18" s="45"/>
      <c r="J18" s="45"/>
      <c r="K18" s="45"/>
      <c r="L18" s="45"/>
      <c r="M18" s="45"/>
      <c r="N18" s="45"/>
      <c r="O18" s="45"/>
      <c r="P18" s="186"/>
      <c r="Q18" s="186"/>
      <c r="R18" s="186"/>
      <c r="S18" s="186"/>
      <c r="T18" s="186"/>
      <c r="U18" s="186"/>
      <c r="V18" s="186"/>
      <c r="W18" s="186"/>
      <c r="X18" s="186"/>
      <c r="Y18" s="186"/>
      <c r="Z18" s="186"/>
      <c r="AA18" s="186"/>
      <c r="AB18" s="186"/>
      <c r="AC18" s="186"/>
      <c r="AD18" s="186"/>
      <c r="AE18" s="186"/>
      <c r="AF18" s="186"/>
      <c r="AG18" s="186"/>
      <c r="AH18" s="186"/>
      <c r="AI18" s="186"/>
      <c r="AJ18" s="186"/>
      <c r="AK18" s="186"/>
      <c r="AL18" s="186"/>
      <c r="AM18" s="186"/>
      <c r="AN18" s="186"/>
      <c r="AO18" s="186"/>
      <c r="AP18" s="186"/>
      <c r="AQ18" s="186"/>
      <c r="AR18" s="186"/>
      <c r="AS18" s="186"/>
      <c r="AT18" s="186"/>
      <c r="AU18" s="9"/>
      <c r="AV18" s="9"/>
      <c r="AW18" s="9"/>
      <c r="AX18" s="9"/>
      <c r="AY18" s="9"/>
      <c r="AZ18" s="9"/>
      <c r="BA18" s="9"/>
      <c r="BB18" s="9"/>
      <c r="BC18" s="9"/>
      <c r="BD18" s="9"/>
      <c r="BE18" s="9"/>
      <c r="BF18" s="9"/>
      <c r="BG18" s="9"/>
    </row>
    <row r="19" spans="1:59" ht="20.25" customHeight="1">
      <c r="A19" s="416"/>
      <c r="B19" s="422" t="s">
        <v>523</v>
      </c>
      <c r="D19" s="97"/>
      <c r="E19" s="97"/>
      <c r="F19" s="47"/>
      <c r="G19" s="47"/>
      <c r="H19" s="47"/>
      <c r="I19" s="140"/>
      <c r="J19" s="140"/>
      <c r="K19" s="140"/>
      <c r="L19" s="140"/>
      <c r="M19" s="140"/>
      <c r="N19" s="140"/>
      <c r="O19" s="140"/>
      <c r="P19" s="140"/>
      <c r="Q19" s="140"/>
      <c r="R19" s="140"/>
      <c r="S19" s="140"/>
      <c r="T19" s="140"/>
      <c r="U19" s="140"/>
      <c r="V19" s="140"/>
      <c r="W19" s="140"/>
      <c r="X19" s="140"/>
      <c r="Y19" s="140"/>
      <c r="Z19" s="140"/>
      <c r="AA19" s="140"/>
      <c r="AB19" s="140"/>
      <c r="AC19" s="140"/>
      <c r="AD19" s="140"/>
      <c r="AE19" s="140"/>
      <c r="AF19" s="140"/>
      <c r="AG19" s="140"/>
      <c r="AH19" s="140"/>
      <c r="AI19" s="140"/>
      <c r="AJ19" s="140"/>
      <c r="AK19" s="140"/>
      <c r="AL19" s="140"/>
      <c r="AM19" s="140"/>
      <c r="AN19" s="140"/>
      <c r="AO19" s="140"/>
      <c r="AP19" s="140"/>
      <c r="AQ19" s="140"/>
      <c r="AR19" s="140"/>
      <c r="AS19" s="140"/>
      <c r="AT19" s="140"/>
      <c r="AU19" s="9"/>
      <c r="AV19" s="9"/>
      <c r="AW19" s="9"/>
      <c r="AX19" s="9"/>
      <c r="AY19" s="9"/>
      <c r="AZ19" s="9"/>
      <c r="BA19" s="9"/>
      <c r="BB19" s="9"/>
      <c r="BC19" s="9"/>
      <c r="BD19" s="9"/>
      <c r="BE19" s="9"/>
      <c r="BF19" s="9"/>
      <c r="BG19" s="9"/>
    </row>
    <row r="20" spans="1:59" ht="20.25" customHeight="1">
      <c r="A20" s="416"/>
      <c r="B20" s="422" t="s">
        <v>524</v>
      </c>
      <c r="F20" s="47"/>
      <c r="G20" s="47"/>
      <c r="H20" s="47"/>
      <c r="I20" s="96"/>
      <c r="J20" s="96"/>
      <c r="K20" s="96"/>
      <c r="L20" s="96"/>
      <c r="M20" s="96"/>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9"/>
      <c r="AV20" s="9"/>
      <c r="AW20" s="9"/>
      <c r="AX20" s="9"/>
      <c r="AY20" s="9"/>
      <c r="AZ20" s="9"/>
      <c r="BA20" s="9"/>
      <c r="BB20" s="9"/>
      <c r="BC20" s="9"/>
      <c r="BD20" s="9"/>
      <c r="BE20" s="9"/>
      <c r="BF20" s="9"/>
      <c r="BG20" s="9"/>
    </row>
    <row r="21" spans="1:59" s="1" customFormat="1" ht="20.25" customHeight="1">
      <c r="A21" s="416"/>
      <c r="B21" s="422"/>
      <c r="C21" s="11"/>
      <c r="D21" s="35"/>
      <c r="E21" s="35"/>
      <c r="F21" s="47"/>
      <c r="G21" s="47"/>
      <c r="H21" s="47"/>
      <c r="I21" s="96"/>
      <c r="J21" s="96"/>
      <c r="K21" s="96"/>
      <c r="L21" s="96"/>
      <c r="M21" s="96"/>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row>
    <row r="22" spans="1:59" s="1" customFormat="1" ht="20.25" customHeight="1">
      <c r="A22" s="416"/>
      <c r="B22" s="419" t="s">
        <v>1297</v>
      </c>
      <c r="C22" s="11"/>
      <c r="D22" s="35"/>
      <c r="E22" s="35"/>
      <c r="F22" s="47"/>
      <c r="G22" s="47"/>
      <c r="H22" s="47"/>
      <c r="I22" s="96"/>
      <c r="J22" s="96"/>
      <c r="K22" s="96"/>
      <c r="L22" s="96"/>
      <c r="M22" s="96"/>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row>
    <row r="23" spans="1:59" s="1" customFormat="1" ht="20.25" customHeight="1">
      <c r="A23" s="416"/>
      <c r="B23" s="419"/>
      <c r="C23" s="11"/>
      <c r="D23" s="35"/>
      <c r="E23" s="35"/>
      <c r="F23" s="47"/>
      <c r="G23" s="47"/>
      <c r="H23" s="47"/>
      <c r="I23" s="96"/>
      <c r="J23" s="96"/>
      <c r="K23" s="96"/>
      <c r="L23" s="96"/>
      <c r="M23" s="96"/>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row>
    <row r="24" spans="1:59" s="1" customFormat="1" ht="20.25" customHeight="1">
      <c r="A24" s="416"/>
      <c r="B24" s="419" t="s">
        <v>196</v>
      </c>
      <c r="C24" s="11"/>
      <c r="D24" s="35"/>
      <c r="E24" s="35"/>
      <c r="F24" s="47"/>
      <c r="G24" s="47"/>
      <c r="H24" s="47"/>
      <c r="I24" s="96"/>
      <c r="J24" s="96"/>
      <c r="K24" s="96"/>
      <c r="L24" s="96"/>
      <c r="M24" s="96"/>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row>
    <row r="25" spans="1:59" s="1" customFormat="1" ht="20.25" customHeight="1">
      <c r="A25" s="416"/>
      <c r="B25" s="419"/>
      <c r="C25" s="11"/>
      <c r="D25" s="35"/>
      <c r="E25" s="35"/>
      <c r="F25" s="47"/>
      <c r="G25" s="47"/>
      <c r="H25" s="47"/>
      <c r="I25" s="96"/>
      <c r="J25" s="96"/>
      <c r="K25" s="96"/>
      <c r="L25" s="96"/>
      <c r="M25" s="96"/>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row>
    <row r="26" spans="1:59" s="1" customFormat="1" ht="20.25" customHeight="1">
      <c r="A26" s="39"/>
      <c r="B26" s="419" t="s">
        <v>197</v>
      </c>
      <c r="C26" s="11"/>
      <c r="D26" s="35"/>
      <c r="E26" s="35"/>
      <c r="I26" s="36"/>
      <c r="J26" s="36"/>
      <c r="K26" s="36"/>
      <c r="L26" s="36"/>
      <c r="M26" s="36"/>
    </row>
    <row r="27" spans="1:59" s="1" customFormat="1" ht="20.25" customHeight="1">
      <c r="A27" s="39"/>
      <c r="B27" s="423"/>
      <c r="C27" s="11"/>
      <c r="D27" s="35"/>
      <c r="E27" s="35"/>
      <c r="I27" s="36"/>
      <c r="J27" s="36"/>
      <c r="K27" s="36"/>
      <c r="L27" s="36"/>
      <c r="M27" s="36"/>
    </row>
    <row r="28" spans="1:59" s="1" customFormat="1" ht="20.25" customHeight="1">
      <c r="A28" s="39"/>
      <c r="B28" s="11"/>
      <c r="C28" s="11"/>
      <c r="D28" s="35"/>
      <c r="E28" s="35"/>
      <c r="I28" s="36"/>
      <c r="J28" s="36"/>
      <c r="K28" s="36"/>
      <c r="L28" s="36"/>
      <c r="M28" s="36"/>
    </row>
    <row r="29" spans="1:59" s="1" customFormat="1" ht="20.25" customHeight="1">
      <c r="A29" s="39"/>
      <c r="B29" s="11"/>
      <c r="C29" s="11"/>
      <c r="D29" s="35"/>
      <c r="E29" s="35"/>
      <c r="I29" s="36"/>
      <c r="J29" s="36"/>
      <c r="K29" s="36"/>
      <c r="L29" s="36"/>
      <c r="M29" s="36"/>
    </row>
    <row r="30" spans="1:59" s="1" customFormat="1" ht="20.25" customHeight="1">
      <c r="A30" s="39"/>
      <c r="B30" s="11"/>
      <c r="C30" s="11"/>
      <c r="D30" s="35"/>
      <c r="E30" s="35"/>
      <c r="I30" s="36"/>
      <c r="J30" s="36"/>
      <c r="K30" s="36"/>
      <c r="L30" s="36"/>
      <c r="M30" s="36"/>
    </row>
    <row r="31" spans="1:59" s="1" customFormat="1" ht="20.25" customHeight="1">
      <c r="A31" s="9"/>
      <c r="B31" s="11"/>
      <c r="C31" s="9"/>
      <c r="D31" s="35"/>
      <c r="E31" s="35"/>
      <c r="I31" s="36"/>
      <c r="J31" s="36"/>
      <c r="K31" s="36"/>
      <c r="L31" s="36"/>
      <c r="M31" s="36"/>
    </row>
    <row r="32" spans="1:59" ht="20.25" customHeight="1">
      <c r="A32" s="9"/>
      <c r="B32" s="11"/>
      <c r="C32" s="9"/>
      <c r="AU32" s="9"/>
      <c r="AV32" s="9"/>
      <c r="AW32" s="9"/>
      <c r="AX32" s="9"/>
      <c r="AY32" s="9"/>
      <c r="AZ32" s="9"/>
      <c r="BA32" s="9"/>
      <c r="BB32" s="9"/>
      <c r="BC32" s="9"/>
      <c r="BD32" s="9"/>
      <c r="BE32" s="9"/>
      <c r="BF32" s="9"/>
      <c r="BG32" s="9"/>
    </row>
    <row r="33" spans="1:59" ht="20.25" customHeight="1">
      <c r="A33" s="9"/>
      <c r="B33" s="11"/>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row>
    <row r="34" spans="1:59" ht="20.25" customHeight="1">
      <c r="B34" s="11"/>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row>
    <row r="35" spans="1:59" ht="20.25" customHeight="1">
      <c r="B35" s="11"/>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row>
    <row r="36" spans="1:59" ht="20.25" customHeight="1"/>
    <row r="37" spans="1:59" ht="20.25" customHeight="1"/>
    <row r="38" spans="1:59" ht="20.25" customHeight="1"/>
    <row r="39" spans="1:59" ht="20.25" customHeight="1"/>
    <row r="40" spans="1:59" ht="20.25" customHeight="1"/>
    <row r="41" spans="1:59" ht="20.25" customHeight="1"/>
    <row r="42" spans="1:59" ht="20.25" customHeight="1"/>
    <row r="43" spans="1:59" ht="20.25" customHeight="1"/>
    <row r="44" spans="1:59" ht="20.25" customHeight="1"/>
    <row r="45" spans="1:59" ht="20.25" customHeight="1"/>
    <row r="46" spans="1:59" ht="20.25" customHeight="1"/>
    <row r="47" spans="1:59" ht="20.25" customHeight="1"/>
    <row r="48" spans="1:59" ht="20.25" customHeight="1"/>
    <row r="49" ht="20.25" customHeight="1"/>
    <row r="50" ht="20.25" customHeight="1"/>
    <row r="51" ht="20.25" customHeight="1"/>
    <row r="52" ht="20.25" customHeight="1"/>
    <row r="53" ht="20.25" customHeight="1"/>
    <row r="54" ht="20.25" customHeight="1"/>
    <row r="55" ht="20.25" customHeight="1"/>
    <row r="56" ht="20.25" customHeight="1"/>
    <row r="57" ht="20.25" customHeight="1"/>
    <row r="58" ht="20.25" customHeight="1"/>
    <row r="59" ht="20.25" customHeight="1"/>
    <row r="60" ht="20.25" customHeight="1"/>
    <row r="61" ht="20.25" customHeight="1"/>
    <row r="62" ht="20.25" customHeight="1"/>
    <row r="63" ht="20.25" customHeight="1"/>
    <row r="64" ht="20.25" customHeight="1"/>
    <row r="65" ht="20.25" customHeight="1"/>
    <row r="66" ht="20.25" customHeight="1"/>
    <row r="67" ht="20.25" customHeight="1"/>
    <row r="68" ht="20.25" customHeight="1"/>
    <row r="69" ht="20.25" customHeight="1"/>
    <row r="70" ht="20.25" customHeight="1"/>
    <row r="71" ht="20.25" customHeight="1"/>
    <row r="72" ht="20.25" customHeight="1"/>
    <row r="73" ht="20.25" customHeight="1"/>
    <row r="74" ht="20.25" customHeight="1"/>
    <row r="75" ht="20.25" customHeight="1"/>
    <row r="76" ht="20.25" customHeight="1"/>
    <row r="77" ht="20.25" customHeight="1"/>
    <row r="78" ht="20.25" customHeight="1"/>
    <row r="79" ht="20.25" customHeight="1"/>
    <row r="80" ht="20.25" customHeight="1"/>
    <row r="81" ht="20.25" customHeight="1"/>
    <row r="82" ht="20.25" customHeight="1"/>
    <row r="83" ht="20.25" customHeight="1"/>
    <row r="84" ht="20.25" customHeight="1"/>
    <row r="85" ht="20.25" customHeight="1"/>
    <row r="86" ht="20.25" customHeight="1"/>
    <row r="87" ht="20.25" customHeight="1"/>
    <row r="88" ht="20.25" customHeight="1"/>
    <row r="89" ht="20.25" customHeight="1"/>
    <row r="90" ht="20.25" customHeight="1"/>
    <row r="91" ht="20.25" customHeight="1"/>
    <row r="92" ht="20.25" customHeight="1"/>
    <row r="93" ht="20.25" customHeight="1"/>
    <row r="94" ht="20.25" customHeight="1"/>
    <row r="95" ht="20.25" customHeight="1"/>
    <row r="96" ht="20.25" customHeight="1"/>
    <row r="97" ht="20.25" customHeight="1"/>
    <row r="98" ht="20.25" customHeight="1"/>
    <row r="99" ht="20.25" customHeight="1"/>
    <row r="100" ht="20.25" customHeight="1"/>
    <row r="101" ht="20.25" customHeight="1"/>
    <row r="102" ht="20.25" customHeight="1"/>
    <row r="103" ht="20.25" customHeight="1"/>
    <row r="104" ht="20.25" customHeight="1"/>
    <row r="105" ht="20.25" customHeight="1"/>
    <row r="106" ht="20.25" customHeight="1"/>
    <row r="107" ht="20.25" customHeight="1"/>
    <row r="108" ht="20.25" customHeight="1"/>
    <row r="109" ht="20.25" customHeight="1"/>
    <row r="110" ht="20.25" customHeight="1"/>
    <row r="111" ht="20.25" customHeight="1"/>
    <row r="112" ht="20.25" customHeight="1"/>
    <row r="113" ht="20.25" customHeight="1"/>
    <row r="114" ht="20.25" customHeight="1"/>
    <row r="115" ht="20.25" customHeight="1"/>
    <row r="116" ht="20.25" customHeight="1"/>
    <row r="117" ht="20.25" customHeight="1"/>
    <row r="118" ht="20.25" customHeight="1"/>
    <row r="119" ht="20.25" customHeight="1"/>
    <row r="120" ht="20.25" customHeight="1"/>
    <row r="121" ht="20.25" customHeight="1"/>
    <row r="122" ht="20.25" customHeight="1"/>
    <row r="123" ht="20.25" customHeight="1"/>
    <row r="124" ht="20.25" customHeight="1"/>
    <row r="125" ht="20.25" customHeight="1"/>
    <row r="126" ht="20.25" customHeight="1"/>
    <row r="127" ht="20.25" customHeight="1"/>
    <row r="128"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row r="164" ht="20.25" customHeight="1"/>
    <row r="165" ht="20.25" customHeight="1"/>
    <row r="166" ht="20.25" customHeight="1"/>
    <row r="167" ht="20.25" customHeight="1"/>
    <row r="168" ht="20.25" customHeight="1"/>
    <row r="169" ht="20.25" customHeight="1"/>
    <row r="170" ht="20.25" customHeight="1"/>
    <row r="171" ht="20.25" customHeight="1"/>
    <row r="172" ht="20.25" customHeight="1"/>
    <row r="173" ht="20.25" customHeight="1"/>
    <row r="174" ht="20.25" customHeight="1"/>
  </sheetData>
  <mergeCells count="1">
    <mergeCell ref="D3:H3"/>
  </mergeCells>
  <phoneticPr fontId="3" type="noConversion"/>
  <hyperlinks>
    <hyperlink ref="B4" location="Disclaimer!A1" display="Disclaimer"/>
    <hyperlink ref="B6" location="'Financial Highlights'!A1" display="Financial Highlights"/>
    <hyperlink ref="B8" location="IS!A1" display="Shinhan Financial Group"/>
    <hyperlink ref="B10" location="IS_SHB!A1" display="Shinhan Bank"/>
    <hyperlink ref="B12" location="IS_Card!A1" display="Shinhan Card"/>
    <hyperlink ref="B13" location="IS_Card!A1" display="Condensed IS"/>
    <hyperlink ref="B14" location="BS_Card!A1" display="Condensed BS"/>
    <hyperlink ref="B24" location="'Fin Indicator'!A1" display="Key Financials and Other Information"/>
    <hyperlink ref="B26" location="Contact!A1" display="Contact Information"/>
    <hyperlink ref="B15" location="'Credit Card Assets_Card'!A1" display="Credit Card Assets"/>
    <hyperlink ref="B16" location="'Delinquency,Allowance_Card'!A1" display="Delinquency, Allowance &amp; Write-off"/>
    <hyperlink ref="B17" location="Funding_Card!A1" display="Funding(Card Factbook)"/>
    <hyperlink ref="B18" location="BS_Factbook_Card!A1" display="BS(Card Factbook)"/>
    <hyperlink ref="B19" location="IS_Factbook_Card!A1" display="IS(Card Factbook)"/>
    <hyperlink ref="B20" location="IS_Reported_Factbook_Card!A1" display="IS(Reported, Card Factbook)"/>
    <hyperlink ref="B22" location="'Shinhan Life'!Print_Area" display="Orange Life"/>
  </hyperlinks>
  <printOptions horizontalCentered="1"/>
  <pageMargins left="0.39370078740157483" right="0.39370078740157483" top="0.59055118110236227" bottom="0.39370078740157483" header="0.31496062992125984" footer="0.31496062992125984"/>
  <pageSetup paperSize="9" scale="76"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58ED5"/>
    <pageSetUpPr fitToPage="1"/>
  </sheetPr>
  <dimension ref="A1:BF174"/>
  <sheetViews>
    <sheetView showGridLines="0" view="pageBreakPreview" zoomScale="85" zoomScaleNormal="80" zoomScaleSheetLayoutView="85" workbookViewId="0">
      <pane xSplit="12" ySplit="3" topLeftCell="AP4" activePane="bottomRight" state="frozen"/>
      <selection activeCell="AY24" sqref="AY24"/>
      <selection pane="topRight" activeCell="AY24" sqref="AY24"/>
      <selection pane="bottomLeft" activeCell="AY24" sqref="AY24"/>
      <selection pane="bottomRight" activeCell="BI6" sqref="BI6"/>
    </sheetView>
  </sheetViews>
  <sheetFormatPr defaultColWidth="9.140625" defaultRowHeight="16.5"/>
  <cols>
    <col min="1" max="1" width="2.140625" style="39" customWidth="1"/>
    <col min="2" max="2" width="45.85546875" style="41" customWidth="1"/>
    <col min="3" max="3" width="2.140625" style="11" customWidth="1"/>
    <col min="4" max="4" width="1.42578125" style="15" customWidth="1"/>
    <col min="5" max="7" width="1.42578125" style="1" customWidth="1"/>
    <col min="8" max="8" width="22.7109375" style="1" customWidth="1"/>
    <col min="9" max="15" width="10.7109375" style="36" hidden="1" customWidth="1"/>
    <col min="16" max="19" width="10.85546875" style="36" hidden="1" customWidth="1"/>
    <col min="20" max="45" width="10.7109375" style="36" hidden="1" customWidth="1"/>
    <col min="46" max="46" width="10.7109375" style="36" bestFit="1" customWidth="1"/>
    <col min="47" max="58" width="10.140625" style="1" customWidth="1"/>
    <col min="59" max="16384" width="9.140625" style="9"/>
  </cols>
  <sheetData>
    <row r="1" spans="1:58" s="6" customFormat="1" ht="35.25" customHeight="1">
      <c r="A1" s="414"/>
      <c r="B1" s="415"/>
      <c r="C1" s="5"/>
      <c r="D1" s="589"/>
      <c r="E1" s="590" t="s">
        <v>589</v>
      </c>
      <c r="F1" s="590"/>
      <c r="G1" s="590"/>
      <c r="H1" s="590"/>
      <c r="I1" s="592"/>
      <c r="J1" s="592"/>
      <c r="K1" s="592"/>
      <c r="L1" s="592"/>
      <c r="M1" s="592"/>
      <c r="N1" s="592"/>
      <c r="O1" s="592"/>
      <c r="P1" s="592"/>
      <c r="Q1" s="592"/>
      <c r="R1" s="592"/>
      <c r="S1" s="592"/>
      <c r="T1" s="592"/>
      <c r="U1" s="592"/>
      <c r="V1" s="592"/>
      <c r="W1" s="592"/>
      <c r="X1" s="592"/>
      <c r="Y1" s="592"/>
      <c r="Z1" s="592"/>
      <c r="AA1" s="592"/>
      <c r="AB1" s="592"/>
      <c r="AC1" s="592"/>
      <c r="AD1" s="592"/>
      <c r="AE1" s="592"/>
      <c r="AF1" s="592"/>
      <c r="AG1" s="592"/>
      <c r="AH1" s="592"/>
      <c r="AI1" s="592"/>
      <c r="AJ1" s="592"/>
      <c r="AK1" s="592"/>
      <c r="AL1" s="592"/>
      <c r="AM1" s="592"/>
      <c r="AN1" s="592"/>
      <c r="AO1" s="592"/>
      <c r="AP1" s="592"/>
      <c r="AQ1" s="592"/>
      <c r="AR1" s="592"/>
      <c r="AS1" s="592"/>
      <c r="AT1" s="592"/>
      <c r="AU1" s="592"/>
      <c r="AV1" s="592"/>
      <c r="AW1" s="592"/>
      <c r="AX1" s="592"/>
      <c r="AY1" s="592"/>
      <c r="AZ1" s="592"/>
      <c r="BA1" s="592"/>
      <c r="BB1" s="592"/>
      <c r="BC1" s="592"/>
      <c r="BD1" s="592"/>
      <c r="BE1" s="592"/>
      <c r="BF1" s="592"/>
    </row>
    <row r="2" spans="1:58" ht="6.75" customHeight="1">
      <c r="A2" s="416"/>
      <c r="B2" s="417"/>
      <c r="C2" s="7"/>
      <c r="D2" s="31"/>
      <c r="E2" s="9"/>
      <c r="F2" s="9"/>
      <c r="G2" s="9"/>
      <c r="H2" s="9"/>
      <c r="I2" s="10"/>
      <c r="J2" s="10"/>
      <c r="K2" s="10"/>
      <c r="L2" s="10"/>
      <c r="M2" s="10"/>
      <c r="N2" s="10"/>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row>
    <row r="3" spans="1:58" ht="20.25" customHeight="1">
      <c r="A3" s="418"/>
      <c r="B3" s="419"/>
      <c r="D3" s="670" t="s">
        <v>535</v>
      </c>
      <c r="E3" s="670"/>
      <c r="F3" s="670"/>
      <c r="G3" s="670"/>
      <c r="H3" s="670"/>
      <c r="I3" s="432" t="s">
        <v>1273</v>
      </c>
      <c r="J3" s="432" t="s">
        <v>1274</v>
      </c>
      <c r="K3" s="432" t="s">
        <v>1275</v>
      </c>
      <c r="L3" s="432" t="s">
        <v>1276</v>
      </c>
      <c r="M3" s="432" t="s">
        <v>110</v>
      </c>
      <c r="N3" s="432" t="s">
        <v>111</v>
      </c>
      <c r="O3" s="432" t="s">
        <v>112</v>
      </c>
      <c r="P3" s="432" t="s">
        <v>113</v>
      </c>
      <c r="Q3" s="432" t="s">
        <v>114</v>
      </c>
      <c r="R3" s="432" t="s">
        <v>115</v>
      </c>
      <c r="S3" s="432" t="s">
        <v>116</v>
      </c>
      <c r="T3" s="432" t="s">
        <v>117</v>
      </c>
      <c r="U3" s="432" t="s">
        <v>118</v>
      </c>
      <c r="V3" s="432" t="s">
        <v>119</v>
      </c>
      <c r="W3" s="432" t="s">
        <v>120</v>
      </c>
      <c r="X3" s="432" t="s">
        <v>121</v>
      </c>
      <c r="Y3" s="432" t="s">
        <v>122</v>
      </c>
      <c r="Z3" s="432" t="s">
        <v>1277</v>
      </c>
      <c r="AA3" s="440" t="s">
        <v>1278</v>
      </c>
      <c r="AB3" s="442" t="s">
        <v>1279</v>
      </c>
      <c r="AC3" s="438" t="s">
        <v>1280</v>
      </c>
      <c r="AD3" s="453" t="s">
        <v>1281</v>
      </c>
      <c r="AE3" s="457" t="s">
        <v>1282</v>
      </c>
      <c r="AF3" s="458" t="s">
        <v>1283</v>
      </c>
      <c r="AG3" s="434" t="s">
        <v>909</v>
      </c>
      <c r="AH3" s="434" t="s">
        <v>913</v>
      </c>
      <c r="AI3" s="434" t="s">
        <v>918</v>
      </c>
      <c r="AJ3" s="434" t="s">
        <v>922</v>
      </c>
      <c r="AK3" s="434" t="s">
        <v>938</v>
      </c>
      <c r="AL3" s="434" t="s">
        <v>955</v>
      </c>
      <c r="AM3" s="434" t="s">
        <v>965</v>
      </c>
      <c r="AN3" s="434" t="s">
        <v>973</v>
      </c>
      <c r="AO3" s="434" t="s">
        <v>990</v>
      </c>
      <c r="AP3" s="434" t="s">
        <v>1001</v>
      </c>
      <c r="AQ3" s="434" t="s">
        <v>1009</v>
      </c>
      <c r="AR3" s="434" t="s">
        <v>1020</v>
      </c>
      <c r="AS3" s="434" t="s">
        <v>1049</v>
      </c>
      <c r="AT3" s="434" t="s">
        <v>1070</v>
      </c>
      <c r="AU3" s="434" t="s">
        <v>1093</v>
      </c>
      <c r="AV3" s="434" t="s">
        <v>1129</v>
      </c>
      <c r="AW3" s="434" t="s">
        <v>1179</v>
      </c>
      <c r="AX3" s="434" t="s">
        <v>1200</v>
      </c>
      <c r="AY3" s="434" t="s">
        <v>1226</v>
      </c>
      <c r="AZ3" s="434" t="s">
        <v>1242</v>
      </c>
      <c r="BA3" s="434" t="s">
        <v>1285</v>
      </c>
      <c r="BB3" s="434" t="s">
        <v>1375</v>
      </c>
      <c r="BC3" s="434" t="s">
        <v>1411</v>
      </c>
      <c r="BD3" s="434" t="s">
        <v>1425</v>
      </c>
      <c r="BE3" s="434" t="s">
        <v>1462</v>
      </c>
      <c r="BF3" s="434" t="s">
        <v>1557</v>
      </c>
    </row>
    <row r="4" spans="1:58" ht="20.25" customHeight="1">
      <c r="A4" s="418"/>
      <c r="B4" s="419" t="s">
        <v>10</v>
      </c>
      <c r="C4" s="82"/>
      <c r="D4" s="367" t="s">
        <v>590</v>
      </c>
      <c r="E4" s="368"/>
      <c r="F4" s="368"/>
      <c r="G4" s="368"/>
      <c r="H4" s="368"/>
      <c r="I4" s="44"/>
      <c r="J4" s="44"/>
      <c r="K4" s="44"/>
      <c r="L4" s="44"/>
      <c r="M4" s="44"/>
      <c r="N4" s="44"/>
      <c r="O4" s="44"/>
      <c r="P4" s="369"/>
      <c r="Q4" s="369"/>
      <c r="R4" s="369"/>
      <c r="S4" s="369"/>
      <c r="T4" s="369"/>
      <c r="U4" s="369"/>
      <c r="V4" s="369"/>
      <c r="W4" s="369"/>
      <c r="X4" s="369"/>
      <c r="Y4" s="369"/>
      <c r="Z4" s="369"/>
      <c r="AA4" s="369"/>
      <c r="AB4" s="369"/>
      <c r="AC4" s="369"/>
      <c r="AD4" s="369"/>
      <c r="AE4" s="369"/>
      <c r="AF4" s="369"/>
      <c r="AG4" s="369"/>
      <c r="AH4" s="369"/>
      <c r="AI4" s="369"/>
      <c r="AJ4" s="369"/>
      <c r="AK4" s="369"/>
      <c r="AL4" s="369"/>
      <c r="AM4" s="369"/>
      <c r="AN4" s="369"/>
      <c r="AO4" s="369"/>
      <c r="AP4" s="369"/>
      <c r="AQ4" s="369"/>
      <c r="AR4" s="369"/>
      <c r="AS4" s="369"/>
      <c r="AT4" s="369"/>
      <c r="AU4" s="369"/>
      <c r="AV4" s="369"/>
      <c r="AW4" s="369"/>
      <c r="AX4" s="369"/>
      <c r="AY4" s="369"/>
      <c r="AZ4" s="369"/>
      <c r="BA4" s="369"/>
      <c r="BB4" s="369"/>
      <c r="BC4" s="369"/>
      <c r="BD4" s="369"/>
      <c r="BE4" s="369"/>
      <c r="BF4" s="369"/>
    </row>
    <row r="5" spans="1:58" ht="20.25" customHeight="1">
      <c r="A5" s="418"/>
      <c r="B5" s="419"/>
      <c r="C5" s="86"/>
      <c r="D5" s="47"/>
      <c r="E5" s="69" t="s">
        <v>591</v>
      </c>
      <c r="F5" s="69"/>
      <c r="G5" s="69"/>
      <c r="H5" s="69"/>
      <c r="I5" s="45">
        <v>9515.0434999999998</v>
      </c>
      <c r="J5" s="45">
        <v>9577.5314999999991</v>
      </c>
      <c r="K5" s="45">
        <v>9494.5</v>
      </c>
      <c r="L5" s="45">
        <v>9491.1</v>
      </c>
      <c r="M5" s="45">
        <v>8828.5</v>
      </c>
      <c r="N5" s="45">
        <v>8890.6570000000011</v>
      </c>
      <c r="O5" s="45">
        <v>8713.4</v>
      </c>
      <c r="P5" s="186">
        <v>9206.7999999999993</v>
      </c>
      <c r="Q5" s="186">
        <v>8897.7999999999993</v>
      </c>
      <c r="R5" s="186">
        <v>9000.2999999999993</v>
      </c>
      <c r="S5" s="186">
        <v>8490.2800000000007</v>
      </c>
      <c r="T5" s="186">
        <v>8700.7800000000007</v>
      </c>
      <c r="U5" s="186">
        <v>8936.2880000000005</v>
      </c>
      <c r="V5" s="186">
        <v>9156.2879999999986</v>
      </c>
      <c r="W5" s="186">
        <v>9046.2880000000005</v>
      </c>
      <c r="X5" s="186">
        <v>9359.9999999999982</v>
      </c>
      <c r="Y5" s="186">
        <v>9549.9999999999982</v>
      </c>
      <c r="Z5" s="186">
        <v>9525.9999999999982</v>
      </c>
      <c r="AA5" s="186">
        <v>9795.9999999999982</v>
      </c>
      <c r="AB5" s="186">
        <v>9686</v>
      </c>
      <c r="AC5" s="186">
        <v>9738.5</v>
      </c>
      <c r="AD5" s="186">
        <v>10018.5</v>
      </c>
      <c r="AE5" s="186">
        <v>10748.5</v>
      </c>
      <c r="AF5" s="186">
        <v>10745.5</v>
      </c>
      <c r="AG5" s="186">
        <v>10690.5</v>
      </c>
      <c r="AH5" s="186">
        <v>11350</v>
      </c>
      <c r="AI5" s="186">
        <v>11747</v>
      </c>
      <c r="AJ5" s="186">
        <v>11706.999999999998</v>
      </c>
      <c r="AK5" s="186">
        <v>11947.000000000002</v>
      </c>
      <c r="AL5" s="186">
        <v>12800</v>
      </c>
      <c r="AM5" s="186">
        <v>13300</v>
      </c>
      <c r="AN5" s="186">
        <v>14000</v>
      </c>
      <c r="AO5" s="186">
        <v>14220</v>
      </c>
      <c r="AP5" s="186">
        <v>14205</v>
      </c>
      <c r="AQ5" s="186">
        <v>14455</v>
      </c>
      <c r="AR5" s="186">
        <v>14945</v>
      </c>
      <c r="AS5" s="186">
        <v>15145</v>
      </c>
      <c r="AT5" s="186">
        <v>15375</v>
      </c>
      <c r="AU5" s="186">
        <v>15945</v>
      </c>
      <c r="AV5" s="186">
        <v>16265</v>
      </c>
      <c r="AW5" s="186">
        <v>16605</v>
      </c>
      <c r="AX5" s="186">
        <v>16505</v>
      </c>
      <c r="AY5" s="186">
        <v>16185</v>
      </c>
      <c r="AZ5" s="186">
        <v>16510.5</v>
      </c>
      <c r="BA5" s="186">
        <v>16775</v>
      </c>
      <c r="BB5" s="186">
        <v>16820</v>
      </c>
      <c r="BC5" s="186">
        <v>16700</v>
      </c>
      <c r="BD5" s="186">
        <v>16790</v>
      </c>
      <c r="BE5" s="186">
        <v>17260</v>
      </c>
      <c r="BF5" s="186">
        <v>17630</v>
      </c>
    </row>
    <row r="6" spans="1:58" ht="20.25" customHeight="1">
      <c r="A6" s="416"/>
      <c r="B6" s="419" t="s">
        <v>233</v>
      </c>
      <c r="C6" s="82"/>
      <c r="D6" s="47"/>
      <c r="E6" s="69" t="s">
        <v>592</v>
      </c>
      <c r="F6" s="69"/>
      <c r="G6" s="69"/>
      <c r="H6" s="69"/>
      <c r="I6" s="45">
        <v>553.19000000000005</v>
      </c>
      <c r="J6" s="45">
        <v>539.63800000000003</v>
      </c>
      <c r="K6" s="45">
        <v>588</v>
      </c>
      <c r="L6" s="45">
        <v>574.79999999999995</v>
      </c>
      <c r="M6" s="45">
        <v>568.6</v>
      </c>
      <c r="N6" s="45">
        <v>114.25450000000001</v>
      </c>
      <c r="O6" s="45">
        <v>45.6</v>
      </c>
      <c r="P6" s="186">
        <v>43.8</v>
      </c>
      <c r="Q6" s="186">
        <v>44.8</v>
      </c>
      <c r="R6" s="186">
        <v>45.3</v>
      </c>
      <c r="S6" s="186">
        <v>42.782499999999999</v>
      </c>
      <c r="T6" s="186">
        <v>0</v>
      </c>
      <c r="U6" s="186">
        <v>0</v>
      </c>
      <c r="V6" s="186">
        <v>0</v>
      </c>
      <c r="W6" s="186">
        <v>0</v>
      </c>
      <c r="X6" s="186">
        <v>0</v>
      </c>
      <c r="Y6" s="186">
        <v>0</v>
      </c>
      <c r="Z6" s="186">
        <v>0</v>
      </c>
      <c r="AA6" s="186">
        <v>95.56</v>
      </c>
      <c r="AB6" s="186">
        <v>93.76</v>
      </c>
      <c r="AC6" s="186">
        <v>92.28</v>
      </c>
      <c r="AD6" s="186">
        <v>93.176000000000002</v>
      </c>
      <c r="AE6" s="186">
        <v>87.703999999999994</v>
      </c>
      <c r="AF6" s="186">
        <v>96.68</v>
      </c>
      <c r="AG6" s="186">
        <v>89.287999999999997</v>
      </c>
      <c r="AH6" s="186">
        <v>91.168000000000006</v>
      </c>
      <c r="AI6" s="186">
        <v>114.67</v>
      </c>
      <c r="AJ6" s="186">
        <v>107.14000000000001</v>
      </c>
      <c r="AK6" s="186">
        <v>106.65</v>
      </c>
      <c r="AL6" s="186">
        <v>112.17</v>
      </c>
      <c r="AM6" s="186">
        <v>111.27000000000001</v>
      </c>
      <c r="AN6" s="186">
        <v>111.80999999999999</v>
      </c>
      <c r="AO6" s="186">
        <v>113.78</v>
      </c>
      <c r="AP6" s="186">
        <v>115.67999999999999</v>
      </c>
      <c r="AQ6" s="186">
        <v>0</v>
      </c>
      <c r="AR6" s="186">
        <v>0</v>
      </c>
      <c r="AS6" s="186">
        <v>0</v>
      </c>
      <c r="AT6" s="186">
        <v>0</v>
      </c>
      <c r="AU6" s="186">
        <v>0</v>
      </c>
      <c r="AV6" s="186">
        <v>435.2</v>
      </c>
      <c r="AW6" s="186">
        <v>453.4</v>
      </c>
      <c r="AX6" s="186">
        <v>791</v>
      </c>
      <c r="AY6" s="186">
        <v>829.43</v>
      </c>
      <c r="AZ6" s="186">
        <v>764.4</v>
      </c>
      <c r="BA6" s="186">
        <v>1331.8799999999999</v>
      </c>
      <c r="BB6" s="186">
        <v>1422.19</v>
      </c>
      <c r="BC6" s="186">
        <v>1578.28</v>
      </c>
      <c r="BD6" s="186">
        <v>1394.03</v>
      </c>
      <c r="BE6" s="186">
        <v>1434.1799999999998</v>
      </c>
      <c r="BF6" s="186">
        <v>1444.08</v>
      </c>
    </row>
    <row r="7" spans="1:58" ht="20.25" customHeight="1">
      <c r="A7" s="416"/>
      <c r="B7" s="421"/>
      <c r="C7" s="82"/>
      <c r="D7" s="47"/>
      <c r="E7" s="69" t="s">
        <v>593</v>
      </c>
      <c r="F7" s="69"/>
      <c r="G7" s="69"/>
      <c r="H7" s="69"/>
      <c r="I7" s="45">
        <v>825.43899999999996</v>
      </c>
      <c r="J7" s="45">
        <v>715.43899999999996</v>
      </c>
      <c r="K7" s="45">
        <v>1002</v>
      </c>
      <c r="L7" s="45">
        <v>1499.8</v>
      </c>
      <c r="M7" s="45">
        <v>1477.8</v>
      </c>
      <c r="N7" s="45">
        <v>797.8</v>
      </c>
      <c r="O7" s="45">
        <v>1047.8</v>
      </c>
      <c r="P7" s="186">
        <v>1042.8</v>
      </c>
      <c r="Q7" s="186">
        <v>942.8</v>
      </c>
      <c r="R7" s="186">
        <v>942.8</v>
      </c>
      <c r="S7" s="186">
        <v>962.8</v>
      </c>
      <c r="T7" s="186">
        <v>1012.8</v>
      </c>
      <c r="U7" s="186">
        <v>1042.8</v>
      </c>
      <c r="V7" s="186">
        <v>842.8</v>
      </c>
      <c r="W7" s="186">
        <v>767.8</v>
      </c>
      <c r="X7" s="186">
        <v>440</v>
      </c>
      <c r="Y7" s="186">
        <v>382</v>
      </c>
      <c r="Z7" s="186">
        <v>800.4</v>
      </c>
      <c r="AA7" s="186">
        <v>895.8</v>
      </c>
      <c r="AB7" s="186">
        <v>953.2</v>
      </c>
      <c r="AC7" s="186">
        <v>826.7</v>
      </c>
      <c r="AD7" s="186">
        <v>1239.9000000000001</v>
      </c>
      <c r="AE7" s="186">
        <v>939.7</v>
      </c>
      <c r="AF7" s="186">
        <v>1084.170709346</v>
      </c>
      <c r="AG7" s="186">
        <v>997</v>
      </c>
      <c r="AH7" s="186">
        <v>1215.9999999999995</v>
      </c>
      <c r="AI7" s="186">
        <v>1383.6098410270001</v>
      </c>
      <c r="AJ7" s="186">
        <v>1305.1772992410001</v>
      </c>
      <c r="AK7" s="186">
        <v>1515.7941196429999</v>
      </c>
      <c r="AL7" s="186">
        <v>1713.4275943580001</v>
      </c>
      <c r="AM7" s="186">
        <v>1465.51</v>
      </c>
      <c r="AN7" s="186">
        <v>1665</v>
      </c>
      <c r="AO7" s="186">
        <v>1520.3</v>
      </c>
      <c r="AP7" s="186">
        <v>2301.6312464880002</v>
      </c>
      <c r="AQ7" s="186">
        <v>2180.6</v>
      </c>
      <c r="AR7" s="186">
        <v>1905</v>
      </c>
      <c r="AS7" s="186">
        <v>2390.6</v>
      </c>
      <c r="AT7" s="186">
        <v>2735.2</v>
      </c>
      <c r="AU7" s="186">
        <v>2344.056623211</v>
      </c>
      <c r="AV7" s="186">
        <v>2440</v>
      </c>
      <c r="AW7" s="186">
        <v>3010.2</v>
      </c>
      <c r="AX7" s="186">
        <v>3740</v>
      </c>
      <c r="AY7" s="186">
        <v>4070.1</v>
      </c>
      <c r="AZ7" s="186">
        <v>4275</v>
      </c>
      <c r="BA7" s="186">
        <v>4700</v>
      </c>
      <c r="BB7" s="186">
        <v>5770</v>
      </c>
      <c r="BC7" s="186">
        <v>6590</v>
      </c>
      <c r="BD7" s="186">
        <v>5740</v>
      </c>
      <c r="BE7" s="186">
        <v>5740</v>
      </c>
      <c r="BF7" s="186">
        <v>5580</v>
      </c>
    </row>
    <row r="8" spans="1:58" s="23" customFormat="1" ht="20.25" customHeight="1">
      <c r="A8" s="416"/>
      <c r="B8" s="419" t="s">
        <v>236</v>
      </c>
      <c r="C8" s="87"/>
      <c r="D8" s="47"/>
      <c r="E8" s="69" t="s">
        <v>594</v>
      </c>
      <c r="F8" s="69"/>
      <c r="G8" s="69"/>
      <c r="H8" s="69"/>
      <c r="I8" s="45">
        <v>1700</v>
      </c>
      <c r="J8" s="45">
        <v>1598.2</v>
      </c>
      <c r="K8" s="45">
        <v>1274.8</v>
      </c>
      <c r="L8" s="45">
        <v>960</v>
      </c>
      <c r="M8" s="45">
        <v>764.8</v>
      </c>
      <c r="N8" s="45">
        <v>1228.1592000000019</v>
      </c>
      <c r="O8" s="45">
        <v>990.9</v>
      </c>
      <c r="P8" s="186">
        <v>870</v>
      </c>
      <c r="Q8" s="186">
        <v>709.3</v>
      </c>
      <c r="R8" s="186">
        <v>726.15300000000002</v>
      </c>
      <c r="S8" s="186">
        <v>700.9</v>
      </c>
      <c r="T8" s="186">
        <v>770</v>
      </c>
      <c r="U8" s="186">
        <v>755.9</v>
      </c>
      <c r="V8" s="186">
        <v>700.6</v>
      </c>
      <c r="W8" s="186">
        <v>810.8</v>
      </c>
      <c r="X8" s="186">
        <v>750</v>
      </c>
      <c r="Y8" s="186">
        <v>700.4</v>
      </c>
      <c r="Z8" s="186">
        <v>700</v>
      </c>
      <c r="AA8" s="186">
        <v>700</v>
      </c>
      <c r="AB8" s="186">
        <v>600</v>
      </c>
      <c r="AC8" s="186">
        <v>550</v>
      </c>
      <c r="AD8" s="186">
        <v>450</v>
      </c>
      <c r="AE8" s="186">
        <v>450</v>
      </c>
      <c r="AF8" s="186">
        <v>450</v>
      </c>
      <c r="AG8" s="186">
        <v>450</v>
      </c>
      <c r="AH8" s="186">
        <v>600</v>
      </c>
      <c r="AI8" s="186">
        <v>600</v>
      </c>
      <c r="AJ8" s="186">
        <v>600</v>
      </c>
      <c r="AK8" s="186">
        <v>700</v>
      </c>
      <c r="AL8" s="186">
        <v>700</v>
      </c>
      <c r="AM8" s="186">
        <v>700</v>
      </c>
      <c r="AN8" s="186">
        <v>700</v>
      </c>
      <c r="AO8" s="186">
        <v>700</v>
      </c>
      <c r="AP8" s="186">
        <v>900</v>
      </c>
      <c r="AQ8" s="186">
        <v>900</v>
      </c>
      <c r="AR8" s="186">
        <v>1463.1200000000001</v>
      </c>
      <c r="AS8" s="186">
        <v>1489.0399999999997</v>
      </c>
      <c r="AT8" s="186">
        <v>1480.2800000000002</v>
      </c>
      <c r="AU8" s="186">
        <v>1669.4</v>
      </c>
      <c r="AV8" s="186">
        <v>1935.2</v>
      </c>
      <c r="AW8" s="186">
        <v>1953.4</v>
      </c>
      <c r="AX8" s="186">
        <v>1985.9</v>
      </c>
      <c r="AY8" s="186">
        <v>2009.5070000000001</v>
      </c>
      <c r="AZ8" s="186">
        <v>2609.7650000000003</v>
      </c>
      <c r="BA8" s="186">
        <v>2385.6440000000002</v>
      </c>
      <c r="BB8" s="186">
        <v>2568.1469999999999</v>
      </c>
      <c r="BC8" s="186">
        <v>3067.2640000000001</v>
      </c>
      <c r="BD8" s="186">
        <v>3224.9389999999999</v>
      </c>
      <c r="BE8" s="186">
        <v>2570.634</v>
      </c>
      <c r="BF8" s="186">
        <v>2740.2040000000002</v>
      </c>
    </row>
    <row r="9" spans="1:58" s="23" customFormat="1" ht="20.25" customHeight="1">
      <c r="A9" s="416"/>
      <c r="B9" s="419"/>
      <c r="C9" s="82"/>
      <c r="D9" s="47"/>
      <c r="E9" s="370" t="s">
        <v>568</v>
      </c>
      <c r="F9" s="370"/>
      <c r="G9" s="370"/>
      <c r="H9" s="370"/>
      <c r="I9" s="206">
        <v>12593.672500000001</v>
      </c>
      <c r="J9" s="206">
        <v>12430.808500000001</v>
      </c>
      <c r="K9" s="206">
        <v>12359.3</v>
      </c>
      <c r="L9" s="206">
        <v>12525.699999999999</v>
      </c>
      <c r="M9" s="206">
        <v>11639.699999999999</v>
      </c>
      <c r="N9" s="206">
        <v>11030.870700000003</v>
      </c>
      <c r="O9" s="206">
        <v>10797.699999999999</v>
      </c>
      <c r="P9" s="366">
        <v>11163.399999999998</v>
      </c>
      <c r="Q9" s="366">
        <v>10594.699999999997</v>
      </c>
      <c r="R9" s="366">
        <v>10714.552999999998</v>
      </c>
      <c r="S9" s="366">
        <v>10196.762499999999</v>
      </c>
      <c r="T9" s="366">
        <v>10483.58</v>
      </c>
      <c r="U9" s="366">
        <v>10734.987999999999</v>
      </c>
      <c r="V9" s="366">
        <v>10699.687999999998</v>
      </c>
      <c r="W9" s="366">
        <v>10624.887999999999</v>
      </c>
      <c r="X9" s="366">
        <v>10549.999999999998</v>
      </c>
      <c r="Y9" s="366">
        <v>10632.399999999998</v>
      </c>
      <c r="Z9" s="366">
        <v>11026.399999999998</v>
      </c>
      <c r="AA9" s="366">
        <v>11487.359999999997</v>
      </c>
      <c r="AB9" s="366">
        <v>11332.960000000001</v>
      </c>
      <c r="AC9" s="366">
        <v>11207.480000000001</v>
      </c>
      <c r="AD9" s="366">
        <v>11801.575999999999</v>
      </c>
      <c r="AE9" s="366">
        <v>12225.904</v>
      </c>
      <c r="AF9" s="366">
        <v>12376.350709345999</v>
      </c>
      <c r="AG9" s="366">
        <v>12226.787999999999</v>
      </c>
      <c r="AH9" s="366">
        <v>13257.168</v>
      </c>
      <c r="AI9" s="366">
        <v>13845.279841027001</v>
      </c>
      <c r="AJ9" s="366">
        <v>13719.317299240998</v>
      </c>
      <c r="AK9" s="366">
        <v>14269.444119643002</v>
      </c>
      <c r="AL9" s="366">
        <v>15325.597594358</v>
      </c>
      <c r="AM9" s="366">
        <v>15576.78</v>
      </c>
      <c r="AN9" s="366">
        <v>16476.809999999998</v>
      </c>
      <c r="AO9" s="366">
        <v>16554.080000000002</v>
      </c>
      <c r="AP9" s="366">
        <v>17522.311246488</v>
      </c>
      <c r="AQ9" s="366">
        <v>17535.599999999999</v>
      </c>
      <c r="AR9" s="366">
        <v>18313.12</v>
      </c>
      <c r="AS9" s="366">
        <v>19024.64</v>
      </c>
      <c r="AT9" s="366">
        <v>19590.48</v>
      </c>
      <c r="AU9" s="366">
        <v>19958.456623211001</v>
      </c>
      <c r="AV9" s="366">
        <v>21075.4</v>
      </c>
      <c r="AW9" s="366">
        <v>22022.000000000004</v>
      </c>
      <c r="AX9" s="366">
        <v>23021.9</v>
      </c>
      <c r="AY9" s="366">
        <v>23094.037</v>
      </c>
      <c r="AZ9" s="366">
        <v>24159.665000000001</v>
      </c>
      <c r="BA9" s="366">
        <v>25192.524000000001</v>
      </c>
      <c r="BB9" s="366">
        <v>26580.337</v>
      </c>
      <c r="BC9" s="366">
        <v>27935.543999999998</v>
      </c>
      <c r="BD9" s="366">
        <v>27148.968999999997</v>
      </c>
      <c r="BE9" s="366">
        <v>27004.813999999998</v>
      </c>
      <c r="BF9" s="366">
        <v>27394.284000000003</v>
      </c>
    </row>
    <row r="10" spans="1:58" ht="20.25" customHeight="1">
      <c r="A10" s="416"/>
      <c r="B10" s="419" t="s">
        <v>192</v>
      </c>
      <c r="C10" s="82"/>
      <c r="D10" s="47"/>
      <c r="E10" s="69" t="s">
        <v>595</v>
      </c>
      <c r="F10" s="69"/>
      <c r="G10" s="69"/>
      <c r="H10" s="69"/>
      <c r="I10" s="45">
        <v>1346.48</v>
      </c>
      <c r="J10" s="45">
        <v>1320.29</v>
      </c>
      <c r="K10" s="45">
        <v>1765.4</v>
      </c>
      <c r="L10" s="45">
        <v>1384</v>
      </c>
      <c r="M10" s="45">
        <v>1365.4</v>
      </c>
      <c r="N10" s="45">
        <v>1846.08</v>
      </c>
      <c r="O10" s="45">
        <v>1789.8</v>
      </c>
      <c r="P10" s="186">
        <v>1713.8</v>
      </c>
      <c r="Q10" s="186">
        <v>1779.4</v>
      </c>
      <c r="R10" s="186">
        <v>1839.52</v>
      </c>
      <c r="S10" s="186">
        <v>1989.86</v>
      </c>
      <c r="T10" s="186">
        <v>1582.95</v>
      </c>
      <c r="U10" s="186">
        <v>1175.68</v>
      </c>
      <c r="V10" s="186">
        <v>1014.4</v>
      </c>
      <c r="W10" s="186">
        <v>1365.78</v>
      </c>
      <c r="X10" s="186">
        <v>1978.56</v>
      </c>
      <c r="Y10" s="186">
        <v>1989</v>
      </c>
      <c r="Z10" s="186">
        <v>1967.1749999999997</v>
      </c>
      <c r="AA10" s="186">
        <v>1911.2</v>
      </c>
      <c r="AB10" s="186">
        <v>1992.2828</v>
      </c>
      <c r="AC10" s="186">
        <v>2191.65</v>
      </c>
      <c r="AD10" s="186">
        <v>2154.6950000000002</v>
      </c>
      <c r="AE10" s="186">
        <v>1863.7099999999998</v>
      </c>
      <c r="AF10" s="186">
        <v>1933.6</v>
      </c>
      <c r="AG10" s="186">
        <v>2234.2133999999996</v>
      </c>
      <c r="AH10" s="186">
        <v>2629.9581176000002</v>
      </c>
      <c r="AI10" s="186">
        <v>2604.2776940359995</v>
      </c>
      <c r="AJ10" s="186">
        <v>2120.769880281</v>
      </c>
      <c r="AK10" s="186">
        <v>2407.4486062139995</v>
      </c>
      <c r="AL10" s="186">
        <v>2505.4328027639999</v>
      </c>
      <c r="AM10" s="186">
        <v>2917.5110964179994</v>
      </c>
      <c r="AN10" s="186">
        <v>2556.1352369267997</v>
      </c>
      <c r="AO10" s="186">
        <v>2620.9069939119995</v>
      </c>
      <c r="AP10" s="186">
        <v>2585.5293349899998</v>
      </c>
      <c r="AQ10" s="186">
        <v>3246.8722653470004</v>
      </c>
      <c r="AR10" s="186">
        <v>3357.0369026330663</v>
      </c>
      <c r="AS10" s="186">
        <v>3062.1712472842669</v>
      </c>
      <c r="AT10" s="186">
        <v>3196.5153055317669</v>
      </c>
      <c r="AU10" s="186">
        <v>3021.3</v>
      </c>
      <c r="AV10" s="186">
        <v>2935.9779079940004</v>
      </c>
      <c r="AW10" s="186">
        <v>3001.9199474094994</v>
      </c>
      <c r="AX10" s="186">
        <v>2648.6422908399995</v>
      </c>
      <c r="AY10" s="186">
        <v>3113.9271715209993</v>
      </c>
      <c r="AZ10" s="186">
        <v>3021.4469762609997</v>
      </c>
      <c r="BA10" s="186">
        <v>2780.7306555210002</v>
      </c>
      <c r="BB10" s="186">
        <v>3001.1709563249997</v>
      </c>
      <c r="BC10" s="186">
        <v>3495.5195906449999</v>
      </c>
      <c r="BD10" s="186">
        <v>2985.9386017459997</v>
      </c>
      <c r="BE10" s="186">
        <v>2266.7814466850004</v>
      </c>
      <c r="BF10" s="186">
        <v>2365.8246493933998</v>
      </c>
    </row>
    <row r="11" spans="1:58" ht="20.25" customHeight="1">
      <c r="A11" s="416"/>
      <c r="B11" s="419"/>
      <c r="C11" s="88"/>
      <c r="D11" s="47"/>
      <c r="E11" s="370" t="s">
        <v>280</v>
      </c>
      <c r="F11" s="370"/>
      <c r="G11" s="370"/>
      <c r="H11" s="370"/>
      <c r="I11" s="206">
        <v>13940.1525</v>
      </c>
      <c r="J11" s="206">
        <v>13751.0985</v>
      </c>
      <c r="K11" s="206">
        <v>14124.699999999999</v>
      </c>
      <c r="L11" s="206">
        <v>13909.699999999999</v>
      </c>
      <c r="M11" s="206">
        <v>13005.099999999999</v>
      </c>
      <c r="N11" s="206">
        <v>12876.950700000003</v>
      </c>
      <c r="O11" s="206">
        <v>12587.499999999998</v>
      </c>
      <c r="P11" s="366">
        <v>12877.199999999997</v>
      </c>
      <c r="Q11" s="366">
        <v>12374.099999999997</v>
      </c>
      <c r="R11" s="366">
        <v>12554.072999999999</v>
      </c>
      <c r="S11" s="366">
        <v>12186.622499999999</v>
      </c>
      <c r="T11" s="366">
        <v>12066.53</v>
      </c>
      <c r="U11" s="366">
        <v>11910.668</v>
      </c>
      <c r="V11" s="366">
        <v>11714.087999999998</v>
      </c>
      <c r="W11" s="366">
        <v>11990.668</v>
      </c>
      <c r="X11" s="366">
        <v>12528.559999999998</v>
      </c>
      <c r="Y11" s="366">
        <v>12621.399999999998</v>
      </c>
      <c r="Z11" s="366">
        <v>12993.574999999997</v>
      </c>
      <c r="AA11" s="366">
        <v>13398.559999999998</v>
      </c>
      <c r="AB11" s="366">
        <v>13325.2428</v>
      </c>
      <c r="AC11" s="366">
        <v>13399.130000000001</v>
      </c>
      <c r="AD11" s="366">
        <v>13956.270999999999</v>
      </c>
      <c r="AE11" s="366">
        <v>14089.614</v>
      </c>
      <c r="AF11" s="366">
        <v>14309.950709346002</v>
      </c>
      <c r="AG11" s="366">
        <v>14461.001399999997</v>
      </c>
      <c r="AH11" s="366">
        <v>15887.126117600001</v>
      </c>
      <c r="AI11" s="366">
        <v>16449.557535062999</v>
      </c>
      <c r="AJ11" s="366">
        <v>15840.087179521997</v>
      </c>
      <c r="AK11" s="366">
        <v>16676.892725857</v>
      </c>
      <c r="AL11" s="366">
        <v>17831.030397121998</v>
      </c>
      <c r="AM11" s="366">
        <v>18494.291096418001</v>
      </c>
      <c r="AN11" s="366">
        <v>19032.945236926796</v>
      </c>
      <c r="AO11" s="366">
        <v>19174.986993912</v>
      </c>
      <c r="AP11" s="366">
        <v>20107.840581477998</v>
      </c>
      <c r="AQ11" s="366">
        <v>20782.472265346998</v>
      </c>
      <c r="AR11" s="366">
        <v>21670.156902633065</v>
      </c>
      <c r="AS11" s="366">
        <v>22086.811247284266</v>
      </c>
      <c r="AT11" s="366">
        <v>22786.995305531767</v>
      </c>
      <c r="AU11" s="366">
        <v>22979.756623211</v>
      </c>
      <c r="AV11" s="366">
        <v>24011.377907994003</v>
      </c>
      <c r="AW11" s="366">
        <v>25023.919947409504</v>
      </c>
      <c r="AX11" s="366">
        <v>25670.54229084</v>
      </c>
      <c r="AY11" s="366">
        <v>26207.964171520998</v>
      </c>
      <c r="AZ11" s="366">
        <v>27181.111976261</v>
      </c>
      <c r="BA11" s="366">
        <v>27973.254655521003</v>
      </c>
      <c r="BB11" s="366">
        <v>29581.507956325</v>
      </c>
      <c r="BC11" s="366">
        <v>31431.063590644997</v>
      </c>
      <c r="BD11" s="366">
        <v>30134.907601745996</v>
      </c>
      <c r="BE11" s="366">
        <v>29271.595446684998</v>
      </c>
      <c r="BF11" s="366">
        <v>29760.108649393402</v>
      </c>
    </row>
    <row r="12" spans="1:58" ht="20.25" customHeight="1">
      <c r="A12" s="416"/>
      <c r="B12" s="419" t="s">
        <v>188</v>
      </c>
      <c r="C12" s="88"/>
      <c r="D12" s="371" t="s">
        <v>596</v>
      </c>
      <c r="E12" s="372"/>
      <c r="F12" s="372"/>
      <c r="G12" s="372"/>
      <c r="H12" s="372"/>
      <c r="I12" s="133"/>
      <c r="J12" s="133"/>
      <c r="K12" s="133"/>
      <c r="L12" s="133"/>
      <c r="M12" s="133"/>
      <c r="N12" s="133"/>
      <c r="O12" s="133"/>
      <c r="P12" s="223"/>
      <c r="Q12" s="223"/>
      <c r="R12" s="223"/>
      <c r="S12" s="223"/>
      <c r="T12" s="223"/>
      <c r="U12" s="223"/>
      <c r="V12" s="223"/>
      <c r="W12" s="223"/>
      <c r="X12" s="223"/>
      <c r="Y12" s="223"/>
      <c r="Z12" s="223"/>
      <c r="AA12" s="223"/>
      <c r="AB12" s="223"/>
      <c r="AC12" s="223"/>
      <c r="AD12" s="223"/>
      <c r="AE12" s="223"/>
      <c r="AF12" s="223"/>
      <c r="AG12" s="223"/>
      <c r="AH12" s="223"/>
      <c r="AI12" s="223"/>
      <c r="AJ12" s="223"/>
      <c r="AK12" s="223"/>
      <c r="AL12" s="223"/>
      <c r="AM12" s="223"/>
      <c r="AN12" s="223"/>
      <c r="AO12" s="223"/>
      <c r="AP12" s="223"/>
      <c r="AQ12" s="223"/>
      <c r="AR12" s="223"/>
      <c r="AS12" s="223"/>
      <c r="AT12" s="223"/>
      <c r="AU12" s="223"/>
      <c r="AV12" s="223"/>
      <c r="AW12" s="223"/>
      <c r="AX12" s="223"/>
      <c r="AY12" s="223"/>
      <c r="AZ12" s="223"/>
      <c r="BA12" s="223"/>
      <c r="BB12" s="223"/>
      <c r="BC12" s="223"/>
      <c r="BD12" s="223"/>
      <c r="BE12" s="223"/>
      <c r="BF12" s="223"/>
    </row>
    <row r="13" spans="1:58" ht="20.25" customHeight="1">
      <c r="A13" s="416"/>
      <c r="B13" s="422" t="s">
        <v>399</v>
      </c>
      <c r="C13" s="89"/>
      <c r="D13" s="96"/>
      <c r="E13" s="69" t="s">
        <v>597</v>
      </c>
      <c r="F13" s="69"/>
      <c r="G13" s="69"/>
      <c r="H13" s="69"/>
      <c r="I13" s="45">
        <v>4730.6000000000004</v>
      </c>
      <c r="J13" s="45">
        <v>5113.0320000000002</v>
      </c>
      <c r="K13" s="45">
        <v>4722.1000000000004</v>
      </c>
      <c r="L13" s="45">
        <v>4319.7820000000002</v>
      </c>
      <c r="M13" s="45">
        <v>3568.7</v>
      </c>
      <c r="N13" s="45">
        <v>3072.2642838820002</v>
      </c>
      <c r="O13" s="45">
        <v>3391.5</v>
      </c>
      <c r="P13" s="186">
        <v>3563.3</v>
      </c>
      <c r="Q13" s="186">
        <v>4170.3</v>
      </c>
      <c r="R13" s="186">
        <v>4013.2</v>
      </c>
      <c r="S13" s="186">
        <v>3609.9344999999998</v>
      </c>
      <c r="T13" s="186">
        <v>3031.23</v>
      </c>
      <c r="U13" s="186">
        <v>2249.8679999999999</v>
      </c>
      <c r="V13" s="186">
        <v>2722.4080000000004</v>
      </c>
      <c r="W13" s="186">
        <v>2979.0080000000003</v>
      </c>
      <c r="X13" s="186">
        <v>3553.7099199999998</v>
      </c>
      <c r="Y13" s="186">
        <v>4187.3999999999996</v>
      </c>
      <c r="Z13" s="186">
        <v>3764.7699999999995</v>
      </c>
      <c r="AA13" s="186">
        <v>3699.45</v>
      </c>
      <c r="AB13" s="186">
        <v>3459.5828000000001</v>
      </c>
      <c r="AC13" s="186">
        <v>3035.75</v>
      </c>
      <c r="AD13" s="186">
        <v>3486.0449999999996</v>
      </c>
      <c r="AE13" s="186">
        <v>3735.2525800000003</v>
      </c>
      <c r="AF13" s="186">
        <v>4015.2409593460002</v>
      </c>
      <c r="AG13" s="186">
        <v>3897.6680000000001</v>
      </c>
      <c r="AH13" s="186">
        <v>4254.8879999999999</v>
      </c>
      <c r="AI13" s="186">
        <v>3746.5103300000001</v>
      </c>
      <c r="AJ13" s="186">
        <v>3729.4849311457997</v>
      </c>
      <c r="AK13" s="186">
        <v>4455.994119643</v>
      </c>
      <c r="AL13" s="186">
        <v>4575.7875943580002</v>
      </c>
      <c r="AM13" s="186">
        <v>4487.9454499999993</v>
      </c>
      <c r="AN13" s="186">
        <v>4491.2537218634998</v>
      </c>
      <c r="AO13" s="186">
        <v>4160.3727019260004</v>
      </c>
      <c r="AP13" s="186">
        <v>5410.6461504880008</v>
      </c>
      <c r="AQ13" s="186">
        <v>5430.2315591999995</v>
      </c>
      <c r="AR13" s="186">
        <v>5183.0094689473999</v>
      </c>
      <c r="AS13" s="186">
        <v>5993.6925923129993</v>
      </c>
      <c r="AT13" s="186">
        <v>6220.2056364710998</v>
      </c>
      <c r="AU13" s="186">
        <v>6101.5566232110004</v>
      </c>
      <c r="AV13" s="186">
        <v>5847.375008514</v>
      </c>
      <c r="AW13" s="186">
        <v>6058.1471201295008</v>
      </c>
      <c r="AX13" s="186">
        <v>6471.5875028600003</v>
      </c>
      <c r="AY13" s="186">
        <v>6669.9465657399996</v>
      </c>
      <c r="AZ13" s="186">
        <v>7094.7060894990009</v>
      </c>
      <c r="BA13" s="186">
        <v>8052.9697943099991</v>
      </c>
      <c r="BB13" s="186">
        <v>8222.0876989411991</v>
      </c>
      <c r="BC13" s="186">
        <v>8591.8995906399996</v>
      </c>
      <c r="BD13" s="186">
        <v>8532.1936017410007</v>
      </c>
      <c r="BE13" s="186">
        <v>7609.3114466800007</v>
      </c>
      <c r="BF13" s="186">
        <v>8128.8596550643997</v>
      </c>
    </row>
    <row r="14" spans="1:58" ht="20.25" customHeight="1">
      <c r="A14" s="416"/>
      <c r="B14" s="422" t="s">
        <v>518</v>
      </c>
      <c r="C14" s="89"/>
      <c r="D14" s="47"/>
      <c r="E14" s="69" t="s">
        <v>598</v>
      </c>
      <c r="F14" s="69"/>
      <c r="G14" s="69"/>
      <c r="H14" s="69"/>
      <c r="I14" s="45">
        <v>3067.4</v>
      </c>
      <c r="J14" s="45">
        <v>2377.0725000000002</v>
      </c>
      <c r="K14" s="45">
        <v>2758.7</v>
      </c>
      <c r="L14" s="45">
        <v>2966.1725000000001</v>
      </c>
      <c r="M14" s="45">
        <v>3692.9</v>
      </c>
      <c r="N14" s="45">
        <v>3722.9384999999993</v>
      </c>
      <c r="O14" s="45">
        <v>3380.9</v>
      </c>
      <c r="P14" s="186">
        <v>2969.1</v>
      </c>
      <c r="Q14" s="186">
        <v>1998.3</v>
      </c>
      <c r="R14" s="186">
        <v>2628.6</v>
      </c>
      <c r="S14" s="186">
        <v>2683.2080000000001</v>
      </c>
      <c r="T14" s="186">
        <v>3481.7555299999999</v>
      </c>
      <c r="U14" s="186">
        <v>4161.66</v>
      </c>
      <c r="V14" s="186">
        <v>3679.5800000000004</v>
      </c>
      <c r="W14" s="186">
        <v>3472.9199999999996</v>
      </c>
      <c r="X14" s="186">
        <v>3239.99008</v>
      </c>
      <c r="Y14" s="186">
        <v>2904.5</v>
      </c>
      <c r="Z14" s="186">
        <v>2941.9349999999999</v>
      </c>
      <c r="AA14" s="186">
        <v>3514.1386999999995</v>
      </c>
      <c r="AB14" s="186">
        <v>3511.998</v>
      </c>
      <c r="AC14" s="186">
        <v>3493.58</v>
      </c>
      <c r="AD14" s="186">
        <v>3628.4659999999994</v>
      </c>
      <c r="AE14" s="186">
        <v>3110.2253700000001</v>
      </c>
      <c r="AF14" s="186">
        <v>3410.5040817219901</v>
      </c>
      <c r="AG14" s="186">
        <v>3875.4733296129998</v>
      </c>
      <c r="AH14" s="186">
        <v>4096.68</v>
      </c>
      <c r="AI14" s="186">
        <v>4270.7744499999999</v>
      </c>
      <c r="AJ14" s="186">
        <v>4078.1001551189997</v>
      </c>
      <c r="AK14" s="186">
        <v>3994.9089551999996</v>
      </c>
      <c r="AL14" s="186">
        <v>4471.7949503999998</v>
      </c>
      <c r="AM14" s="186">
        <v>4682.3248847999994</v>
      </c>
      <c r="AN14" s="186">
        <v>4655.9168892272992</v>
      </c>
      <c r="AO14" s="186">
        <v>5026.0777015255999</v>
      </c>
      <c r="AP14" s="186">
        <v>4872.0355438899996</v>
      </c>
      <c r="AQ14" s="186">
        <v>4786.5121957470001</v>
      </c>
      <c r="AR14" s="186">
        <v>4749.3856484349999</v>
      </c>
      <c r="AS14" s="186">
        <v>4187.2480794706007</v>
      </c>
      <c r="AT14" s="186">
        <v>4448.6352125600006</v>
      </c>
      <c r="AU14" s="186">
        <v>5372.4</v>
      </c>
      <c r="AV14" s="186">
        <v>5656.3746719989995</v>
      </c>
      <c r="AW14" s="186">
        <v>6626.6148947900001</v>
      </c>
      <c r="AX14" s="186">
        <v>6544.2315007015995</v>
      </c>
      <c r="AY14" s="186">
        <v>6149.0806057799991</v>
      </c>
      <c r="AZ14" s="186">
        <v>6106.7408867610002</v>
      </c>
      <c r="BA14" s="186">
        <v>5507.7608612099993</v>
      </c>
      <c r="BB14" s="186">
        <v>6237.9499240448004</v>
      </c>
      <c r="BC14" s="186">
        <v>7181.6666666659994</v>
      </c>
      <c r="BD14" s="186">
        <v>7470</v>
      </c>
      <c r="BE14" s="186">
        <v>7681.5199999999995</v>
      </c>
      <c r="BF14" s="186">
        <v>6948.4533333339987</v>
      </c>
    </row>
    <row r="15" spans="1:58" ht="20.25" customHeight="1">
      <c r="A15" s="416"/>
      <c r="B15" s="422" t="s">
        <v>519</v>
      </c>
      <c r="C15" s="91"/>
      <c r="D15" s="97"/>
      <c r="E15" s="69" t="s">
        <v>599</v>
      </c>
      <c r="F15" s="69"/>
      <c r="G15" s="69"/>
      <c r="H15" s="69"/>
      <c r="I15" s="45">
        <v>6142.2</v>
      </c>
      <c r="J15" s="45">
        <v>6260.9934999999996</v>
      </c>
      <c r="K15" s="45">
        <v>6643.9</v>
      </c>
      <c r="L15" s="45">
        <v>6623.72</v>
      </c>
      <c r="M15" s="45">
        <v>5743.5</v>
      </c>
      <c r="N15" s="45">
        <v>6081.7480000000005</v>
      </c>
      <c r="O15" s="45">
        <v>5815.0999999999985</v>
      </c>
      <c r="P15" s="186">
        <v>6344.8</v>
      </c>
      <c r="Q15" s="186">
        <v>6205.4999999999955</v>
      </c>
      <c r="R15" s="186">
        <v>5912.3</v>
      </c>
      <c r="S15" s="186">
        <v>5893.48</v>
      </c>
      <c r="T15" s="186">
        <v>5553.5444699999998</v>
      </c>
      <c r="U15" s="186">
        <v>5499.14</v>
      </c>
      <c r="V15" s="186">
        <v>5312.1</v>
      </c>
      <c r="W15" s="186">
        <v>5538.74</v>
      </c>
      <c r="X15" s="186">
        <v>5734.86</v>
      </c>
      <c r="Y15" s="186">
        <v>5529.5</v>
      </c>
      <c r="Z15" s="186">
        <v>6286.87</v>
      </c>
      <c r="AA15" s="186">
        <v>6184.9713000000002</v>
      </c>
      <c r="AB15" s="186">
        <v>6353.6620000000003</v>
      </c>
      <c r="AC15" s="186">
        <v>6869.8</v>
      </c>
      <c r="AD15" s="186">
        <v>6841.76</v>
      </c>
      <c r="AE15" s="186">
        <v>7244.136050000001</v>
      </c>
      <c r="AF15" s="186">
        <v>6884.2056682780003</v>
      </c>
      <c r="AG15" s="186">
        <v>6687.8600703870006</v>
      </c>
      <c r="AH15" s="186">
        <v>7535.5581176000005</v>
      </c>
      <c r="AI15" s="186">
        <v>8432.2729140359988</v>
      </c>
      <c r="AJ15" s="186">
        <v>8032.5020932572006</v>
      </c>
      <c r="AK15" s="186">
        <v>8225.9896510139988</v>
      </c>
      <c r="AL15" s="186">
        <v>8783.4478523639991</v>
      </c>
      <c r="AM15" s="186">
        <v>9324.0207616180014</v>
      </c>
      <c r="AN15" s="186">
        <v>9885.7746258360003</v>
      </c>
      <c r="AO15" s="186">
        <v>9988.5365904604005</v>
      </c>
      <c r="AP15" s="186">
        <v>9825.1588871000004</v>
      </c>
      <c r="AQ15" s="186">
        <v>10565.7285104</v>
      </c>
      <c r="AR15" s="186">
        <v>11737.761785249999</v>
      </c>
      <c r="AS15" s="186">
        <v>11905.870575500001</v>
      </c>
      <c r="AT15" s="186">
        <v>12118.1544565</v>
      </c>
      <c r="AU15" s="186">
        <v>11505.800000000001</v>
      </c>
      <c r="AV15" s="186">
        <v>12507.628227481002</v>
      </c>
      <c r="AW15" s="186">
        <v>12339.157932489999</v>
      </c>
      <c r="AX15" s="186">
        <v>12654.723287278399</v>
      </c>
      <c r="AY15" s="186">
        <v>13388.937000001</v>
      </c>
      <c r="AZ15" s="186">
        <v>13979.615000001</v>
      </c>
      <c r="BA15" s="186">
        <v>14412.524000001</v>
      </c>
      <c r="BB15" s="186">
        <v>15121.470333339001</v>
      </c>
      <c r="BC15" s="186">
        <v>15657.497333338999</v>
      </c>
      <c r="BD15" s="186">
        <v>14132.714000005002</v>
      </c>
      <c r="BE15" s="186">
        <v>13980.764000005001</v>
      </c>
      <c r="BF15" s="186">
        <v>14682.795660995</v>
      </c>
    </row>
    <row r="16" spans="1:58" ht="20.25" customHeight="1">
      <c r="A16" s="416"/>
      <c r="B16" s="422" t="s">
        <v>520</v>
      </c>
      <c r="C16" s="91"/>
      <c r="D16" s="130"/>
      <c r="E16" s="373" t="s">
        <v>280</v>
      </c>
      <c r="F16" s="373"/>
      <c r="G16" s="373"/>
      <c r="H16" s="373"/>
      <c r="I16" s="233">
        <v>13940.2</v>
      </c>
      <c r="J16" s="233">
        <v>13751.098</v>
      </c>
      <c r="K16" s="233">
        <v>14124.7</v>
      </c>
      <c r="L16" s="233">
        <v>13909.674500000001</v>
      </c>
      <c r="M16" s="233">
        <v>13005.1</v>
      </c>
      <c r="N16" s="233">
        <v>12876.950783881999</v>
      </c>
      <c r="O16" s="233">
        <v>12587.499999999998</v>
      </c>
      <c r="P16" s="374">
        <v>12877.2</v>
      </c>
      <c r="Q16" s="374">
        <v>12374.099999999995</v>
      </c>
      <c r="R16" s="374">
        <v>12554.099999999999</v>
      </c>
      <c r="S16" s="374">
        <v>12186.622499999999</v>
      </c>
      <c r="T16" s="374">
        <v>12066.529999999999</v>
      </c>
      <c r="U16" s="374">
        <v>11910.668000000001</v>
      </c>
      <c r="V16" s="374">
        <v>11714.088000000002</v>
      </c>
      <c r="W16" s="374">
        <v>11990.668</v>
      </c>
      <c r="X16" s="374">
        <v>12528.56</v>
      </c>
      <c r="Y16" s="374">
        <v>12621.4</v>
      </c>
      <c r="Z16" s="374">
        <v>12993.575000000001</v>
      </c>
      <c r="AA16" s="374">
        <v>13398.56</v>
      </c>
      <c r="AB16" s="374">
        <v>13325.2428</v>
      </c>
      <c r="AC16" s="374">
        <v>13399.130000000001</v>
      </c>
      <c r="AD16" s="374">
        <v>13956.270999999999</v>
      </c>
      <c r="AE16" s="374">
        <v>14089.614000000001</v>
      </c>
      <c r="AF16" s="374">
        <v>14309.950709346</v>
      </c>
      <c r="AG16" s="374">
        <v>14461.001400000001</v>
      </c>
      <c r="AH16" s="374">
        <v>15887.126117600001</v>
      </c>
      <c r="AI16" s="374">
        <v>16449.557694035997</v>
      </c>
      <c r="AJ16" s="374">
        <v>15840.087179522001</v>
      </c>
      <c r="AK16" s="374">
        <v>16676.892725856997</v>
      </c>
      <c r="AL16" s="374">
        <v>17831.030397121998</v>
      </c>
      <c r="AM16" s="374">
        <v>18494.291096418001</v>
      </c>
      <c r="AN16" s="374">
        <v>19032.945236926796</v>
      </c>
      <c r="AO16" s="374">
        <v>19174.986993912</v>
      </c>
      <c r="AP16" s="374">
        <v>20107.840581477998</v>
      </c>
      <c r="AQ16" s="374">
        <v>20782.472265347002</v>
      </c>
      <c r="AR16" s="374">
        <v>21670.1569026324</v>
      </c>
      <c r="AS16" s="374">
        <v>22086.8112472836</v>
      </c>
      <c r="AT16" s="374">
        <v>22786.995305531102</v>
      </c>
      <c r="AU16" s="374">
        <v>22979.756623211004</v>
      </c>
      <c r="AV16" s="374">
        <v>24011.377907994</v>
      </c>
      <c r="AW16" s="374">
        <v>25023.9199474095</v>
      </c>
      <c r="AX16" s="374">
        <v>25670.54229084</v>
      </c>
      <c r="AY16" s="374">
        <v>26207.964171521002</v>
      </c>
      <c r="AZ16" s="374">
        <v>27181.061976261</v>
      </c>
      <c r="BA16" s="374">
        <v>27973.254655520999</v>
      </c>
      <c r="BB16" s="374">
        <v>29581.507956325</v>
      </c>
      <c r="BC16" s="374">
        <v>31431.063590644997</v>
      </c>
      <c r="BD16" s="374">
        <v>30134.907601746003</v>
      </c>
      <c r="BE16" s="374">
        <v>29271.595446685002</v>
      </c>
      <c r="BF16" s="374">
        <v>29760.108649393398</v>
      </c>
    </row>
    <row r="17" spans="1:58" ht="20.25" customHeight="1">
      <c r="A17" s="416"/>
      <c r="B17" s="427" t="s">
        <v>521</v>
      </c>
      <c r="C17" s="91"/>
      <c r="AU17" s="9"/>
      <c r="AV17" s="9"/>
      <c r="AW17" s="9"/>
      <c r="AX17" s="9"/>
      <c r="AY17" s="9"/>
      <c r="AZ17" s="9"/>
      <c r="BA17" s="9"/>
      <c r="BB17" s="9"/>
      <c r="BC17" s="9"/>
      <c r="BD17" s="9"/>
      <c r="BE17" s="9"/>
      <c r="BF17" s="9"/>
    </row>
    <row r="18" spans="1:58" ht="20.25" customHeight="1">
      <c r="A18" s="416"/>
      <c r="B18" s="422" t="s">
        <v>522</v>
      </c>
      <c r="C18" s="91"/>
      <c r="AU18" s="9"/>
      <c r="AV18" s="9"/>
      <c r="AW18" s="9"/>
      <c r="AX18" s="9"/>
      <c r="AY18" s="9"/>
      <c r="AZ18" s="9"/>
      <c r="BA18" s="9"/>
      <c r="BB18" s="9"/>
      <c r="BC18" s="9"/>
      <c r="BD18" s="9"/>
      <c r="BE18" s="9"/>
      <c r="BF18" s="9"/>
    </row>
    <row r="19" spans="1:58" ht="20.25" customHeight="1">
      <c r="A19" s="416"/>
      <c r="B19" s="422" t="s">
        <v>523</v>
      </c>
      <c r="C19" s="91"/>
      <c r="AU19" s="9"/>
      <c r="AV19" s="9"/>
      <c r="AW19" s="9"/>
      <c r="AX19" s="9"/>
      <c r="AY19" s="9"/>
      <c r="AZ19" s="9"/>
      <c r="BA19" s="9"/>
      <c r="BB19" s="9"/>
      <c r="BC19" s="9"/>
      <c r="BD19" s="9"/>
      <c r="BE19" s="9"/>
      <c r="BF19" s="9"/>
    </row>
    <row r="20" spans="1:58" ht="20.25" customHeight="1">
      <c r="A20" s="416"/>
      <c r="B20" s="422" t="s">
        <v>524</v>
      </c>
      <c r="C20" s="91"/>
      <c r="AU20" s="9"/>
      <c r="AV20" s="9"/>
      <c r="AW20" s="9"/>
      <c r="AX20" s="9"/>
      <c r="AY20" s="9"/>
      <c r="AZ20" s="9"/>
      <c r="BA20" s="9"/>
      <c r="BB20" s="9"/>
      <c r="BC20" s="9"/>
      <c r="BD20" s="9"/>
      <c r="BE20" s="9"/>
      <c r="BF20" s="9"/>
    </row>
    <row r="21" spans="1:58" ht="20.25" customHeight="1">
      <c r="A21" s="416"/>
      <c r="B21" s="422"/>
      <c r="C21" s="91"/>
      <c r="AU21" s="9"/>
      <c r="AV21" s="9"/>
      <c r="AW21" s="9"/>
      <c r="AX21" s="9"/>
      <c r="AY21" s="9"/>
      <c r="AZ21" s="9"/>
      <c r="BA21" s="9"/>
      <c r="BB21" s="9"/>
      <c r="BC21" s="9"/>
      <c r="BD21" s="9"/>
      <c r="BE21" s="9"/>
      <c r="BF21" s="9"/>
    </row>
    <row r="22" spans="1:58" ht="20.25" customHeight="1">
      <c r="A22" s="416"/>
      <c r="B22" s="419" t="s">
        <v>1297</v>
      </c>
      <c r="C22" s="91"/>
      <c r="AU22" s="9"/>
      <c r="AV22" s="9"/>
      <c r="AW22" s="9"/>
      <c r="AX22" s="9"/>
      <c r="AY22" s="9"/>
      <c r="AZ22" s="9"/>
      <c r="BA22" s="9"/>
      <c r="BB22" s="9"/>
      <c r="BC22" s="9"/>
      <c r="BD22" s="9"/>
      <c r="BE22" s="9"/>
      <c r="BF22" s="9"/>
    </row>
    <row r="23" spans="1:58" ht="20.25" customHeight="1">
      <c r="A23" s="416"/>
      <c r="B23" s="419"/>
      <c r="C23" s="90"/>
      <c r="AU23" s="9"/>
      <c r="AV23" s="9"/>
      <c r="AW23" s="9"/>
      <c r="AX23" s="9"/>
      <c r="AY23" s="9"/>
      <c r="AZ23" s="9"/>
      <c r="BA23" s="9"/>
      <c r="BB23" s="9"/>
      <c r="BC23" s="9"/>
      <c r="BD23" s="9"/>
      <c r="BE23" s="9"/>
      <c r="BF23" s="9"/>
    </row>
    <row r="24" spans="1:58" ht="20.25" customHeight="1">
      <c r="A24" s="416"/>
      <c r="B24" s="419" t="s">
        <v>196</v>
      </c>
      <c r="C24" s="90"/>
      <c r="AU24" s="9"/>
      <c r="AV24" s="9"/>
      <c r="AW24" s="9"/>
      <c r="AX24" s="9"/>
      <c r="AY24" s="9"/>
      <c r="AZ24" s="9"/>
      <c r="BA24" s="9"/>
      <c r="BB24" s="9"/>
      <c r="BC24" s="9"/>
      <c r="BD24" s="9"/>
      <c r="BE24" s="9"/>
      <c r="BF24" s="9"/>
    </row>
    <row r="25" spans="1:58" ht="20.25" customHeight="1">
      <c r="A25" s="416"/>
      <c r="B25" s="419"/>
      <c r="C25" s="90"/>
      <c r="AU25" s="9"/>
      <c r="AV25" s="9"/>
      <c r="AW25" s="9"/>
      <c r="AX25" s="9"/>
      <c r="AY25" s="9"/>
      <c r="AZ25" s="9"/>
      <c r="BA25" s="9"/>
      <c r="BB25" s="9"/>
      <c r="BC25" s="9"/>
      <c r="BD25" s="9"/>
      <c r="BE25" s="9"/>
      <c r="BF25" s="9"/>
    </row>
    <row r="26" spans="1:58" s="36" customFormat="1" ht="20.25" customHeight="1">
      <c r="A26" s="39"/>
      <c r="B26" s="419" t="s">
        <v>197</v>
      </c>
      <c r="C26" s="90"/>
      <c r="D26" s="15"/>
      <c r="E26" s="1"/>
      <c r="F26" s="1"/>
      <c r="G26" s="1"/>
      <c r="H26" s="1"/>
    </row>
    <row r="27" spans="1:58" s="36" customFormat="1" ht="20.25" customHeight="1">
      <c r="A27" s="39"/>
      <c r="B27" s="422"/>
      <c r="C27" s="90"/>
      <c r="D27" s="15"/>
      <c r="E27" s="1"/>
      <c r="F27" s="1"/>
      <c r="G27" s="1"/>
      <c r="H27" s="1"/>
    </row>
    <row r="28" spans="1:58" s="36" customFormat="1" ht="20.25" customHeight="1">
      <c r="A28" s="39"/>
      <c r="B28" s="114"/>
      <c r="C28" s="90"/>
      <c r="D28" s="15"/>
      <c r="E28" s="1"/>
      <c r="F28" s="1"/>
      <c r="G28" s="1"/>
      <c r="H28" s="1"/>
    </row>
    <row r="29" spans="1:58" s="36" customFormat="1" ht="20.25" customHeight="1">
      <c r="A29" s="39"/>
      <c r="B29" s="40"/>
      <c r="C29" s="90"/>
      <c r="D29" s="15"/>
      <c r="E29" s="1"/>
      <c r="F29" s="1"/>
      <c r="G29" s="1"/>
      <c r="H29" s="1"/>
    </row>
    <row r="30" spans="1:58" s="36" customFormat="1" ht="20.25" customHeight="1">
      <c r="A30" s="39"/>
      <c r="B30" s="114"/>
      <c r="C30" s="90"/>
      <c r="D30" s="15"/>
      <c r="E30" s="1"/>
      <c r="F30" s="1"/>
      <c r="G30" s="1"/>
      <c r="H30" s="1"/>
    </row>
    <row r="31" spans="1:58" s="39" customFormat="1" ht="20.25" customHeight="1">
      <c r="B31" s="114"/>
      <c r="C31" s="90"/>
      <c r="D31" s="15"/>
      <c r="E31" s="1"/>
      <c r="F31" s="1"/>
      <c r="G31" s="1"/>
      <c r="H31" s="1"/>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row>
    <row r="32" spans="1:58" s="39" customFormat="1" ht="20.25" customHeight="1">
      <c r="B32" s="114"/>
      <c r="C32" s="90"/>
      <c r="D32" s="15"/>
      <c r="E32" s="1"/>
      <c r="F32" s="1"/>
      <c r="G32" s="1"/>
      <c r="H32" s="1"/>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row>
    <row r="33" spans="2:46" s="39" customFormat="1" ht="20.25" customHeight="1">
      <c r="B33" s="114"/>
      <c r="C33" s="90"/>
      <c r="D33" s="15"/>
      <c r="E33" s="1"/>
      <c r="F33" s="1"/>
      <c r="G33" s="1"/>
      <c r="H33" s="1"/>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row>
    <row r="34" spans="2:46" s="39" customFormat="1" ht="20.25" customHeight="1">
      <c r="B34" s="114"/>
      <c r="C34" s="11"/>
      <c r="D34" s="15"/>
      <c r="E34" s="1"/>
      <c r="F34" s="1"/>
      <c r="G34" s="1"/>
      <c r="H34" s="1"/>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row>
    <row r="35" spans="2:46" s="39" customFormat="1" ht="20.25" customHeight="1">
      <c r="B35" s="114"/>
      <c r="C35" s="11"/>
      <c r="D35" s="15"/>
      <c r="E35" s="1"/>
      <c r="F35" s="1"/>
      <c r="G35" s="1"/>
      <c r="H35" s="1"/>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row>
    <row r="36" spans="2:46" s="39" customFormat="1" ht="20.25" customHeight="1">
      <c r="B36" s="11"/>
      <c r="C36" s="11"/>
      <c r="D36" s="15"/>
      <c r="E36" s="1"/>
      <c r="F36" s="1"/>
      <c r="G36" s="1"/>
      <c r="H36" s="1"/>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row>
    <row r="37" spans="2:46" s="39" customFormat="1" ht="20.25" customHeight="1">
      <c r="B37" s="11"/>
      <c r="C37" s="11"/>
      <c r="D37" s="15"/>
      <c r="E37" s="1"/>
      <c r="F37" s="1"/>
      <c r="G37" s="1"/>
      <c r="H37" s="1"/>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row>
    <row r="38" spans="2:46" s="39" customFormat="1" ht="20.25" customHeight="1">
      <c r="B38" s="11"/>
      <c r="C38" s="11"/>
      <c r="D38" s="15"/>
      <c r="E38" s="1"/>
      <c r="F38" s="1"/>
      <c r="G38" s="1"/>
      <c r="H38" s="1"/>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row>
    <row r="39" spans="2:46" s="39" customFormat="1" ht="20.25" customHeight="1">
      <c r="B39" s="11"/>
      <c r="C39" s="11"/>
      <c r="D39" s="15"/>
      <c r="E39" s="1"/>
      <c r="F39" s="1"/>
      <c r="G39" s="1"/>
      <c r="H39" s="1"/>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row>
    <row r="40" spans="2:46" s="39" customFormat="1" ht="20.25" customHeight="1">
      <c r="B40" s="11"/>
      <c r="C40" s="11"/>
      <c r="D40" s="15"/>
      <c r="E40" s="1"/>
      <c r="F40" s="1"/>
      <c r="G40" s="1"/>
      <c r="H40" s="1"/>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row>
    <row r="41" spans="2:46" s="39" customFormat="1" ht="20.25" customHeight="1">
      <c r="B41" s="11"/>
      <c r="C41" s="11"/>
      <c r="D41" s="15"/>
      <c r="E41" s="1"/>
      <c r="F41" s="1"/>
      <c r="G41" s="1"/>
      <c r="H41" s="1"/>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row>
    <row r="42" spans="2:46" s="39" customFormat="1" ht="20.25" customHeight="1">
      <c r="B42" s="11"/>
      <c r="C42" s="11"/>
      <c r="D42" s="15"/>
      <c r="E42" s="1"/>
      <c r="F42" s="1"/>
      <c r="G42" s="1"/>
      <c r="H42" s="1"/>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row>
    <row r="43" spans="2:46" s="39" customFormat="1" ht="20.25" customHeight="1">
      <c r="B43" s="11"/>
      <c r="C43" s="11"/>
      <c r="D43" s="15"/>
      <c r="E43" s="1"/>
      <c r="F43" s="1"/>
      <c r="G43" s="1"/>
      <c r="H43" s="1"/>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row>
    <row r="44" spans="2:46" s="39" customFormat="1" ht="20.25" customHeight="1">
      <c r="B44" s="11"/>
      <c r="C44" s="11"/>
      <c r="D44" s="15"/>
      <c r="E44" s="1"/>
      <c r="F44" s="1"/>
      <c r="G44" s="1"/>
      <c r="H44" s="1"/>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row>
    <row r="45" spans="2:46" s="39" customFormat="1" ht="20.25" customHeight="1">
      <c r="B45" s="11"/>
      <c r="C45" s="11"/>
      <c r="D45" s="15"/>
      <c r="E45" s="1"/>
      <c r="F45" s="1"/>
      <c r="G45" s="1"/>
      <c r="H45" s="1"/>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row>
    <row r="46" spans="2:46" s="39" customFormat="1" ht="20.25" customHeight="1">
      <c r="B46" s="11"/>
      <c r="C46" s="11"/>
      <c r="D46" s="15"/>
      <c r="E46" s="1"/>
      <c r="F46" s="1"/>
      <c r="G46" s="1"/>
      <c r="H46" s="1"/>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row>
    <row r="47" spans="2:46" s="39" customFormat="1" ht="20.25" customHeight="1">
      <c r="B47" s="11"/>
      <c r="C47" s="11"/>
      <c r="D47" s="15"/>
      <c r="E47" s="1"/>
      <c r="F47" s="1"/>
      <c r="G47" s="1"/>
      <c r="H47" s="1"/>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row>
    <row r="48" spans="2:46" s="39" customFormat="1" ht="20.25" customHeight="1">
      <c r="B48" s="11"/>
      <c r="C48" s="11"/>
      <c r="D48" s="15"/>
      <c r="E48" s="1"/>
      <c r="F48" s="1"/>
      <c r="G48" s="1"/>
      <c r="H48" s="1"/>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row>
    <row r="49" spans="2:46" s="39" customFormat="1" ht="20.25" customHeight="1">
      <c r="B49" s="11"/>
      <c r="C49" s="11"/>
      <c r="D49" s="15"/>
      <c r="E49" s="1"/>
      <c r="F49" s="1"/>
      <c r="G49" s="1"/>
      <c r="H49" s="1"/>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row>
    <row r="50" spans="2:46" s="39" customFormat="1" ht="20.25" customHeight="1">
      <c r="B50" s="41"/>
      <c r="C50" s="11"/>
      <c r="D50" s="15"/>
      <c r="E50" s="1"/>
      <c r="F50" s="1"/>
      <c r="G50" s="1"/>
      <c r="H50" s="1"/>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row>
    <row r="51" spans="2:46" s="39" customFormat="1" ht="20.25" customHeight="1">
      <c r="B51" s="41"/>
      <c r="C51" s="11"/>
      <c r="D51" s="15"/>
      <c r="E51" s="1"/>
      <c r="F51" s="1"/>
      <c r="G51" s="1"/>
      <c r="H51" s="1"/>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row>
    <row r="52" spans="2:46" s="39" customFormat="1" ht="20.25" customHeight="1">
      <c r="B52" s="41"/>
      <c r="C52" s="11"/>
      <c r="D52" s="15"/>
      <c r="E52" s="1"/>
      <c r="F52" s="1"/>
      <c r="G52" s="1"/>
      <c r="H52" s="1"/>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row>
    <row r="53" spans="2:46" s="39" customFormat="1" ht="20.25" customHeight="1">
      <c r="B53" s="41"/>
      <c r="C53" s="11"/>
      <c r="D53" s="15"/>
      <c r="E53" s="1"/>
      <c r="F53" s="1"/>
      <c r="G53" s="1"/>
      <c r="H53" s="1"/>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row>
    <row r="54" spans="2:46" s="39" customFormat="1" ht="20.25" customHeight="1">
      <c r="B54" s="41"/>
      <c r="C54" s="11"/>
      <c r="D54" s="15"/>
      <c r="E54" s="1"/>
      <c r="F54" s="1"/>
      <c r="G54" s="1"/>
      <c r="H54" s="1"/>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row>
    <row r="55" spans="2:46" s="39" customFormat="1" ht="20.25" customHeight="1">
      <c r="B55" s="41"/>
      <c r="C55" s="11"/>
      <c r="D55" s="15"/>
      <c r="E55" s="1"/>
      <c r="F55" s="1"/>
      <c r="G55" s="1"/>
      <c r="H55" s="1"/>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row>
    <row r="56" spans="2:46" s="39" customFormat="1" ht="20.25" customHeight="1">
      <c r="B56" s="41"/>
      <c r="C56" s="11"/>
      <c r="D56" s="15"/>
      <c r="E56" s="1"/>
      <c r="F56" s="1"/>
      <c r="G56" s="1"/>
      <c r="H56" s="1"/>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row>
    <row r="57" spans="2:46" s="39" customFormat="1" ht="20.25" customHeight="1">
      <c r="B57" s="41"/>
      <c r="C57" s="11"/>
      <c r="D57" s="15"/>
      <c r="E57" s="1"/>
      <c r="F57" s="1"/>
      <c r="G57" s="1"/>
      <c r="H57" s="1"/>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row>
    <row r="58" spans="2:46" s="39" customFormat="1" ht="20.25" customHeight="1">
      <c r="B58" s="41"/>
      <c r="C58" s="11"/>
      <c r="D58" s="15"/>
      <c r="E58" s="1"/>
      <c r="F58" s="1"/>
      <c r="G58" s="1"/>
      <c r="H58" s="1"/>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row>
    <row r="59" spans="2:46" s="39" customFormat="1" ht="20.25" customHeight="1">
      <c r="B59" s="41"/>
      <c r="C59" s="11"/>
      <c r="D59" s="15"/>
      <c r="E59" s="1"/>
      <c r="F59" s="1"/>
      <c r="G59" s="1"/>
      <c r="H59" s="1"/>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row>
    <row r="60" spans="2:46" s="39" customFormat="1" ht="20.25" customHeight="1">
      <c r="B60" s="41"/>
      <c r="C60" s="11"/>
      <c r="D60" s="15"/>
      <c r="E60" s="1"/>
      <c r="F60" s="1"/>
      <c r="G60" s="1"/>
      <c r="H60" s="1"/>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row>
    <row r="61" spans="2:46" s="39" customFormat="1" ht="20.25" customHeight="1">
      <c r="B61" s="41"/>
      <c r="C61" s="11"/>
      <c r="D61" s="15"/>
      <c r="E61" s="1"/>
      <c r="F61" s="1"/>
      <c r="G61" s="1"/>
      <c r="H61" s="1"/>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row>
    <row r="62" spans="2:46" s="39" customFormat="1" ht="20.25" customHeight="1">
      <c r="B62" s="41"/>
      <c r="C62" s="11"/>
      <c r="D62" s="15"/>
      <c r="E62" s="1"/>
      <c r="F62" s="1"/>
      <c r="G62" s="1"/>
      <c r="H62" s="1"/>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row>
    <row r="63" spans="2:46" s="39" customFormat="1" ht="20.25" customHeight="1">
      <c r="B63" s="41"/>
      <c r="C63" s="11"/>
      <c r="D63" s="15"/>
      <c r="E63" s="1"/>
      <c r="F63" s="1"/>
      <c r="G63" s="1"/>
      <c r="H63" s="1"/>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row>
    <row r="64" spans="2:46" s="39" customFormat="1" ht="20.25" customHeight="1">
      <c r="B64" s="41"/>
      <c r="C64" s="11"/>
      <c r="D64" s="15"/>
      <c r="E64" s="1"/>
      <c r="F64" s="1"/>
      <c r="G64" s="1"/>
      <c r="H64" s="1"/>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row>
    <row r="65" spans="2:46" s="39" customFormat="1" ht="20.25" customHeight="1">
      <c r="B65" s="41"/>
      <c r="C65" s="11"/>
      <c r="D65" s="15"/>
      <c r="E65" s="1"/>
      <c r="F65" s="1"/>
      <c r="G65" s="1"/>
      <c r="H65" s="1"/>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row>
    <row r="66" spans="2:46" s="39" customFormat="1" ht="20.25" customHeight="1">
      <c r="B66" s="41"/>
      <c r="C66" s="11"/>
      <c r="D66" s="15"/>
      <c r="E66" s="1"/>
      <c r="F66" s="1"/>
      <c r="G66" s="1"/>
      <c r="H66" s="1"/>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row>
    <row r="67" spans="2:46" s="39" customFormat="1" ht="20.25" customHeight="1">
      <c r="B67" s="41"/>
      <c r="C67" s="11"/>
      <c r="D67" s="15"/>
      <c r="E67" s="1"/>
      <c r="F67" s="1"/>
      <c r="G67" s="1"/>
      <c r="H67" s="1"/>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row>
    <row r="68" spans="2:46" s="39" customFormat="1" ht="20.25" customHeight="1">
      <c r="B68" s="41"/>
      <c r="C68" s="11"/>
      <c r="D68" s="15"/>
      <c r="E68" s="1"/>
      <c r="F68" s="1"/>
      <c r="G68" s="1"/>
      <c r="H68" s="1"/>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row>
    <row r="69" spans="2:46" s="39" customFormat="1" ht="20.25" customHeight="1">
      <c r="B69" s="41"/>
      <c r="C69" s="11"/>
      <c r="D69" s="15"/>
      <c r="E69" s="1"/>
      <c r="F69" s="1"/>
      <c r="G69" s="1"/>
      <c r="H69" s="1"/>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row>
    <row r="70" spans="2:46" s="39" customFormat="1" ht="20.25" customHeight="1">
      <c r="B70" s="41"/>
      <c r="C70" s="11"/>
      <c r="D70" s="15"/>
      <c r="E70" s="1"/>
      <c r="F70" s="1"/>
      <c r="G70" s="1"/>
      <c r="H70" s="1"/>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row>
    <row r="71" spans="2:46" s="39" customFormat="1" ht="20.25" customHeight="1">
      <c r="B71" s="41"/>
      <c r="C71" s="11"/>
      <c r="D71" s="15"/>
      <c r="E71" s="1"/>
      <c r="F71" s="1"/>
      <c r="G71" s="1"/>
      <c r="H71" s="1"/>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row>
    <row r="72" spans="2:46" s="39" customFormat="1" ht="20.25" customHeight="1">
      <c r="B72" s="41"/>
      <c r="C72" s="11"/>
      <c r="D72" s="15"/>
      <c r="E72" s="1"/>
      <c r="F72" s="1"/>
      <c r="G72" s="1"/>
      <c r="H72" s="1"/>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row>
    <row r="73" spans="2:46" s="39" customFormat="1" ht="20.25" customHeight="1">
      <c r="B73" s="41"/>
      <c r="C73" s="11"/>
      <c r="D73" s="15"/>
      <c r="E73" s="1"/>
      <c r="F73" s="1"/>
      <c r="G73" s="1"/>
      <c r="H73" s="1"/>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row>
    <row r="74" spans="2:46" s="39" customFormat="1" ht="20.25" customHeight="1">
      <c r="B74" s="41"/>
      <c r="C74" s="11"/>
      <c r="D74" s="15"/>
      <c r="E74" s="1"/>
      <c r="F74" s="1"/>
      <c r="G74" s="1"/>
      <c r="H74" s="1"/>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row>
    <row r="75" spans="2:46" s="39" customFormat="1" ht="20.25" customHeight="1">
      <c r="B75" s="41"/>
      <c r="C75" s="11"/>
      <c r="D75" s="15"/>
      <c r="E75" s="1"/>
      <c r="F75" s="1"/>
      <c r="G75" s="1"/>
      <c r="H75" s="1"/>
      <c r="I75" s="36"/>
      <c r="J75" s="36"/>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c r="AT75" s="36"/>
    </row>
    <row r="76" spans="2:46" s="39" customFormat="1" ht="20.25" customHeight="1">
      <c r="B76" s="41"/>
      <c r="C76" s="11"/>
      <c r="D76" s="15"/>
      <c r="E76" s="1"/>
      <c r="F76" s="1"/>
      <c r="G76" s="1"/>
      <c r="H76" s="1"/>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c r="AT76" s="36"/>
    </row>
    <row r="77" spans="2:46" s="39" customFormat="1" ht="20.25" customHeight="1">
      <c r="B77" s="41"/>
      <c r="C77" s="11"/>
      <c r="D77" s="15"/>
      <c r="E77" s="1"/>
      <c r="F77" s="1"/>
      <c r="G77" s="1"/>
      <c r="H77" s="1"/>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row>
    <row r="78" spans="2:46" s="39" customFormat="1" ht="20.25" customHeight="1">
      <c r="B78" s="41"/>
      <c r="C78" s="11"/>
      <c r="D78" s="15"/>
      <c r="E78" s="1"/>
      <c r="F78" s="1"/>
      <c r="G78" s="1"/>
      <c r="H78" s="1"/>
      <c r="I78" s="36"/>
      <c r="J78" s="36"/>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c r="AT78" s="36"/>
    </row>
    <row r="79" spans="2:46" s="39" customFormat="1" ht="20.25" customHeight="1">
      <c r="B79" s="41"/>
      <c r="C79" s="11"/>
      <c r="D79" s="15"/>
      <c r="E79" s="1"/>
      <c r="F79" s="1"/>
      <c r="G79" s="1"/>
      <c r="H79" s="1"/>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row>
    <row r="80" spans="2:46" s="39" customFormat="1" ht="20.25" customHeight="1">
      <c r="B80" s="41"/>
      <c r="C80" s="11"/>
      <c r="D80" s="15"/>
      <c r="E80" s="1"/>
      <c r="F80" s="1"/>
      <c r="G80" s="1"/>
      <c r="H80" s="1"/>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row>
    <row r="81" spans="2:46" s="39" customFormat="1" ht="20.25" customHeight="1">
      <c r="B81" s="41"/>
      <c r="C81" s="11"/>
      <c r="D81" s="15"/>
      <c r="E81" s="1"/>
      <c r="F81" s="1"/>
      <c r="G81" s="1"/>
      <c r="H81" s="1"/>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row>
    <row r="82" spans="2:46" s="39" customFormat="1" ht="20.25" customHeight="1">
      <c r="B82" s="41"/>
      <c r="C82" s="11"/>
      <c r="D82" s="15"/>
      <c r="E82" s="1"/>
      <c r="F82" s="1"/>
      <c r="G82" s="1"/>
      <c r="H82" s="1"/>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c r="AT82" s="36"/>
    </row>
    <row r="83" spans="2:46" s="39" customFormat="1" ht="20.25" customHeight="1">
      <c r="B83" s="41"/>
      <c r="C83" s="11"/>
      <c r="D83" s="15"/>
      <c r="E83" s="1"/>
      <c r="F83" s="1"/>
      <c r="G83" s="1"/>
      <c r="H83" s="1"/>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row>
    <row r="84" spans="2:46" s="39" customFormat="1" ht="20.25" customHeight="1">
      <c r="B84" s="41"/>
      <c r="C84" s="11"/>
      <c r="D84" s="15"/>
      <c r="E84" s="1"/>
      <c r="F84" s="1"/>
      <c r="G84" s="1"/>
      <c r="H84" s="1"/>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row>
    <row r="85" spans="2:46" s="39" customFormat="1" ht="20.25" customHeight="1">
      <c r="B85" s="41"/>
      <c r="C85" s="11"/>
      <c r="D85" s="15"/>
      <c r="E85" s="1"/>
      <c r="F85" s="1"/>
      <c r="G85" s="1"/>
      <c r="H85" s="1"/>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row>
    <row r="86" spans="2:46" s="39" customFormat="1" ht="20.25" customHeight="1">
      <c r="B86" s="41"/>
      <c r="C86" s="11"/>
      <c r="D86" s="15"/>
      <c r="E86" s="1"/>
      <c r="F86" s="1"/>
      <c r="G86" s="1"/>
      <c r="H86" s="1"/>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row>
    <row r="87" spans="2:46" s="39" customFormat="1" ht="20.25" customHeight="1">
      <c r="B87" s="41"/>
      <c r="C87" s="11"/>
      <c r="D87" s="15"/>
      <c r="E87" s="1"/>
      <c r="F87" s="1"/>
      <c r="G87" s="1"/>
      <c r="H87" s="1"/>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row>
    <row r="88" spans="2:46" s="39" customFormat="1" ht="20.25" customHeight="1">
      <c r="B88" s="41"/>
      <c r="C88" s="11"/>
      <c r="D88" s="15"/>
      <c r="E88" s="1"/>
      <c r="F88" s="1"/>
      <c r="G88" s="1"/>
      <c r="H88" s="1"/>
      <c r="I88" s="36"/>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c r="AT88" s="36"/>
    </row>
    <row r="89" spans="2:46" s="39" customFormat="1" ht="20.25" customHeight="1">
      <c r="B89" s="41"/>
      <c r="C89" s="11"/>
      <c r="D89" s="15"/>
      <c r="E89" s="1"/>
      <c r="F89" s="1"/>
      <c r="G89" s="1"/>
      <c r="H89" s="1"/>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row>
    <row r="90" spans="2:46" s="39" customFormat="1" ht="20.25" customHeight="1">
      <c r="B90" s="41"/>
      <c r="C90" s="11"/>
      <c r="D90" s="15"/>
      <c r="E90" s="1"/>
      <c r="F90" s="1"/>
      <c r="G90" s="1"/>
      <c r="H90" s="1"/>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row>
    <row r="91" spans="2:46" s="39" customFormat="1" ht="20.25" customHeight="1">
      <c r="B91" s="41"/>
      <c r="C91" s="11"/>
      <c r="D91" s="15"/>
      <c r="E91" s="1"/>
      <c r="F91" s="1"/>
      <c r="G91" s="1"/>
      <c r="H91" s="1"/>
      <c r="I91" s="36"/>
      <c r="J91" s="36"/>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6"/>
      <c r="AM91" s="36"/>
      <c r="AN91" s="36"/>
      <c r="AO91" s="36"/>
      <c r="AP91" s="36"/>
      <c r="AQ91" s="36"/>
      <c r="AR91" s="36"/>
      <c r="AS91" s="36"/>
      <c r="AT91" s="36"/>
    </row>
    <row r="92" spans="2:46" s="39" customFormat="1" ht="20.25" customHeight="1">
      <c r="B92" s="41"/>
      <c r="C92" s="11"/>
      <c r="D92" s="15"/>
      <c r="E92" s="1"/>
      <c r="F92" s="1"/>
      <c r="G92" s="1"/>
      <c r="H92" s="1"/>
      <c r="I92" s="36"/>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c r="AT92" s="36"/>
    </row>
    <row r="93" spans="2:46" s="39" customFormat="1" ht="20.25" customHeight="1">
      <c r="B93" s="41"/>
      <c r="C93" s="11"/>
      <c r="D93" s="15"/>
      <c r="E93" s="1"/>
      <c r="F93" s="1"/>
      <c r="G93" s="1"/>
      <c r="H93" s="1"/>
      <c r="I93" s="36"/>
      <c r="J93" s="36"/>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c r="AT93" s="36"/>
    </row>
    <row r="94" spans="2:46" s="39" customFormat="1" ht="20.25" customHeight="1">
      <c r="B94" s="41"/>
      <c r="C94" s="11"/>
      <c r="D94" s="15"/>
      <c r="E94" s="1"/>
      <c r="F94" s="1"/>
      <c r="G94" s="1"/>
      <c r="H94" s="1"/>
      <c r="I94" s="36"/>
      <c r="J94" s="36"/>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6"/>
      <c r="AM94" s="36"/>
      <c r="AN94" s="36"/>
      <c r="AO94" s="36"/>
      <c r="AP94" s="36"/>
      <c r="AQ94" s="36"/>
      <c r="AR94" s="36"/>
      <c r="AS94" s="36"/>
      <c r="AT94" s="36"/>
    </row>
    <row r="95" spans="2:46" s="39" customFormat="1" ht="20.25" customHeight="1">
      <c r="B95" s="41"/>
      <c r="C95" s="11"/>
      <c r="D95" s="15"/>
      <c r="E95" s="1"/>
      <c r="F95" s="1"/>
      <c r="G95" s="1"/>
      <c r="H95" s="1"/>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c r="AT95" s="36"/>
    </row>
    <row r="96" spans="2:46" s="39" customFormat="1" ht="20.25" customHeight="1">
      <c r="B96" s="41"/>
      <c r="C96" s="11"/>
      <c r="D96" s="15"/>
      <c r="E96" s="1"/>
      <c r="F96" s="1"/>
      <c r="G96" s="1"/>
      <c r="H96" s="1"/>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c r="AT96" s="36"/>
    </row>
    <row r="97" spans="2:46" s="39" customFormat="1" ht="20.25" customHeight="1">
      <c r="B97" s="41"/>
      <c r="C97" s="11"/>
      <c r="D97" s="15"/>
      <c r="E97" s="1"/>
      <c r="F97" s="1"/>
      <c r="G97" s="1"/>
      <c r="H97" s="1"/>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c r="AT97" s="36"/>
    </row>
    <row r="98" spans="2:46" s="39" customFormat="1" ht="20.25" customHeight="1">
      <c r="B98" s="41"/>
      <c r="C98" s="11"/>
      <c r="D98" s="15"/>
      <c r="E98" s="1"/>
      <c r="F98" s="1"/>
      <c r="G98" s="1"/>
      <c r="H98" s="1"/>
      <c r="I98" s="36"/>
      <c r="J98" s="36"/>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6"/>
      <c r="AM98" s="36"/>
      <c r="AN98" s="36"/>
      <c r="AO98" s="36"/>
      <c r="AP98" s="36"/>
      <c r="AQ98" s="36"/>
      <c r="AR98" s="36"/>
      <c r="AS98" s="36"/>
      <c r="AT98" s="36"/>
    </row>
    <row r="99" spans="2:46" s="39" customFormat="1" ht="20.25" customHeight="1">
      <c r="B99" s="41"/>
      <c r="C99" s="11"/>
      <c r="D99" s="15"/>
      <c r="E99" s="1"/>
      <c r="F99" s="1"/>
      <c r="G99" s="1"/>
      <c r="H99" s="1"/>
      <c r="I99" s="36"/>
      <c r="J99" s="36"/>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c r="AT99" s="36"/>
    </row>
    <row r="100" spans="2:46" s="39" customFormat="1" ht="20.25" customHeight="1">
      <c r="B100" s="41"/>
      <c r="C100" s="11"/>
      <c r="D100" s="15"/>
      <c r="E100" s="1"/>
      <c r="F100" s="1"/>
      <c r="G100" s="1"/>
      <c r="H100" s="1"/>
      <c r="I100" s="36"/>
      <c r="J100" s="36"/>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6"/>
      <c r="AM100" s="36"/>
      <c r="AN100" s="36"/>
      <c r="AO100" s="36"/>
      <c r="AP100" s="36"/>
      <c r="AQ100" s="36"/>
      <c r="AR100" s="36"/>
      <c r="AS100" s="36"/>
      <c r="AT100" s="36"/>
    </row>
    <row r="101" spans="2:46" s="39" customFormat="1" ht="20.25" customHeight="1">
      <c r="B101" s="41"/>
      <c r="C101" s="11"/>
      <c r="D101" s="15"/>
      <c r="E101" s="1"/>
      <c r="F101" s="1"/>
      <c r="G101" s="1"/>
      <c r="H101" s="1"/>
      <c r="I101" s="36"/>
      <c r="J101" s="36"/>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6"/>
      <c r="AM101" s="36"/>
      <c r="AN101" s="36"/>
      <c r="AO101" s="36"/>
      <c r="AP101" s="36"/>
      <c r="AQ101" s="36"/>
      <c r="AR101" s="36"/>
      <c r="AS101" s="36"/>
      <c r="AT101" s="36"/>
    </row>
    <row r="102" spans="2:46" s="39" customFormat="1" ht="20.25" customHeight="1">
      <c r="B102" s="41"/>
      <c r="C102" s="11"/>
      <c r="D102" s="15"/>
      <c r="E102" s="1"/>
      <c r="F102" s="1"/>
      <c r="G102" s="1"/>
      <c r="H102" s="1"/>
      <c r="I102" s="36"/>
      <c r="J102" s="36"/>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c r="AT102" s="36"/>
    </row>
    <row r="103" spans="2:46" s="39" customFormat="1" ht="20.25" customHeight="1">
      <c r="B103" s="41"/>
      <c r="C103" s="11"/>
      <c r="D103" s="15"/>
      <c r="E103" s="1"/>
      <c r="F103" s="1"/>
      <c r="G103" s="1"/>
      <c r="H103" s="1"/>
      <c r="I103" s="36"/>
      <c r="J103" s="36"/>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c r="AT103" s="36"/>
    </row>
    <row r="104" spans="2:46" s="39" customFormat="1" ht="20.25" customHeight="1">
      <c r="B104" s="41"/>
      <c r="C104" s="11"/>
      <c r="D104" s="15"/>
      <c r="E104" s="1"/>
      <c r="F104" s="1"/>
      <c r="G104" s="1"/>
      <c r="H104" s="1"/>
      <c r="I104" s="36"/>
      <c r="J104" s="36"/>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c r="AT104" s="36"/>
    </row>
    <row r="105" spans="2:46" ht="20.25" customHeight="1"/>
    <row r="106" spans="2:46" ht="20.25" customHeight="1"/>
    <row r="107" spans="2:46" ht="20.25" customHeight="1"/>
    <row r="108" spans="2:46" ht="20.25" customHeight="1"/>
    <row r="109" spans="2:46" ht="20.25" customHeight="1"/>
    <row r="110" spans="2:46" ht="20.25" customHeight="1"/>
    <row r="111" spans="2:46" ht="20.25" customHeight="1"/>
    <row r="112" spans="2:46" ht="20.25" customHeight="1"/>
    <row r="113" ht="20.25" customHeight="1"/>
    <row r="114" ht="20.25" customHeight="1"/>
    <row r="115" ht="20.25" customHeight="1"/>
    <row r="116" ht="20.25" customHeight="1"/>
    <row r="117" ht="20.25" customHeight="1"/>
    <row r="118" ht="20.25" customHeight="1"/>
    <row r="119" ht="20.25" customHeight="1"/>
    <row r="120" ht="20.25" customHeight="1"/>
    <row r="121" ht="20.25" customHeight="1"/>
    <row r="122" ht="20.25" customHeight="1"/>
    <row r="123" ht="20.25" customHeight="1"/>
    <row r="124" ht="20.25" customHeight="1"/>
    <row r="125" ht="20.25" customHeight="1"/>
    <row r="126" ht="20.25" customHeight="1"/>
    <row r="127" ht="20.25" customHeight="1"/>
    <row r="128"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row r="164" ht="20.25" customHeight="1"/>
    <row r="165" ht="20.25" customHeight="1"/>
    <row r="166" ht="20.25" customHeight="1"/>
    <row r="167" ht="20.25" customHeight="1"/>
    <row r="168" ht="20.25" customHeight="1"/>
    <row r="169" ht="20.25" customHeight="1"/>
    <row r="170" ht="20.25" customHeight="1"/>
    <row r="171" ht="20.25" customHeight="1"/>
    <row r="172" ht="20.25" customHeight="1"/>
    <row r="173" ht="20.25" customHeight="1"/>
    <row r="174" ht="20.25" customHeight="1"/>
  </sheetData>
  <mergeCells count="1">
    <mergeCell ref="D3:H3"/>
  </mergeCells>
  <phoneticPr fontId="3" type="noConversion"/>
  <hyperlinks>
    <hyperlink ref="B4" location="Disclaimer!A1" display="Disclaimer"/>
    <hyperlink ref="B6" location="'Financial Highlights'!A1" display="Financial Highlights"/>
    <hyperlink ref="B8" location="IS!A1" display="Shinhan Financial Group"/>
    <hyperlink ref="B10" location="IS_SHB!A1" display="Shinhan Bank"/>
    <hyperlink ref="B12" location="IS_Card!A1" display="Shinhan Card"/>
    <hyperlink ref="B13" location="IS_Card!A1" display="Condensed IS"/>
    <hyperlink ref="B14" location="BS_Card!A1" display="Condensed BS"/>
    <hyperlink ref="B24" location="'Fin Indicator'!A1" display="Key Financials and Other Information"/>
    <hyperlink ref="B26" location="Contact!A1" display="Contact Information"/>
    <hyperlink ref="B15" location="'Credit Card Assets_Card'!A1" display="Credit Card Assets"/>
    <hyperlink ref="B16" location="'Delinquency,Allowance_Card'!A1" display="Delinquency, Allowance &amp; Write-off"/>
    <hyperlink ref="B17" location="Funding_Card!A1" display="Funding(Card Factbook)"/>
    <hyperlink ref="B18" location="BS_Factbook_Card!A1" display="BS(Card Factbook)"/>
    <hyperlink ref="B19" location="IS_Factbook_Card!A1" display="IS(Card Factbook)"/>
    <hyperlink ref="B20" location="IS_Reported_Factbook_Card!A1" display="IS(Reported, Card Factbook)"/>
    <hyperlink ref="B22" location="'Shinhan Life'!Print_Area" display="Orange Life"/>
  </hyperlinks>
  <printOptions horizontalCentered="1"/>
  <pageMargins left="0.39370078740157483" right="0.39370078740157483" top="0.59055118110236227" bottom="0.39370078740157483" header="0.31496062992125984" footer="0.31496062992125984"/>
  <pageSetup paperSize="9" scale="88" orientation="landscape"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58ED5"/>
    <pageSetUpPr fitToPage="1"/>
  </sheetPr>
  <dimension ref="A1:BF175"/>
  <sheetViews>
    <sheetView showGridLines="0" view="pageBreakPreview" zoomScale="85" zoomScaleNormal="80" zoomScaleSheetLayoutView="85" workbookViewId="0">
      <pane xSplit="12" ySplit="3" topLeftCell="AT4" activePane="bottomRight" state="frozen"/>
      <selection activeCell="AY24" sqref="AY24"/>
      <selection pane="topRight" activeCell="AY24" sqref="AY24"/>
      <selection pane="bottomLeft" activeCell="AY24" sqref="AY24"/>
      <selection pane="bottomRight" activeCell="D17" sqref="D17"/>
    </sheetView>
  </sheetViews>
  <sheetFormatPr defaultColWidth="9.140625" defaultRowHeight="16.5"/>
  <cols>
    <col min="1" max="1" width="2.140625" style="39" customWidth="1"/>
    <col min="2" max="2" width="45.85546875" style="41" customWidth="1"/>
    <col min="3" max="3" width="2.140625" style="11" customWidth="1"/>
    <col min="4" max="4" width="1.42578125" style="15" customWidth="1"/>
    <col min="5" max="7" width="1.42578125" style="1" customWidth="1"/>
    <col min="8" max="8" width="51" style="1" customWidth="1"/>
    <col min="9" max="15" width="10.7109375" style="36" hidden="1" customWidth="1"/>
    <col min="16" max="19" width="10.85546875" style="36" hidden="1" customWidth="1"/>
    <col min="20" max="45" width="10.7109375" style="36" hidden="1" customWidth="1"/>
    <col min="46" max="46" width="10.7109375" style="36" customWidth="1"/>
    <col min="47" max="58" width="10.140625" style="1" customWidth="1"/>
    <col min="59" max="16384" width="9.140625" style="9"/>
  </cols>
  <sheetData>
    <row r="1" spans="1:58" s="6" customFormat="1" ht="35.25" customHeight="1">
      <c r="A1" s="414"/>
      <c r="B1" s="415"/>
      <c r="C1" s="5"/>
      <c r="D1" s="589"/>
      <c r="E1" s="590" t="s">
        <v>600</v>
      </c>
      <c r="F1" s="590"/>
      <c r="G1" s="590"/>
      <c r="H1" s="590"/>
      <c r="I1" s="592"/>
      <c r="J1" s="592"/>
      <c r="K1" s="592"/>
      <c r="L1" s="592"/>
      <c r="M1" s="592"/>
      <c r="N1" s="592"/>
      <c r="O1" s="592"/>
      <c r="P1" s="592"/>
      <c r="Q1" s="592"/>
      <c r="R1" s="592"/>
      <c r="S1" s="592"/>
      <c r="T1" s="592"/>
      <c r="U1" s="592"/>
      <c r="V1" s="592"/>
      <c r="W1" s="592"/>
      <c r="X1" s="592"/>
      <c r="Y1" s="592"/>
      <c r="Z1" s="592"/>
      <c r="AA1" s="592"/>
      <c r="AB1" s="592"/>
      <c r="AC1" s="592"/>
      <c r="AD1" s="592"/>
      <c r="AE1" s="592"/>
      <c r="AF1" s="592"/>
      <c r="AG1" s="592"/>
      <c r="AH1" s="592"/>
      <c r="AI1" s="592"/>
      <c r="AJ1" s="592"/>
      <c r="AK1" s="592"/>
      <c r="AL1" s="592"/>
      <c r="AM1" s="592"/>
      <c r="AN1" s="592"/>
      <c r="AO1" s="592"/>
      <c r="AP1" s="592"/>
      <c r="AQ1" s="592"/>
      <c r="AR1" s="592"/>
      <c r="AS1" s="592"/>
      <c r="AT1" s="592"/>
      <c r="AU1" s="592"/>
      <c r="AV1" s="592"/>
      <c r="AW1" s="592"/>
      <c r="AX1" s="592"/>
      <c r="AY1" s="592"/>
      <c r="AZ1" s="592"/>
      <c r="BA1" s="592"/>
      <c r="BB1" s="592"/>
      <c r="BC1" s="592"/>
      <c r="BD1" s="592"/>
      <c r="BE1" s="592"/>
      <c r="BF1" s="592"/>
    </row>
    <row r="2" spans="1:58" ht="6.75" customHeight="1">
      <c r="A2" s="416"/>
      <c r="B2" s="417"/>
      <c r="C2" s="7"/>
      <c r="D2" s="31"/>
      <c r="E2" s="9"/>
      <c r="F2" s="9"/>
      <c r="G2" s="9"/>
      <c r="H2" s="9"/>
      <c r="I2" s="10"/>
      <c r="J2" s="10"/>
      <c r="K2" s="10"/>
      <c r="L2" s="10"/>
      <c r="M2" s="10"/>
      <c r="N2" s="10"/>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row>
    <row r="3" spans="1:58" ht="20.25" customHeight="1">
      <c r="A3" s="418"/>
      <c r="B3" s="419"/>
      <c r="D3" s="670" t="s">
        <v>535</v>
      </c>
      <c r="E3" s="670"/>
      <c r="F3" s="670"/>
      <c r="G3" s="670"/>
      <c r="H3" s="670"/>
      <c r="I3" s="432" t="s">
        <v>1273</v>
      </c>
      <c r="J3" s="432" t="s">
        <v>1274</v>
      </c>
      <c r="K3" s="432" t="s">
        <v>1275</v>
      </c>
      <c r="L3" s="432" t="s">
        <v>1276</v>
      </c>
      <c r="M3" s="432" t="s">
        <v>110</v>
      </c>
      <c r="N3" s="432" t="s">
        <v>111</v>
      </c>
      <c r="O3" s="432" t="s">
        <v>112</v>
      </c>
      <c r="P3" s="432" t="s">
        <v>113</v>
      </c>
      <c r="Q3" s="432" t="s">
        <v>114</v>
      </c>
      <c r="R3" s="432" t="s">
        <v>115</v>
      </c>
      <c r="S3" s="432" t="s">
        <v>116</v>
      </c>
      <c r="T3" s="432" t="s">
        <v>117</v>
      </c>
      <c r="U3" s="432" t="s">
        <v>118</v>
      </c>
      <c r="V3" s="432" t="s">
        <v>119</v>
      </c>
      <c r="W3" s="432" t="s">
        <v>120</v>
      </c>
      <c r="X3" s="432" t="s">
        <v>121</v>
      </c>
      <c r="Y3" s="432" t="s">
        <v>122</v>
      </c>
      <c r="Z3" s="432" t="s">
        <v>1277</v>
      </c>
      <c r="AA3" s="440" t="s">
        <v>1278</v>
      </c>
      <c r="AB3" s="442" t="s">
        <v>1279</v>
      </c>
      <c r="AC3" s="438" t="s">
        <v>1280</v>
      </c>
      <c r="AD3" s="453" t="s">
        <v>1281</v>
      </c>
      <c r="AE3" s="457" t="s">
        <v>1282</v>
      </c>
      <c r="AF3" s="458" t="s">
        <v>1283</v>
      </c>
      <c r="AG3" s="434" t="s">
        <v>909</v>
      </c>
      <c r="AH3" s="434" t="s">
        <v>913</v>
      </c>
      <c r="AI3" s="434" t="s">
        <v>918</v>
      </c>
      <c r="AJ3" s="434" t="s">
        <v>925</v>
      </c>
      <c r="AK3" s="434" t="s">
        <v>938</v>
      </c>
      <c r="AL3" s="434" t="s">
        <v>959</v>
      </c>
      <c r="AM3" s="434" t="s">
        <v>967</v>
      </c>
      <c r="AN3" s="434" t="s">
        <v>979</v>
      </c>
      <c r="AO3" s="434" t="s">
        <v>992</v>
      </c>
      <c r="AP3" s="434" t="s">
        <v>1004</v>
      </c>
      <c r="AQ3" s="434" t="s">
        <v>1010</v>
      </c>
      <c r="AR3" s="434" t="s">
        <v>1026</v>
      </c>
      <c r="AS3" s="434" t="s">
        <v>1050</v>
      </c>
      <c r="AT3" s="434" t="s">
        <v>1071</v>
      </c>
      <c r="AU3" s="434" t="s">
        <v>1094</v>
      </c>
      <c r="AV3" s="434" t="s">
        <v>1137</v>
      </c>
      <c r="AW3" s="434" t="s">
        <v>1177</v>
      </c>
      <c r="AX3" s="434" t="s">
        <v>1210</v>
      </c>
      <c r="AY3" s="434" t="s">
        <v>1236</v>
      </c>
      <c r="AZ3" s="434" t="s">
        <v>1253</v>
      </c>
      <c r="BA3" s="434" t="s">
        <v>1296</v>
      </c>
      <c r="BB3" s="434" t="s">
        <v>1375</v>
      </c>
      <c r="BC3" s="434" t="s">
        <v>1398</v>
      </c>
      <c r="BD3" s="434" t="s">
        <v>1426</v>
      </c>
      <c r="BE3" s="434" t="s">
        <v>1463</v>
      </c>
      <c r="BF3" s="434" t="s">
        <v>1570</v>
      </c>
    </row>
    <row r="4" spans="1:58" ht="20.25" customHeight="1">
      <c r="A4" s="418"/>
      <c r="B4" s="419" t="s">
        <v>10</v>
      </c>
      <c r="C4" s="82"/>
      <c r="D4" s="367" t="s">
        <v>601</v>
      </c>
      <c r="E4" s="368"/>
      <c r="F4" s="368"/>
      <c r="G4" s="368"/>
      <c r="H4" s="368"/>
      <c r="I4" s="44">
        <v>21800.067716725996</v>
      </c>
      <c r="J4" s="44">
        <v>21875.105834757003</v>
      </c>
      <c r="K4" s="44">
        <v>22794.483692990998</v>
      </c>
      <c r="L4" s="44">
        <v>22356.885052783997</v>
      </c>
      <c r="M4" s="44">
        <v>21240.433968232002</v>
      </c>
      <c r="N4" s="44">
        <v>21241.805668008001</v>
      </c>
      <c r="O4" s="44">
        <v>21556.596944322002</v>
      </c>
      <c r="P4" s="44">
        <v>22279.917684975</v>
      </c>
      <c r="Q4" s="44">
        <v>21442.814531523996</v>
      </c>
      <c r="R4" s="44">
        <v>21779.74348279</v>
      </c>
      <c r="S4" s="44">
        <v>21678.133040280994</v>
      </c>
      <c r="T4" s="44">
        <v>21649.234255747</v>
      </c>
      <c r="U4" s="44">
        <v>21648.664623789002</v>
      </c>
      <c r="V4" s="44">
        <v>21139.196607510996</v>
      </c>
      <c r="W4" s="44">
        <v>21703.177103274997</v>
      </c>
      <c r="X4" s="44">
        <v>22259.513946075</v>
      </c>
      <c r="Y4" s="44">
        <v>22066.338251641999</v>
      </c>
      <c r="Z4" s="44">
        <v>22575.472814688997</v>
      </c>
      <c r="AA4" s="44">
        <v>23555.496103355003</v>
      </c>
      <c r="AB4" s="44">
        <v>23347.714650389007</v>
      </c>
      <c r="AC4" s="44">
        <v>23258.31126026214</v>
      </c>
      <c r="AD4" s="44">
        <v>23597.037933263207</v>
      </c>
      <c r="AE4" s="44">
        <v>24571.610123856095</v>
      </c>
      <c r="AF4" s="44">
        <v>24419.886176544002</v>
      </c>
      <c r="AG4" s="44">
        <v>25126.181857903</v>
      </c>
      <c r="AH4" s="44">
        <v>25549.163321789001</v>
      </c>
      <c r="AI4" s="44">
        <v>26595.883393496995</v>
      </c>
      <c r="AJ4" s="44">
        <v>26367.561759504002</v>
      </c>
      <c r="AK4" s="44">
        <v>26377.527956471004</v>
      </c>
      <c r="AL4" s="44">
        <v>27493.939375697999</v>
      </c>
      <c r="AM4" s="44">
        <v>29512.374947983997</v>
      </c>
      <c r="AN4" s="44">
        <v>29429.454680318002</v>
      </c>
      <c r="AO4" s="44">
        <v>29455.808283257898</v>
      </c>
      <c r="AP4" s="44">
        <v>30581.240856534074</v>
      </c>
      <c r="AQ4" s="44">
        <v>31364.962506703396</v>
      </c>
      <c r="AR4" s="44">
        <v>32917.909386366104</v>
      </c>
      <c r="AS4" s="44">
        <v>32599.27480965131</v>
      </c>
      <c r="AT4" s="44">
        <v>34031.762315888962</v>
      </c>
      <c r="AU4" s="44">
        <v>34484.408222350845</v>
      </c>
      <c r="AV4" s="44">
        <v>34885.223346368279</v>
      </c>
      <c r="AW4" s="44">
        <v>35522.232234663723</v>
      </c>
      <c r="AX4" s="44">
        <v>36661.658747447815</v>
      </c>
      <c r="AY4" s="44">
        <v>37513.503503248554</v>
      </c>
      <c r="AZ4" s="44">
        <v>38475.385275653076</v>
      </c>
      <c r="BA4" s="44">
        <v>39711.251731870005</v>
      </c>
      <c r="BB4" s="44">
        <v>41764.560372040178</v>
      </c>
      <c r="BC4" s="44">
        <v>44134.668337027601</v>
      </c>
      <c r="BD4" s="44">
        <v>43050.320912320545</v>
      </c>
      <c r="BE4" s="44">
        <v>42193.404512168207</v>
      </c>
      <c r="BF4" s="44">
        <v>42619.03273820912</v>
      </c>
    </row>
    <row r="5" spans="1:58" ht="20.25" customHeight="1">
      <c r="A5" s="418"/>
      <c r="B5" s="419"/>
      <c r="C5" s="86"/>
      <c r="D5" s="241" t="s">
        <v>602</v>
      </c>
      <c r="E5" s="69"/>
      <c r="F5" s="69"/>
      <c r="G5" s="69"/>
      <c r="H5" s="69"/>
      <c r="I5" s="45">
        <v>19311.160337429999</v>
      </c>
      <c r="J5" s="45">
        <v>19872.648830225004</v>
      </c>
      <c r="K5" s="45">
        <v>20276.939541968</v>
      </c>
      <c r="L5" s="45">
        <v>20229.921995023</v>
      </c>
      <c r="M5" s="45">
        <v>19165.409832535002</v>
      </c>
      <c r="N5" s="45">
        <v>20019.571022427001</v>
      </c>
      <c r="O5" s="45">
        <v>20284.626826191001</v>
      </c>
      <c r="P5" s="45">
        <v>20964.280062336999</v>
      </c>
      <c r="Q5" s="45">
        <v>19937.770178115996</v>
      </c>
      <c r="R5" s="45">
        <v>20033.903564</v>
      </c>
      <c r="S5" s="45">
        <v>19633.597805561996</v>
      </c>
      <c r="T5" s="45">
        <v>19985.700342970998</v>
      </c>
      <c r="U5" s="45">
        <v>19817.188825604004</v>
      </c>
      <c r="V5" s="45">
        <v>19973.474471790996</v>
      </c>
      <c r="W5" s="45">
        <v>20180.597103326996</v>
      </c>
      <c r="X5" s="45">
        <v>20914.528603371</v>
      </c>
      <c r="Y5" s="45">
        <v>20307.081045976</v>
      </c>
      <c r="Z5" s="45">
        <v>20260.602486955999</v>
      </c>
      <c r="AA5" s="45">
        <v>20562.240852019</v>
      </c>
      <c r="AB5" s="45">
        <v>21878.316365646002</v>
      </c>
      <c r="AC5" s="45">
        <v>21761.365998363002</v>
      </c>
      <c r="AD5" s="45">
        <v>22165.570858809002</v>
      </c>
      <c r="AE5" s="45">
        <v>22670.015893177999</v>
      </c>
      <c r="AF5" s="45">
        <v>23010.247502249</v>
      </c>
      <c r="AG5" s="45">
        <v>23697.968060789</v>
      </c>
      <c r="AH5" s="45">
        <v>23789.829091080999</v>
      </c>
      <c r="AI5" s="45">
        <v>24796.854004348999</v>
      </c>
      <c r="AJ5" s="45">
        <v>24954.695679887001</v>
      </c>
      <c r="AK5" s="45">
        <v>25198.526839299004</v>
      </c>
      <c r="AL5" s="45">
        <v>26192.60457281</v>
      </c>
      <c r="AM5" s="45">
        <v>27368.360795811997</v>
      </c>
      <c r="AN5" s="45">
        <v>27784.610465246002</v>
      </c>
      <c r="AO5" s="45">
        <v>27703.057934044999</v>
      </c>
      <c r="AP5" s="45">
        <v>28657.392708731997</v>
      </c>
      <c r="AQ5" s="45">
        <v>29469.144305718997</v>
      </c>
      <c r="AR5" s="45">
        <v>30289.012159919002</v>
      </c>
      <c r="AS5" s="45">
        <v>29863.185622728</v>
      </c>
      <c r="AT5" s="45">
        <v>29736.919137696997</v>
      </c>
      <c r="AU5" s="45">
        <v>31354.529033418999</v>
      </c>
      <c r="AV5" s="45">
        <v>31924.338277131003</v>
      </c>
      <c r="AW5" s="45">
        <v>32540.148775269998</v>
      </c>
      <c r="AX5" s="45">
        <v>33350.442311412</v>
      </c>
      <c r="AY5" s="45">
        <v>33502.945463947995</v>
      </c>
      <c r="AZ5" s="45">
        <v>34785.552322274001</v>
      </c>
      <c r="BA5" s="45">
        <v>35733.107117591004</v>
      </c>
      <c r="BB5" s="45">
        <v>37320.630568920998</v>
      </c>
      <c r="BC5" s="45">
        <v>38502.411452060005</v>
      </c>
      <c r="BD5" s="45">
        <v>37996.988450519006</v>
      </c>
      <c r="BE5" s="45">
        <v>37143.709227116997</v>
      </c>
      <c r="BF5" s="45">
        <v>37973.052724770998</v>
      </c>
    </row>
    <row r="6" spans="1:58" ht="20.25" customHeight="1">
      <c r="A6" s="416"/>
      <c r="B6" s="419" t="s">
        <v>233</v>
      </c>
      <c r="C6" s="82"/>
      <c r="D6" s="47"/>
      <c r="E6" s="69" t="s">
        <v>603</v>
      </c>
      <c r="F6" s="69"/>
      <c r="G6" s="69"/>
      <c r="H6" s="69"/>
      <c r="I6" s="45">
        <v>17255.855558137999</v>
      </c>
      <c r="J6" s="45">
        <v>17703.288784808999</v>
      </c>
      <c r="K6" s="45">
        <v>18113.611294720999</v>
      </c>
      <c r="L6" s="45">
        <v>17842.92700218</v>
      </c>
      <c r="M6" s="45">
        <v>17029.716641833002</v>
      </c>
      <c r="N6" s="45">
        <v>17050.727372933001</v>
      </c>
      <c r="O6" s="45">
        <v>17608.853407863</v>
      </c>
      <c r="P6" s="45">
        <v>17814.476349976001</v>
      </c>
      <c r="Q6" s="45">
        <v>17164.565011732997</v>
      </c>
      <c r="R6" s="45">
        <v>17273.250261920999</v>
      </c>
      <c r="S6" s="45">
        <v>17114.292087207999</v>
      </c>
      <c r="T6" s="45">
        <v>17582.861848493001</v>
      </c>
      <c r="U6" s="45">
        <v>17259.291413360002</v>
      </c>
      <c r="V6" s="45">
        <v>17184.993749100999</v>
      </c>
      <c r="W6" s="45">
        <v>17443.486123160998</v>
      </c>
      <c r="X6" s="45">
        <v>18070.835982102999</v>
      </c>
      <c r="Y6" s="45">
        <v>17442.069830773002</v>
      </c>
      <c r="Z6" s="45">
        <v>17191.292721219001</v>
      </c>
      <c r="AA6" s="45">
        <v>17617.665540244998</v>
      </c>
      <c r="AB6" s="45">
        <v>18460.224469723998</v>
      </c>
      <c r="AC6" s="45">
        <v>18610.792832081002</v>
      </c>
      <c r="AD6" s="45">
        <v>18547.420672373002</v>
      </c>
      <c r="AE6" s="45">
        <v>18675.426302632997</v>
      </c>
      <c r="AF6" s="45">
        <v>19366.301368320001</v>
      </c>
      <c r="AG6" s="45">
        <v>19638.153073165002</v>
      </c>
      <c r="AH6" s="45">
        <v>19573.297188507</v>
      </c>
      <c r="AI6" s="45">
        <v>20207.150898150998</v>
      </c>
      <c r="AJ6" s="45">
        <v>20484.408557769002</v>
      </c>
      <c r="AK6" s="45">
        <v>20742.595190469001</v>
      </c>
      <c r="AL6" s="45">
        <v>21467.428828698998</v>
      </c>
      <c r="AM6" s="45">
        <v>21857.919354844998</v>
      </c>
      <c r="AN6" s="45">
        <v>22277.386034412</v>
      </c>
      <c r="AO6" s="45">
        <v>22286.8103797</v>
      </c>
      <c r="AP6" s="45">
        <v>22820.653851913998</v>
      </c>
      <c r="AQ6" s="45">
        <v>23152.776604016999</v>
      </c>
      <c r="AR6" s="45">
        <v>23809.394281248999</v>
      </c>
      <c r="AS6" s="45">
        <v>22632.735415831001</v>
      </c>
      <c r="AT6" s="45">
        <v>22167.644680332</v>
      </c>
      <c r="AU6" s="45">
        <v>23338.020629934002</v>
      </c>
      <c r="AV6" s="45">
        <v>23545.037245701002</v>
      </c>
      <c r="AW6" s="45">
        <v>23707.537810369999</v>
      </c>
      <c r="AX6" s="45">
        <v>24334.371894611002</v>
      </c>
      <c r="AY6" s="45">
        <v>24765.232128181</v>
      </c>
      <c r="AZ6" s="45">
        <v>25765.132884232997</v>
      </c>
      <c r="BA6" s="45">
        <v>26147.059494891</v>
      </c>
      <c r="BB6" s="45">
        <v>27389.753910451</v>
      </c>
      <c r="BC6" s="45">
        <v>28015.879340672</v>
      </c>
      <c r="BD6" s="45">
        <v>28157.165167810002</v>
      </c>
      <c r="BE6" s="45">
        <v>27160.916025132003</v>
      </c>
      <c r="BF6" s="45">
        <v>27445.370252310997</v>
      </c>
    </row>
    <row r="7" spans="1:58" ht="20.25" customHeight="1">
      <c r="A7" s="416"/>
      <c r="B7" s="421"/>
      <c r="C7" s="82"/>
      <c r="D7" s="47"/>
      <c r="E7" s="69" t="s">
        <v>604</v>
      </c>
      <c r="F7" s="69"/>
      <c r="G7" s="69"/>
      <c r="H7" s="69"/>
      <c r="I7" s="45">
        <v>4397.2865971339997</v>
      </c>
      <c r="J7" s="45">
        <v>4453.1460582310001</v>
      </c>
      <c r="K7" s="45">
        <v>4812.3109530279999</v>
      </c>
      <c r="L7" s="45">
        <v>4632.2275320870003</v>
      </c>
      <c r="M7" s="45">
        <v>4393.9359500889996</v>
      </c>
      <c r="N7" s="45">
        <v>4369.6696117279998</v>
      </c>
      <c r="O7" s="45">
        <v>4763.9787471489999</v>
      </c>
      <c r="P7" s="45">
        <v>4721.110706468</v>
      </c>
      <c r="Q7" s="45">
        <v>4761.8613535650002</v>
      </c>
      <c r="R7" s="45">
        <v>4879.3277715289996</v>
      </c>
      <c r="S7" s="45">
        <v>4677.372529022</v>
      </c>
      <c r="T7" s="45">
        <v>4853.0684849959998</v>
      </c>
      <c r="U7" s="45">
        <v>4772.1904765560012</v>
      </c>
      <c r="V7" s="45">
        <v>4797.4421894269999</v>
      </c>
      <c r="W7" s="45">
        <v>4846.4021692060005</v>
      </c>
      <c r="X7" s="45">
        <v>5025.5419412290003</v>
      </c>
      <c r="Y7" s="45">
        <v>4828.1898182509995</v>
      </c>
      <c r="Z7" s="45">
        <v>4611.5049424150011</v>
      </c>
      <c r="AA7" s="45">
        <v>4768.644995351</v>
      </c>
      <c r="AB7" s="45">
        <v>5002.5605208360012</v>
      </c>
      <c r="AC7" s="45">
        <v>5164.5403996899995</v>
      </c>
      <c r="AD7" s="45">
        <v>4981.5862547669985</v>
      </c>
      <c r="AE7" s="45">
        <v>4908.4781072679998</v>
      </c>
      <c r="AF7" s="45">
        <v>5291.6475727440002</v>
      </c>
      <c r="AG7" s="45">
        <v>5679.9110434540016</v>
      </c>
      <c r="AH7" s="45">
        <v>5165.6205835910005</v>
      </c>
      <c r="AI7" s="45">
        <v>5500.0784709349991</v>
      </c>
      <c r="AJ7" s="45">
        <v>5448.9983896050007</v>
      </c>
      <c r="AK7" s="45">
        <v>5349.5749955590009</v>
      </c>
      <c r="AL7" s="45">
        <v>5561.0122766969998</v>
      </c>
      <c r="AM7" s="45">
        <v>5778.889776695999</v>
      </c>
      <c r="AN7" s="45">
        <v>5898.9414484440003</v>
      </c>
      <c r="AO7" s="45">
        <v>5792.744003103001</v>
      </c>
      <c r="AP7" s="45">
        <v>6027.2277678050004</v>
      </c>
      <c r="AQ7" s="45">
        <v>6012.1655003480009</v>
      </c>
      <c r="AR7" s="45">
        <v>6454.2681466639997</v>
      </c>
      <c r="AS7" s="45">
        <v>5626.4893080230004</v>
      </c>
      <c r="AT7" s="45">
        <v>5871.5708893640003</v>
      </c>
      <c r="AU7" s="45">
        <v>6358.5808234080005</v>
      </c>
      <c r="AV7" s="45">
        <v>6081.5503076250006</v>
      </c>
      <c r="AW7" s="45">
        <v>6289.0091268380011</v>
      </c>
      <c r="AX7" s="45">
        <v>6580.0674163650001</v>
      </c>
      <c r="AY7" s="45">
        <v>6478.3768530119996</v>
      </c>
      <c r="AZ7" s="45">
        <v>6967.0508952629989</v>
      </c>
      <c r="BA7" s="45">
        <v>7045.5092986090003</v>
      </c>
      <c r="BB7" s="45">
        <v>7687.9174374040003</v>
      </c>
      <c r="BC7" s="45">
        <v>7754.864800379999</v>
      </c>
      <c r="BD7" s="45">
        <v>7970.1617419710001</v>
      </c>
      <c r="BE7" s="45">
        <v>7988.136246858</v>
      </c>
      <c r="BF7" s="45">
        <v>8153.0043137819994</v>
      </c>
    </row>
    <row r="8" spans="1:58" s="23" customFormat="1" ht="20.25" customHeight="1">
      <c r="A8" s="416"/>
      <c r="B8" s="419" t="s">
        <v>236</v>
      </c>
      <c r="C8" s="87"/>
      <c r="D8" s="47"/>
      <c r="E8" s="69" t="s">
        <v>605</v>
      </c>
      <c r="F8" s="69"/>
      <c r="G8" s="69"/>
      <c r="H8" s="69"/>
      <c r="I8" s="45">
        <v>5126.4378113370003</v>
      </c>
      <c r="J8" s="45">
        <v>5346.5984525719996</v>
      </c>
      <c r="K8" s="45">
        <v>5357.5275487360004</v>
      </c>
      <c r="L8" s="45">
        <v>5327.0522733970001</v>
      </c>
      <c r="M8" s="45">
        <v>5058.9276781770004</v>
      </c>
      <c r="N8" s="45">
        <v>5093.9555473729997</v>
      </c>
      <c r="O8" s="45">
        <v>5323.2659423819996</v>
      </c>
      <c r="P8" s="45">
        <v>5608.0522243340001</v>
      </c>
      <c r="Q8" s="45">
        <v>4916.2781098369996</v>
      </c>
      <c r="R8" s="45">
        <v>4740.7838485330003</v>
      </c>
      <c r="S8" s="45">
        <v>4663.5452665499997</v>
      </c>
      <c r="T8" s="45">
        <v>4896.3765816779996</v>
      </c>
      <c r="U8" s="45">
        <v>4626.3553939210005</v>
      </c>
      <c r="V8" s="45">
        <v>4503.8380053849996</v>
      </c>
      <c r="W8" s="45">
        <v>4747.3150819139992</v>
      </c>
      <c r="X8" s="45">
        <v>5164.4025580930002</v>
      </c>
      <c r="Y8" s="45">
        <v>4918.9800798380002</v>
      </c>
      <c r="Z8" s="45">
        <v>4827.5888363020003</v>
      </c>
      <c r="AA8" s="45">
        <v>4958.247876294</v>
      </c>
      <c r="AB8" s="45">
        <v>5216.9048653129994</v>
      </c>
      <c r="AC8" s="45">
        <v>5004.4809104420001</v>
      </c>
      <c r="AD8" s="45">
        <v>4963.1959337300004</v>
      </c>
      <c r="AE8" s="45">
        <v>5105.3299817070001</v>
      </c>
      <c r="AF8" s="45">
        <v>5277.3221659179999</v>
      </c>
      <c r="AG8" s="45">
        <v>5219.0397668320002</v>
      </c>
      <c r="AH8" s="45">
        <v>5475.772779207</v>
      </c>
      <c r="AI8" s="45">
        <v>5588.6972395520006</v>
      </c>
      <c r="AJ8" s="45">
        <v>5808.4758269590002</v>
      </c>
      <c r="AK8" s="45">
        <v>5890.5897278339999</v>
      </c>
      <c r="AL8" s="45">
        <v>6116.3261519229991</v>
      </c>
      <c r="AM8" s="45">
        <v>6390.5499710639997</v>
      </c>
      <c r="AN8" s="45">
        <v>6511.5662788019999</v>
      </c>
      <c r="AO8" s="45">
        <v>6348.5024761929999</v>
      </c>
      <c r="AP8" s="45">
        <v>6362.961618927</v>
      </c>
      <c r="AQ8" s="45">
        <v>6500.5102237539995</v>
      </c>
      <c r="AR8" s="45">
        <v>6823.3866014340001</v>
      </c>
      <c r="AS8" s="45">
        <v>6390.4494453910002</v>
      </c>
      <c r="AT8" s="45">
        <v>6166.3200505019995</v>
      </c>
      <c r="AU8" s="45">
        <v>6499.6642124669997</v>
      </c>
      <c r="AV8" s="45">
        <v>6596.980048667001</v>
      </c>
      <c r="AW8" s="45">
        <v>6483.1212344969999</v>
      </c>
      <c r="AX8" s="45">
        <v>6545.5741916619991</v>
      </c>
      <c r="AY8" s="45">
        <v>6862.5874059130001</v>
      </c>
      <c r="AZ8" s="45">
        <v>7199.9746622209996</v>
      </c>
      <c r="BA8" s="45">
        <v>7269.2660144170004</v>
      </c>
      <c r="BB8" s="45">
        <v>7541.0225881679999</v>
      </c>
      <c r="BC8" s="45">
        <v>7962.3681439889997</v>
      </c>
      <c r="BD8" s="45">
        <v>7831.3789136899995</v>
      </c>
      <c r="BE8" s="45">
        <v>7112.5096051680002</v>
      </c>
      <c r="BF8" s="45">
        <v>7047.6514957630006</v>
      </c>
    </row>
    <row r="9" spans="1:58" s="23" customFormat="1" ht="20.25" customHeight="1">
      <c r="A9" s="416"/>
      <c r="B9" s="419"/>
      <c r="C9" s="82"/>
      <c r="D9" s="47"/>
      <c r="E9" s="69" t="s">
        <v>606</v>
      </c>
      <c r="F9" s="69"/>
      <c r="G9" s="69"/>
      <c r="H9" s="69"/>
      <c r="I9" s="45">
        <v>2687.8440955790002</v>
      </c>
      <c r="J9" s="45">
        <v>2741.443545051</v>
      </c>
      <c r="K9" s="45">
        <v>2725.187914572</v>
      </c>
      <c r="L9" s="45">
        <v>2672.511904083</v>
      </c>
      <c r="M9" s="45">
        <v>2573.5607951950001</v>
      </c>
      <c r="N9" s="45">
        <v>2512.4465983139999</v>
      </c>
      <c r="O9" s="45">
        <v>2432.7761247059998</v>
      </c>
      <c r="P9" s="45">
        <v>2394.2501286480001</v>
      </c>
      <c r="Q9" s="45">
        <v>2230.6844011899998</v>
      </c>
      <c r="R9" s="45">
        <v>2148.669230341</v>
      </c>
      <c r="S9" s="45">
        <v>2094.841574905</v>
      </c>
      <c r="T9" s="45">
        <v>2088.5759178540002</v>
      </c>
      <c r="U9" s="45">
        <v>2061.7596422269999</v>
      </c>
      <c r="V9" s="45">
        <v>2025.7562341799999</v>
      </c>
      <c r="W9" s="45">
        <v>1989.8967167660001</v>
      </c>
      <c r="X9" s="45">
        <v>1979.0494616030001</v>
      </c>
      <c r="Y9" s="45">
        <v>1885.0022437550001</v>
      </c>
      <c r="Z9" s="45">
        <v>1843.859647749</v>
      </c>
      <c r="AA9" s="45">
        <v>1780.8677990209999</v>
      </c>
      <c r="AB9" s="45">
        <v>1852.6826281619999</v>
      </c>
      <c r="AC9" s="45">
        <v>1833.593117721</v>
      </c>
      <c r="AD9" s="45">
        <v>1829.4974859469999</v>
      </c>
      <c r="AE9" s="45">
        <v>1803.1916595589998</v>
      </c>
      <c r="AF9" s="45">
        <v>1781.0727710180001</v>
      </c>
      <c r="AG9" s="45">
        <v>1718.937750543</v>
      </c>
      <c r="AH9" s="45">
        <v>1730.2068232420002</v>
      </c>
      <c r="AI9" s="45">
        <v>1699.3958653940001</v>
      </c>
      <c r="AJ9" s="45">
        <v>1768.221380939</v>
      </c>
      <c r="AK9" s="45">
        <v>1724.978665392</v>
      </c>
      <c r="AL9" s="45">
        <v>1753.4993837030001</v>
      </c>
      <c r="AM9" s="45">
        <v>1755.3771804850001</v>
      </c>
      <c r="AN9" s="45">
        <v>1843.626179293</v>
      </c>
      <c r="AO9" s="45">
        <v>1778.7295162</v>
      </c>
      <c r="AP9" s="45">
        <v>1771.062602789</v>
      </c>
      <c r="AQ9" s="45">
        <v>1774.4960048759999</v>
      </c>
      <c r="AR9" s="45">
        <v>1741.5536050590001</v>
      </c>
      <c r="AS9" s="45">
        <v>1657.6307982199999</v>
      </c>
      <c r="AT9" s="45">
        <v>1517.335067597</v>
      </c>
      <c r="AU9" s="45">
        <v>1479.453058692</v>
      </c>
      <c r="AV9" s="45">
        <v>1476.390984938</v>
      </c>
      <c r="AW9" s="45">
        <v>1440.8672763519999</v>
      </c>
      <c r="AX9" s="45">
        <v>1508.450895727</v>
      </c>
      <c r="AY9" s="45">
        <v>1544.812366981</v>
      </c>
      <c r="AZ9" s="45">
        <v>1582.177926481</v>
      </c>
      <c r="BA9" s="45">
        <v>1492.9161585859999</v>
      </c>
      <c r="BB9" s="45">
        <v>1505.197464141</v>
      </c>
      <c r="BC9" s="45">
        <v>1584.4673051270001</v>
      </c>
      <c r="BD9" s="45">
        <v>1704.497706308</v>
      </c>
      <c r="BE9" s="45">
        <v>1514.4797219879999</v>
      </c>
      <c r="BF9" s="45">
        <v>1549.9779780690001</v>
      </c>
    </row>
    <row r="10" spans="1:58" ht="20.25" customHeight="1">
      <c r="A10" s="416"/>
      <c r="B10" s="419" t="s">
        <v>192</v>
      </c>
      <c r="C10" s="82"/>
      <c r="D10" s="47"/>
      <c r="E10" s="69" t="s">
        <v>607</v>
      </c>
      <c r="F10" s="69"/>
      <c r="G10" s="69"/>
      <c r="H10" s="69"/>
      <c r="I10" s="45">
        <v>3470.6347477939998</v>
      </c>
      <c r="J10" s="45">
        <v>3533.6234198729999</v>
      </c>
      <c r="K10" s="45">
        <v>3546.935012638</v>
      </c>
      <c r="L10" s="45">
        <v>3562.207102068</v>
      </c>
      <c r="M10" s="45">
        <v>3391.3421048999999</v>
      </c>
      <c r="N10" s="45">
        <v>3467.3342398089999</v>
      </c>
      <c r="O10" s="45">
        <v>3479.1673655099999</v>
      </c>
      <c r="P10" s="45">
        <v>3494.489586448</v>
      </c>
      <c r="Q10" s="45">
        <v>3702.5616590740001</v>
      </c>
      <c r="R10" s="45">
        <v>3981.0414397159998</v>
      </c>
      <c r="S10" s="45">
        <v>4184.4477547079996</v>
      </c>
      <c r="T10" s="45">
        <v>4260.5856963030001</v>
      </c>
      <c r="U10" s="45">
        <v>4345.4874868110001</v>
      </c>
      <c r="V10" s="45">
        <v>4413.186078929999</v>
      </c>
      <c r="W10" s="45">
        <v>4437.2682391219987</v>
      </c>
      <c r="X10" s="45">
        <v>4473.368715956999</v>
      </c>
      <c r="Y10" s="45">
        <v>4442.5077244150007</v>
      </c>
      <c r="Z10" s="45">
        <v>4583.8310691850002</v>
      </c>
      <c r="AA10" s="45">
        <v>4791.9450134680001</v>
      </c>
      <c r="AB10" s="45">
        <v>5056.6037201129993</v>
      </c>
      <c r="AC10" s="45">
        <v>5288.1522509940005</v>
      </c>
      <c r="AD10" s="45">
        <v>5436.0724639340015</v>
      </c>
      <c r="AE10" s="45">
        <v>5506.2134857249994</v>
      </c>
      <c r="AF10" s="45">
        <v>5618.1374549600005</v>
      </c>
      <c r="AG10" s="45">
        <v>5629.6503346390009</v>
      </c>
      <c r="AH10" s="45">
        <v>5784.964892557</v>
      </c>
      <c r="AI10" s="45">
        <v>5957.5099386329994</v>
      </c>
      <c r="AJ10" s="45">
        <v>5943.5476251109994</v>
      </c>
      <c r="AK10" s="45">
        <v>6260.6253716359988</v>
      </c>
      <c r="AL10" s="45">
        <v>6463.2280898420004</v>
      </c>
      <c r="AM10" s="45">
        <v>6266.8550317009995</v>
      </c>
      <c r="AN10" s="45">
        <v>6275.6017160709998</v>
      </c>
      <c r="AO10" s="45">
        <v>6586.2443638379991</v>
      </c>
      <c r="AP10" s="45">
        <v>6805.2540020539991</v>
      </c>
      <c r="AQ10" s="45">
        <v>6945.1106403499998</v>
      </c>
      <c r="AR10" s="45">
        <v>6760.9311442449998</v>
      </c>
      <c r="AS10" s="45">
        <v>7013.4042277010003</v>
      </c>
      <c r="AT10" s="45">
        <v>6712.1168970019999</v>
      </c>
      <c r="AU10" s="45">
        <v>7020.1320352260009</v>
      </c>
      <c r="AV10" s="45">
        <v>7371.7293813240003</v>
      </c>
      <c r="AW10" s="45">
        <v>7401.5123530439996</v>
      </c>
      <c r="AX10" s="45">
        <v>7513.6575905300006</v>
      </c>
      <c r="AY10" s="45">
        <v>7692.2406645990004</v>
      </c>
      <c r="AZ10" s="45">
        <v>7653.4221811749994</v>
      </c>
      <c r="BA10" s="45">
        <v>7943.6570950349997</v>
      </c>
      <c r="BB10" s="45">
        <v>8139.1656527169998</v>
      </c>
      <c r="BC10" s="45">
        <v>8115.2214232510005</v>
      </c>
      <c r="BD10" s="45">
        <v>7939.0545054370004</v>
      </c>
      <c r="BE10" s="45">
        <v>7858.4245899440011</v>
      </c>
      <c r="BF10" s="45">
        <v>8011.3299553980005</v>
      </c>
    </row>
    <row r="11" spans="1:58" ht="20.25" customHeight="1">
      <c r="A11" s="416"/>
      <c r="B11" s="419"/>
      <c r="C11" s="88"/>
      <c r="D11" s="47"/>
      <c r="E11" s="69" t="s">
        <v>608</v>
      </c>
      <c r="F11" s="69"/>
      <c r="G11" s="69"/>
      <c r="H11" s="69"/>
      <c r="I11" s="45">
        <v>1573.652306294</v>
      </c>
      <c r="J11" s="45">
        <v>1628.4773090819999</v>
      </c>
      <c r="K11" s="45">
        <v>1671.6498657469999</v>
      </c>
      <c r="L11" s="45">
        <v>1648.928190545</v>
      </c>
      <c r="M11" s="45">
        <v>1611.9501134720001</v>
      </c>
      <c r="N11" s="45">
        <v>1607.321375709</v>
      </c>
      <c r="O11" s="45">
        <v>1609.665228116</v>
      </c>
      <c r="P11" s="45">
        <v>1596.573704078</v>
      </c>
      <c r="Q11" s="45">
        <v>1553.179488067</v>
      </c>
      <c r="R11" s="45">
        <v>1523.427971802</v>
      </c>
      <c r="S11" s="45">
        <v>1494.0849620229999</v>
      </c>
      <c r="T11" s="45">
        <v>1484.2551676620001</v>
      </c>
      <c r="U11" s="45">
        <v>1453.498413845</v>
      </c>
      <c r="V11" s="45">
        <v>1444.7712411790001</v>
      </c>
      <c r="W11" s="45">
        <v>1422.603916153</v>
      </c>
      <c r="X11" s="45">
        <v>1428.4733052210001</v>
      </c>
      <c r="Y11" s="45">
        <v>1367.3899645139998</v>
      </c>
      <c r="Z11" s="45">
        <v>1324.5082255679999</v>
      </c>
      <c r="AA11" s="45">
        <v>1317.9598561110001</v>
      </c>
      <c r="AB11" s="45">
        <v>1331.4727352999998</v>
      </c>
      <c r="AC11" s="45">
        <v>1320.026153234</v>
      </c>
      <c r="AD11" s="45">
        <v>1337.0685339950001</v>
      </c>
      <c r="AE11" s="45">
        <v>1352.2130683739999</v>
      </c>
      <c r="AF11" s="45">
        <v>1398.12140368</v>
      </c>
      <c r="AG11" s="45">
        <v>1390.6141776970001</v>
      </c>
      <c r="AH11" s="45">
        <v>1416.73210991</v>
      </c>
      <c r="AI11" s="45">
        <v>1461.469383637</v>
      </c>
      <c r="AJ11" s="45">
        <v>1515.1653351550003</v>
      </c>
      <c r="AK11" s="45">
        <v>1516.8264300479998</v>
      </c>
      <c r="AL11" s="45">
        <v>1573.3629265340001</v>
      </c>
      <c r="AM11" s="45">
        <v>1666.247394899</v>
      </c>
      <c r="AN11" s="45">
        <v>1747.650411802</v>
      </c>
      <c r="AO11" s="45">
        <v>1780.5900203660001</v>
      </c>
      <c r="AP11" s="45">
        <v>1854.1478603390001</v>
      </c>
      <c r="AQ11" s="45">
        <v>1920.494234689</v>
      </c>
      <c r="AR11" s="45">
        <v>2029.2547838469998</v>
      </c>
      <c r="AS11" s="45">
        <v>1944.7616364960002</v>
      </c>
      <c r="AT11" s="45">
        <v>1900.3017758670001</v>
      </c>
      <c r="AU11" s="45">
        <v>1980.1905001409998</v>
      </c>
      <c r="AV11" s="45">
        <v>2018.3865231469999</v>
      </c>
      <c r="AW11" s="45">
        <v>2093.027819639</v>
      </c>
      <c r="AX11" s="45">
        <v>2186.6218003269996</v>
      </c>
      <c r="AY11" s="45">
        <v>2187.2148376760006</v>
      </c>
      <c r="AZ11" s="45">
        <v>2362.5072190930005</v>
      </c>
      <c r="BA11" s="45">
        <v>2395.7109282440001</v>
      </c>
      <c r="BB11" s="45">
        <v>2516.4507680210004</v>
      </c>
      <c r="BC11" s="45">
        <v>2598.9576679250004</v>
      </c>
      <c r="BD11" s="45">
        <v>2712.0723004040001</v>
      </c>
      <c r="BE11" s="45">
        <v>2687.3658611739997</v>
      </c>
      <c r="BF11" s="45">
        <v>2683.4065092990004</v>
      </c>
    </row>
    <row r="12" spans="1:58" ht="20.25" customHeight="1">
      <c r="A12" s="416"/>
      <c r="B12" s="419" t="s">
        <v>188</v>
      </c>
      <c r="C12" s="88"/>
      <c r="D12" s="47"/>
      <c r="E12" s="69" t="s">
        <v>609</v>
      </c>
      <c r="F12" s="69"/>
      <c r="G12" s="69"/>
      <c r="H12" s="69"/>
      <c r="I12" s="45">
        <v>1154.9884952739999</v>
      </c>
      <c r="J12" s="45">
        <v>1181.2402224519999</v>
      </c>
      <c r="K12" s="45">
        <v>1200.98327146</v>
      </c>
      <c r="L12" s="45">
        <v>1225.825872958</v>
      </c>
      <c r="M12" s="45">
        <v>1215.2135395129999</v>
      </c>
      <c r="N12" s="45">
        <v>1213.945659491</v>
      </c>
      <c r="O12" s="45">
        <v>1221.6282025999999</v>
      </c>
      <c r="P12" s="45">
        <v>1242.354094902</v>
      </c>
      <c r="Q12" s="45">
        <v>1219.8117917770001</v>
      </c>
      <c r="R12" s="45">
        <v>1211.1168472449999</v>
      </c>
      <c r="S12" s="45">
        <v>1203.9180347209999</v>
      </c>
      <c r="T12" s="45">
        <v>1212.6370311000001</v>
      </c>
      <c r="U12" s="45">
        <v>1266.889707588</v>
      </c>
      <c r="V12" s="45">
        <v>1373.856186646</v>
      </c>
      <c r="W12" s="45">
        <v>1496.955666261</v>
      </c>
      <c r="X12" s="45">
        <v>1598.9556207139999</v>
      </c>
      <c r="Y12" s="45">
        <v>1618.595915894</v>
      </c>
      <c r="Z12" s="45">
        <v>1677.4048659729999</v>
      </c>
      <c r="AA12" s="45">
        <v>1770.5871038590001</v>
      </c>
      <c r="AB12" s="45">
        <v>1871.053609653</v>
      </c>
      <c r="AC12" s="45">
        <v>1944.8447790289999</v>
      </c>
      <c r="AD12" s="45">
        <v>2052.839799806</v>
      </c>
      <c r="AE12" s="45">
        <v>2097.6044537359999</v>
      </c>
      <c r="AF12" s="45">
        <v>2165.070855463</v>
      </c>
      <c r="AG12" s="45">
        <v>2177.2244031139999</v>
      </c>
      <c r="AH12" s="45">
        <v>2223.5738623120001</v>
      </c>
      <c r="AI12" s="45">
        <v>2242.2200962669999</v>
      </c>
      <c r="AJ12" s="45">
        <v>2269.9423888790002</v>
      </c>
      <c r="AK12" s="45">
        <v>2301.1310544590001</v>
      </c>
      <c r="AL12" s="45">
        <v>2446.4005933650001</v>
      </c>
      <c r="AM12" s="45">
        <v>2556.9459920260001</v>
      </c>
      <c r="AN12" s="45">
        <v>2670.5225329780001</v>
      </c>
      <c r="AO12" s="45">
        <v>2815.6591872969998</v>
      </c>
      <c r="AP12" s="45">
        <v>3013.4493502529999</v>
      </c>
      <c r="AQ12" s="45">
        <v>3126.2933779320001</v>
      </c>
      <c r="AR12" s="45">
        <v>3211.8058983589999</v>
      </c>
      <c r="AS12" s="45">
        <v>3243.9260322139999</v>
      </c>
      <c r="AT12" s="45">
        <v>3392.7370366059999</v>
      </c>
      <c r="AU12" s="45">
        <v>3475.0503058139998</v>
      </c>
      <c r="AV12" s="45">
        <v>3591.4975276569999</v>
      </c>
      <c r="AW12" s="45">
        <v>3666.1580976260002</v>
      </c>
      <c r="AX12" s="45">
        <v>3806.9192882799998</v>
      </c>
      <c r="AY12" s="45">
        <v>3869.943155035</v>
      </c>
      <c r="AZ12" s="45">
        <v>3978.5602658160001</v>
      </c>
      <c r="BA12" s="45">
        <v>4072.189586165</v>
      </c>
      <c r="BB12" s="45">
        <v>4256.866876137</v>
      </c>
      <c r="BC12" s="45">
        <v>4436.2859843329998</v>
      </c>
      <c r="BD12" s="45">
        <v>4286.1370804460003</v>
      </c>
      <c r="BE12" s="45">
        <v>4105.4319543250003</v>
      </c>
      <c r="BF12" s="45">
        <v>4000.9191761540001</v>
      </c>
    </row>
    <row r="13" spans="1:58" ht="20.25" customHeight="1">
      <c r="A13" s="416"/>
      <c r="B13" s="422" t="s">
        <v>399</v>
      </c>
      <c r="C13" s="89"/>
      <c r="D13" s="47"/>
      <c r="E13" s="69" t="s">
        <v>610</v>
      </c>
      <c r="F13" s="69"/>
      <c r="G13" s="69"/>
      <c r="H13" s="69"/>
      <c r="I13" s="45">
        <v>213.36795781000001</v>
      </c>
      <c r="J13" s="45">
        <v>284.72801772100001</v>
      </c>
      <c r="K13" s="45">
        <v>263.14145303700002</v>
      </c>
      <c r="L13" s="45">
        <v>461.52194884699998</v>
      </c>
      <c r="M13" s="45">
        <v>217.53943031</v>
      </c>
      <c r="N13" s="45">
        <v>1049.453444839</v>
      </c>
      <c r="O13" s="45">
        <v>759.11250314100005</v>
      </c>
      <c r="P13" s="45">
        <v>1227.07639255</v>
      </c>
      <c r="Q13" s="45">
        <v>892.11838326600002</v>
      </c>
      <c r="R13" s="45">
        <v>913.028523393</v>
      </c>
      <c r="S13" s="45">
        <v>692.31741076900005</v>
      </c>
      <c r="T13" s="45">
        <v>562.65286039299997</v>
      </c>
      <c r="U13" s="45">
        <v>649.20933094500003</v>
      </c>
      <c r="V13" s="45">
        <v>752.33646896000005</v>
      </c>
      <c r="W13" s="45">
        <v>560.87155440499998</v>
      </c>
      <c r="X13" s="45">
        <v>529.92124167400004</v>
      </c>
      <c r="Y13" s="45">
        <v>504.85610283599999</v>
      </c>
      <c r="Z13" s="45">
        <v>630.39488374799998</v>
      </c>
      <c r="AA13" s="45">
        <v>387.252036186</v>
      </c>
      <c r="AB13" s="45">
        <v>660.02780382799995</v>
      </c>
      <c r="AC13" s="45">
        <v>285.570117934</v>
      </c>
      <c r="AD13" s="45">
        <v>607.30403890800005</v>
      </c>
      <c r="AE13" s="45">
        <v>922.18629741100006</v>
      </c>
      <c r="AF13" s="45">
        <v>475.63910056999998</v>
      </c>
      <c r="AG13" s="45">
        <v>848.17907471199999</v>
      </c>
      <c r="AH13" s="45">
        <v>930.83176687499997</v>
      </c>
      <c r="AI13" s="45">
        <v>1274.1923839409999</v>
      </c>
      <c r="AJ13" s="45">
        <v>1117.057233755</v>
      </c>
      <c r="AK13" s="45">
        <v>1058.2765167729999</v>
      </c>
      <c r="AL13" s="45">
        <v>1129.0731819519999</v>
      </c>
      <c r="AM13" s="45">
        <v>1762.202626624</v>
      </c>
      <c r="AN13" s="45">
        <v>1597.1402041020001</v>
      </c>
      <c r="AO13" s="45">
        <v>1348.938453127</v>
      </c>
      <c r="AP13" s="45">
        <v>1571.909910823</v>
      </c>
      <c r="AQ13" s="45">
        <v>1925.322703731</v>
      </c>
      <c r="AR13" s="45">
        <v>2002.1885796940001</v>
      </c>
      <c r="AS13" s="45">
        <v>2419.1229315800001</v>
      </c>
      <c r="AT13" s="45">
        <v>2661.9979386639998</v>
      </c>
      <c r="AU13" s="45">
        <v>3081.1947302859999</v>
      </c>
      <c r="AV13" s="45">
        <v>3367.1099055529999</v>
      </c>
      <c r="AW13" s="45">
        <v>3806.64573823</v>
      </c>
      <c r="AX13" s="45">
        <v>3889.7735178359999</v>
      </c>
      <c r="AY13" s="45">
        <v>3544.7485519870002</v>
      </c>
      <c r="AZ13" s="45">
        <v>3685.648693442</v>
      </c>
      <c r="BA13" s="45">
        <v>4118.0831606889997</v>
      </c>
      <c r="BB13" s="45">
        <v>4171.3681287609998</v>
      </c>
      <c r="BC13" s="45">
        <v>4379.9038257700004</v>
      </c>
      <c r="BD13" s="45">
        <v>3811.384811464</v>
      </c>
      <c r="BE13" s="45">
        <v>4122.1975873860001</v>
      </c>
      <c r="BF13" s="45">
        <v>4694.6887207850004</v>
      </c>
    </row>
    <row r="14" spans="1:58" ht="20.25" customHeight="1">
      <c r="A14" s="416"/>
      <c r="B14" s="422" t="s">
        <v>518</v>
      </c>
      <c r="C14" s="89"/>
      <c r="D14" s="47"/>
      <c r="E14" s="69" t="s">
        <v>611</v>
      </c>
      <c r="F14" s="69"/>
      <c r="G14" s="69"/>
      <c r="H14" s="69"/>
      <c r="I14" s="45">
        <v>0</v>
      </c>
      <c r="J14" s="45">
        <v>0</v>
      </c>
      <c r="K14" s="45">
        <v>0</v>
      </c>
      <c r="L14" s="45">
        <v>0</v>
      </c>
      <c r="M14" s="45">
        <v>0</v>
      </c>
      <c r="N14" s="45">
        <v>0</v>
      </c>
      <c r="O14" s="45">
        <v>0</v>
      </c>
      <c r="P14" s="45">
        <v>0</v>
      </c>
      <c r="Q14" s="45">
        <v>0</v>
      </c>
      <c r="R14" s="45">
        <v>0</v>
      </c>
      <c r="S14" s="45">
        <v>0</v>
      </c>
      <c r="T14" s="45">
        <v>0</v>
      </c>
      <c r="U14" s="45">
        <v>0</v>
      </c>
      <c r="V14" s="45">
        <v>0</v>
      </c>
      <c r="W14" s="45">
        <v>0</v>
      </c>
      <c r="X14" s="45">
        <v>0</v>
      </c>
      <c r="Y14" s="45">
        <v>0</v>
      </c>
      <c r="Z14" s="45">
        <v>0</v>
      </c>
      <c r="AA14" s="45">
        <v>0</v>
      </c>
      <c r="AB14" s="45">
        <v>0</v>
      </c>
      <c r="AC14" s="45">
        <v>0</v>
      </c>
      <c r="AD14" s="45">
        <v>0</v>
      </c>
      <c r="AE14" s="45">
        <v>0</v>
      </c>
      <c r="AF14" s="45">
        <v>0</v>
      </c>
      <c r="AG14" s="45">
        <v>0</v>
      </c>
      <c r="AH14" s="45">
        <v>0</v>
      </c>
      <c r="AI14" s="45">
        <v>0</v>
      </c>
      <c r="AJ14" s="45">
        <v>0</v>
      </c>
      <c r="AK14" s="45">
        <v>0</v>
      </c>
      <c r="AL14" s="45">
        <v>0</v>
      </c>
      <c r="AM14" s="45">
        <v>0</v>
      </c>
      <c r="AN14" s="45">
        <v>0</v>
      </c>
      <c r="AO14" s="45">
        <v>0</v>
      </c>
      <c r="AP14" s="45">
        <v>0</v>
      </c>
      <c r="AQ14" s="45">
        <v>0</v>
      </c>
      <c r="AR14" s="45">
        <v>0</v>
      </c>
      <c r="AS14" s="45">
        <v>0</v>
      </c>
      <c r="AT14" s="45">
        <v>0</v>
      </c>
      <c r="AU14" s="45">
        <v>0</v>
      </c>
      <c r="AV14" s="45">
        <v>0</v>
      </c>
      <c r="AW14" s="45">
        <v>0</v>
      </c>
      <c r="AX14" s="45">
        <v>0</v>
      </c>
      <c r="AY14" s="45">
        <v>0</v>
      </c>
      <c r="AZ14" s="45">
        <v>0</v>
      </c>
      <c r="BA14" s="45">
        <v>0</v>
      </c>
      <c r="BB14" s="45">
        <v>0</v>
      </c>
      <c r="BC14" s="45">
        <v>0</v>
      </c>
      <c r="BD14" s="45">
        <v>0</v>
      </c>
      <c r="BE14" s="45">
        <v>0</v>
      </c>
      <c r="BF14" s="45">
        <v>0</v>
      </c>
    </row>
    <row r="15" spans="1:58" ht="20.25" customHeight="1">
      <c r="A15" s="416"/>
      <c r="B15" s="422" t="s">
        <v>519</v>
      </c>
      <c r="C15" s="91"/>
      <c r="D15" s="47"/>
      <c r="E15" s="69" t="s">
        <v>612</v>
      </c>
      <c r="F15" s="69"/>
      <c r="G15" s="69"/>
      <c r="H15" s="69"/>
      <c r="I15" s="45">
        <v>0</v>
      </c>
      <c r="J15" s="45">
        <v>0</v>
      </c>
      <c r="K15" s="45">
        <v>0</v>
      </c>
      <c r="L15" s="45">
        <v>0</v>
      </c>
      <c r="M15" s="45">
        <v>0</v>
      </c>
      <c r="N15" s="45">
        <v>0</v>
      </c>
      <c r="O15" s="45">
        <v>0</v>
      </c>
      <c r="P15" s="45">
        <v>0</v>
      </c>
      <c r="Q15" s="45">
        <v>0</v>
      </c>
      <c r="R15" s="45">
        <v>0</v>
      </c>
      <c r="S15" s="45">
        <v>0</v>
      </c>
      <c r="T15" s="45">
        <v>0</v>
      </c>
      <c r="U15" s="45">
        <v>0</v>
      </c>
      <c r="V15" s="45">
        <v>0</v>
      </c>
      <c r="W15" s="45">
        <v>0</v>
      </c>
      <c r="X15" s="45">
        <v>0</v>
      </c>
      <c r="Y15" s="45">
        <v>0</v>
      </c>
      <c r="Z15" s="45">
        <v>0</v>
      </c>
      <c r="AA15" s="45">
        <v>0</v>
      </c>
      <c r="AB15" s="45">
        <v>0</v>
      </c>
      <c r="AC15" s="45">
        <v>0</v>
      </c>
      <c r="AD15" s="45">
        <v>0</v>
      </c>
      <c r="AE15" s="45">
        <v>0</v>
      </c>
      <c r="AF15" s="45">
        <v>0</v>
      </c>
      <c r="AG15" s="45">
        <v>0</v>
      </c>
      <c r="AH15" s="45">
        <v>0</v>
      </c>
      <c r="AI15" s="45">
        <v>0</v>
      </c>
      <c r="AJ15" s="45">
        <v>0</v>
      </c>
      <c r="AK15" s="45">
        <v>0</v>
      </c>
      <c r="AL15" s="45">
        <v>0</v>
      </c>
      <c r="AM15" s="45">
        <v>0</v>
      </c>
      <c r="AN15" s="45">
        <v>0</v>
      </c>
      <c r="AO15" s="45">
        <v>0</v>
      </c>
      <c r="AP15" s="45">
        <v>0</v>
      </c>
      <c r="AQ15" s="45">
        <v>0</v>
      </c>
      <c r="AR15" s="45">
        <v>0</v>
      </c>
      <c r="AS15" s="45">
        <v>0</v>
      </c>
      <c r="AT15" s="45">
        <v>0</v>
      </c>
      <c r="AU15" s="45">
        <v>0</v>
      </c>
      <c r="AV15" s="45">
        <v>0</v>
      </c>
      <c r="AW15" s="45">
        <v>0</v>
      </c>
      <c r="AX15" s="45">
        <v>0</v>
      </c>
      <c r="AY15" s="45">
        <v>0</v>
      </c>
      <c r="AZ15" s="45">
        <v>0</v>
      </c>
      <c r="BA15" s="45">
        <v>0</v>
      </c>
      <c r="BB15" s="45">
        <v>0</v>
      </c>
      <c r="BC15" s="45">
        <v>0</v>
      </c>
      <c r="BD15" s="45">
        <v>0</v>
      </c>
      <c r="BE15" s="45">
        <v>0</v>
      </c>
      <c r="BF15" s="45">
        <v>0</v>
      </c>
    </row>
    <row r="16" spans="1:58" ht="20.25" customHeight="1">
      <c r="A16" s="416"/>
      <c r="B16" s="422" t="s">
        <v>520</v>
      </c>
      <c r="C16" s="91"/>
      <c r="D16" s="47"/>
      <c r="E16" s="72" t="s">
        <v>613</v>
      </c>
      <c r="F16" s="72"/>
      <c r="G16" s="72"/>
      <c r="H16" s="72"/>
      <c r="I16" s="45">
        <v>686.94832620800003</v>
      </c>
      <c r="J16" s="45">
        <v>703.39180524300002</v>
      </c>
      <c r="K16" s="45">
        <v>699.20352275000005</v>
      </c>
      <c r="L16" s="45">
        <v>699.64717103800001</v>
      </c>
      <c r="M16" s="45">
        <v>702.94022087899998</v>
      </c>
      <c r="N16" s="45">
        <v>705.44454516400003</v>
      </c>
      <c r="O16" s="45">
        <v>695.03271258699999</v>
      </c>
      <c r="P16" s="45">
        <v>680.37322490899999</v>
      </c>
      <c r="Q16" s="45">
        <v>661.27499134000004</v>
      </c>
      <c r="R16" s="45">
        <v>636.50793144099998</v>
      </c>
      <c r="S16" s="45">
        <v>623.070272864</v>
      </c>
      <c r="T16" s="45">
        <v>627.548602985</v>
      </c>
      <c r="U16" s="45">
        <v>641.79837371099995</v>
      </c>
      <c r="V16" s="45">
        <v>662.28806708399998</v>
      </c>
      <c r="W16" s="45">
        <v>679.28375949999997</v>
      </c>
      <c r="X16" s="45">
        <v>714.81575887999998</v>
      </c>
      <c r="Y16" s="45">
        <v>741.55919647300004</v>
      </c>
      <c r="Z16" s="45">
        <v>761.51001601600001</v>
      </c>
      <c r="AA16" s="45">
        <v>786.73617172900003</v>
      </c>
      <c r="AB16" s="45">
        <v>887.01048244100002</v>
      </c>
      <c r="AC16" s="45">
        <v>920.15826931900006</v>
      </c>
      <c r="AD16" s="45">
        <v>958.00634772199999</v>
      </c>
      <c r="AE16" s="45">
        <v>974.79883939800004</v>
      </c>
      <c r="AF16" s="45">
        <v>1003.236177896</v>
      </c>
      <c r="AG16" s="45">
        <v>1034.411509798</v>
      </c>
      <c r="AH16" s="45">
        <v>1062.1262733870001</v>
      </c>
      <c r="AI16" s="45">
        <v>1073.2906259900001</v>
      </c>
      <c r="AJ16" s="45">
        <v>1083.2874994839999</v>
      </c>
      <c r="AK16" s="45">
        <v>1096.5240775980001</v>
      </c>
      <c r="AL16" s="45">
        <v>1149.7019687940001</v>
      </c>
      <c r="AM16" s="45">
        <v>1191.2928223169999</v>
      </c>
      <c r="AN16" s="45">
        <v>1239.5616937540001</v>
      </c>
      <c r="AO16" s="45">
        <v>1251.649913921</v>
      </c>
      <c r="AP16" s="45">
        <v>1251.379595742</v>
      </c>
      <c r="AQ16" s="45">
        <v>1264.751620039</v>
      </c>
      <c r="AR16" s="45">
        <v>1265.623400617</v>
      </c>
      <c r="AS16" s="45">
        <v>1567.4012431030001</v>
      </c>
      <c r="AT16" s="45">
        <v>1514.539482095</v>
      </c>
      <c r="AU16" s="45">
        <v>1460.263367385</v>
      </c>
      <c r="AV16" s="45">
        <v>1420.69359822</v>
      </c>
      <c r="AW16" s="45">
        <v>1359.807129044</v>
      </c>
      <c r="AX16" s="45">
        <v>1319.377610685</v>
      </c>
      <c r="AY16" s="45">
        <v>1323.021628745</v>
      </c>
      <c r="AZ16" s="45">
        <v>1356.2104787830001</v>
      </c>
      <c r="BA16" s="45">
        <v>1395.774875846</v>
      </c>
      <c r="BB16" s="45">
        <v>1502.641653572</v>
      </c>
      <c r="BC16" s="45">
        <v>1670.3423012850001</v>
      </c>
      <c r="BD16" s="45">
        <v>1742.301390799</v>
      </c>
      <c r="BE16" s="45">
        <v>1755.163660274</v>
      </c>
      <c r="BF16" s="45">
        <v>1832.074575521</v>
      </c>
    </row>
    <row r="17" spans="1:58" ht="20.25" customHeight="1">
      <c r="A17" s="416"/>
      <c r="B17" s="422" t="s">
        <v>521</v>
      </c>
      <c r="C17" s="91"/>
      <c r="D17" s="241" t="s">
        <v>614</v>
      </c>
      <c r="E17" s="370"/>
      <c r="F17" s="370"/>
      <c r="G17" s="370"/>
      <c r="H17" s="370"/>
      <c r="I17" s="45">
        <v>-675.35122707899995</v>
      </c>
      <c r="J17" s="45">
        <v>-696.14145136399998</v>
      </c>
      <c r="K17" s="45">
        <v>-706.57124061399998</v>
      </c>
      <c r="L17" s="45">
        <v>-706.18678320599997</v>
      </c>
      <c r="M17" s="45">
        <v>-736.941080124</v>
      </c>
      <c r="N17" s="45">
        <v>-762.90444219300002</v>
      </c>
      <c r="O17" s="45">
        <v>-784.66621743200005</v>
      </c>
      <c r="P17" s="45">
        <v>-777.39672817099995</v>
      </c>
      <c r="Q17" s="45">
        <v>-779.51565458499999</v>
      </c>
      <c r="R17" s="45">
        <v>-744.79699171599998</v>
      </c>
      <c r="S17" s="45">
        <v>-722.14767347700001</v>
      </c>
      <c r="T17" s="45">
        <v>-673.42282712500003</v>
      </c>
      <c r="U17" s="45">
        <v>-709.11481532100015</v>
      </c>
      <c r="V17" s="45">
        <v>-720.72024881699997</v>
      </c>
      <c r="W17" s="45">
        <v>-735.94497362699985</v>
      </c>
      <c r="X17" s="45">
        <v>-752.98935483999992</v>
      </c>
      <c r="Y17" s="45">
        <v>-730.29099431200007</v>
      </c>
      <c r="Z17" s="45">
        <v>-706.01607433600009</v>
      </c>
      <c r="AA17" s="45">
        <v>-762.74661819900007</v>
      </c>
      <c r="AB17" s="45">
        <v>-704.63825591900013</v>
      </c>
      <c r="AC17" s="45">
        <v>-714.69317503499997</v>
      </c>
      <c r="AD17" s="45">
        <v>-707.53134745799991</v>
      </c>
      <c r="AE17" s="45">
        <v>-720.64819745099987</v>
      </c>
      <c r="AF17" s="45">
        <v>-751.4654739409998</v>
      </c>
      <c r="AG17" s="45">
        <v>-678.16202602399994</v>
      </c>
      <c r="AH17" s="45">
        <v>-687.0306870259999</v>
      </c>
      <c r="AI17" s="45">
        <v>-642.09967978400005</v>
      </c>
      <c r="AJ17" s="45">
        <v>-661.19516557299994</v>
      </c>
      <c r="AK17" s="45">
        <v>-829.30467707300011</v>
      </c>
      <c r="AL17" s="45">
        <v>-846.52253224900005</v>
      </c>
      <c r="AM17" s="45">
        <v>-886.77237384699993</v>
      </c>
      <c r="AN17" s="45">
        <v>-872.60684887500008</v>
      </c>
      <c r="AO17" s="45">
        <v>-926.77169514399998</v>
      </c>
      <c r="AP17" s="45">
        <v>-976.04318439600002</v>
      </c>
      <c r="AQ17" s="45">
        <v>-1001.608315778</v>
      </c>
      <c r="AR17" s="45">
        <v>-976.676041171252</v>
      </c>
      <c r="AS17" s="45">
        <v>-1012.2940176814805</v>
      </c>
      <c r="AT17" s="45">
        <v>-994.84665784660217</v>
      </c>
      <c r="AU17" s="45">
        <v>-1001.539809846959</v>
      </c>
      <c r="AV17" s="45">
        <v>-1023.6036203198811</v>
      </c>
      <c r="AW17" s="45">
        <v>-1011.8918896622215</v>
      </c>
      <c r="AX17" s="45">
        <v>-1014.2198918584974</v>
      </c>
      <c r="AY17" s="45">
        <v>-1054.0830581187527</v>
      </c>
      <c r="AZ17" s="45">
        <v>-1065.1506250130519</v>
      </c>
      <c r="BA17" s="45">
        <v>-1090.9288331582418</v>
      </c>
      <c r="BB17" s="45">
        <v>-1118.0658976532475</v>
      </c>
      <c r="BC17" s="45">
        <v>-1152.4557476181647</v>
      </c>
      <c r="BD17" s="45">
        <v>-1224.2755089344548</v>
      </c>
      <c r="BE17" s="45">
        <v>-1270.7592102240517</v>
      </c>
      <c r="BF17" s="45">
        <v>-1292.8246686410744</v>
      </c>
    </row>
    <row r="18" spans="1:58" ht="20.25" customHeight="1">
      <c r="A18" s="416"/>
      <c r="B18" s="427" t="s">
        <v>522</v>
      </c>
      <c r="C18" s="91"/>
      <c r="D18" s="170" t="s">
        <v>615</v>
      </c>
      <c r="E18" s="370"/>
      <c r="F18" s="370"/>
      <c r="G18" s="370"/>
      <c r="H18" s="370"/>
      <c r="I18" s="45">
        <v>3164.258606375</v>
      </c>
      <c r="J18" s="45">
        <v>2698.780531721</v>
      </c>
      <c r="K18" s="45">
        <v>3224.1153916369999</v>
      </c>
      <c r="L18" s="45">
        <v>2833.1498409669998</v>
      </c>
      <c r="M18" s="45">
        <v>2811.9652158210001</v>
      </c>
      <c r="N18" s="45">
        <v>1985.139087774</v>
      </c>
      <c r="O18" s="45">
        <v>2056.6363355630001</v>
      </c>
      <c r="P18" s="45">
        <v>2093.034350809</v>
      </c>
      <c r="Q18" s="45">
        <v>2284.560007993</v>
      </c>
      <c r="R18" s="45">
        <v>2490.6369105060007</v>
      </c>
      <c r="S18" s="45">
        <v>2766.682908196</v>
      </c>
      <c r="T18" s="45">
        <v>2336.9567399010002</v>
      </c>
      <c r="U18" s="45">
        <v>2540.5906135060013</v>
      </c>
      <c r="V18" s="45">
        <v>1886.442384536999</v>
      </c>
      <c r="W18" s="45">
        <v>2258.5249735749999</v>
      </c>
      <c r="X18" s="45">
        <v>2097.9746975439998</v>
      </c>
      <c r="Y18" s="45">
        <v>2489.5481999779995</v>
      </c>
      <c r="Z18" s="45">
        <v>3020.8864020689994</v>
      </c>
      <c r="AA18" s="45">
        <v>3756.001869535</v>
      </c>
      <c r="AB18" s="45">
        <v>2401.5572656749996</v>
      </c>
      <c r="AC18" s="45">
        <v>2211.6384369341381</v>
      </c>
      <c r="AD18" s="45">
        <v>2138.9984219122061</v>
      </c>
      <c r="AE18" s="45">
        <v>2622.242428129096</v>
      </c>
      <c r="AF18" s="45">
        <v>2161.1041482360001</v>
      </c>
      <c r="AG18" s="45">
        <v>2106.3758231380002</v>
      </c>
      <c r="AH18" s="45">
        <v>2446.3649177340008</v>
      </c>
      <c r="AI18" s="45">
        <v>2441.1290689319994</v>
      </c>
      <c r="AJ18" s="45">
        <v>2074.061245190001</v>
      </c>
      <c r="AK18" s="45">
        <v>2008.3057942449998</v>
      </c>
      <c r="AL18" s="45">
        <v>2147.8573351369996</v>
      </c>
      <c r="AM18" s="45">
        <v>3030.7865260190001</v>
      </c>
      <c r="AN18" s="45">
        <v>2517.4493182830006</v>
      </c>
      <c r="AO18" s="45">
        <v>2679.5220443569001</v>
      </c>
      <c r="AP18" s="45">
        <v>2899.9355984080748</v>
      </c>
      <c r="AQ18" s="45">
        <v>2897.4265167623998</v>
      </c>
      <c r="AR18" s="45">
        <v>3605.573267618352</v>
      </c>
      <c r="AS18" s="45">
        <v>3748.3832046047883</v>
      </c>
      <c r="AT18" s="45">
        <v>5289.6898360385649</v>
      </c>
      <c r="AU18" s="45">
        <v>4131.4189987788013</v>
      </c>
      <c r="AV18" s="45">
        <v>3984.4886895571608</v>
      </c>
      <c r="AW18" s="45">
        <v>3993.9753490559447</v>
      </c>
      <c r="AX18" s="45">
        <v>4325.4363278943101</v>
      </c>
      <c r="AY18" s="45">
        <v>5064.6410974193113</v>
      </c>
      <c r="AZ18" s="45">
        <v>4754.9835783921262</v>
      </c>
      <c r="BA18" s="45">
        <v>5069.0734474372484</v>
      </c>
      <c r="BB18" s="45">
        <v>5561.9957007724333</v>
      </c>
      <c r="BC18" s="45">
        <v>6784.7126325857635</v>
      </c>
      <c r="BD18" s="45">
        <v>6277.6079707359986</v>
      </c>
      <c r="BE18" s="45">
        <v>6320.4544952752631</v>
      </c>
      <c r="BF18" s="45">
        <v>5938.8046820791969</v>
      </c>
    </row>
    <row r="19" spans="1:58" ht="20.25" customHeight="1">
      <c r="A19" s="416"/>
      <c r="B19" s="422" t="s">
        <v>523</v>
      </c>
      <c r="C19" s="91"/>
      <c r="D19" s="375" t="s">
        <v>616</v>
      </c>
      <c r="E19" s="376"/>
      <c r="F19" s="376"/>
      <c r="G19" s="376"/>
      <c r="H19" s="376"/>
      <c r="I19" s="377">
        <v>21800.067716726</v>
      </c>
      <c r="J19" s="377">
        <v>21875.105834757003</v>
      </c>
      <c r="K19" s="377">
        <v>22794.483692990998</v>
      </c>
      <c r="L19" s="377">
        <v>22356.885052784</v>
      </c>
      <c r="M19" s="377">
        <v>21240.433968231999</v>
      </c>
      <c r="N19" s="377">
        <v>21241.805668008001</v>
      </c>
      <c r="O19" s="377">
        <v>21556.596944322002</v>
      </c>
      <c r="P19" s="377">
        <v>22279.917684975</v>
      </c>
      <c r="Q19" s="377">
        <v>21442.814531524</v>
      </c>
      <c r="R19" s="377">
        <v>21779.74348279</v>
      </c>
      <c r="S19" s="377">
        <v>21678.133040280998</v>
      </c>
      <c r="T19" s="377">
        <v>21649.234255747</v>
      </c>
      <c r="U19" s="377">
        <v>21648.664623789002</v>
      </c>
      <c r="V19" s="377">
        <v>21139.196607510999</v>
      </c>
      <c r="W19" s="377">
        <v>21703.177103275004</v>
      </c>
      <c r="X19" s="377">
        <v>22259.513946075</v>
      </c>
      <c r="Y19" s="377">
        <v>22066.338251641999</v>
      </c>
      <c r="Z19" s="377">
        <v>22575.472814689001</v>
      </c>
      <c r="AA19" s="377">
        <v>23555.496103354999</v>
      </c>
      <c r="AB19" s="377">
        <v>23347.702066626</v>
      </c>
      <c r="AC19" s="377">
        <v>23258.31126026214</v>
      </c>
      <c r="AD19" s="377">
        <v>23597.037933263207</v>
      </c>
      <c r="AE19" s="377">
        <v>24571.610123856099</v>
      </c>
      <c r="AF19" s="377">
        <v>23704.018776477998</v>
      </c>
      <c r="AG19" s="377">
        <v>24724.521143954</v>
      </c>
      <c r="AH19" s="377">
        <v>25549.163321789001</v>
      </c>
      <c r="AI19" s="377">
        <v>26595.883393496999</v>
      </c>
      <c r="AJ19" s="377">
        <v>26367.561759503762</v>
      </c>
      <c r="AK19" s="377">
        <v>26377.527956470782</v>
      </c>
      <c r="AL19" s="377">
        <v>27493.939375697999</v>
      </c>
      <c r="AM19" s="377">
        <v>29512.374947983997</v>
      </c>
      <c r="AN19" s="377">
        <v>29429.452934653997</v>
      </c>
      <c r="AO19" s="377">
        <v>29455.808283257902</v>
      </c>
      <c r="AP19" s="377">
        <v>30581.285122744077</v>
      </c>
      <c r="AQ19" s="377">
        <v>31364.962506703396</v>
      </c>
      <c r="AR19" s="377">
        <v>32917.909386365725</v>
      </c>
      <c r="AS19" s="377">
        <v>32599.274809651382</v>
      </c>
      <c r="AT19" s="377">
        <v>34031.762315889384</v>
      </c>
      <c r="AU19" s="377">
        <v>34484.40822235075</v>
      </c>
      <c r="AV19" s="377">
        <v>34885.223346368046</v>
      </c>
      <c r="AW19" s="377">
        <v>35522.232234663577</v>
      </c>
      <c r="AX19" s="377">
        <v>36661.658747447458</v>
      </c>
      <c r="AY19" s="377">
        <v>37513.503503248736</v>
      </c>
      <c r="AZ19" s="377">
        <v>38475.385275653003</v>
      </c>
      <c r="BA19" s="377">
        <v>39711.251731869816</v>
      </c>
      <c r="BB19" s="377">
        <v>41764.56037204017</v>
      </c>
      <c r="BC19" s="377">
        <v>44134.668337027804</v>
      </c>
      <c r="BD19" s="377">
        <v>43050.320912320538</v>
      </c>
      <c r="BE19" s="377">
        <v>42193.404512168352</v>
      </c>
      <c r="BF19" s="377">
        <v>42619.032738209127</v>
      </c>
    </row>
    <row r="20" spans="1:58" ht="20.25" customHeight="1">
      <c r="A20" s="416"/>
      <c r="B20" s="422" t="s">
        <v>524</v>
      </c>
      <c r="C20" s="91"/>
      <c r="D20" s="378" t="s">
        <v>617</v>
      </c>
      <c r="E20" s="379"/>
      <c r="F20" s="379"/>
      <c r="G20" s="379"/>
      <c r="H20" s="379"/>
      <c r="I20" s="54">
        <v>16913.349681397001</v>
      </c>
      <c r="J20" s="54">
        <v>16778.992237174003</v>
      </c>
      <c r="K20" s="54">
        <v>17505.604865565998</v>
      </c>
      <c r="L20" s="54">
        <v>17126.622697232</v>
      </c>
      <c r="M20" s="54">
        <v>16064.922488333999</v>
      </c>
      <c r="N20" s="54">
        <v>15865.861731571</v>
      </c>
      <c r="O20" s="54">
        <v>16013.59948244</v>
      </c>
      <c r="P20" s="54">
        <v>16546.740707299999</v>
      </c>
      <c r="Q20" s="54">
        <v>15888.855086615</v>
      </c>
      <c r="R20" s="54">
        <v>15999.325902569</v>
      </c>
      <c r="S20" s="54">
        <v>15745.896475251</v>
      </c>
      <c r="T20" s="54">
        <v>15540.45063578</v>
      </c>
      <c r="U20" s="54">
        <v>15943.859261246002</v>
      </c>
      <c r="V20" s="54">
        <v>15330.189971377</v>
      </c>
      <c r="W20" s="54">
        <v>15741.850279667002</v>
      </c>
      <c r="X20" s="54">
        <v>16127.086907932999</v>
      </c>
      <c r="Y20" s="54">
        <v>16331.361441249999</v>
      </c>
      <c r="Z20" s="54">
        <v>16696.035488261001</v>
      </c>
      <c r="AA20" s="54">
        <v>17530.524279482997</v>
      </c>
      <c r="AB20" s="54">
        <v>17127.969199544998</v>
      </c>
      <c r="AC20" s="54">
        <v>17804.980684744001</v>
      </c>
      <c r="AD20" s="54">
        <v>18006.596058766001</v>
      </c>
      <c r="AE20" s="54">
        <v>18825.397787159003</v>
      </c>
      <c r="AF20" s="54">
        <v>18537.339643687999</v>
      </c>
      <c r="AG20" s="54">
        <v>19233.278221093002</v>
      </c>
      <c r="AH20" s="54">
        <v>19496.23303191</v>
      </c>
      <c r="AI20" s="54">
        <v>20378.229399746</v>
      </c>
      <c r="AJ20" s="54">
        <v>20092.442806054001</v>
      </c>
      <c r="AK20" s="54">
        <v>20728.638483475996</v>
      </c>
      <c r="AL20" s="54">
        <v>21710.715949115998</v>
      </c>
      <c r="AM20" s="54">
        <v>23614.443372226997</v>
      </c>
      <c r="AN20" s="54">
        <v>23430.410645248998</v>
      </c>
      <c r="AO20" s="54">
        <v>23672.498744726003</v>
      </c>
      <c r="AP20" s="54">
        <v>24682.086499342</v>
      </c>
      <c r="AQ20" s="54">
        <v>25327.473631465997</v>
      </c>
      <c r="AR20" s="54">
        <v>26769.043861745398</v>
      </c>
      <c r="AS20" s="54">
        <v>26678.287157957217</v>
      </c>
      <c r="AT20" s="54">
        <v>27936.879363880893</v>
      </c>
      <c r="AU20" s="54">
        <v>28208.80452241841</v>
      </c>
      <c r="AV20" s="54">
        <v>28465.675059169957</v>
      </c>
      <c r="AW20" s="54">
        <v>29316.012594227013</v>
      </c>
      <c r="AX20" s="54">
        <v>30235.012596270513</v>
      </c>
      <c r="AY20" s="54">
        <v>30910.682559390221</v>
      </c>
      <c r="AZ20" s="54">
        <v>31740.086816157</v>
      </c>
      <c r="BA20" s="54">
        <v>32745.799090265005</v>
      </c>
      <c r="BB20" s="54">
        <v>34539.986154794999</v>
      </c>
      <c r="BC20" s="54">
        <v>36738.398595252002</v>
      </c>
      <c r="BD20" s="54">
        <v>35591.566900780999</v>
      </c>
      <c r="BE20" s="54">
        <v>34526.66878711724</v>
      </c>
      <c r="BF20" s="54">
        <v>34829.91742006877</v>
      </c>
    </row>
    <row r="21" spans="1:58" ht="20.25" customHeight="1">
      <c r="A21" s="416"/>
      <c r="B21" s="422"/>
      <c r="C21" s="91"/>
      <c r="D21" s="370" t="s">
        <v>618</v>
      </c>
      <c r="E21" s="370"/>
      <c r="F21" s="370"/>
      <c r="G21" s="370"/>
      <c r="H21" s="370"/>
      <c r="I21" s="45">
        <v>13921.776959029001</v>
      </c>
      <c r="J21" s="45">
        <v>13733.918672463002</v>
      </c>
      <c r="K21" s="45">
        <v>14104.30143738</v>
      </c>
      <c r="L21" s="45">
        <v>13891.859530468</v>
      </c>
      <c r="M21" s="45">
        <v>12988.789559633</v>
      </c>
      <c r="N21" s="45">
        <v>12847.534986581</v>
      </c>
      <c r="O21" s="45">
        <v>12554.319137313001</v>
      </c>
      <c r="P21" s="45">
        <v>12836.230752752999</v>
      </c>
      <c r="Q21" s="45">
        <v>12335.314401964</v>
      </c>
      <c r="R21" s="45">
        <v>12517.471574613</v>
      </c>
      <c r="S21" s="45">
        <v>12161.308863668</v>
      </c>
      <c r="T21" s="45">
        <v>12033.247835537</v>
      </c>
      <c r="U21" s="45">
        <v>11878.521484080002</v>
      </c>
      <c r="V21" s="45">
        <v>11684.593622994</v>
      </c>
      <c r="W21" s="45">
        <v>11961.760784832002</v>
      </c>
      <c r="X21" s="45">
        <v>12498.731840977</v>
      </c>
      <c r="Y21" s="45">
        <v>12593.819862155</v>
      </c>
      <c r="Z21" s="45">
        <v>12968.184169067999</v>
      </c>
      <c r="AA21" s="45">
        <v>13375.414305908</v>
      </c>
      <c r="AB21" s="45">
        <v>13357.534293348999</v>
      </c>
      <c r="AC21" s="45">
        <v>13436.951788029</v>
      </c>
      <c r="AD21" s="45">
        <v>13997.488835935999</v>
      </c>
      <c r="AE21" s="45">
        <v>14143.080138530002</v>
      </c>
      <c r="AF21" s="45">
        <v>14374.998512683</v>
      </c>
      <c r="AG21" s="45">
        <v>14526.364417520002</v>
      </c>
      <c r="AH21" s="45">
        <v>15961.870793501999</v>
      </c>
      <c r="AI21" s="45">
        <v>16534.237965346001</v>
      </c>
      <c r="AJ21" s="45">
        <v>15924.253147526999</v>
      </c>
      <c r="AK21" s="45">
        <v>16761.272441597997</v>
      </c>
      <c r="AL21" s="45">
        <v>17912.834915215</v>
      </c>
      <c r="AM21" s="45">
        <v>18569.963757760997</v>
      </c>
      <c r="AN21" s="45">
        <v>19107.263400092997</v>
      </c>
      <c r="AO21" s="45">
        <v>19254.292104726002</v>
      </c>
      <c r="AP21" s="45">
        <v>20198.774437263</v>
      </c>
      <c r="AQ21" s="45">
        <v>20960.369173578998</v>
      </c>
      <c r="AR21" s="45">
        <v>21960.012466982</v>
      </c>
      <c r="AS21" s="45">
        <v>22364.515375127998</v>
      </c>
      <c r="AT21" s="45">
        <v>23082.252776617002</v>
      </c>
      <c r="AU21" s="45">
        <v>23316.420812267999</v>
      </c>
      <c r="AV21" s="45">
        <v>24299.951718690998</v>
      </c>
      <c r="AW21" s="45">
        <v>25316.822685633</v>
      </c>
      <c r="AX21" s="45">
        <v>25960.806381487</v>
      </c>
      <c r="AY21" s="45">
        <v>26498.560649628002</v>
      </c>
      <c r="AZ21" s="45">
        <v>27504.723785754999</v>
      </c>
      <c r="BA21" s="45">
        <v>28331.108032917004</v>
      </c>
      <c r="BB21" s="45">
        <v>30009.997934875002</v>
      </c>
      <c r="BC21" s="45">
        <v>31955.899050552001</v>
      </c>
      <c r="BD21" s="45">
        <v>30638.993973663997</v>
      </c>
      <c r="BE21" s="45">
        <v>29802.747074412</v>
      </c>
      <c r="BF21" s="45">
        <v>29985.725991832998</v>
      </c>
    </row>
    <row r="22" spans="1:58" ht="20.25" customHeight="1">
      <c r="A22" s="416"/>
      <c r="B22" s="419" t="s">
        <v>1297</v>
      </c>
      <c r="C22" s="91"/>
      <c r="D22" s="96"/>
      <c r="E22" s="69" t="s">
        <v>619</v>
      </c>
      <c r="F22" s="69"/>
      <c r="G22" s="69"/>
      <c r="H22" s="69"/>
      <c r="I22" s="45">
        <v>2525.4389999999999</v>
      </c>
      <c r="J22" s="45">
        <v>2313.6390000000001</v>
      </c>
      <c r="K22" s="45">
        <v>2276.5469043970002</v>
      </c>
      <c r="L22" s="45">
        <v>2459.8000000000002</v>
      </c>
      <c r="M22" s="45">
        <v>2242.6207094619999</v>
      </c>
      <c r="N22" s="45">
        <v>2025.9592838819999</v>
      </c>
      <c r="O22" s="45">
        <v>2049.0978093690001</v>
      </c>
      <c r="P22" s="45">
        <v>1912.8</v>
      </c>
      <c r="Q22" s="45">
        <v>1652.1</v>
      </c>
      <c r="R22" s="45">
        <v>1668.9526437970001</v>
      </c>
      <c r="S22" s="45">
        <v>1674.09007989</v>
      </c>
      <c r="T22" s="45">
        <v>1782.8</v>
      </c>
      <c r="U22" s="45">
        <v>1678.7</v>
      </c>
      <c r="V22" s="45">
        <v>1443.4</v>
      </c>
      <c r="W22" s="45">
        <v>1388.6</v>
      </c>
      <c r="X22" s="45">
        <v>1190</v>
      </c>
      <c r="Y22" s="45">
        <v>1082.4000000000001</v>
      </c>
      <c r="Z22" s="45">
        <v>1500.4</v>
      </c>
      <c r="AA22" s="45">
        <v>1595.8</v>
      </c>
      <c r="AB22" s="45">
        <v>1608.434944866</v>
      </c>
      <c r="AC22" s="45">
        <v>1436.6513928660002</v>
      </c>
      <c r="AD22" s="45">
        <v>1402.8272760290001</v>
      </c>
      <c r="AE22" s="45">
        <v>1461.3808160000001</v>
      </c>
      <c r="AF22" s="45">
        <v>1390.1796903949999</v>
      </c>
      <c r="AG22" s="45">
        <v>1528.7148695390001</v>
      </c>
      <c r="AH22" s="45">
        <v>1867.7446366839999</v>
      </c>
      <c r="AI22" s="45">
        <v>2045.5749721559998</v>
      </c>
      <c r="AJ22" s="45">
        <v>1964.34375768</v>
      </c>
      <c r="AK22" s="45">
        <v>2276.381744539</v>
      </c>
      <c r="AL22" s="45">
        <v>2401.4645071220002</v>
      </c>
      <c r="AM22" s="45">
        <v>2218.4803665650002</v>
      </c>
      <c r="AN22" s="45">
        <v>2415.50646598</v>
      </c>
      <c r="AO22" s="45">
        <v>2126.0155368689998</v>
      </c>
      <c r="AP22" s="45">
        <v>3167.8901629840002</v>
      </c>
      <c r="AQ22" s="45">
        <v>2656.7864847830001</v>
      </c>
      <c r="AR22" s="45">
        <v>3314.6868943260001</v>
      </c>
      <c r="AS22" s="45">
        <v>3820.6789107969998</v>
      </c>
      <c r="AT22" s="45">
        <v>3100.5311063609997</v>
      </c>
      <c r="AU22" s="45">
        <v>3258.0194144719999</v>
      </c>
      <c r="AV22" s="45">
        <v>4084.4945620480003</v>
      </c>
      <c r="AW22" s="45">
        <v>4244.8282858000002</v>
      </c>
      <c r="AX22" s="45">
        <v>4956.0338047639998</v>
      </c>
      <c r="AY22" s="45">
        <v>5735.3447079340003</v>
      </c>
      <c r="AZ22" s="45">
        <v>6662.8561351130002</v>
      </c>
      <c r="BA22" s="45">
        <v>6391.6578085660003</v>
      </c>
      <c r="BB22" s="45">
        <v>8143.8783032370002</v>
      </c>
      <c r="BC22" s="45">
        <v>9584.6694513999992</v>
      </c>
      <c r="BD22" s="45">
        <v>9136.1781850379994</v>
      </c>
      <c r="BE22" s="45">
        <v>8508.6665053969991</v>
      </c>
      <c r="BF22" s="45">
        <v>8658.8700286490002</v>
      </c>
    </row>
    <row r="23" spans="1:58" ht="20.25" customHeight="1">
      <c r="A23" s="416"/>
      <c r="B23" s="419"/>
      <c r="C23" s="90"/>
      <c r="D23" s="72"/>
      <c r="E23" s="72" t="s">
        <v>620</v>
      </c>
      <c r="F23" s="72"/>
      <c r="G23" s="72"/>
      <c r="H23" s="72"/>
      <c r="I23" s="45">
        <v>10068.2335</v>
      </c>
      <c r="J23" s="45">
        <v>10117.169</v>
      </c>
      <c r="K23" s="45">
        <v>10082.478999999999</v>
      </c>
      <c r="L23" s="45">
        <v>10065.914500000001</v>
      </c>
      <c r="M23" s="45">
        <v>9397.1309999999994</v>
      </c>
      <c r="N23" s="45">
        <v>9004.9115000000002</v>
      </c>
      <c r="O23" s="45">
        <v>8758.9865000000009</v>
      </c>
      <c r="P23" s="45">
        <v>9250.5974999999999</v>
      </c>
      <c r="Q23" s="45">
        <v>8942.6224999999995</v>
      </c>
      <c r="R23" s="45">
        <v>9045.6260000000002</v>
      </c>
      <c r="S23" s="45">
        <v>8533.0625</v>
      </c>
      <c r="T23" s="45">
        <v>8700.7800000000007</v>
      </c>
      <c r="U23" s="45">
        <v>9056.2880000000005</v>
      </c>
      <c r="V23" s="45">
        <v>9256.2880000000005</v>
      </c>
      <c r="W23" s="45">
        <v>9236.2880000000005</v>
      </c>
      <c r="X23" s="45">
        <v>9360</v>
      </c>
      <c r="Y23" s="45">
        <v>9550</v>
      </c>
      <c r="Z23" s="45">
        <v>9526</v>
      </c>
      <c r="AA23" s="45">
        <v>9891.56</v>
      </c>
      <c r="AB23" s="45">
        <v>9779.76</v>
      </c>
      <c r="AC23" s="45">
        <v>9830.7800000000007</v>
      </c>
      <c r="AD23" s="45">
        <v>10461.675999999999</v>
      </c>
      <c r="AE23" s="45">
        <v>10836.204</v>
      </c>
      <c r="AF23" s="45">
        <v>11067.18</v>
      </c>
      <c r="AG23" s="45">
        <v>10779.788</v>
      </c>
      <c r="AH23" s="45">
        <v>11481.168</v>
      </c>
      <c r="AI23" s="45">
        <v>11901.67</v>
      </c>
      <c r="AJ23" s="45">
        <v>11854.14</v>
      </c>
      <c r="AK23" s="45">
        <v>12093.65</v>
      </c>
      <c r="AL23" s="45">
        <v>13022.17</v>
      </c>
      <c r="AM23" s="45">
        <v>13451.27</v>
      </c>
      <c r="AN23" s="45">
        <v>14151.81</v>
      </c>
      <c r="AO23" s="45">
        <v>14523.78</v>
      </c>
      <c r="AP23" s="45">
        <v>14460.68</v>
      </c>
      <c r="AQ23" s="45">
        <v>15075</v>
      </c>
      <c r="AR23" s="45">
        <v>15305.000000006001</v>
      </c>
      <c r="AS23" s="45">
        <v>15497.38</v>
      </c>
      <c r="AT23" s="45">
        <v>16802.52</v>
      </c>
      <c r="AU23" s="45">
        <v>16995.84</v>
      </c>
      <c r="AV23" s="45">
        <v>17296.14</v>
      </c>
      <c r="AW23" s="45">
        <v>18087.14</v>
      </c>
      <c r="AX23" s="45">
        <v>18374.740000000002</v>
      </c>
      <c r="AY23" s="45">
        <v>17667.37</v>
      </c>
      <c r="AZ23" s="45">
        <v>17836.95</v>
      </c>
      <c r="BA23" s="45">
        <v>19179.88</v>
      </c>
      <c r="BB23" s="45">
        <v>18887.79</v>
      </c>
      <c r="BC23" s="45">
        <v>18898.48</v>
      </c>
      <c r="BD23" s="45">
        <v>18537.73</v>
      </c>
      <c r="BE23" s="45">
        <v>19049.68</v>
      </c>
      <c r="BF23" s="45">
        <v>19299.78</v>
      </c>
    </row>
    <row r="24" spans="1:58" ht="20.25" customHeight="1">
      <c r="A24" s="416"/>
      <c r="B24" s="419" t="s">
        <v>196</v>
      </c>
      <c r="C24" s="90"/>
      <c r="D24" s="96"/>
      <c r="E24" s="72" t="s">
        <v>621</v>
      </c>
      <c r="F24" s="72"/>
      <c r="G24" s="72"/>
      <c r="H24" s="72"/>
      <c r="I24" s="45">
        <v>1346.48</v>
      </c>
      <c r="J24" s="45">
        <v>1320.29</v>
      </c>
      <c r="K24" s="45">
        <v>1765.4</v>
      </c>
      <c r="L24" s="45">
        <v>1383.96</v>
      </c>
      <c r="M24" s="45">
        <v>1365.36</v>
      </c>
      <c r="N24" s="45">
        <v>1846.08</v>
      </c>
      <c r="O24" s="45">
        <v>1789.76</v>
      </c>
      <c r="P24" s="45">
        <v>1713.76</v>
      </c>
      <c r="Q24" s="45">
        <v>1779.36</v>
      </c>
      <c r="R24" s="45">
        <v>1839.52</v>
      </c>
      <c r="S24" s="45">
        <v>1989.86</v>
      </c>
      <c r="T24" s="45">
        <v>1582.95</v>
      </c>
      <c r="U24" s="45">
        <v>1175.68</v>
      </c>
      <c r="V24" s="45">
        <v>1014.4</v>
      </c>
      <c r="W24" s="45">
        <v>1365.78</v>
      </c>
      <c r="X24" s="45">
        <v>1978.56</v>
      </c>
      <c r="Y24" s="45">
        <v>1989</v>
      </c>
      <c r="Z24" s="45">
        <v>1967.175</v>
      </c>
      <c r="AA24" s="45">
        <v>1911.2</v>
      </c>
      <c r="AB24" s="45">
        <v>1992.2828</v>
      </c>
      <c r="AC24" s="45">
        <v>2191.65</v>
      </c>
      <c r="AD24" s="45">
        <v>2154.6950000000002</v>
      </c>
      <c r="AE24" s="45">
        <v>1863.71</v>
      </c>
      <c r="AF24" s="45">
        <v>1933.6</v>
      </c>
      <c r="AG24" s="45">
        <v>2234.2134000000001</v>
      </c>
      <c r="AH24" s="45">
        <v>2629.9581176000002</v>
      </c>
      <c r="AI24" s="45">
        <v>2604.277694036</v>
      </c>
      <c r="AJ24" s="45">
        <v>2120.769880281</v>
      </c>
      <c r="AK24" s="45">
        <v>2407.4486062139999</v>
      </c>
      <c r="AL24" s="45">
        <v>2505.4328027639999</v>
      </c>
      <c r="AM24" s="45">
        <v>2917.5110964179999</v>
      </c>
      <c r="AN24" s="45">
        <v>2556.1352369269998</v>
      </c>
      <c r="AO24" s="45">
        <v>2620.906993912</v>
      </c>
      <c r="AP24" s="45">
        <v>2585.5293349899998</v>
      </c>
      <c r="AQ24" s="45">
        <v>3246.8722653469999</v>
      </c>
      <c r="AR24" s="45">
        <v>3357.036902633</v>
      </c>
      <c r="AS24" s="45">
        <v>3062.1712472869999</v>
      </c>
      <c r="AT24" s="45">
        <v>3196.5153055340002</v>
      </c>
      <c r="AU24" s="45">
        <v>3078.5559436449998</v>
      </c>
      <c r="AV24" s="45">
        <v>2935.9779079939999</v>
      </c>
      <c r="AW24" s="45">
        <v>3001.9199474100001</v>
      </c>
      <c r="AX24" s="45">
        <v>2648.64229084</v>
      </c>
      <c r="AY24" s="45">
        <v>3113.9271715200002</v>
      </c>
      <c r="AZ24" s="45">
        <v>3021.4469762600002</v>
      </c>
      <c r="BA24" s="45">
        <v>2780.7306555200003</v>
      </c>
      <c r="BB24" s="45">
        <v>3001.1709563140003</v>
      </c>
      <c r="BC24" s="45">
        <v>3495.5195906159997</v>
      </c>
      <c r="BD24" s="45">
        <v>2985.9386017409997</v>
      </c>
      <c r="BE24" s="45">
        <v>2266.781446681</v>
      </c>
      <c r="BF24" s="45">
        <v>2365.8246493890001</v>
      </c>
    </row>
    <row r="25" spans="1:58" ht="20.25" customHeight="1">
      <c r="A25" s="416"/>
      <c r="B25" s="419"/>
      <c r="C25" s="90"/>
      <c r="D25" s="96"/>
      <c r="E25" s="72" t="s">
        <v>622</v>
      </c>
      <c r="F25" s="72"/>
      <c r="G25" s="72"/>
      <c r="H25" s="72"/>
      <c r="I25" s="45">
        <v>-18.375540971</v>
      </c>
      <c r="J25" s="45">
        <v>-17.179327536999999</v>
      </c>
      <c r="K25" s="45">
        <v>-20.124467017000001</v>
      </c>
      <c r="L25" s="45">
        <v>-17.814969531999999</v>
      </c>
      <c r="M25" s="45">
        <v>-16.322149829000001</v>
      </c>
      <c r="N25" s="45">
        <v>-29.415797301000001</v>
      </c>
      <c r="O25" s="45">
        <v>-43.525172056000002</v>
      </c>
      <c r="P25" s="45">
        <v>-40.926747247000002</v>
      </c>
      <c r="Q25" s="45">
        <v>-38.768098035999998</v>
      </c>
      <c r="R25" s="45">
        <v>-36.627069184</v>
      </c>
      <c r="S25" s="45">
        <v>-35.703716221999997</v>
      </c>
      <c r="T25" s="45">
        <v>-33.282164463000001</v>
      </c>
      <c r="U25" s="45">
        <v>-32.146515919999999</v>
      </c>
      <c r="V25" s="45">
        <v>-29.494377006000001</v>
      </c>
      <c r="W25" s="45">
        <v>-28.907215168</v>
      </c>
      <c r="X25" s="45">
        <v>-29.828159022999998</v>
      </c>
      <c r="Y25" s="45">
        <v>-27.580137844999999</v>
      </c>
      <c r="Z25" s="45">
        <v>-25.390830932</v>
      </c>
      <c r="AA25" s="45">
        <v>-23.145694091999999</v>
      </c>
      <c r="AB25" s="45">
        <v>-22.943451517</v>
      </c>
      <c r="AC25" s="45">
        <v>-22.129604836999999</v>
      </c>
      <c r="AD25" s="45">
        <v>-21.709440093000001</v>
      </c>
      <c r="AE25" s="45">
        <v>-18.214677469999998</v>
      </c>
      <c r="AF25" s="45">
        <v>-15.961177712000001</v>
      </c>
      <c r="AG25" s="45">
        <v>-16.351852018999999</v>
      </c>
      <c r="AH25" s="45">
        <v>-16.999960782000002</v>
      </c>
      <c r="AI25" s="45">
        <v>-17.284700846</v>
      </c>
      <c r="AJ25" s="45">
        <v>-15.000490434</v>
      </c>
      <c r="AK25" s="45">
        <v>-16.207909154999999</v>
      </c>
      <c r="AL25" s="45">
        <v>-16.232394671000002</v>
      </c>
      <c r="AM25" s="45">
        <v>-17.297705222000001</v>
      </c>
      <c r="AN25" s="45">
        <v>-16.188302814</v>
      </c>
      <c r="AO25" s="45">
        <v>-16.410426054999999</v>
      </c>
      <c r="AP25" s="45">
        <v>-15.325060710999999</v>
      </c>
      <c r="AQ25" s="45">
        <v>-18.289576551</v>
      </c>
      <c r="AR25" s="45">
        <v>-16.711329982999999</v>
      </c>
      <c r="AS25" s="45">
        <v>-15.714782955999999</v>
      </c>
      <c r="AT25" s="45">
        <v>-17.313635278</v>
      </c>
      <c r="AU25" s="45">
        <v>-15.994545849000001</v>
      </c>
      <c r="AV25" s="45">
        <v>-16.660751351000002</v>
      </c>
      <c r="AW25" s="45">
        <v>-17.065547577</v>
      </c>
      <c r="AX25" s="45">
        <v>-18.609714116999999</v>
      </c>
      <c r="AY25" s="45">
        <v>-18.081229825999998</v>
      </c>
      <c r="AZ25" s="45">
        <v>-16.529325618000001</v>
      </c>
      <c r="BA25" s="45">
        <v>-21.160431168999999</v>
      </c>
      <c r="BB25" s="45">
        <v>-22.841324676000003</v>
      </c>
      <c r="BC25" s="45">
        <v>-22.769991464000004</v>
      </c>
      <c r="BD25" s="45">
        <v>-20.852813115</v>
      </c>
      <c r="BE25" s="45">
        <v>-22.380877666000004</v>
      </c>
      <c r="BF25" s="45">
        <v>-338.74868620500007</v>
      </c>
    </row>
    <row r="26" spans="1:58" s="36" customFormat="1" ht="20.25" customHeight="1">
      <c r="A26" s="416"/>
      <c r="B26" s="419" t="s">
        <v>197</v>
      </c>
      <c r="C26" s="90"/>
      <c r="D26" s="380" t="s">
        <v>623</v>
      </c>
      <c r="E26" s="380"/>
      <c r="F26" s="380"/>
      <c r="G26" s="380"/>
      <c r="H26" s="380"/>
      <c r="I26" s="49">
        <v>2991.5727223680001</v>
      </c>
      <c r="J26" s="49">
        <v>3045.073564711</v>
      </c>
      <c r="K26" s="49">
        <v>3399.5987862910001</v>
      </c>
      <c r="L26" s="49">
        <v>3234.7631667639998</v>
      </c>
      <c r="M26" s="49">
        <v>3076.1329287009999</v>
      </c>
      <c r="N26" s="49">
        <v>3018.32674499</v>
      </c>
      <c r="O26" s="49">
        <v>3459.2803451270001</v>
      </c>
      <c r="P26" s="49">
        <v>3710.5099545469998</v>
      </c>
      <c r="Q26" s="49">
        <v>3553.540684651</v>
      </c>
      <c r="R26" s="49">
        <v>3481.8543279559999</v>
      </c>
      <c r="S26" s="49">
        <v>3584.5876115830001</v>
      </c>
      <c r="T26" s="49">
        <v>3507.2028002430002</v>
      </c>
      <c r="U26" s="49">
        <v>4065.3377771660003</v>
      </c>
      <c r="V26" s="49">
        <v>3645.5963483829996</v>
      </c>
      <c r="W26" s="49">
        <v>3780.0894948349996</v>
      </c>
      <c r="X26" s="49">
        <v>3628.3550669559995</v>
      </c>
      <c r="Y26" s="49">
        <v>3737.5415790950001</v>
      </c>
      <c r="Z26" s="49">
        <v>3727.8513191930001</v>
      </c>
      <c r="AA26" s="49">
        <v>4155.1099735749995</v>
      </c>
      <c r="AB26" s="49">
        <v>3770.9130756819991</v>
      </c>
      <c r="AC26" s="49">
        <v>4368.028896715</v>
      </c>
      <c r="AD26" s="49">
        <v>4009.10722283</v>
      </c>
      <c r="AE26" s="49">
        <v>4682.3176486290004</v>
      </c>
      <c r="AF26" s="49">
        <v>4162.3411310049996</v>
      </c>
      <c r="AG26" s="49">
        <v>4706.9138035730002</v>
      </c>
      <c r="AH26" s="49">
        <v>3534.3622384079999</v>
      </c>
      <c r="AI26" s="49">
        <v>3843.9914343999999</v>
      </c>
      <c r="AJ26" s="49">
        <v>4168.1896585270006</v>
      </c>
      <c r="AK26" s="49">
        <v>3967.3660418779996</v>
      </c>
      <c r="AL26" s="49">
        <v>3797.8810339009997</v>
      </c>
      <c r="AM26" s="49">
        <v>5044.4796144659995</v>
      </c>
      <c r="AN26" s="49">
        <v>4323.1472451560003</v>
      </c>
      <c r="AO26" s="49">
        <v>4200.5309995590005</v>
      </c>
      <c r="AP26" s="49">
        <v>4263.4173684519992</v>
      </c>
      <c r="AQ26" s="49">
        <v>4367.1044578870005</v>
      </c>
      <c r="AR26" s="49">
        <v>4809.0313947633977</v>
      </c>
      <c r="AS26" s="49">
        <v>4313.7717828292198</v>
      </c>
      <c r="AT26" s="49">
        <v>4854.6265872638905</v>
      </c>
      <c r="AU26" s="49">
        <v>4892.3837101504123</v>
      </c>
      <c r="AV26" s="49">
        <v>4165.7233404789595</v>
      </c>
      <c r="AW26" s="49">
        <v>3999.1899085940131</v>
      </c>
      <c r="AX26" s="49">
        <v>4274.2062147835131</v>
      </c>
      <c r="AY26" s="49">
        <v>4412.1219097622188</v>
      </c>
      <c r="AZ26" s="49">
        <v>4235.3630304019998</v>
      </c>
      <c r="BA26" s="49">
        <v>4414.691057348</v>
      </c>
      <c r="BB26" s="49">
        <v>4529.9882199199992</v>
      </c>
      <c r="BC26" s="49">
        <v>4782.499544700001</v>
      </c>
      <c r="BD26" s="49">
        <v>4952.5729271170012</v>
      </c>
      <c r="BE26" s="49">
        <v>4723.9217127052416</v>
      </c>
      <c r="BF26" s="49">
        <v>4844.1914282357684</v>
      </c>
    </row>
    <row r="27" spans="1:58" s="36" customFormat="1" ht="20.25" customHeight="1">
      <c r="A27" s="416"/>
      <c r="B27" s="422"/>
      <c r="C27" s="90"/>
      <c r="D27" s="381" t="s">
        <v>624</v>
      </c>
      <c r="E27" s="68"/>
      <c r="F27" s="68"/>
      <c r="G27" s="68"/>
      <c r="H27" s="68"/>
      <c r="I27" s="45">
        <v>4886.7180353290005</v>
      </c>
      <c r="J27" s="45">
        <v>5096.1135975830002</v>
      </c>
      <c r="K27" s="45">
        <v>5290.581155799</v>
      </c>
      <c r="L27" s="45">
        <v>5230.2623555520004</v>
      </c>
      <c r="M27" s="45">
        <v>5175.5114798979994</v>
      </c>
      <c r="N27" s="45">
        <v>5375.943936437</v>
      </c>
      <c r="O27" s="45">
        <v>5542.9974618819997</v>
      </c>
      <c r="P27" s="45">
        <v>5733.1769776750007</v>
      </c>
      <c r="Q27" s="45">
        <v>5553.959444909</v>
      </c>
      <c r="R27" s="45">
        <v>5780.4175802210002</v>
      </c>
      <c r="S27" s="45">
        <v>5932.2365650299998</v>
      </c>
      <c r="T27" s="45">
        <v>6108.783619967</v>
      </c>
      <c r="U27" s="45">
        <v>5704.8053625430002</v>
      </c>
      <c r="V27" s="45">
        <v>5809.0066361340005</v>
      </c>
      <c r="W27" s="45">
        <v>5961.3268236080003</v>
      </c>
      <c r="X27" s="45">
        <v>6132.4270381420001</v>
      </c>
      <c r="Y27" s="45">
        <v>5734.9768103919996</v>
      </c>
      <c r="Z27" s="45">
        <v>5879.4373264280002</v>
      </c>
      <c r="AA27" s="45">
        <v>6025.518808316001</v>
      </c>
      <c r="AB27" s="45">
        <v>6219.7328670810002</v>
      </c>
      <c r="AC27" s="45">
        <v>5453.3305755181382</v>
      </c>
      <c r="AD27" s="45">
        <v>5590.4418744972063</v>
      </c>
      <c r="AE27" s="45">
        <v>5746.2123366970955</v>
      </c>
      <c r="AF27" s="45">
        <v>5166.67913279</v>
      </c>
      <c r="AG27" s="45">
        <v>5893.0349441870003</v>
      </c>
      <c r="AH27" s="45">
        <v>6052.9302898790002</v>
      </c>
      <c r="AI27" s="45">
        <v>6217.6539937509997</v>
      </c>
      <c r="AJ27" s="45">
        <v>6275.1189534497626</v>
      </c>
      <c r="AK27" s="45">
        <v>5648.8894729947879</v>
      </c>
      <c r="AL27" s="45">
        <v>5783.2234265819998</v>
      </c>
      <c r="AM27" s="45">
        <v>5897.9315757570002</v>
      </c>
      <c r="AN27" s="45">
        <v>5999.0422894049998</v>
      </c>
      <c r="AO27" s="45">
        <v>5783.3095385319002</v>
      </c>
      <c r="AP27" s="45">
        <v>5899.1986234020751</v>
      </c>
      <c r="AQ27" s="45">
        <v>6037.4888752374</v>
      </c>
      <c r="AR27" s="45">
        <v>6148.8655246203289</v>
      </c>
      <c r="AS27" s="45">
        <v>5920.9876516941677</v>
      </c>
      <c r="AT27" s="45">
        <v>6094.8829520084946</v>
      </c>
      <c r="AU27" s="45">
        <v>6275.6036999323424</v>
      </c>
      <c r="AV27" s="45">
        <v>6419.5482871980867</v>
      </c>
      <c r="AW27" s="45">
        <v>6206.2196404365632</v>
      </c>
      <c r="AX27" s="45">
        <v>6426.6461511769439</v>
      </c>
      <c r="AY27" s="45">
        <v>6602.8209438585136</v>
      </c>
      <c r="AZ27" s="45">
        <v>6735.2984594960035</v>
      </c>
      <c r="BA27" s="45">
        <v>6965.4526416048084</v>
      </c>
      <c r="BB27" s="45">
        <v>7224.5742172451692</v>
      </c>
      <c r="BC27" s="45">
        <v>7396.2697417758027</v>
      </c>
      <c r="BD27" s="45">
        <v>7458.7540115395414</v>
      </c>
      <c r="BE27" s="45">
        <v>7666.7357250511122</v>
      </c>
      <c r="BF27" s="45">
        <v>7789.1153181403542</v>
      </c>
    </row>
    <row r="28" spans="1:58" s="36" customFormat="1" ht="20.25" customHeight="1">
      <c r="A28" s="416"/>
      <c r="B28" s="422"/>
      <c r="C28" s="90"/>
      <c r="D28" s="381" t="s">
        <v>865</v>
      </c>
      <c r="E28" s="68"/>
      <c r="F28" s="68"/>
      <c r="G28" s="68"/>
      <c r="H28" s="68"/>
      <c r="I28" s="45">
        <v>4886.7180353290005</v>
      </c>
      <c r="J28" s="45">
        <v>5096.1135975830002</v>
      </c>
      <c r="K28" s="45">
        <v>5290.581155799</v>
      </c>
      <c r="L28" s="45">
        <v>5230.2623555520004</v>
      </c>
      <c r="M28" s="45">
        <v>5175.5114798979994</v>
      </c>
      <c r="N28" s="45">
        <v>5375.943936437</v>
      </c>
      <c r="O28" s="45">
        <v>5542.9974618819997</v>
      </c>
      <c r="P28" s="45">
        <v>5733.1769776750007</v>
      </c>
      <c r="Q28" s="45">
        <v>5553.959444909</v>
      </c>
      <c r="R28" s="45">
        <v>5780.4175802210002</v>
      </c>
      <c r="S28" s="45">
        <v>5932.2365650299998</v>
      </c>
      <c r="T28" s="45">
        <v>6108.783619967</v>
      </c>
      <c r="U28" s="45">
        <v>5704.8053625430002</v>
      </c>
      <c r="V28" s="45">
        <v>5809.0066361340005</v>
      </c>
      <c r="W28" s="45">
        <v>5961.3268236080003</v>
      </c>
      <c r="X28" s="45">
        <v>6132.4270381420001</v>
      </c>
      <c r="Y28" s="45">
        <v>5734.9768103919996</v>
      </c>
      <c r="Z28" s="45">
        <v>5879.4373264280002</v>
      </c>
      <c r="AA28" s="45">
        <v>6024.9718238719997</v>
      </c>
      <c r="AB28" s="45">
        <v>6211.9817897339999</v>
      </c>
      <c r="AC28" s="45">
        <v>5445.5333521631383</v>
      </c>
      <c r="AD28" s="45">
        <v>5582.9838643632065</v>
      </c>
      <c r="AE28" s="45">
        <v>5734.1688689160956</v>
      </c>
      <c r="AF28" s="45">
        <v>5162.3651190500004</v>
      </c>
      <c r="AG28" s="45">
        <v>5889.2965692786438</v>
      </c>
      <c r="AH28" s="45">
        <v>6050.3350604320003</v>
      </c>
      <c r="AI28" s="45">
        <v>6212.3846565589993</v>
      </c>
      <c r="AJ28" s="45">
        <v>6281.5443122779998</v>
      </c>
      <c r="AK28" s="45">
        <v>5657.1127632980006</v>
      </c>
      <c r="AL28" s="45">
        <v>5791.2189902589998</v>
      </c>
      <c r="AM28" s="45">
        <v>5906.1886611640002</v>
      </c>
      <c r="AN28" s="45">
        <v>6003.686075607</v>
      </c>
      <c r="AO28" s="45">
        <v>5787.9728245729002</v>
      </c>
      <c r="AP28" s="45">
        <v>5904.0967684660754</v>
      </c>
      <c r="AQ28" s="45">
        <v>6041.5901793984003</v>
      </c>
      <c r="AR28" s="45">
        <v>6152.3459275967025</v>
      </c>
      <c r="AS28" s="45">
        <v>5924.6617604198873</v>
      </c>
      <c r="AT28" s="45">
        <v>6099.3072220000704</v>
      </c>
      <c r="AU28" s="45">
        <v>6278.4962164578319</v>
      </c>
      <c r="AV28" s="45">
        <v>6424.253064998321</v>
      </c>
      <c r="AW28" s="45">
        <v>6210.8442925447089</v>
      </c>
      <c r="AX28" s="45">
        <v>6430.9598265012992</v>
      </c>
      <c r="AY28" s="45">
        <v>6606.3370120443396</v>
      </c>
      <c r="AZ28" s="45">
        <v>6738.8057517410734</v>
      </c>
      <c r="BA28" s="45">
        <v>6968.9573089120067</v>
      </c>
      <c r="BB28" s="45">
        <v>7227.7303757054869</v>
      </c>
      <c r="BC28" s="45">
        <v>7398.7475599845984</v>
      </c>
      <c r="BD28" s="45">
        <v>7451.1893256485409</v>
      </c>
      <c r="BE28" s="45">
        <v>7658.6951878619693</v>
      </c>
      <c r="BF28" s="45">
        <v>7780.6901594613546</v>
      </c>
    </row>
    <row r="29" spans="1:58" s="36" customFormat="1" ht="20.25" customHeight="1">
      <c r="A29" s="416"/>
      <c r="B29" s="422"/>
      <c r="C29" s="90"/>
      <c r="D29" s="170"/>
      <c r="E29" s="241" t="s">
        <v>860</v>
      </c>
      <c r="F29" s="241"/>
      <c r="G29" s="241"/>
      <c r="H29" s="241"/>
      <c r="I29" s="45">
        <v>626.84701500000006</v>
      </c>
      <c r="J29" s="45">
        <v>626.84701500000006</v>
      </c>
      <c r="K29" s="45">
        <v>626.84701500000006</v>
      </c>
      <c r="L29" s="45">
        <v>626.84701500000006</v>
      </c>
      <c r="M29" s="45">
        <v>626.84701500000006</v>
      </c>
      <c r="N29" s="45">
        <v>626.84701500000006</v>
      </c>
      <c r="O29" s="45">
        <v>626.84701500000006</v>
      </c>
      <c r="P29" s="45">
        <v>626.84701500000006</v>
      </c>
      <c r="Q29" s="45">
        <v>626.84701500000006</v>
      </c>
      <c r="R29" s="45">
        <v>626.84701500000006</v>
      </c>
      <c r="S29" s="45">
        <v>626.84701500000006</v>
      </c>
      <c r="T29" s="45">
        <v>626.84701500000006</v>
      </c>
      <c r="U29" s="45">
        <v>626.84701500000006</v>
      </c>
      <c r="V29" s="45">
        <v>626.84701500000006</v>
      </c>
      <c r="W29" s="45">
        <v>626.84701500000006</v>
      </c>
      <c r="X29" s="45">
        <v>626.84701500000006</v>
      </c>
      <c r="Y29" s="45">
        <v>626.84701500000006</v>
      </c>
      <c r="Z29" s="45">
        <v>626.84701500000006</v>
      </c>
      <c r="AA29" s="45">
        <v>626.84701500000006</v>
      </c>
      <c r="AB29" s="45">
        <v>626.84701500000006</v>
      </c>
      <c r="AC29" s="45">
        <v>626.84701500000006</v>
      </c>
      <c r="AD29" s="45">
        <v>626.84701500000006</v>
      </c>
      <c r="AE29" s="45">
        <v>626.84701500000006</v>
      </c>
      <c r="AF29" s="45">
        <v>626.84701500000006</v>
      </c>
      <c r="AG29" s="45">
        <v>626.84701500000006</v>
      </c>
      <c r="AH29" s="45">
        <v>626.84701500000006</v>
      </c>
      <c r="AI29" s="45">
        <v>626.84701500000006</v>
      </c>
      <c r="AJ29" s="45">
        <v>626.84701500000006</v>
      </c>
      <c r="AK29" s="45">
        <v>626.84701500000006</v>
      </c>
      <c r="AL29" s="45">
        <v>626.84701500000006</v>
      </c>
      <c r="AM29" s="45">
        <v>626.84701500000006</v>
      </c>
      <c r="AN29" s="45">
        <v>626.84701500000006</v>
      </c>
      <c r="AO29" s="45">
        <v>578.33095385319007</v>
      </c>
      <c r="AP29" s="45">
        <v>589.91986234020794</v>
      </c>
      <c r="AQ29" s="45">
        <v>603.74888752374</v>
      </c>
      <c r="AR29" s="45">
        <v>614.88655246203291</v>
      </c>
      <c r="AS29" s="45">
        <v>592.09876516941677</v>
      </c>
      <c r="AT29" s="45">
        <v>609.48829520084951</v>
      </c>
      <c r="AU29" s="45">
        <v>626.84701500000006</v>
      </c>
      <c r="AV29" s="45">
        <v>626.84701500000006</v>
      </c>
      <c r="AW29" s="45">
        <v>626.84701500000006</v>
      </c>
      <c r="AX29" s="45">
        <v>626.84701500000006</v>
      </c>
      <c r="AY29" s="45">
        <v>626.84701500000006</v>
      </c>
      <c r="AZ29" s="45">
        <v>626.84701500000006</v>
      </c>
      <c r="BA29" s="45">
        <v>626.84701500000006</v>
      </c>
      <c r="BB29" s="45">
        <v>626.84701500000006</v>
      </c>
      <c r="BC29" s="45">
        <v>626.84701500000006</v>
      </c>
      <c r="BD29" s="45">
        <v>626.84701500000006</v>
      </c>
      <c r="BE29" s="45">
        <v>626.84701500000006</v>
      </c>
      <c r="BF29" s="45">
        <v>626.84701500000006</v>
      </c>
    </row>
    <row r="30" spans="1:58" s="36" customFormat="1" ht="20.25" customHeight="1">
      <c r="A30" s="416"/>
      <c r="B30" s="419"/>
      <c r="C30" s="90"/>
      <c r="D30" s="170"/>
      <c r="E30" s="241" t="s">
        <v>861</v>
      </c>
      <c r="F30" s="241"/>
      <c r="G30" s="241"/>
      <c r="H30" s="241"/>
      <c r="I30" s="45">
        <v>860.59182398899998</v>
      </c>
      <c r="J30" s="45">
        <v>860.59182398899998</v>
      </c>
      <c r="K30" s="45">
        <v>860.59182398899998</v>
      </c>
      <c r="L30" s="45">
        <v>860.59182398899998</v>
      </c>
      <c r="M30" s="45">
        <v>860.59182398899998</v>
      </c>
      <c r="N30" s="45">
        <v>860.59182398899998</v>
      </c>
      <c r="O30" s="45">
        <v>860.59182398899998</v>
      </c>
      <c r="P30" s="45">
        <v>860.59182398899998</v>
      </c>
      <c r="Q30" s="45">
        <v>860.59182398899998</v>
      </c>
      <c r="R30" s="45">
        <v>860.59182398899998</v>
      </c>
      <c r="S30" s="45">
        <v>860.59182398899998</v>
      </c>
      <c r="T30" s="45">
        <v>860.59182398899998</v>
      </c>
      <c r="U30" s="45">
        <v>860.59182398899998</v>
      </c>
      <c r="V30" s="45">
        <v>860.59182398899998</v>
      </c>
      <c r="W30" s="45">
        <v>860.59182398899998</v>
      </c>
      <c r="X30" s="45">
        <v>860.59182398899998</v>
      </c>
      <c r="Y30" s="45">
        <v>860.59182398899998</v>
      </c>
      <c r="Z30" s="45">
        <v>860.59182398899998</v>
      </c>
      <c r="AA30" s="45">
        <v>860.59182398899998</v>
      </c>
      <c r="AB30" s="45">
        <v>860.59182398899998</v>
      </c>
      <c r="AC30" s="45">
        <v>860.59182398899998</v>
      </c>
      <c r="AD30" s="45">
        <v>860.59182398899998</v>
      </c>
      <c r="AE30" s="45">
        <v>860.59182398899998</v>
      </c>
      <c r="AF30" s="45">
        <v>860.59182398899998</v>
      </c>
      <c r="AG30" s="45">
        <v>860.59182398899998</v>
      </c>
      <c r="AH30" s="45">
        <v>860.59182398899998</v>
      </c>
      <c r="AI30" s="45">
        <v>860.59182398899998</v>
      </c>
      <c r="AJ30" s="45">
        <v>860.59182398899998</v>
      </c>
      <c r="AK30" s="45">
        <v>860.59182398899998</v>
      </c>
      <c r="AL30" s="45">
        <v>860.59182398899998</v>
      </c>
      <c r="AM30" s="45">
        <v>860.59182398899998</v>
      </c>
      <c r="AN30" s="45">
        <v>860.59182398899998</v>
      </c>
      <c r="AO30" s="45">
        <v>860.59182398899998</v>
      </c>
      <c r="AP30" s="45">
        <v>860.59182398899998</v>
      </c>
      <c r="AQ30" s="45">
        <v>860.59182398899998</v>
      </c>
      <c r="AR30" s="45">
        <v>860.59182398899998</v>
      </c>
      <c r="AS30" s="45">
        <v>860.59182398899998</v>
      </c>
      <c r="AT30" s="45">
        <v>860.59182398899998</v>
      </c>
      <c r="AU30" s="45">
        <v>860.59182398899998</v>
      </c>
      <c r="AV30" s="45">
        <v>860.59182398899998</v>
      </c>
      <c r="AW30" s="45">
        <v>860.59182398899998</v>
      </c>
      <c r="AX30" s="45">
        <v>860.59182398899998</v>
      </c>
      <c r="AY30" s="45">
        <v>860.59182398899998</v>
      </c>
      <c r="AZ30" s="45">
        <v>860.59182398899998</v>
      </c>
      <c r="BA30" s="45">
        <v>860.59182398899998</v>
      </c>
      <c r="BB30" s="45">
        <v>860.59182398899998</v>
      </c>
      <c r="BC30" s="45">
        <v>860.72882390199993</v>
      </c>
      <c r="BD30" s="45">
        <v>860.72882390199993</v>
      </c>
      <c r="BE30" s="45">
        <v>860.72882390199993</v>
      </c>
      <c r="BF30" s="45">
        <v>860.72882390199993</v>
      </c>
    </row>
    <row r="31" spans="1:58" s="39" customFormat="1" ht="20.25" customHeight="1">
      <c r="A31" s="416"/>
      <c r="B31" s="419"/>
      <c r="C31" s="90"/>
      <c r="D31" s="170"/>
      <c r="E31" s="241" t="s">
        <v>862</v>
      </c>
      <c r="F31" s="241"/>
      <c r="G31" s="241"/>
      <c r="H31" s="241"/>
      <c r="I31" s="45">
        <v>-1.6615715999999999E-2</v>
      </c>
      <c r="J31" s="45">
        <v>-0.238469985</v>
      </c>
      <c r="K31" s="45">
        <v>0.170283672</v>
      </c>
      <c r="L31" s="45">
        <v>0.32245592899999997</v>
      </c>
      <c r="M31" s="45">
        <v>0.119119397</v>
      </c>
      <c r="N31" s="45">
        <v>0.41404806300000002</v>
      </c>
      <c r="O31" s="45">
        <v>0.59881276100000003</v>
      </c>
      <c r="P31" s="45">
        <v>0.58306383299999998</v>
      </c>
      <c r="Q31" s="45">
        <v>0.487146892</v>
      </c>
      <c r="R31" s="45">
        <v>0.74805822399999999</v>
      </c>
      <c r="S31" s="45">
        <v>0.150185875</v>
      </c>
      <c r="T31" s="45">
        <v>-0.17512377800000001</v>
      </c>
      <c r="U31" s="45">
        <v>-0.249095546</v>
      </c>
      <c r="V31" s="45">
        <v>-0.27300498900000003</v>
      </c>
      <c r="W31" s="45">
        <v>-0.42725347899999999</v>
      </c>
      <c r="X31" s="45">
        <v>-0.15436762800000001</v>
      </c>
      <c r="Y31" s="45">
        <v>8.8078786999999992E-2</v>
      </c>
      <c r="Z31" s="45">
        <v>0.159256655</v>
      </c>
      <c r="AA31" s="45">
        <v>0.15356487099999999</v>
      </c>
      <c r="AB31" s="45">
        <v>0.35834116700000002</v>
      </c>
      <c r="AC31" s="45">
        <v>0.24069845700000003</v>
      </c>
      <c r="AD31" s="45">
        <v>0.58043515600000006</v>
      </c>
      <c r="AE31" s="45">
        <v>0.41102522600000002</v>
      </c>
      <c r="AF31" s="45">
        <v>0.36953493700000001</v>
      </c>
      <c r="AG31" s="45">
        <v>-0.37882264399999999</v>
      </c>
      <c r="AH31" s="45">
        <v>-0.29468051299999998</v>
      </c>
      <c r="AI31" s="45">
        <v>-0.45162301100000002</v>
      </c>
      <c r="AJ31" s="45">
        <v>1.0217363E-2</v>
      </c>
      <c r="AK31" s="45">
        <v>0.51228516499999999</v>
      </c>
      <c r="AL31" s="45">
        <v>0.82396984200000001</v>
      </c>
      <c r="AM31" s="45">
        <v>0.63669871700000003</v>
      </c>
      <c r="AN31" s="45">
        <v>1.233509075</v>
      </c>
      <c r="AO31" s="45">
        <v>0.61421096200000003</v>
      </c>
      <c r="AP31" s="45">
        <v>0.11579376199999999</v>
      </c>
      <c r="AQ31" s="45">
        <v>0.57890099699999997</v>
      </c>
      <c r="AR31" s="45">
        <v>0.26296180200000002</v>
      </c>
      <c r="AS31" s="45">
        <v>2.4244074430000002</v>
      </c>
      <c r="AT31" s="45">
        <v>2.4514833290000002</v>
      </c>
      <c r="AU31" s="45">
        <v>2.8482987749999999</v>
      </c>
      <c r="AV31" s="45">
        <v>2.2193960740000001</v>
      </c>
      <c r="AW31" s="45">
        <v>1.830419021</v>
      </c>
      <c r="AX31" s="45">
        <v>1.4898454130000001</v>
      </c>
      <c r="AY31" s="45">
        <v>1.5127284430000001</v>
      </c>
      <c r="AZ31" s="45">
        <v>1.870558073</v>
      </c>
      <c r="BA31" s="45">
        <v>1.6379905100000001</v>
      </c>
      <c r="BB31" s="45">
        <v>1.8492498550000001</v>
      </c>
      <c r="BC31" s="45">
        <v>2.064049883</v>
      </c>
      <c r="BD31" s="45">
        <v>-1.5501702810000002</v>
      </c>
      <c r="BE31" s="45">
        <v>-1.5444014340000001</v>
      </c>
      <c r="BF31" s="45">
        <v>-1.5475011150000002</v>
      </c>
    </row>
    <row r="32" spans="1:58" s="39" customFormat="1" ht="20.25" customHeight="1">
      <c r="A32" s="416"/>
      <c r="B32" s="419"/>
      <c r="C32" s="90"/>
      <c r="D32" s="170"/>
      <c r="E32" s="241" t="s">
        <v>863</v>
      </c>
      <c r="F32" s="241"/>
      <c r="G32" s="241"/>
      <c r="H32" s="241"/>
      <c r="I32" s="45">
        <v>240.434716576</v>
      </c>
      <c r="J32" s="45">
        <v>257.29306728</v>
      </c>
      <c r="K32" s="45">
        <v>252.83522254600001</v>
      </c>
      <c r="L32" s="45">
        <v>257.08003664699999</v>
      </c>
      <c r="M32" s="45">
        <v>316.063600587</v>
      </c>
      <c r="N32" s="45">
        <v>271.61469428800001</v>
      </c>
      <c r="O32" s="45">
        <v>279.90963534700001</v>
      </c>
      <c r="P32" s="45">
        <v>309.97853275099999</v>
      </c>
      <c r="Q32" s="45">
        <v>351.19812339600003</v>
      </c>
      <c r="R32" s="45">
        <v>363.62097205100002</v>
      </c>
      <c r="S32" s="45">
        <v>355.67434334299998</v>
      </c>
      <c r="T32" s="45">
        <v>409.22757181999998</v>
      </c>
      <c r="U32" s="45">
        <v>388.209241142</v>
      </c>
      <c r="V32" s="45">
        <v>315.93031566000002</v>
      </c>
      <c r="W32" s="45">
        <v>278.31596987499995</v>
      </c>
      <c r="X32" s="45">
        <v>321.74313321300002</v>
      </c>
      <c r="Y32" s="45">
        <v>319.63648588799998</v>
      </c>
      <c r="Z32" s="45">
        <v>266.75537130400005</v>
      </c>
      <c r="AA32" s="45">
        <v>243.09991484299999</v>
      </c>
      <c r="AB32" s="45">
        <v>256.13250457999999</v>
      </c>
      <c r="AC32" s="45">
        <v>240.99081153713797</v>
      </c>
      <c r="AD32" s="45">
        <v>171.75484108420599</v>
      </c>
      <c r="AE32" s="45">
        <v>145.71251982109598</v>
      </c>
      <c r="AF32" s="45">
        <v>107.27065413599999</v>
      </c>
      <c r="AG32" s="45">
        <v>116.60573565264306</v>
      </c>
      <c r="AH32" s="45">
        <v>48.174554510999997</v>
      </c>
      <c r="AI32" s="45">
        <v>60.919918105000015</v>
      </c>
      <c r="AJ32" s="45">
        <v>-3.534306002000001</v>
      </c>
      <c r="AK32" s="45">
        <v>-11.622938267231449</v>
      </c>
      <c r="AL32" s="45">
        <v>-20.616304288231444</v>
      </c>
      <c r="AM32" s="45">
        <v>-19.079045899231446</v>
      </c>
      <c r="AN32" s="45">
        <v>-43.687166182231451</v>
      </c>
      <c r="AO32" s="45">
        <v>-45.653529597321238</v>
      </c>
      <c r="AP32" s="45">
        <v>-74.712105508231446</v>
      </c>
      <c r="AQ32" s="45">
        <v>-80.898956062231449</v>
      </c>
      <c r="AR32" s="45">
        <v>-67.536050149497825</v>
      </c>
      <c r="AS32" s="45">
        <v>-93.194169829225473</v>
      </c>
      <c r="AT32" s="45">
        <v>-94.582060999750894</v>
      </c>
      <c r="AU32" s="45">
        <v>-83.404484418854167</v>
      </c>
      <c r="AV32" s="45">
        <v>-73.313739068872181</v>
      </c>
      <c r="AW32" s="45">
        <v>-63.950863509873884</v>
      </c>
      <c r="AX32" s="45">
        <v>-41.545776640671399</v>
      </c>
      <c r="AY32" s="45">
        <v>-37.030601589537071</v>
      </c>
      <c r="AZ32" s="45">
        <v>-42.188936643977954</v>
      </c>
      <c r="BA32" s="45">
        <v>-49.081933745739676</v>
      </c>
      <c r="BB32" s="45">
        <v>-23.322038724708655</v>
      </c>
      <c r="BC32" s="45">
        <v>-23.666394168264404</v>
      </c>
      <c r="BD32" s="45">
        <v>-17.285076166967734</v>
      </c>
      <c r="BE32" s="45">
        <v>-13.705948920440811</v>
      </c>
      <c r="BF32" s="45">
        <v>-33.880027905153526</v>
      </c>
    </row>
    <row r="33" spans="2:58" s="39" customFormat="1" ht="20.25" customHeight="1">
      <c r="B33" s="419"/>
      <c r="C33" s="90"/>
      <c r="D33" s="170"/>
      <c r="E33" s="241" t="s">
        <v>864</v>
      </c>
      <c r="F33" s="241"/>
      <c r="G33" s="241"/>
      <c r="H33" s="241"/>
      <c r="I33" s="45">
        <v>3158.8610954800001</v>
      </c>
      <c r="J33" s="45">
        <v>3351.6201612989998</v>
      </c>
      <c r="K33" s="45">
        <v>3550.1368105920001</v>
      </c>
      <c r="L33" s="45">
        <v>3485.4210239869999</v>
      </c>
      <c r="M33" s="45">
        <v>3371.8899209249998</v>
      </c>
      <c r="N33" s="45">
        <v>3616.4763550970001</v>
      </c>
      <c r="O33" s="45">
        <v>3775.0501747849999</v>
      </c>
      <c r="P33" s="45">
        <v>3935.176542102</v>
      </c>
      <c r="Q33" s="45">
        <v>3714.8353356319999</v>
      </c>
      <c r="R33" s="45">
        <v>3928.6097109570001</v>
      </c>
      <c r="S33" s="45">
        <v>4088.9731968229999</v>
      </c>
      <c r="T33" s="45">
        <v>4212.2923329360001</v>
      </c>
      <c r="U33" s="45">
        <v>3829.4063779580001</v>
      </c>
      <c r="V33" s="45">
        <v>4005.9104864740002</v>
      </c>
      <c r="W33" s="45">
        <v>4195.9992682230004</v>
      </c>
      <c r="X33" s="45">
        <v>4323.3994335679999</v>
      </c>
      <c r="Y33" s="45">
        <v>3927.8134067279998</v>
      </c>
      <c r="Z33" s="45">
        <v>4125.0838594799998</v>
      </c>
      <c r="AA33" s="45">
        <v>4294.279505169</v>
      </c>
      <c r="AB33" s="45">
        <v>4468.0521049979998</v>
      </c>
      <c r="AC33" s="45">
        <v>3716.8630031800003</v>
      </c>
      <c r="AD33" s="45">
        <v>3923.2097491340005</v>
      </c>
      <c r="AE33" s="45">
        <v>4100.6064848799997</v>
      </c>
      <c r="AF33" s="45">
        <v>3568.0251608620001</v>
      </c>
      <c r="AG33" s="45">
        <v>3883.838795955</v>
      </c>
      <c r="AH33" s="45">
        <v>4515.0163474450001</v>
      </c>
      <c r="AI33" s="45">
        <v>4664.4775224759996</v>
      </c>
      <c r="AJ33" s="45">
        <v>4797.6295619279999</v>
      </c>
      <c r="AK33" s="45">
        <v>4180.784577411232</v>
      </c>
      <c r="AL33" s="45">
        <v>4323.5724857162313</v>
      </c>
      <c r="AM33" s="45">
        <v>4437.1921693572313</v>
      </c>
      <c r="AN33" s="45">
        <v>4558.7008937252313</v>
      </c>
      <c r="AO33" s="45">
        <v>4345.5733042192214</v>
      </c>
      <c r="AP33" s="45">
        <v>4491.254241223307</v>
      </c>
      <c r="AQ33" s="45">
        <v>4634.471395488632</v>
      </c>
      <c r="AR33" s="45">
        <v>4732.1801769552003</v>
      </c>
      <c r="AS33" s="45">
        <v>4527.9926838171132</v>
      </c>
      <c r="AT33" s="45">
        <v>4703.9989606818217</v>
      </c>
      <c r="AU33" s="45">
        <v>4871.6135631126863</v>
      </c>
      <c r="AV33" s="45">
        <v>5007.9085690041929</v>
      </c>
      <c r="AW33" s="45">
        <v>4785.5258980445833</v>
      </c>
      <c r="AX33" s="45">
        <v>4983.5769187399701</v>
      </c>
      <c r="AY33" s="45">
        <v>5155.126915519877</v>
      </c>
      <c r="AZ33" s="45">
        <v>5291.6852913230514</v>
      </c>
      <c r="BA33" s="45">
        <v>5129.0616331587462</v>
      </c>
      <c r="BB33" s="45">
        <v>5361.8635455861959</v>
      </c>
      <c r="BC33" s="45">
        <v>5532.873285367863</v>
      </c>
      <c r="BD33" s="45">
        <v>5582.5479531945084</v>
      </c>
      <c r="BE33" s="45">
        <v>5486.54813931441</v>
      </c>
      <c r="BF33" s="45">
        <v>5628.7202895795081</v>
      </c>
    </row>
    <row r="34" spans="2:58" s="39" customFormat="1" ht="20.25" customHeight="1" thickBot="1">
      <c r="B34" s="419"/>
      <c r="C34" s="11"/>
      <c r="D34" s="137" t="s">
        <v>859</v>
      </c>
      <c r="E34" s="382"/>
      <c r="F34" s="382"/>
      <c r="G34" s="382"/>
      <c r="H34" s="382"/>
      <c r="I34" s="56">
        <v>0</v>
      </c>
      <c r="J34" s="56">
        <v>0</v>
      </c>
      <c r="K34" s="56">
        <v>0</v>
      </c>
      <c r="L34" s="56">
        <v>0</v>
      </c>
      <c r="M34" s="56">
        <v>0</v>
      </c>
      <c r="N34" s="56">
        <v>0</v>
      </c>
      <c r="O34" s="56">
        <v>0</v>
      </c>
      <c r="P34" s="56">
        <v>0</v>
      </c>
      <c r="Q34" s="56">
        <v>0</v>
      </c>
      <c r="R34" s="56">
        <v>0</v>
      </c>
      <c r="S34" s="56">
        <v>0</v>
      </c>
      <c r="T34" s="56">
        <v>0</v>
      </c>
      <c r="U34" s="56">
        <v>0</v>
      </c>
      <c r="V34" s="56">
        <v>0</v>
      </c>
      <c r="W34" s="56">
        <v>0</v>
      </c>
      <c r="X34" s="56">
        <v>0</v>
      </c>
      <c r="Y34" s="56">
        <v>0</v>
      </c>
      <c r="Z34" s="56">
        <v>0</v>
      </c>
      <c r="AA34" s="56">
        <v>0</v>
      </c>
      <c r="AB34" s="56">
        <v>7.7510773469999998</v>
      </c>
      <c r="AC34" s="56">
        <v>7.7972233549999999</v>
      </c>
      <c r="AD34" s="56">
        <v>7.4580101340000002</v>
      </c>
      <c r="AE34" s="56">
        <v>12.043467781</v>
      </c>
      <c r="AF34" s="56">
        <v>4.31401374</v>
      </c>
      <c r="AG34" s="56">
        <v>3.738374908356922</v>
      </c>
      <c r="AH34" s="56">
        <v>2.5952294469999999</v>
      </c>
      <c r="AI34" s="56">
        <v>5.2693371920000001</v>
      </c>
      <c r="AJ34" s="56">
        <v>-6.4253588282376404</v>
      </c>
      <c r="AK34" s="56">
        <v>-8.2232903032126092</v>
      </c>
      <c r="AL34" s="56">
        <v>-7.9955636769999998</v>
      </c>
      <c r="AM34" s="56">
        <v>-8.2570854069999999</v>
      </c>
      <c r="AN34" s="56">
        <v>-4.6437862020000003</v>
      </c>
      <c r="AO34" s="56">
        <v>-4.6632860410000001</v>
      </c>
      <c r="AP34" s="56">
        <v>-4.8981450640000004</v>
      </c>
      <c r="AQ34" s="56">
        <v>-4.1013041609999998</v>
      </c>
      <c r="AR34" s="56">
        <v>-3.480402976373822</v>
      </c>
      <c r="AS34" s="56">
        <v>-3.6741087257197949</v>
      </c>
      <c r="AT34" s="56">
        <v>-4.4242699915760539</v>
      </c>
      <c r="AU34" s="56">
        <v>-2.8925165254896497</v>
      </c>
      <c r="AV34" s="56">
        <v>-4.7047778002343756</v>
      </c>
      <c r="AW34" s="56">
        <v>-4.6246521081459715</v>
      </c>
      <c r="AX34" s="56">
        <v>-4.3136753243549899</v>
      </c>
      <c r="AY34" s="56">
        <v>-4.2269375038256038</v>
      </c>
      <c r="AZ34" s="56">
        <v>-3.5072922450699826</v>
      </c>
      <c r="BA34" s="56">
        <v>-3.5046673071981163</v>
      </c>
      <c r="BB34" s="56">
        <v>-3.1561584603181161</v>
      </c>
      <c r="BC34" s="56">
        <v>-2.4778182087958793</v>
      </c>
      <c r="BD34" s="56">
        <v>7.5646858910000008</v>
      </c>
      <c r="BE34" s="56">
        <v>8.0405371891425936</v>
      </c>
      <c r="BF34" s="56">
        <v>8.4251586790000008</v>
      </c>
    </row>
    <row r="35" spans="2:58" s="39" customFormat="1" ht="20.25" customHeight="1" thickTop="1">
      <c r="B35" s="114"/>
      <c r="C35" s="11"/>
      <c r="D35" s="15"/>
      <c r="E35" s="1"/>
      <c r="F35" s="1"/>
      <c r="G35" s="1"/>
      <c r="H35" s="1"/>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row>
    <row r="36" spans="2:58" s="39" customFormat="1" ht="20.25" customHeight="1">
      <c r="B36" s="11"/>
      <c r="C36" s="11"/>
      <c r="D36" s="15"/>
      <c r="E36" s="1"/>
      <c r="F36" s="1"/>
      <c r="G36" s="1"/>
      <c r="H36" s="1"/>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row>
    <row r="37" spans="2:58" s="39" customFormat="1" ht="20.25" customHeight="1">
      <c r="B37" s="11"/>
      <c r="C37" s="11"/>
      <c r="D37" s="15"/>
      <c r="E37" s="1"/>
      <c r="F37" s="1"/>
      <c r="G37" s="1"/>
      <c r="H37" s="1"/>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row>
    <row r="38" spans="2:58" s="39" customFormat="1" ht="20.25" customHeight="1">
      <c r="B38" s="11"/>
      <c r="C38" s="11"/>
      <c r="D38" s="15"/>
      <c r="E38" s="1"/>
      <c r="F38" s="1"/>
      <c r="G38" s="1"/>
      <c r="H38" s="1"/>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row>
    <row r="39" spans="2:58" s="39" customFormat="1" ht="20.25" customHeight="1">
      <c r="B39" s="11"/>
      <c r="C39" s="11"/>
      <c r="D39" s="15"/>
      <c r="E39" s="1"/>
      <c r="F39" s="1"/>
      <c r="G39" s="1"/>
      <c r="H39" s="1"/>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row>
    <row r="40" spans="2:58" s="39" customFormat="1" ht="20.25" customHeight="1">
      <c r="B40" s="11"/>
      <c r="C40" s="11"/>
      <c r="D40" s="15"/>
      <c r="E40" s="1"/>
      <c r="F40" s="1"/>
      <c r="G40" s="1"/>
      <c r="H40" s="1"/>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row>
    <row r="41" spans="2:58" s="39" customFormat="1" ht="20.25" customHeight="1">
      <c r="B41" s="11"/>
      <c r="C41" s="11"/>
      <c r="D41" s="15"/>
      <c r="E41" s="1"/>
      <c r="F41" s="1"/>
      <c r="G41" s="1"/>
      <c r="H41" s="1"/>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row>
    <row r="42" spans="2:58" s="39" customFormat="1" ht="20.25" customHeight="1">
      <c r="B42" s="11"/>
      <c r="C42" s="11"/>
      <c r="D42" s="15"/>
      <c r="E42" s="1"/>
      <c r="F42" s="1"/>
      <c r="G42" s="1"/>
      <c r="H42" s="1"/>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row>
    <row r="43" spans="2:58" s="39" customFormat="1" ht="20.25" customHeight="1">
      <c r="B43" s="11"/>
      <c r="C43" s="11"/>
      <c r="D43" s="15"/>
      <c r="E43" s="1"/>
      <c r="F43" s="1"/>
      <c r="G43" s="1"/>
      <c r="H43" s="1"/>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row>
    <row r="44" spans="2:58" s="39" customFormat="1" ht="20.25" customHeight="1">
      <c r="B44" s="11"/>
      <c r="C44" s="11"/>
      <c r="D44" s="15"/>
      <c r="E44" s="1"/>
      <c r="F44" s="1"/>
      <c r="G44" s="1"/>
      <c r="H44" s="1"/>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row>
    <row r="45" spans="2:58" s="39" customFormat="1" ht="20.25" customHeight="1">
      <c r="B45" s="11"/>
      <c r="C45" s="11"/>
      <c r="D45" s="15"/>
      <c r="E45" s="1"/>
      <c r="F45" s="1"/>
      <c r="G45" s="1"/>
      <c r="H45" s="1"/>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row>
    <row r="46" spans="2:58" s="39" customFormat="1" ht="20.25" customHeight="1">
      <c r="B46" s="11"/>
      <c r="C46" s="11"/>
      <c r="D46" s="15"/>
      <c r="E46" s="1"/>
      <c r="F46" s="1"/>
      <c r="G46" s="1"/>
      <c r="H46" s="1"/>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row>
    <row r="47" spans="2:58" s="39" customFormat="1" ht="20.25" customHeight="1">
      <c r="B47" s="11"/>
      <c r="C47" s="11"/>
      <c r="D47" s="15"/>
      <c r="E47" s="1"/>
      <c r="F47" s="1"/>
      <c r="G47" s="1"/>
      <c r="H47" s="1"/>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row>
    <row r="48" spans="2:58" s="39" customFormat="1" ht="20.25" customHeight="1">
      <c r="B48" s="11"/>
      <c r="C48" s="11"/>
      <c r="D48" s="15"/>
      <c r="E48" s="1"/>
      <c r="F48" s="1"/>
      <c r="G48" s="1"/>
      <c r="H48" s="1"/>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row>
    <row r="49" spans="2:46" s="39" customFormat="1" ht="20.25" customHeight="1">
      <c r="B49" s="11"/>
      <c r="C49" s="11"/>
      <c r="D49" s="15"/>
      <c r="E49" s="1"/>
      <c r="F49" s="1"/>
      <c r="G49" s="1"/>
      <c r="H49" s="1"/>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row>
    <row r="50" spans="2:46" s="39" customFormat="1" ht="20.25" customHeight="1">
      <c r="B50" s="41"/>
      <c r="C50" s="11"/>
      <c r="D50" s="15"/>
      <c r="E50" s="1"/>
      <c r="F50" s="1"/>
      <c r="G50" s="1"/>
      <c r="H50" s="1"/>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row>
    <row r="51" spans="2:46" s="39" customFormat="1" ht="20.25" customHeight="1">
      <c r="B51" s="41"/>
      <c r="C51" s="11"/>
      <c r="D51" s="15"/>
      <c r="E51" s="1"/>
      <c r="F51" s="1"/>
      <c r="G51" s="1"/>
      <c r="H51" s="1"/>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row>
    <row r="52" spans="2:46" s="39" customFormat="1" ht="20.25" customHeight="1">
      <c r="B52" s="41"/>
      <c r="C52" s="11"/>
      <c r="D52" s="15"/>
      <c r="E52" s="1"/>
      <c r="F52" s="1"/>
      <c r="G52" s="1"/>
      <c r="H52" s="1"/>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row>
    <row r="53" spans="2:46" s="39" customFormat="1" ht="20.25" customHeight="1">
      <c r="B53" s="41"/>
      <c r="C53" s="11"/>
      <c r="D53" s="15"/>
      <c r="E53" s="1"/>
      <c r="F53" s="1"/>
      <c r="G53" s="1"/>
      <c r="H53" s="1"/>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row>
    <row r="54" spans="2:46" s="39" customFormat="1" ht="20.25" customHeight="1">
      <c r="B54" s="41"/>
      <c r="C54" s="11"/>
      <c r="D54" s="15"/>
      <c r="E54" s="1"/>
      <c r="F54" s="1"/>
      <c r="G54" s="1"/>
      <c r="H54" s="1"/>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row>
    <row r="55" spans="2:46" s="39" customFormat="1" ht="20.25" customHeight="1">
      <c r="B55" s="41"/>
      <c r="C55" s="11"/>
      <c r="D55" s="15"/>
      <c r="E55" s="1"/>
      <c r="F55" s="1"/>
      <c r="G55" s="1"/>
      <c r="H55" s="1"/>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row>
    <row r="56" spans="2:46" s="39" customFormat="1" ht="20.25" customHeight="1">
      <c r="B56" s="41"/>
      <c r="C56" s="11"/>
      <c r="D56" s="15"/>
      <c r="E56" s="1"/>
      <c r="F56" s="1"/>
      <c r="G56" s="1"/>
      <c r="H56" s="1"/>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row>
    <row r="57" spans="2:46" s="39" customFormat="1" ht="20.25" customHeight="1">
      <c r="B57" s="41"/>
      <c r="C57" s="11"/>
      <c r="D57" s="15"/>
      <c r="E57" s="1"/>
      <c r="F57" s="1"/>
      <c r="G57" s="1"/>
      <c r="H57" s="1"/>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row>
    <row r="58" spans="2:46" s="39" customFormat="1" ht="20.25" customHeight="1">
      <c r="B58" s="41"/>
      <c r="C58" s="11"/>
      <c r="D58" s="15"/>
      <c r="E58" s="1"/>
      <c r="F58" s="1"/>
      <c r="G58" s="1"/>
      <c r="H58" s="1"/>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row>
    <row r="59" spans="2:46" s="39" customFormat="1" ht="20.25" customHeight="1">
      <c r="B59" s="41"/>
      <c r="C59" s="11"/>
      <c r="D59" s="15"/>
      <c r="E59" s="1"/>
      <c r="F59" s="1"/>
      <c r="G59" s="1"/>
      <c r="H59" s="1"/>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row>
    <row r="60" spans="2:46" s="39" customFormat="1" ht="20.25" customHeight="1">
      <c r="B60" s="41"/>
      <c r="C60" s="11"/>
      <c r="D60" s="15"/>
      <c r="E60" s="1"/>
      <c r="F60" s="1"/>
      <c r="G60" s="1"/>
      <c r="H60" s="1"/>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row>
    <row r="61" spans="2:46" s="39" customFormat="1" ht="20.25" customHeight="1">
      <c r="B61" s="41"/>
      <c r="C61" s="11"/>
      <c r="D61" s="15"/>
      <c r="E61" s="1"/>
      <c r="F61" s="1"/>
      <c r="G61" s="1"/>
      <c r="H61" s="1"/>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row>
    <row r="62" spans="2:46" s="39" customFormat="1" ht="20.25" customHeight="1">
      <c r="B62" s="41"/>
      <c r="C62" s="11"/>
      <c r="D62" s="15"/>
      <c r="E62" s="1"/>
      <c r="F62" s="1"/>
      <c r="G62" s="1"/>
      <c r="H62" s="1"/>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row>
    <row r="63" spans="2:46" s="39" customFormat="1" ht="20.25" customHeight="1">
      <c r="B63" s="41"/>
      <c r="C63" s="11"/>
      <c r="D63" s="15"/>
      <c r="E63" s="1"/>
      <c r="F63" s="1"/>
      <c r="G63" s="1"/>
      <c r="H63" s="1"/>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row>
    <row r="64" spans="2:46" s="39" customFormat="1" ht="20.25" customHeight="1">
      <c r="B64" s="41"/>
      <c r="C64" s="11"/>
      <c r="D64" s="15"/>
      <c r="E64" s="1"/>
      <c r="F64" s="1"/>
      <c r="G64" s="1"/>
      <c r="H64" s="1"/>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row>
    <row r="65" spans="2:46" s="39" customFormat="1" ht="20.25" customHeight="1">
      <c r="B65" s="41"/>
      <c r="C65" s="11"/>
      <c r="D65" s="15"/>
      <c r="E65" s="1"/>
      <c r="F65" s="1"/>
      <c r="G65" s="1"/>
      <c r="H65" s="1"/>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row>
    <row r="66" spans="2:46" s="39" customFormat="1" ht="20.25" customHeight="1">
      <c r="B66" s="41"/>
      <c r="C66" s="11"/>
      <c r="D66" s="15"/>
      <c r="E66" s="1"/>
      <c r="F66" s="1"/>
      <c r="G66" s="1"/>
      <c r="H66" s="1"/>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row>
    <row r="67" spans="2:46" s="39" customFormat="1" ht="20.25" customHeight="1">
      <c r="B67" s="41"/>
      <c r="C67" s="11"/>
      <c r="D67" s="15"/>
      <c r="E67" s="1"/>
      <c r="F67" s="1"/>
      <c r="G67" s="1"/>
      <c r="H67" s="1"/>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row>
    <row r="68" spans="2:46" s="39" customFormat="1" ht="20.25" customHeight="1">
      <c r="B68" s="41"/>
      <c r="C68" s="11"/>
      <c r="D68" s="15"/>
      <c r="E68" s="1"/>
      <c r="F68" s="1"/>
      <c r="G68" s="1"/>
      <c r="H68" s="1"/>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row>
    <row r="69" spans="2:46" s="39" customFormat="1" ht="20.25" customHeight="1">
      <c r="B69" s="41"/>
      <c r="C69" s="11"/>
      <c r="D69" s="15"/>
      <c r="E69" s="1"/>
      <c r="F69" s="1"/>
      <c r="G69" s="1"/>
      <c r="H69" s="1"/>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row>
    <row r="70" spans="2:46" s="39" customFormat="1" ht="20.25" customHeight="1">
      <c r="B70" s="41"/>
      <c r="C70" s="11"/>
      <c r="D70" s="15"/>
      <c r="E70" s="1"/>
      <c r="F70" s="1"/>
      <c r="G70" s="1"/>
      <c r="H70" s="1"/>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row>
    <row r="71" spans="2:46" s="39" customFormat="1" ht="20.25" customHeight="1">
      <c r="B71" s="41"/>
      <c r="C71" s="11"/>
      <c r="D71" s="15"/>
      <c r="E71" s="1"/>
      <c r="F71" s="1"/>
      <c r="G71" s="1"/>
      <c r="H71" s="1"/>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row>
    <row r="72" spans="2:46" s="39" customFormat="1" ht="20.25" customHeight="1">
      <c r="B72" s="41"/>
      <c r="C72" s="11"/>
      <c r="D72" s="15"/>
      <c r="E72" s="1"/>
      <c r="F72" s="1"/>
      <c r="G72" s="1"/>
      <c r="H72" s="1"/>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row>
    <row r="73" spans="2:46" s="39" customFormat="1" ht="20.25" customHeight="1">
      <c r="B73" s="41"/>
      <c r="C73" s="11"/>
      <c r="D73" s="15"/>
      <c r="E73" s="1"/>
      <c r="F73" s="1"/>
      <c r="G73" s="1"/>
      <c r="H73" s="1"/>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row>
    <row r="74" spans="2:46" s="39" customFormat="1" ht="20.25" customHeight="1">
      <c r="B74" s="41"/>
      <c r="C74" s="11"/>
      <c r="D74" s="15"/>
      <c r="E74" s="1"/>
      <c r="F74" s="1"/>
      <c r="G74" s="1"/>
      <c r="H74" s="1"/>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row>
    <row r="75" spans="2:46" s="39" customFormat="1" ht="20.25" customHeight="1">
      <c r="B75" s="41"/>
      <c r="C75" s="11"/>
      <c r="D75" s="15"/>
      <c r="E75" s="1"/>
      <c r="F75" s="1"/>
      <c r="G75" s="1"/>
      <c r="H75" s="1"/>
      <c r="I75" s="36"/>
      <c r="J75" s="36"/>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c r="AT75" s="36"/>
    </row>
    <row r="76" spans="2:46" s="39" customFormat="1" ht="20.25" customHeight="1">
      <c r="B76" s="41"/>
      <c r="C76" s="11"/>
      <c r="D76" s="15"/>
      <c r="E76" s="1"/>
      <c r="F76" s="1"/>
      <c r="G76" s="1"/>
      <c r="H76" s="1"/>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c r="AT76" s="36"/>
    </row>
    <row r="77" spans="2:46" s="39" customFormat="1" ht="20.25" customHeight="1">
      <c r="B77" s="41"/>
      <c r="C77" s="11"/>
      <c r="D77" s="15"/>
      <c r="E77" s="1"/>
      <c r="F77" s="1"/>
      <c r="G77" s="1"/>
      <c r="H77" s="1"/>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row>
    <row r="78" spans="2:46" s="39" customFormat="1" ht="20.25" customHeight="1">
      <c r="B78" s="41"/>
      <c r="C78" s="11"/>
      <c r="D78" s="15"/>
      <c r="E78" s="1"/>
      <c r="F78" s="1"/>
      <c r="G78" s="1"/>
      <c r="H78" s="1"/>
      <c r="I78" s="36"/>
      <c r="J78" s="36"/>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c r="AT78" s="36"/>
    </row>
    <row r="79" spans="2:46" s="39" customFormat="1" ht="20.25" customHeight="1">
      <c r="B79" s="41"/>
      <c r="C79" s="11"/>
      <c r="D79" s="15"/>
      <c r="E79" s="1"/>
      <c r="F79" s="1"/>
      <c r="G79" s="1"/>
      <c r="H79" s="1"/>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row>
    <row r="80" spans="2:46" s="39" customFormat="1" ht="20.25" customHeight="1">
      <c r="B80" s="41"/>
      <c r="C80" s="11"/>
      <c r="D80" s="15"/>
      <c r="E80" s="1"/>
      <c r="F80" s="1"/>
      <c r="G80" s="1"/>
      <c r="H80" s="1"/>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row>
    <row r="81" spans="2:46" s="39" customFormat="1" ht="20.25" customHeight="1">
      <c r="B81" s="41"/>
      <c r="C81" s="11"/>
      <c r="D81" s="15"/>
      <c r="E81" s="1"/>
      <c r="F81" s="1"/>
      <c r="G81" s="1"/>
      <c r="H81" s="1"/>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row>
    <row r="82" spans="2:46" s="39" customFormat="1" ht="20.25" customHeight="1">
      <c r="B82" s="41"/>
      <c r="C82" s="11"/>
      <c r="D82" s="15"/>
      <c r="E82" s="1"/>
      <c r="F82" s="1"/>
      <c r="G82" s="1"/>
      <c r="H82" s="1"/>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c r="AT82" s="36"/>
    </row>
    <row r="83" spans="2:46" s="39" customFormat="1" ht="20.25" customHeight="1">
      <c r="B83" s="41"/>
      <c r="C83" s="11"/>
      <c r="D83" s="15"/>
      <c r="E83" s="1"/>
      <c r="F83" s="1"/>
      <c r="G83" s="1"/>
      <c r="H83" s="1"/>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row>
    <row r="84" spans="2:46" s="39" customFormat="1" ht="20.25" customHeight="1">
      <c r="B84" s="41"/>
      <c r="C84" s="11"/>
      <c r="D84" s="15"/>
      <c r="E84" s="1"/>
      <c r="F84" s="1"/>
      <c r="G84" s="1"/>
      <c r="H84" s="1"/>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row>
    <row r="85" spans="2:46" s="39" customFormat="1" ht="20.25" customHeight="1">
      <c r="B85" s="41"/>
      <c r="C85" s="11"/>
      <c r="D85" s="15"/>
      <c r="E85" s="1"/>
      <c r="F85" s="1"/>
      <c r="G85" s="1"/>
      <c r="H85" s="1"/>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row>
    <row r="86" spans="2:46" s="39" customFormat="1" ht="20.25" customHeight="1">
      <c r="B86" s="41"/>
      <c r="C86" s="11"/>
      <c r="D86" s="15"/>
      <c r="E86" s="1"/>
      <c r="F86" s="1"/>
      <c r="G86" s="1"/>
      <c r="H86" s="1"/>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row>
    <row r="87" spans="2:46" s="39" customFormat="1" ht="20.25" customHeight="1">
      <c r="B87" s="41"/>
      <c r="C87" s="11"/>
      <c r="D87" s="15"/>
      <c r="E87" s="1"/>
      <c r="F87" s="1"/>
      <c r="G87" s="1"/>
      <c r="H87" s="1"/>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row>
    <row r="88" spans="2:46" s="39" customFormat="1" ht="20.25" customHeight="1">
      <c r="B88" s="41"/>
      <c r="C88" s="11"/>
      <c r="D88" s="15"/>
      <c r="E88" s="1"/>
      <c r="F88" s="1"/>
      <c r="G88" s="1"/>
      <c r="H88" s="1"/>
      <c r="I88" s="36"/>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c r="AT88" s="36"/>
    </row>
    <row r="89" spans="2:46" s="39" customFormat="1" ht="20.25" customHeight="1">
      <c r="B89" s="41"/>
      <c r="C89" s="11"/>
      <c r="D89" s="15"/>
      <c r="E89" s="1"/>
      <c r="F89" s="1"/>
      <c r="G89" s="1"/>
      <c r="H89" s="1"/>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row>
    <row r="90" spans="2:46" s="39" customFormat="1" ht="20.25" customHeight="1">
      <c r="B90" s="41"/>
      <c r="C90" s="11"/>
      <c r="D90" s="15"/>
      <c r="E90" s="1"/>
      <c r="F90" s="1"/>
      <c r="G90" s="1"/>
      <c r="H90" s="1"/>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row>
    <row r="91" spans="2:46" s="39" customFormat="1" ht="20.25" customHeight="1">
      <c r="B91" s="41"/>
      <c r="C91" s="11"/>
      <c r="D91" s="15"/>
      <c r="E91" s="1"/>
      <c r="F91" s="1"/>
      <c r="G91" s="1"/>
      <c r="H91" s="1"/>
      <c r="I91" s="36"/>
      <c r="J91" s="36"/>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6"/>
      <c r="AM91" s="36"/>
      <c r="AN91" s="36"/>
      <c r="AO91" s="36"/>
      <c r="AP91" s="36"/>
      <c r="AQ91" s="36"/>
      <c r="AR91" s="36"/>
      <c r="AS91" s="36"/>
      <c r="AT91" s="36"/>
    </row>
    <row r="92" spans="2:46" s="39" customFormat="1" ht="20.25" customHeight="1">
      <c r="B92" s="41"/>
      <c r="C92" s="11"/>
      <c r="D92" s="15"/>
      <c r="E92" s="1"/>
      <c r="F92" s="1"/>
      <c r="G92" s="1"/>
      <c r="H92" s="1"/>
      <c r="I92" s="36"/>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c r="AT92" s="36"/>
    </row>
    <row r="93" spans="2:46" s="39" customFormat="1" ht="20.25" customHeight="1">
      <c r="B93" s="41"/>
      <c r="C93" s="11"/>
      <c r="D93" s="15"/>
      <c r="E93" s="1"/>
      <c r="F93" s="1"/>
      <c r="G93" s="1"/>
      <c r="H93" s="1"/>
      <c r="I93" s="36"/>
      <c r="J93" s="36"/>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c r="AT93" s="36"/>
    </row>
    <row r="94" spans="2:46" s="39" customFormat="1" ht="20.25" customHeight="1">
      <c r="B94" s="41"/>
      <c r="C94" s="11"/>
      <c r="D94" s="15"/>
      <c r="E94" s="1"/>
      <c r="F94" s="1"/>
      <c r="G94" s="1"/>
      <c r="H94" s="1"/>
      <c r="I94" s="36"/>
      <c r="J94" s="36"/>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6"/>
      <c r="AM94" s="36"/>
      <c r="AN94" s="36"/>
      <c r="AO94" s="36"/>
      <c r="AP94" s="36"/>
      <c r="AQ94" s="36"/>
      <c r="AR94" s="36"/>
      <c r="AS94" s="36"/>
      <c r="AT94" s="36"/>
    </row>
    <row r="95" spans="2:46" s="39" customFormat="1" ht="20.25" customHeight="1">
      <c r="B95" s="41"/>
      <c r="C95" s="11"/>
      <c r="D95" s="15"/>
      <c r="E95" s="1"/>
      <c r="F95" s="1"/>
      <c r="G95" s="1"/>
      <c r="H95" s="1"/>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c r="AT95" s="36"/>
    </row>
    <row r="96" spans="2:46" s="39" customFormat="1" ht="20.25" customHeight="1">
      <c r="B96" s="41"/>
      <c r="C96" s="11"/>
      <c r="D96" s="15"/>
      <c r="E96" s="1"/>
      <c r="F96" s="1"/>
      <c r="G96" s="1"/>
      <c r="H96" s="1"/>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c r="AT96" s="36"/>
    </row>
    <row r="97" spans="2:46" s="39" customFormat="1" ht="20.25" customHeight="1">
      <c r="B97" s="41"/>
      <c r="C97" s="11"/>
      <c r="D97" s="15"/>
      <c r="E97" s="1"/>
      <c r="F97" s="1"/>
      <c r="G97" s="1"/>
      <c r="H97" s="1"/>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c r="AT97" s="36"/>
    </row>
    <row r="98" spans="2:46" s="39" customFormat="1" ht="20.25" customHeight="1">
      <c r="B98" s="41"/>
      <c r="C98" s="11"/>
      <c r="D98" s="15"/>
      <c r="E98" s="1"/>
      <c r="F98" s="1"/>
      <c r="G98" s="1"/>
      <c r="H98" s="1"/>
      <c r="I98" s="36"/>
      <c r="J98" s="36"/>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6"/>
      <c r="AM98" s="36"/>
      <c r="AN98" s="36"/>
      <c r="AO98" s="36"/>
      <c r="AP98" s="36"/>
      <c r="AQ98" s="36"/>
      <c r="AR98" s="36"/>
      <c r="AS98" s="36"/>
      <c r="AT98" s="36"/>
    </row>
    <row r="99" spans="2:46" s="39" customFormat="1" ht="20.25" customHeight="1">
      <c r="B99" s="41"/>
      <c r="C99" s="11"/>
      <c r="D99" s="15"/>
      <c r="E99" s="1"/>
      <c r="F99" s="1"/>
      <c r="G99" s="1"/>
      <c r="H99" s="1"/>
      <c r="I99" s="36"/>
      <c r="J99" s="36"/>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c r="AT99" s="36"/>
    </row>
    <row r="100" spans="2:46" s="39" customFormat="1" ht="20.25" customHeight="1">
      <c r="B100" s="41"/>
      <c r="C100" s="11"/>
      <c r="D100" s="15"/>
      <c r="E100" s="1"/>
      <c r="F100" s="1"/>
      <c r="G100" s="1"/>
      <c r="H100" s="1"/>
      <c r="I100" s="36"/>
      <c r="J100" s="36"/>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6"/>
      <c r="AM100" s="36"/>
      <c r="AN100" s="36"/>
      <c r="AO100" s="36"/>
      <c r="AP100" s="36"/>
      <c r="AQ100" s="36"/>
      <c r="AR100" s="36"/>
      <c r="AS100" s="36"/>
      <c r="AT100" s="36"/>
    </row>
    <row r="101" spans="2:46" s="39" customFormat="1" ht="20.25" customHeight="1">
      <c r="B101" s="41"/>
      <c r="C101" s="11"/>
      <c r="D101" s="15"/>
      <c r="E101" s="1"/>
      <c r="F101" s="1"/>
      <c r="G101" s="1"/>
      <c r="H101" s="1"/>
      <c r="I101" s="36"/>
      <c r="J101" s="36"/>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6"/>
      <c r="AM101" s="36"/>
      <c r="AN101" s="36"/>
      <c r="AO101" s="36"/>
      <c r="AP101" s="36"/>
      <c r="AQ101" s="36"/>
      <c r="AR101" s="36"/>
      <c r="AS101" s="36"/>
      <c r="AT101" s="36"/>
    </row>
    <row r="102" spans="2:46" s="39" customFormat="1" ht="20.25" customHeight="1">
      <c r="B102" s="41"/>
      <c r="C102" s="11"/>
      <c r="D102" s="15"/>
      <c r="E102" s="1"/>
      <c r="F102" s="1"/>
      <c r="G102" s="1"/>
      <c r="H102" s="1"/>
      <c r="I102" s="36"/>
      <c r="J102" s="36"/>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c r="AT102" s="36"/>
    </row>
    <row r="103" spans="2:46" s="39" customFormat="1" ht="20.25" customHeight="1">
      <c r="B103" s="41"/>
      <c r="C103" s="11"/>
      <c r="D103" s="15"/>
      <c r="E103" s="1"/>
      <c r="F103" s="1"/>
      <c r="G103" s="1"/>
      <c r="H103" s="1"/>
      <c r="I103" s="36"/>
      <c r="J103" s="36"/>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c r="AT103" s="36"/>
    </row>
    <row r="104" spans="2:46" s="39" customFormat="1" ht="20.25" customHeight="1">
      <c r="B104" s="41"/>
      <c r="C104" s="11"/>
      <c r="D104" s="15"/>
      <c r="E104" s="1"/>
      <c r="F104" s="1"/>
      <c r="G104" s="1"/>
      <c r="H104" s="1"/>
      <c r="I104" s="36"/>
      <c r="J104" s="36"/>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c r="AT104" s="36"/>
    </row>
    <row r="105" spans="2:46" ht="20.25" customHeight="1"/>
    <row r="106" spans="2:46" ht="20.25" customHeight="1"/>
    <row r="107" spans="2:46" ht="20.25" customHeight="1"/>
    <row r="108" spans="2:46" ht="20.25" customHeight="1"/>
    <row r="109" spans="2:46" ht="20.25" customHeight="1"/>
    <row r="110" spans="2:46" ht="20.25" customHeight="1"/>
    <row r="111" spans="2:46" ht="20.25" customHeight="1"/>
    <row r="112" spans="2:46" ht="20.25" customHeight="1"/>
    <row r="113" ht="20.25" customHeight="1"/>
    <row r="114" ht="20.25" customHeight="1"/>
    <row r="115" ht="20.25" customHeight="1"/>
    <row r="116" ht="20.25" customHeight="1"/>
    <row r="117" ht="20.25" customHeight="1"/>
    <row r="118" ht="20.25" customHeight="1"/>
    <row r="119" ht="20.25" customHeight="1"/>
    <row r="120" ht="20.25" customHeight="1"/>
    <row r="121" ht="20.25" customHeight="1"/>
    <row r="122" ht="20.25" customHeight="1"/>
    <row r="123" ht="20.25" customHeight="1"/>
    <row r="124" ht="20.25" customHeight="1"/>
    <row r="125" ht="20.25" customHeight="1"/>
    <row r="126" ht="20.25" customHeight="1"/>
    <row r="127" ht="20.25" customHeight="1"/>
    <row r="128"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row r="164" ht="20.25" customHeight="1"/>
    <row r="165" ht="20.25" customHeight="1"/>
    <row r="166" ht="20.25" customHeight="1"/>
    <row r="167" ht="20.25" customHeight="1"/>
    <row r="168" ht="20.25" customHeight="1"/>
    <row r="169" ht="20.25" customHeight="1"/>
    <row r="170" ht="20.25" customHeight="1"/>
    <row r="171" ht="20.25" customHeight="1"/>
    <row r="172" ht="20.25" customHeight="1"/>
    <row r="173" ht="20.25" customHeight="1"/>
    <row r="174" ht="20.25" customHeight="1"/>
    <row r="175" ht="20.25" customHeight="1"/>
  </sheetData>
  <mergeCells count="1">
    <mergeCell ref="D3:H3"/>
  </mergeCells>
  <phoneticPr fontId="12" type="noConversion"/>
  <hyperlinks>
    <hyperlink ref="B4" location="Disclaimer!A1" display="Disclaimer"/>
    <hyperlink ref="B6" location="'Financial Highlights'!A1" display="Financial Highlights"/>
    <hyperlink ref="B8" location="IS!A1" display="Shinhan Financial Group"/>
    <hyperlink ref="B10" location="IS_SHB!A1" display="Shinhan Bank"/>
    <hyperlink ref="B12" location="IS_Card!A1" display="Shinhan Card"/>
    <hyperlink ref="B13" location="IS_Card!A1" display="Condensed IS"/>
    <hyperlink ref="B14" location="BS_Card!A1" display="Condensed BS"/>
    <hyperlink ref="B24" location="'Fin Indicator'!A1" display="Key Financials and Other Information"/>
    <hyperlink ref="B26" location="Contact!A1" display="Contact Information"/>
    <hyperlink ref="B15" location="'Credit Card Assets_Card'!A1" display="Credit Card Assets"/>
    <hyperlink ref="B16" location="'Delinquency,Allowance_Card'!A1" display="Delinquency, Allowance &amp; Write-off"/>
    <hyperlink ref="B17" location="Funding_Card!A1" display="Funding(Card Factbook)"/>
    <hyperlink ref="B18" location="BS_Factbook_Card!A1" display="BS(Card Factbook)"/>
    <hyperlink ref="B19" location="IS_Factbook_Card!A1" display="IS(Card Factbook)"/>
    <hyperlink ref="B20" location="IS_Reported_Factbook_Card!A1" display="IS(Reported, Card Factbook)"/>
    <hyperlink ref="B22" location="'Shinhan Life'!Print_Area" display="Orange Life"/>
  </hyperlinks>
  <printOptions horizontalCentered="1"/>
  <pageMargins left="0.39370078740157483" right="0.39370078740157483" top="0.59055118110236227" bottom="0.39370078740157483" header="0.31496062992125984" footer="0.31496062992125984"/>
  <pageSetup paperSize="9" scale="69" orientation="landscape"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58ED5"/>
    <pageSetUpPr fitToPage="1"/>
  </sheetPr>
  <dimension ref="A1:BG174"/>
  <sheetViews>
    <sheetView showGridLines="0" view="pageBreakPreview" zoomScale="85" zoomScaleNormal="80" zoomScaleSheetLayoutView="85" workbookViewId="0">
      <pane xSplit="12" ySplit="3" topLeftCell="AT4" activePane="bottomRight" state="frozen"/>
      <selection activeCell="AY24" sqref="AY24"/>
      <selection pane="topRight" activeCell="AY24" sqref="AY24"/>
      <selection pane="bottomLeft" activeCell="AY24" sqref="AY24"/>
      <selection pane="bottomRight" activeCell="AM26" sqref="AM26"/>
    </sheetView>
  </sheetViews>
  <sheetFormatPr defaultColWidth="9.140625" defaultRowHeight="16.5"/>
  <cols>
    <col min="1" max="1" width="2.140625" style="39" customWidth="1"/>
    <col min="2" max="2" width="45.85546875" style="41" customWidth="1"/>
    <col min="3" max="3" width="2.140625" style="11" customWidth="1"/>
    <col min="4" max="4" width="1.42578125" style="15" customWidth="1"/>
    <col min="5" max="7" width="1.42578125" style="1" customWidth="1"/>
    <col min="8" max="8" width="51" style="1" customWidth="1"/>
    <col min="9" max="45" width="9.42578125" style="36" hidden="1" customWidth="1"/>
    <col min="46" max="46" width="10.28515625" style="36" customWidth="1"/>
    <col min="47" max="58" width="10.28515625" style="1" customWidth="1"/>
    <col min="59" max="59" width="9.140625" style="1"/>
    <col min="60" max="16384" width="9.140625" style="9"/>
  </cols>
  <sheetData>
    <row r="1" spans="1:59" s="6" customFormat="1" ht="35.25" customHeight="1">
      <c r="A1" s="414"/>
      <c r="B1" s="415"/>
      <c r="C1" s="5"/>
      <c r="D1" s="589"/>
      <c r="E1" s="590" t="s">
        <v>625</v>
      </c>
      <c r="F1" s="590"/>
      <c r="G1" s="590"/>
      <c r="H1" s="590"/>
      <c r="I1" s="592"/>
      <c r="J1" s="592"/>
      <c r="K1" s="592"/>
      <c r="L1" s="592"/>
      <c r="M1" s="592"/>
      <c r="N1" s="592"/>
      <c r="O1" s="592"/>
      <c r="P1" s="592"/>
      <c r="Q1" s="592"/>
      <c r="R1" s="592"/>
      <c r="S1" s="592"/>
      <c r="T1" s="592"/>
      <c r="U1" s="592"/>
      <c r="V1" s="592"/>
      <c r="W1" s="592"/>
      <c r="X1" s="592"/>
      <c r="Y1" s="592"/>
      <c r="Z1" s="592"/>
      <c r="AA1" s="592"/>
      <c r="AB1" s="592"/>
      <c r="AC1" s="592"/>
      <c r="AD1" s="592"/>
      <c r="AE1" s="592"/>
      <c r="AF1" s="592"/>
      <c r="AG1" s="592"/>
      <c r="AH1" s="592"/>
      <c r="AI1" s="592"/>
      <c r="AJ1" s="592"/>
      <c r="AK1" s="592"/>
      <c r="AL1" s="592"/>
      <c r="AM1" s="592"/>
      <c r="AN1" s="592"/>
      <c r="AO1" s="592"/>
      <c r="AP1" s="592"/>
      <c r="AQ1" s="592"/>
      <c r="AR1" s="592"/>
      <c r="AS1" s="592"/>
      <c r="AT1" s="592"/>
      <c r="AU1" s="592"/>
      <c r="AV1" s="592"/>
      <c r="AW1" s="592"/>
      <c r="AX1" s="592"/>
      <c r="AY1" s="592"/>
      <c r="AZ1" s="592"/>
      <c r="BA1" s="592"/>
      <c r="BB1" s="592"/>
      <c r="BC1" s="592"/>
      <c r="BD1" s="592"/>
      <c r="BE1" s="592"/>
      <c r="BF1" s="592"/>
    </row>
    <row r="2" spans="1:59" ht="6.75" customHeight="1">
      <c r="A2" s="416"/>
      <c r="B2" s="417"/>
      <c r="C2" s="7"/>
      <c r="D2" s="31"/>
      <c r="E2" s="9"/>
      <c r="F2" s="9"/>
      <c r="G2" s="9"/>
      <c r="H2" s="9"/>
      <c r="I2" s="10"/>
      <c r="J2" s="10"/>
      <c r="K2" s="10"/>
      <c r="L2" s="10"/>
      <c r="M2" s="10"/>
      <c r="N2" s="10"/>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9"/>
    </row>
    <row r="3" spans="1:59" ht="20.25" customHeight="1">
      <c r="A3" s="418"/>
      <c r="B3" s="419"/>
      <c r="D3" s="670" t="s">
        <v>626</v>
      </c>
      <c r="E3" s="670"/>
      <c r="F3" s="670"/>
      <c r="G3" s="670"/>
      <c r="H3" s="670"/>
      <c r="I3" s="432" t="s">
        <v>50</v>
      </c>
      <c r="J3" s="432" t="s">
        <v>51</v>
      </c>
      <c r="K3" s="432" t="s">
        <v>52</v>
      </c>
      <c r="L3" s="432" t="s">
        <v>53</v>
      </c>
      <c r="M3" s="432" t="s">
        <v>54</v>
      </c>
      <c r="N3" s="432" t="s">
        <v>55</v>
      </c>
      <c r="O3" s="432" t="s">
        <v>56</v>
      </c>
      <c r="P3" s="432" t="s">
        <v>57</v>
      </c>
      <c r="Q3" s="432" t="s">
        <v>58</v>
      </c>
      <c r="R3" s="432" t="s">
        <v>59</v>
      </c>
      <c r="S3" s="432" t="s">
        <v>60</v>
      </c>
      <c r="T3" s="432" t="s">
        <v>61</v>
      </c>
      <c r="U3" s="432" t="s">
        <v>62</v>
      </c>
      <c r="V3" s="432" t="s">
        <v>63</v>
      </c>
      <c r="W3" s="432" t="s">
        <v>64</v>
      </c>
      <c r="X3" s="432" t="s">
        <v>65</v>
      </c>
      <c r="Y3" s="432" t="s">
        <v>66</v>
      </c>
      <c r="Z3" s="432" t="s">
        <v>1266</v>
      </c>
      <c r="AA3" s="440" t="s">
        <v>363</v>
      </c>
      <c r="AB3" s="442" t="s">
        <v>1267</v>
      </c>
      <c r="AC3" s="438" t="s">
        <v>870</v>
      </c>
      <c r="AD3" s="453" t="s">
        <v>1268</v>
      </c>
      <c r="AE3" s="457" t="s">
        <v>873</v>
      </c>
      <c r="AF3" s="458" t="s">
        <v>871</v>
      </c>
      <c r="AG3" s="477" t="s">
        <v>902</v>
      </c>
      <c r="AH3" s="479" t="s">
        <v>911</v>
      </c>
      <c r="AI3" s="482" t="s">
        <v>916</v>
      </c>
      <c r="AJ3" s="484" t="s">
        <v>904</v>
      </c>
      <c r="AK3" s="488" t="s">
        <v>935</v>
      </c>
      <c r="AL3" s="514" t="s">
        <v>952</v>
      </c>
      <c r="AM3" s="515" t="s">
        <v>963</v>
      </c>
      <c r="AN3" s="517" t="s">
        <v>975</v>
      </c>
      <c r="AO3" s="519" t="s">
        <v>988</v>
      </c>
      <c r="AP3" s="524" t="s">
        <v>989</v>
      </c>
      <c r="AQ3" s="539" t="s">
        <v>1007</v>
      </c>
      <c r="AR3" s="536" t="s">
        <v>1027</v>
      </c>
      <c r="AS3" s="545" t="s">
        <v>1051</v>
      </c>
      <c r="AT3" s="546" t="s">
        <v>1061</v>
      </c>
      <c r="AU3" s="548" t="s">
        <v>1095</v>
      </c>
      <c r="AV3" s="559" t="s">
        <v>1138</v>
      </c>
      <c r="AW3" s="561" t="s">
        <v>1176</v>
      </c>
      <c r="AX3" s="563" t="s">
        <v>1197</v>
      </c>
      <c r="AY3" s="566" t="s">
        <v>1225</v>
      </c>
      <c r="AZ3" s="569" t="s">
        <v>1394</v>
      </c>
      <c r="BA3" s="583" t="s">
        <v>1287</v>
      </c>
      <c r="BB3" s="623" t="s">
        <v>1372</v>
      </c>
      <c r="BC3" s="611" t="s">
        <v>1377</v>
      </c>
      <c r="BD3" s="635" t="s">
        <v>1427</v>
      </c>
      <c r="BE3" s="642" t="s">
        <v>1451</v>
      </c>
      <c r="BF3" s="660" t="s">
        <v>1571</v>
      </c>
      <c r="BG3" s="9"/>
    </row>
    <row r="4" spans="1:59" ht="20.25" customHeight="1">
      <c r="A4" s="418"/>
      <c r="B4" s="419" t="s">
        <v>627</v>
      </c>
      <c r="C4" s="82"/>
      <c r="D4" s="241" t="s">
        <v>628</v>
      </c>
      <c r="E4" s="370"/>
      <c r="F4" s="370"/>
      <c r="G4" s="370"/>
      <c r="H4" s="370"/>
      <c r="I4" s="206">
        <v>1115.0621282830002</v>
      </c>
      <c r="J4" s="206">
        <v>2251.768454264</v>
      </c>
      <c r="K4" s="206">
        <v>3386.4841704580003</v>
      </c>
      <c r="L4" s="206">
        <v>4526.1497386529991</v>
      </c>
      <c r="M4" s="206">
        <v>1104.1124247959999</v>
      </c>
      <c r="N4" s="206">
        <v>2267.9372649219999</v>
      </c>
      <c r="O4" s="206">
        <v>3409.8775173549993</v>
      </c>
      <c r="P4" s="206">
        <v>4594.670025073</v>
      </c>
      <c r="Q4" s="206">
        <v>1186.1737753339999</v>
      </c>
      <c r="R4" s="206">
        <v>2440.435320179</v>
      </c>
      <c r="S4" s="206">
        <v>3473.6897975289994</v>
      </c>
      <c r="T4" s="206">
        <v>4609.2759456539998</v>
      </c>
      <c r="U4" s="206">
        <v>1094.6699127530001</v>
      </c>
      <c r="V4" s="206">
        <v>2241.5855262610003</v>
      </c>
      <c r="W4" s="206">
        <v>3378.6268168269999</v>
      </c>
      <c r="X4" s="206">
        <v>4600.2973772219993</v>
      </c>
      <c r="Y4" s="206">
        <v>1093.6767164780001</v>
      </c>
      <c r="Z4" s="206">
        <v>2290.2763997120001</v>
      </c>
      <c r="AA4" s="206">
        <v>3601.5865231089988</v>
      </c>
      <c r="AB4" s="206">
        <v>4742.2287463790008</v>
      </c>
      <c r="AC4" s="206">
        <v>1131.191104858</v>
      </c>
      <c r="AD4" s="206">
        <v>2270.4183312530004</v>
      </c>
      <c r="AE4" s="206">
        <v>3559.179718324001</v>
      </c>
      <c r="AF4" s="206">
        <v>4674.0540866070005</v>
      </c>
      <c r="AG4" s="206">
        <v>1266.5253964100002</v>
      </c>
      <c r="AH4" s="206">
        <v>2425.9147847180002</v>
      </c>
      <c r="AI4" s="206">
        <v>3556.241134851</v>
      </c>
      <c r="AJ4" s="206">
        <v>4916.7979052250002</v>
      </c>
      <c r="AK4" s="206">
        <v>1158.2788489299999</v>
      </c>
      <c r="AL4" s="206">
        <v>2446.0746859640003</v>
      </c>
      <c r="AM4" s="206">
        <v>3639.8537559769998</v>
      </c>
      <c r="AN4" s="206">
        <v>3753.8946892180002</v>
      </c>
      <c r="AO4" s="206">
        <v>962.6823840290001</v>
      </c>
      <c r="AP4" s="206">
        <v>1963.9994272209999</v>
      </c>
      <c r="AQ4" s="206">
        <v>2989.4075534029998</v>
      </c>
      <c r="AR4" s="206">
        <v>3894.6412230799997</v>
      </c>
      <c r="AS4" s="206">
        <v>1091.5776852869999</v>
      </c>
      <c r="AT4" s="206">
        <v>2046.0289410020002</v>
      </c>
      <c r="AU4" s="206">
        <v>2963.5141435960004</v>
      </c>
      <c r="AV4" s="206">
        <v>4100.2043573319988</v>
      </c>
      <c r="AW4" s="206">
        <v>1085.5625611740002</v>
      </c>
      <c r="AX4" s="206">
        <v>2134.5789556960003</v>
      </c>
      <c r="AY4" s="206">
        <v>3308.9979088720002</v>
      </c>
      <c r="AZ4" s="206">
        <v>4375.4234216040004</v>
      </c>
      <c r="BA4" s="206">
        <v>1151.5154471190001</v>
      </c>
      <c r="BB4" s="206">
        <v>2543.6305350590005</v>
      </c>
      <c r="BC4" s="206">
        <v>4087.1084961840002</v>
      </c>
      <c r="BD4" s="206">
        <v>4846.0279843129993</v>
      </c>
      <c r="BE4" s="206">
        <v>1364.9915030149998</v>
      </c>
      <c r="BF4" s="206">
        <v>2673.9591251240004</v>
      </c>
      <c r="BG4" s="9"/>
    </row>
    <row r="5" spans="1:59" ht="20.25" customHeight="1">
      <c r="A5" s="418"/>
      <c r="B5" s="419"/>
      <c r="C5" s="86"/>
      <c r="D5" s="47"/>
      <c r="E5" s="370" t="s">
        <v>629</v>
      </c>
      <c r="F5" s="370"/>
      <c r="G5" s="370"/>
      <c r="H5" s="370"/>
      <c r="I5" s="206">
        <v>973.14807416200017</v>
      </c>
      <c r="J5" s="206">
        <v>1978.3343639230002</v>
      </c>
      <c r="K5" s="206">
        <v>2996.1175874210003</v>
      </c>
      <c r="L5" s="206">
        <v>4022.4914218499994</v>
      </c>
      <c r="M5" s="206">
        <v>984.45467858699999</v>
      </c>
      <c r="N5" s="206">
        <v>1977.478459901</v>
      </c>
      <c r="O5" s="206">
        <v>2979.0264215889993</v>
      </c>
      <c r="P5" s="206">
        <v>4006.2788408000001</v>
      </c>
      <c r="Q5" s="206">
        <v>977.39184215599994</v>
      </c>
      <c r="R5" s="206">
        <v>1992.019084197</v>
      </c>
      <c r="S5" s="206">
        <v>2988.8611909909996</v>
      </c>
      <c r="T5" s="206">
        <v>3997.799835027</v>
      </c>
      <c r="U5" s="206">
        <v>973.57199542000012</v>
      </c>
      <c r="V5" s="206">
        <v>1961.1324982940002</v>
      </c>
      <c r="W5" s="206">
        <v>2966.9962286049999</v>
      </c>
      <c r="X5" s="206">
        <v>3975.7490423209997</v>
      </c>
      <c r="Y5" s="206">
        <v>982.42362798000011</v>
      </c>
      <c r="Z5" s="206">
        <v>1965.867884021</v>
      </c>
      <c r="AA5" s="206">
        <v>2976.0276369649991</v>
      </c>
      <c r="AB5" s="206">
        <v>4018.2289502390004</v>
      </c>
      <c r="AC5" s="206">
        <v>991.96174263900014</v>
      </c>
      <c r="AD5" s="206">
        <v>2003.3480202960002</v>
      </c>
      <c r="AE5" s="206">
        <v>3030.7917153780008</v>
      </c>
      <c r="AF5" s="206">
        <v>4079.7454088540003</v>
      </c>
      <c r="AG5" s="206">
        <v>1005.0748360350002</v>
      </c>
      <c r="AH5" s="206">
        <v>2029.4734797420001</v>
      </c>
      <c r="AI5" s="206">
        <v>3072.4710202470001</v>
      </c>
      <c r="AJ5" s="206">
        <v>4121.2985138900003</v>
      </c>
      <c r="AK5" s="206">
        <v>1037.1340206679999</v>
      </c>
      <c r="AL5" s="206">
        <v>2120.9580735730001</v>
      </c>
      <c r="AM5" s="206">
        <v>3242.8601380519999</v>
      </c>
      <c r="AN5" s="206">
        <v>3263.2620364432264</v>
      </c>
      <c r="AO5" s="206">
        <v>831.97933516100011</v>
      </c>
      <c r="AP5" s="206">
        <v>1695.906558489</v>
      </c>
      <c r="AQ5" s="206">
        <v>2560.054562626</v>
      </c>
      <c r="AR5" s="206">
        <v>3439.3252580679996</v>
      </c>
      <c r="AS5" s="206">
        <v>854.71133357099984</v>
      </c>
      <c r="AT5" s="206">
        <v>1755.3724666720002</v>
      </c>
      <c r="AU5" s="206">
        <v>2619.1669079370004</v>
      </c>
      <c r="AV5" s="206">
        <v>3470.2593659119993</v>
      </c>
      <c r="AW5" s="206">
        <v>856.27513017700016</v>
      </c>
      <c r="AX5" s="206">
        <v>1798.5674030450002</v>
      </c>
      <c r="AY5" s="206">
        <v>2721.7538422390003</v>
      </c>
      <c r="AZ5" s="206">
        <v>3659.0876698860006</v>
      </c>
      <c r="BA5" s="206">
        <v>954.45206028700011</v>
      </c>
      <c r="BB5" s="206">
        <v>1947.8868861450005</v>
      </c>
      <c r="BC5" s="206">
        <v>2951.3595368800002</v>
      </c>
      <c r="BD5" s="206">
        <v>3963.2442747839996</v>
      </c>
      <c r="BE5" s="206">
        <v>1048.1578952239997</v>
      </c>
      <c r="BF5" s="206">
        <v>2160.7778828920004</v>
      </c>
    </row>
    <row r="6" spans="1:59" ht="20.25" customHeight="1">
      <c r="A6" s="416"/>
      <c r="B6" s="419" t="s">
        <v>630</v>
      </c>
      <c r="C6" s="82"/>
      <c r="D6" s="47"/>
      <c r="E6" s="68" t="s">
        <v>631</v>
      </c>
      <c r="F6" s="68"/>
      <c r="G6" s="68"/>
      <c r="H6" s="68"/>
      <c r="I6" s="45">
        <v>122.909882092</v>
      </c>
      <c r="J6" s="45">
        <v>246.35079585899999</v>
      </c>
      <c r="K6" s="45">
        <v>369.63160611400002</v>
      </c>
      <c r="L6" s="45">
        <v>491.03788403599998</v>
      </c>
      <c r="M6" s="45">
        <v>117.92841840200001</v>
      </c>
      <c r="N6" s="45">
        <v>234.52672189899999</v>
      </c>
      <c r="O6" s="45">
        <v>353.39844324299997</v>
      </c>
      <c r="P6" s="45">
        <v>473.08504684299999</v>
      </c>
      <c r="Q6" s="45">
        <v>114.44867271699999</v>
      </c>
      <c r="R6" s="45">
        <v>224.921997828</v>
      </c>
      <c r="S6" s="45">
        <v>335.08192979500001</v>
      </c>
      <c r="T6" s="45">
        <v>442.19147803200002</v>
      </c>
      <c r="U6" s="45">
        <v>104.628238985</v>
      </c>
      <c r="V6" s="45">
        <v>208.777904968</v>
      </c>
      <c r="W6" s="45">
        <v>312.746064746</v>
      </c>
      <c r="X6" s="45">
        <v>410.553913846</v>
      </c>
      <c r="Y6" s="45">
        <v>95.922630811000005</v>
      </c>
      <c r="Z6" s="45">
        <v>192.03021910000001</v>
      </c>
      <c r="AA6" s="45">
        <v>287.45809594100001</v>
      </c>
      <c r="AB6" s="45">
        <v>383.825901096</v>
      </c>
      <c r="AC6" s="45">
        <v>95.649096868000001</v>
      </c>
      <c r="AD6" s="45">
        <v>190.37281709800001</v>
      </c>
      <c r="AE6" s="45">
        <v>287.17133511700001</v>
      </c>
      <c r="AF6" s="45">
        <v>384.90591877700001</v>
      </c>
      <c r="AG6" s="45">
        <v>91.329326721000001</v>
      </c>
      <c r="AH6" s="45">
        <v>182.307806102</v>
      </c>
      <c r="AI6" s="45">
        <v>274.28378995200001</v>
      </c>
      <c r="AJ6" s="45">
        <v>361.54006677400002</v>
      </c>
      <c r="AK6" s="45">
        <v>86.842279963999999</v>
      </c>
      <c r="AL6" s="45">
        <v>176.81723339600001</v>
      </c>
      <c r="AM6" s="45">
        <v>270.573082193</v>
      </c>
      <c r="AN6" s="45">
        <v>369.12335032599998</v>
      </c>
      <c r="AO6" s="45">
        <v>102.762133861</v>
      </c>
      <c r="AP6" s="45">
        <v>211.26046258299999</v>
      </c>
      <c r="AQ6" s="45">
        <v>319.71585463899999</v>
      </c>
      <c r="AR6" s="45">
        <v>424.25960630899999</v>
      </c>
      <c r="AS6" s="45">
        <v>104.48691617999999</v>
      </c>
      <c r="AT6" s="45">
        <v>203.214713542</v>
      </c>
      <c r="AU6" s="45">
        <v>300.14934814999998</v>
      </c>
      <c r="AV6" s="45">
        <v>396.58573080500003</v>
      </c>
      <c r="AW6" s="45">
        <v>96.130285069999999</v>
      </c>
      <c r="AX6" s="45">
        <v>195.224546605</v>
      </c>
      <c r="AY6" s="45">
        <v>295.630099761</v>
      </c>
      <c r="AZ6" s="45">
        <v>397.00692313799999</v>
      </c>
      <c r="BA6" s="45">
        <v>100.744617957</v>
      </c>
      <c r="BB6" s="45">
        <v>202.525404726</v>
      </c>
      <c r="BC6" s="45">
        <v>309.30486154099998</v>
      </c>
      <c r="BD6" s="45">
        <v>426.00641172100001</v>
      </c>
      <c r="BE6" s="45">
        <v>130.542905805</v>
      </c>
      <c r="BF6" s="45">
        <v>271.70355863600003</v>
      </c>
    </row>
    <row r="7" spans="1:59" ht="20.25" customHeight="1">
      <c r="A7" s="416"/>
      <c r="B7" s="421"/>
      <c r="C7" s="82"/>
      <c r="D7" s="47"/>
      <c r="E7" s="68" t="s">
        <v>632</v>
      </c>
      <c r="F7" s="68"/>
      <c r="G7" s="68"/>
      <c r="H7" s="68"/>
      <c r="I7" s="45">
        <v>51.965503048000002</v>
      </c>
      <c r="J7" s="45">
        <v>105.702814159</v>
      </c>
      <c r="K7" s="45">
        <v>162.60023308500001</v>
      </c>
      <c r="L7" s="45">
        <v>220.46230152499999</v>
      </c>
      <c r="M7" s="45">
        <v>55.851494991000003</v>
      </c>
      <c r="N7" s="45">
        <v>111.468800399</v>
      </c>
      <c r="O7" s="45">
        <v>169.951917834</v>
      </c>
      <c r="P7" s="45">
        <v>225.88180391700001</v>
      </c>
      <c r="Q7" s="45">
        <v>53.643191854999998</v>
      </c>
      <c r="R7" s="45">
        <v>105.633947088</v>
      </c>
      <c r="S7" s="45">
        <v>157.76548663599999</v>
      </c>
      <c r="T7" s="45">
        <v>208.424964364</v>
      </c>
      <c r="U7" s="45">
        <v>46.721388361999999</v>
      </c>
      <c r="V7" s="45">
        <v>93.261075820000002</v>
      </c>
      <c r="W7" s="45">
        <v>139.35221463799999</v>
      </c>
      <c r="X7" s="45">
        <v>184.612427981</v>
      </c>
      <c r="Y7" s="45">
        <v>42.956444920000003</v>
      </c>
      <c r="Z7" s="45">
        <v>84.769094116999995</v>
      </c>
      <c r="AA7" s="45">
        <v>126.343075195</v>
      </c>
      <c r="AB7" s="45">
        <v>167.22493765199999</v>
      </c>
      <c r="AC7" s="45">
        <v>39.330397490000003</v>
      </c>
      <c r="AD7" s="45">
        <v>78.51086506</v>
      </c>
      <c r="AE7" s="45">
        <v>118.74234694499999</v>
      </c>
      <c r="AF7" s="45">
        <v>158.34698708100001</v>
      </c>
      <c r="AG7" s="45">
        <v>38.454811311</v>
      </c>
      <c r="AH7" s="45">
        <v>77.267216108</v>
      </c>
      <c r="AI7" s="45">
        <v>116.44551466199999</v>
      </c>
      <c r="AJ7" s="45">
        <v>156.22282541499999</v>
      </c>
      <c r="AK7" s="45">
        <v>39.960677248000003</v>
      </c>
      <c r="AL7" s="45">
        <v>80.823798307999994</v>
      </c>
      <c r="AM7" s="45">
        <v>123.413609595</v>
      </c>
      <c r="AN7" s="45">
        <v>167.85325086</v>
      </c>
      <c r="AO7" s="45">
        <v>44.143190625000003</v>
      </c>
      <c r="AP7" s="45">
        <v>89.952267012999997</v>
      </c>
      <c r="AQ7" s="45">
        <v>138.400278337</v>
      </c>
      <c r="AR7" s="45">
        <v>190.17793262800001</v>
      </c>
      <c r="AS7" s="45">
        <v>52.662468576000002</v>
      </c>
      <c r="AT7" s="45">
        <v>104.288919319</v>
      </c>
      <c r="AU7" s="45">
        <v>155.91101322700001</v>
      </c>
      <c r="AV7" s="45">
        <v>207.74188241900001</v>
      </c>
      <c r="AW7" s="45">
        <v>51.297246805</v>
      </c>
      <c r="AX7" s="45">
        <v>103.552434545</v>
      </c>
      <c r="AY7" s="45">
        <v>156.379445589</v>
      </c>
      <c r="AZ7" s="45">
        <v>212.287099391</v>
      </c>
      <c r="BA7" s="45">
        <v>56.438044503</v>
      </c>
      <c r="BB7" s="45">
        <v>114.57842417800001</v>
      </c>
      <c r="BC7" s="45">
        <v>176.00958052499999</v>
      </c>
      <c r="BD7" s="45">
        <v>240.362672608</v>
      </c>
      <c r="BE7" s="45">
        <v>65.236859065000004</v>
      </c>
      <c r="BF7" s="45">
        <v>130.80524029</v>
      </c>
    </row>
    <row r="8" spans="1:59" s="23" customFormat="1" ht="20.25" customHeight="1">
      <c r="A8" s="416"/>
      <c r="B8" s="419" t="s">
        <v>633</v>
      </c>
      <c r="C8" s="87"/>
      <c r="D8" s="47"/>
      <c r="E8" s="68" t="s">
        <v>634</v>
      </c>
      <c r="F8" s="68"/>
      <c r="G8" s="68"/>
      <c r="H8" s="68"/>
      <c r="I8" s="45">
        <v>137.007735113</v>
      </c>
      <c r="J8" s="45">
        <v>277.906353782</v>
      </c>
      <c r="K8" s="45">
        <v>420.47857077499998</v>
      </c>
      <c r="L8" s="45">
        <v>567.89160830200001</v>
      </c>
      <c r="M8" s="45">
        <v>141.37003604099999</v>
      </c>
      <c r="N8" s="45">
        <v>279.656527375</v>
      </c>
      <c r="O8" s="45">
        <v>417.92285864299998</v>
      </c>
      <c r="P8" s="45">
        <v>549.72468476500001</v>
      </c>
      <c r="Q8" s="45">
        <v>123.88495858100001</v>
      </c>
      <c r="R8" s="45">
        <v>242.269069156</v>
      </c>
      <c r="S8" s="45">
        <v>357.303815606</v>
      </c>
      <c r="T8" s="45">
        <v>468.85745443899998</v>
      </c>
      <c r="U8" s="45">
        <v>104.369935093</v>
      </c>
      <c r="V8" s="45">
        <v>209.26793736799999</v>
      </c>
      <c r="W8" s="45">
        <v>312.62461926600002</v>
      </c>
      <c r="X8" s="45">
        <v>413.87405667199999</v>
      </c>
      <c r="Y8" s="45">
        <v>95.746491212999999</v>
      </c>
      <c r="Z8" s="45">
        <v>189.225554708</v>
      </c>
      <c r="AA8" s="45">
        <v>282.84862481800002</v>
      </c>
      <c r="AB8" s="45">
        <v>376.61803262500001</v>
      </c>
      <c r="AC8" s="45">
        <v>91.696121544999997</v>
      </c>
      <c r="AD8" s="45">
        <v>182.40013887000001</v>
      </c>
      <c r="AE8" s="45">
        <v>272.30759280699999</v>
      </c>
      <c r="AF8" s="45">
        <v>361.15763291299999</v>
      </c>
      <c r="AG8" s="45">
        <v>83.162353379999999</v>
      </c>
      <c r="AH8" s="45">
        <v>165.939273644</v>
      </c>
      <c r="AI8" s="45">
        <v>249.003545626</v>
      </c>
      <c r="AJ8" s="45">
        <v>331.50866078799999</v>
      </c>
      <c r="AK8" s="45">
        <v>80.118937376000005</v>
      </c>
      <c r="AL8" s="45">
        <v>161.75211635799999</v>
      </c>
      <c r="AM8" s="45">
        <v>246.18057574700001</v>
      </c>
      <c r="AN8" s="45">
        <v>331.14661354600003</v>
      </c>
      <c r="AO8" s="45">
        <v>81.009464530000002</v>
      </c>
      <c r="AP8" s="45">
        <v>161.134537048</v>
      </c>
      <c r="AQ8" s="45">
        <v>242.52352786500001</v>
      </c>
      <c r="AR8" s="45">
        <v>324.48645716099998</v>
      </c>
      <c r="AS8" s="45">
        <v>79.187231749999995</v>
      </c>
      <c r="AT8" s="45">
        <v>151.96672718299999</v>
      </c>
      <c r="AU8" s="45">
        <v>222.04299731200001</v>
      </c>
      <c r="AV8" s="45">
        <v>290.27380944499998</v>
      </c>
      <c r="AW8" s="45">
        <v>64.421480383000002</v>
      </c>
      <c r="AX8" s="45">
        <v>129.33347350400001</v>
      </c>
      <c r="AY8" s="45">
        <v>193.34128452100001</v>
      </c>
      <c r="AZ8" s="45">
        <v>260.78888485499999</v>
      </c>
      <c r="BA8" s="45">
        <v>64.431943924999999</v>
      </c>
      <c r="BB8" s="45">
        <v>128.230884374</v>
      </c>
      <c r="BC8" s="45">
        <v>193.00858948699999</v>
      </c>
      <c r="BD8" s="45">
        <v>263.65228263400002</v>
      </c>
      <c r="BE8" s="45">
        <v>64.810634242000006</v>
      </c>
      <c r="BF8" s="45">
        <v>128.78409982900001</v>
      </c>
      <c r="BG8" s="50"/>
    </row>
    <row r="9" spans="1:59" s="23" customFormat="1" ht="20.25" customHeight="1">
      <c r="A9" s="416"/>
      <c r="B9" s="419"/>
      <c r="C9" s="82"/>
      <c r="D9" s="47"/>
      <c r="E9" s="68" t="s">
        <v>635</v>
      </c>
      <c r="F9" s="68"/>
      <c r="G9" s="68"/>
      <c r="H9" s="68"/>
      <c r="I9" s="45">
        <v>22.269173748</v>
      </c>
      <c r="J9" s="45">
        <v>44.481668644999999</v>
      </c>
      <c r="K9" s="45">
        <v>67.203396620999996</v>
      </c>
      <c r="L9" s="45">
        <v>90.419874066999995</v>
      </c>
      <c r="M9" s="45">
        <v>23.024801205999999</v>
      </c>
      <c r="N9" s="45">
        <v>45.671071810999997</v>
      </c>
      <c r="O9" s="45">
        <v>68.365127522999998</v>
      </c>
      <c r="P9" s="45">
        <v>90.571939529999995</v>
      </c>
      <c r="Q9" s="45">
        <v>21.753298110999999</v>
      </c>
      <c r="R9" s="45">
        <v>43.401367567999998</v>
      </c>
      <c r="S9" s="45">
        <v>65.194448671000004</v>
      </c>
      <c r="T9" s="45">
        <v>86.878469132000006</v>
      </c>
      <c r="U9" s="45">
        <v>21.682588232000001</v>
      </c>
      <c r="V9" s="45">
        <v>44.185625813999998</v>
      </c>
      <c r="W9" s="45">
        <v>68.500219955000006</v>
      </c>
      <c r="X9" s="45">
        <v>94.393636951000005</v>
      </c>
      <c r="Y9" s="45">
        <v>26.397740433999999</v>
      </c>
      <c r="Z9" s="45">
        <v>52.700058114000001</v>
      </c>
      <c r="AA9" s="45">
        <v>79.733642986999996</v>
      </c>
      <c r="AB9" s="45">
        <v>107.484809966</v>
      </c>
      <c r="AC9" s="45">
        <v>28.184591308000002</v>
      </c>
      <c r="AD9" s="45">
        <v>56.741651617999999</v>
      </c>
      <c r="AE9" s="45">
        <v>86.046806110000006</v>
      </c>
      <c r="AF9" s="45">
        <v>115.762576993</v>
      </c>
      <c r="AG9" s="45">
        <v>29.700356448000001</v>
      </c>
      <c r="AH9" s="45">
        <v>59.146653950999998</v>
      </c>
      <c r="AI9" s="45">
        <v>88.850194650999995</v>
      </c>
      <c r="AJ9" s="45">
        <v>118.346972036</v>
      </c>
      <c r="AK9" s="45">
        <v>29.074582048</v>
      </c>
      <c r="AL9" s="45">
        <v>58.363369171999999</v>
      </c>
      <c r="AM9" s="45">
        <v>88.880820567000001</v>
      </c>
      <c r="AN9" s="45">
        <v>120.398301436</v>
      </c>
      <c r="AO9" s="45">
        <v>32.287826549000002</v>
      </c>
      <c r="AP9" s="45">
        <v>66.326901825999997</v>
      </c>
      <c r="AQ9" s="45">
        <v>102.04841242099999</v>
      </c>
      <c r="AR9" s="45">
        <v>138.74567188899999</v>
      </c>
      <c r="AS9" s="45">
        <v>36.885774046999998</v>
      </c>
      <c r="AT9" s="45">
        <v>74.353516243000001</v>
      </c>
      <c r="AU9" s="45">
        <v>112.91014609699999</v>
      </c>
      <c r="AV9" s="45">
        <v>152.68108167899999</v>
      </c>
      <c r="AW9" s="45">
        <v>39.470121284999998</v>
      </c>
      <c r="AX9" s="45">
        <v>79.830020735999994</v>
      </c>
      <c r="AY9" s="45">
        <v>121.05296393499999</v>
      </c>
      <c r="AZ9" s="45">
        <v>163.16456276299999</v>
      </c>
      <c r="BA9" s="45">
        <v>41.562456435999998</v>
      </c>
      <c r="BB9" s="45">
        <v>84.215296488999996</v>
      </c>
      <c r="BC9" s="45">
        <v>130.16789186899999</v>
      </c>
      <c r="BD9" s="45">
        <v>179.20053545100001</v>
      </c>
      <c r="BE9" s="45">
        <v>48.606448829999998</v>
      </c>
      <c r="BF9" s="45">
        <v>97.748751178999996</v>
      </c>
      <c r="BG9" s="50"/>
    </row>
    <row r="10" spans="1:59" ht="20.25" customHeight="1">
      <c r="A10" s="416"/>
      <c r="B10" s="419" t="s">
        <v>636</v>
      </c>
      <c r="C10" s="82"/>
      <c r="D10" s="47"/>
      <c r="E10" s="68" t="s">
        <v>637</v>
      </c>
      <c r="F10" s="68"/>
      <c r="G10" s="68"/>
      <c r="H10" s="68"/>
      <c r="I10" s="45">
        <v>137.38766421899999</v>
      </c>
      <c r="J10" s="45">
        <v>275.937496065</v>
      </c>
      <c r="K10" s="45">
        <v>415.12887080199999</v>
      </c>
      <c r="L10" s="45">
        <v>557.86000538099995</v>
      </c>
      <c r="M10" s="45">
        <v>135.82673087699999</v>
      </c>
      <c r="N10" s="45">
        <v>267.676332688</v>
      </c>
      <c r="O10" s="45">
        <v>401.69249007899998</v>
      </c>
      <c r="P10" s="45">
        <v>531.34984352900005</v>
      </c>
      <c r="Q10" s="45">
        <v>131.99965360799999</v>
      </c>
      <c r="R10" s="45">
        <v>277.876756973</v>
      </c>
      <c r="S10" s="45">
        <v>435.08717967899997</v>
      </c>
      <c r="T10" s="45">
        <v>597.59280518900005</v>
      </c>
      <c r="U10" s="45">
        <v>160.69661874100001</v>
      </c>
      <c r="V10" s="45">
        <v>325.28302909299998</v>
      </c>
      <c r="W10" s="45">
        <v>490.731480406</v>
      </c>
      <c r="X10" s="45">
        <v>656.86740844799999</v>
      </c>
      <c r="Y10" s="45">
        <v>162.261591055</v>
      </c>
      <c r="Z10" s="45">
        <v>325.08419117900002</v>
      </c>
      <c r="AA10" s="45">
        <v>496.90897453600002</v>
      </c>
      <c r="AB10" s="45">
        <v>676.33895561199995</v>
      </c>
      <c r="AC10" s="45">
        <v>188.31755250000001</v>
      </c>
      <c r="AD10" s="45">
        <v>381.00929348599999</v>
      </c>
      <c r="AE10" s="45">
        <v>577.09546928500004</v>
      </c>
      <c r="AF10" s="45">
        <v>774.65142172100002</v>
      </c>
      <c r="AG10" s="45">
        <v>194.09786697800001</v>
      </c>
      <c r="AH10" s="45">
        <v>389.71071943999999</v>
      </c>
      <c r="AI10" s="45">
        <v>593.10569303800003</v>
      </c>
      <c r="AJ10" s="45">
        <v>801.93127757299999</v>
      </c>
      <c r="AK10" s="45">
        <v>212.01109270800001</v>
      </c>
      <c r="AL10" s="45">
        <v>432.66648030300001</v>
      </c>
      <c r="AM10" s="45">
        <v>659.58556585500003</v>
      </c>
      <c r="AN10" s="45">
        <v>883.02615172599997</v>
      </c>
      <c r="AO10" s="45">
        <v>224.30605116199999</v>
      </c>
      <c r="AP10" s="45">
        <v>456.64694751399998</v>
      </c>
      <c r="AQ10" s="45">
        <v>696.73809552499995</v>
      </c>
      <c r="AR10" s="45">
        <v>936.32982875699997</v>
      </c>
      <c r="AS10" s="45">
        <v>236.27287344300001</v>
      </c>
      <c r="AT10" s="45">
        <v>466.45685469900002</v>
      </c>
      <c r="AU10" s="45">
        <v>696.96012925100001</v>
      </c>
      <c r="AV10" s="45">
        <v>939.80908285700002</v>
      </c>
      <c r="AW10" s="45">
        <v>244.78780231499999</v>
      </c>
      <c r="AX10" s="45">
        <v>490.01171094699998</v>
      </c>
      <c r="AY10" s="45">
        <v>735.30521659299995</v>
      </c>
      <c r="AZ10" s="45">
        <v>982.15994157600005</v>
      </c>
      <c r="BA10" s="45">
        <v>250.77504298599999</v>
      </c>
      <c r="BB10" s="45">
        <v>504.35197291499998</v>
      </c>
      <c r="BC10" s="45">
        <v>755.64842451000004</v>
      </c>
      <c r="BD10" s="45">
        <v>1004.213620549</v>
      </c>
      <c r="BE10" s="45">
        <v>244.79074147</v>
      </c>
      <c r="BF10" s="45">
        <v>491.30995851</v>
      </c>
    </row>
    <row r="11" spans="1:59" ht="20.25" customHeight="1">
      <c r="A11" s="416"/>
      <c r="B11" s="419"/>
      <c r="C11" s="88"/>
      <c r="D11" s="47"/>
      <c r="E11" s="68" t="s">
        <v>638</v>
      </c>
      <c r="F11" s="68"/>
      <c r="G11" s="68"/>
      <c r="H11" s="68"/>
      <c r="I11" s="45">
        <v>9.7391153999999994E-2</v>
      </c>
      <c r="J11" s="45">
        <v>0.24854430399999999</v>
      </c>
      <c r="K11" s="45">
        <v>0.42015855400000002</v>
      </c>
      <c r="L11" s="45">
        <v>0.54344136600000004</v>
      </c>
      <c r="M11" s="45">
        <v>9.4098075000000003E-2</v>
      </c>
      <c r="N11" s="45">
        <v>0.170567632</v>
      </c>
      <c r="O11" s="45">
        <v>0.234270966</v>
      </c>
      <c r="P11" s="45">
        <v>0.29296659200000003</v>
      </c>
      <c r="Q11" s="45">
        <v>5.2292935999999998E-2</v>
      </c>
      <c r="R11" s="45">
        <v>0.10785028100000001</v>
      </c>
      <c r="S11" s="45">
        <v>0.19804095699999999</v>
      </c>
      <c r="T11" s="45">
        <v>0.39441773800000002</v>
      </c>
      <c r="U11" s="45">
        <v>0.34866996300000003</v>
      </c>
      <c r="V11" s="45">
        <v>0.70753027700000004</v>
      </c>
      <c r="W11" s="45">
        <v>1.047068847</v>
      </c>
      <c r="X11" s="45">
        <v>1.3845460329999999</v>
      </c>
      <c r="Y11" s="45">
        <v>0.33912816299999998</v>
      </c>
      <c r="Z11" s="45">
        <v>0.70522233599999995</v>
      </c>
      <c r="AA11" s="45">
        <v>1.197635783</v>
      </c>
      <c r="AB11" s="45">
        <v>1.8543904120000001</v>
      </c>
      <c r="AC11" s="45">
        <v>0.84960491699999996</v>
      </c>
      <c r="AD11" s="45">
        <v>2.0348113699999999</v>
      </c>
      <c r="AE11" s="45">
        <v>3.8073760999999999</v>
      </c>
      <c r="AF11" s="45">
        <v>6.5987766939999997</v>
      </c>
      <c r="AG11" s="45">
        <v>4.2054747780000001</v>
      </c>
      <c r="AH11" s="45">
        <v>9.8166481319999992</v>
      </c>
      <c r="AI11" s="45">
        <v>17.100602877</v>
      </c>
      <c r="AJ11" s="45">
        <v>26.049952329</v>
      </c>
      <c r="AK11" s="45">
        <v>10.59582266</v>
      </c>
      <c r="AL11" s="45">
        <v>23.043154012999999</v>
      </c>
      <c r="AM11" s="45">
        <v>37.562552212</v>
      </c>
      <c r="AN11" s="45">
        <v>52.339232224</v>
      </c>
      <c r="AO11" s="45">
        <v>33.090959591000001</v>
      </c>
      <c r="AP11" s="45">
        <v>70.038121954999994</v>
      </c>
      <c r="AQ11" s="45">
        <v>110.374145181</v>
      </c>
      <c r="AR11" s="45">
        <v>153.58568219</v>
      </c>
      <c r="AS11" s="45">
        <v>43.267177453999999</v>
      </c>
      <c r="AT11" s="45">
        <v>89.174779801</v>
      </c>
      <c r="AU11" s="45">
        <v>135.052390557</v>
      </c>
      <c r="AV11" s="45">
        <v>187.12172542499999</v>
      </c>
      <c r="AW11" s="45">
        <v>58.166760799999999</v>
      </c>
      <c r="AX11" s="45">
        <v>113.23715395000001</v>
      </c>
      <c r="AY11" s="45">
        <v>171.76066321299999</v>
      </c>
      <c r="AZ11" s="45">
        <v>229.64230250099999</v>
      </c>
      <c r="BA11" s="45">
        <v>63.772282990999997</v>
      </c>
      <c r="BB11" s="45">
        <v>132.15903570099999</v>
      </c>
      <c r="BC11" s="45">
        <v>209.52738028100001</v>
      </c>
      <c r="BD11" s="45">
        <v>290.011682807</v>
      </c>
      <c r="BE11" s="45">
        <v>78.947062807999998</v>
      </c>
      <c r="BF11" s="45">
        <v>161.967732437</v>
      </c>
    </row>
    <row r="12" spans="1:59" ht="20.25" customHeight="1">
      <c r="A12" s="416"/>
      <c r="B12" s="419" t="s">
        <v>639</v>
      </c>
      <c r="C12" s="88"/>
      <c r="D12" s="47"/>
      <c r="E12" s="68" t="s">
        <v>640</v>
      </c>
      <c r="F12" s="68"/>
      <c r="G12" s="68"/>
      <c r="H12" s="68"/>
      <c r="I12" s="45">
        <v>13.278219462999999</v>
      </c>
      <c r="J12" s="45">
        <v>25.998822189999998</v>
      </c>
      <c r="K12" s="45">
        <v>40.018428020000002</v>
      </c>
      <c r="L12" s="45">
        <v>53.124292595999997</v>
      </c>
      <c r="M12" s="45">
        <v>12.435562286</v>
      </c>
      <c r="N12" s="45">
        <v>24.739759232000001</v>
      </c>
      <c r="O12" s="45">
        <v>36.754029666999998</v>
      </c>
      <c r="P12" s="45">
        <v>47.543984674999997</v>
      </c>
      <c r="Q12" s="45">
        <v>11.003997966</v>
      </c>
      <c r="R12" s="45">
        <v>21.738537043000001</v>
      </c>
      <c r="S12" s="45">
        <v>32.451706745000003</v>
      </c>
      <c r="T12" s="45">
        <v>42.152417622000002</v>
      </c>
      <c r="U12" s="45">
        <v>10.047471290000001</v>
      </c>
      <c r="V12" s="45">
        <v>19.786492373000002</v>
      </c>
      <c r="W12" s="45">
        <v>29.871302626999999</v>
      </c>
      <c r="X12" s="45">
        <v>36.480669974000001</v>
      </c>
      <c r="Y12" s="45">
        <v>10.134925351</v>
      </c>
      <c r="Z12" s="45">
        <v>18.568528123</v>
      </c>
      <c r="AA12" s="45">
        <v>28.003345679999999</v>
      </c>
      <c r="AB12" s="45">
        <v>37.530767722</v>
      </c>
      <c r="AC12" s="45">
        <v>11.500031283</v>
      </c>
      <c r="AD12" s="45">
        <v>25.330609803000002</v>
      </c>
      <c r="AE12" s="45">
        <v>38.694414070999997</v>
      </c>
      <c r="AF12" s="45">
        <v>53.547502981000001</v>
      </c>
      <c r="AG12" s="45">
        <v>13.693282358999999</v>
      </c>
      <c r="AH12" s="45">
        <v>29.248986986999999</v>
      </c>
      <c r="AI12" s="45">
        <v>47.039441920000002</v>
      </c>
      <c r="AJ12" s="45">
        <v>68.323116572000004</v>
      </c>
      <c r="AK12" s="45">
        <v>24.679614681</v>
      </c>
      <c r="AL12" s="45">
        <v>52.918222159999999</v>
      </c>
      <c r="AM12" s="45">
        <v>87.910094263999994</v>
      </c>
      <c r="AN12" s="45">
        <v>126.617127129</v>
      </c>
      <c r="AO12" s="45">
        <v>42.318622388999998</v>
      </c>
      <c r="AP12" s="45">
        <v>86.705841294999999</v>
      </c>
      <c r="AQ12" s="45">
        <v>135.68654258800001</v>
      </c>
      <c r="AR12" s="45">
        <v>188.02309602299999</v>
      </c>
      <c r="AS12" s="45">
        <v>62.487718153000003</v>
      </c>
      <c r="AT12" s="45">
        <v>128.45028272600001</v>
      </c>
      <c r="AU12" s="45">
        <v>198.856337147</v>
      </c>
      <c r="AV12" s="45">
        <v>272.29868713799999</v>
      </c>
      <c r="AW12" s="45">
        <v>75.954693531999993</v>
      </c>
      <c r="AX12" s="45">
        <v>186.65820428399999</v>
      </c>
      <c r="AY12" s="45">
        <v>290.004754972</v>
      </c>
      <c r="AZ12" s="45">
        <v>402.10201837900001</v>
      </c>
      <c r="BA12" s="45">
        <v>116.406072335</v>
      </c>
      <c r="BB12" s="45">
        <v>237.53039021800001</v>
      </c>
      <c r="BC12" s="45">
        <v>373.65668112600002</v>
      </c>
      <c r="BD12" s="45">
        <v>524.91109955000002</v>
      </c>
      <c r="BE12" s="45">
        <v>166.205294845</v>
      </c>
      <c r="BF12" s="45">
        <v>332.842599221</v>
      </c>
    </row>
    <row r="13" spans="1:59" ht="20.25" customHeight="1">
      <c r="A13" s="416"/>
      <c r="B13" s="422" t="s">
        <v>641</v>
      </c>
      <c r="C13" s="89"/>
      <c r="D13" s="47"/>
      <c r="E13" s="68" t="s">
        <v>642</v>
      </c>
      <c r="F13" s="68"/>
      <c r="G13" s="68"/>
      <c r="H13" s="68"/>
      <c r="I13" s="45">
        <v>6.612070546</v>
      </c>
      <c r="J13" s="45">
        <v>11.923680973</v>
      </c>
      <c r="K13" s="45">
        <v>16.249858269000001</v>
      </c>
      <c r="L13" s="45">
        <v>24.034626971000002</v>
      </c>
      <c r="M13" s="45">
        <v>7.1835561810000002</v>
      </c>
      <c r="N13" s="45">
        <v>12.314878776</v>
      </c>
      <c r="O13" s="45">
        <v>17.269481729999999</v>
      </c>
      <c r="P13" s="45">
        <v>22.566092089000001</v>
      </c>
      <c r="Q13" s="45">
        <v>6.2064909950000002</v>
      </c>
      <c r="R13" s="45">
        <v>10.960159059</v>
      </c>
      <c r="S13" s="45">
        <v>15.550717011</v>
      </c>
      <c r="T13" s="45">
        <v>19.815596897999999</v>
      </c>
      <c r="U13" s="45">
        <v>4.9879768489999998</v>
      </c>
      <c r="V13" s="45">
        <v>8.8062973769999999</v>
      </c>
      <c r="W13" s="45">
        <v>11.660565095999999</v>
      </c>
      <c r="X13" s="45">
        <v>14.974926049</v>
      </c>
      <c r="Y13" s="45">
        <v>3.2287426180000001</v>
      </c>
      <c r="Z13" s="45">
        <v>6.7458837640000002</v>
      </c>
      <c r="AA13" s="45">
        <v>9.4305358019999996</v>
      </c>
      <c r="AB13" s="45">
        <v>12.297676743</v>
      </c>
      <c r="AC13" s="45">
        <v>2.9485240539999999</v>
      </c>
      <c r="AD13" s="45">
        <v>5.4667555249999999</v>
      </c>
      <c r="AE13" s="45">
        <v>8.4536701740000009</v>
      </c>
      <c r="AF13" s="45">
        <v>11.391094976</v>
      </c>
      <c r="AG13" s="45">
        <v>2.0858771900000002</v>
      </c>
      <c r="AH13" s="45">
        <v>5.0008114309999998</v>
      </c>
      <c r="AI13" s="45">
        <v>8.3267927139999998</v>
      </c>
      <c r="AJ13" s="45">
        <v>11.355892124</v>
      </c>
      <c r="AK13" s="45">
        <v>2.6641995810000001</v>
      </c>
      <c r="AL13" s="45">
        <v>5.6648761470000002</v>
      </c>
      <c r="AM13" s="45">
        <v>8.1839023829999995</v>
      </c>
      <c r="AN13" s="45">
        <v>11.818142177</v>
      </c>
      <c r="AO13" s="45">
        <v>3.7835369120000002</v>
      </c>
      <c r="AP13" s="45">
        <v>7.112204717</v>
      </c>
      <c r="AQ13" s="45">
        <v>9.8064870620000004</v>
      </c>
      <c r="AR13" s="45">
        <v>12.441067478000001</v>
      </c>
      <c r="AS13" s="45">
        <v>6.552466914</v>
      </c>
      <c r="AT13" s="45">
        <v>11.324232839</v>
      </c>
      <c r="AU13" s="45">
        <v>14.943198675</v>
      </c>
      <c r="AV13" s="45">
        <v>17.790820328999999</v>
      </c>
      <c r="AW13" s="45">
        <v>2.9498010350000001</v>
      </c>
      <c r="AX13" s="45">
        <v>5.976555147</v>
      </c>
      <c r="AY13" s="45">
        <v>8.8407874769999992</v>
      </c>
      <c r="AZ13" s="45">
        <v>12.320124346</v>
      </c>
      <c r="BA13" s="45">
        <v>4.8828590189999996</v>
      </c>
      <c r="BB13" s="45">
        <v>11.386118546000001</v>
      </c>
      <c r="BC13" s="45">
        <v>21.611756949</v>
      </c>
      <c r="BD13" s="45">
        <v>31.627167612000001</v>
      </c>
      <c r="BE13" s="45">
        <v>11.229085304</v>
      </c>
      <c r="BF13" s="45">
        <v>23.032150231999999</v>
      </c>
    </row>
    <row r="14" spans="1:59" ht="20.25" customHeight="1">
      <c r="A14" s="416"/>
      <c r="B14" s="422" t="s">
        <v>643</v>
      </c>
      <c r="C14" s="89"/>
      <c r="D14" s="47"/>
      <c r="E14" s="68" t="s">
        <v>644</v>
      </c>
      <c r="F14" s="68"/>
      <c r="G14" s="68"/>
      <c r="H14" s="68"/>
      <c r="I14" s="45">
        <v>16.289613982999999</v>
      </c>
      <c r="J14" s="45">
        <v>31.588764316999999</v>
      </c>
      <c r="K14" s="45">
        <v>47.815332122000001</v>
      </c>
      <c r="L14" s="45">
        <v>64.226884893000005</v>
      </c>
      <c r="M14" s="45">
        <v>16.500198725000001</v>
      </c>
      <c r="N14" s="45">
        <v>33.296304237999998</v>
      </c>
      <c r="O14" s="45">
        <v>49.918168403000003</v>
      </c>
      <c r="P14" s="45">
        <v>68.118655998999998</v>
      </c>
      <c r="Q14" s="45">
        <v>16.773611394</v>
      </c>
      <c r="R14" s="45">
        <v>33.172021884999999</v>
      </c>
      <c r="S14" s="45">
        <v>48.788435726000003</v>
      </c>
      <c r="T14" s="45">
        <v>63.622780939000002</v>
      </c>
      <c r="U14" s="45">
        <v>13.762341060000001</v>
      </c>
      <c r="V14" s="45">
        <v>27.505176349999999</v>
      </c>
      <c r="W14" s="45">
        <v>40.588242870999999</v>
      </c>
      <c r="X14" s="45">
        <v>53.222852230000001</v>
      </c>
      <c r="Y14" s="45">
        <v>12.094533618</v>
      </c>
      <c r="Z14" s="45">
        <v>23.359632998999999</v>
      </c>
      <c r="AA14" s="45">
        <v>33.712776161000001</v>
      </c>
      <c r="AB14" s="45">
        <v>44.707030615999997</v>
      </c>
      <c r="AC14" s="45">
        <v>10.327949405</v>
      </c>
      <c r="AD14" s="45">
        <v>20.431095679999999</v>
      </c>
      <c r="AE14" s="45">
        <v>30.140055471</v>
      </c>
      <c r="AF14" s="45">
        <v>40.069095926000003</v>
      </c>
      <c r="AG14" s="45">
        <v>9.8538332620000002</v>
      </c>
      <c r="AH14" s="45">
        <v>18.439090814</v>
      </c>
      <c r="AI14" s="45">
        <v>27.129009120999999</v>
      </c>
      <c r="AJ14" s="45">
        <v>36.439250856000001</v>
      </c>
      <c r="AK14" s="45">
        <v>9.2227776509999995</v>
      </c>
      <c r="AL14" s="45">
        <v>17.751984353000001</v>
      </c>
      <c r="AM14" s="45">
        <v>25.839947775999999</v>
      </c>
      <c r="AN14" s="45">
        <v>34.838309015999997</v>
      </c>
      <c r="AO14" s="45">
        <v>9.1298109919999995</v>
      </c>
      <c r="AP14" s="45">
        <v>16.198613579</v>
      </c>
      <c r="AQ14" s="45">
        <v>24.536848719000002</v>
      </c>
      <c r="AR14" s="45">
        <v>32.909765608999997</v>
      </c>
      <c r="AS14" s="45">
        <v>7.9110375260000003</v>
      </c>
      <c r="AT14" s="45">
        <v>15.691011069</v>
      </c>
      <c r="AU14" s="45">
        <v>22.925840998000002</v>
      </c>
      <c r="AV14" s="45">
        <v>29.971868281999999</v>
      </c>
      <c r="AW14" s="45">
        <v>6.4675321590000001</v>
      </c>
      <c r="AX14" s="45">
        <v>12.727867045</v>
      </c>
      <c r="AY14" s="45">
        <v>18.499718060999999</v>
      </c>
      <c r="AZ14" s="45">
        <v>24.498772774999999</v>
      </c>
      <c r="BA14" s="45">
        <v>6.0150174969999997</v>
      </c>
      <c r="BB14" s="45">
        <v>11.755000589</v>
      </c>
      <c r="BC14" s="45">
        <v>17.592002713999999</v>
      </c>
      <c r="BD14" s="45">
        <v>24.204304831000002</v>
      </c>
      <c r="BE14" s="45">
        <v>6.2991382580000002</v>
      </c>
      <c r="BF14" s="45">
        <v>13.252588985999999</v>
      </c>
    </row>
    <row r="15" spans="1:59" ht="20.25" customHeight="1">
      <c r="A15" s="416"/>
      <c r="B15" s="422" t="s">
        <v>645</v>
      </c>
      <c r="C15" s="91"/>
      <c r="D15" s="47"/>
      <c r="E15" s="68" t="s">
        <v>646</v>
      </c>
      <c r="F15" s="68"/>
      <c r="G15" s="68"/>
      <c r="H15" s="68"/>
      <c r="I15" s="45">
        <v>13.437406028</v>
      </c>
      <c r="J15" s="45">
        <v>28.302871734</v>
      </c>
      <c r="K15" s="45">
        <v>44.971854821000001</v>
      </c>
      <c r="L15" s="45">
        <v>63.136935147999999</v>
      </c>
      <c r="M15" s="45">
        <v>19.528779359000001</v>
      </c>
      <c r="N15" s="45">
        <v>40.921370084000003</v>
      </c>
      <c r="O15" s="45">
        <v>64.661875590999998</v>
      </c>
      <c r="P15" s="45">
        <v>91.544498486999998</v>
      </c>
      <c r="Q15" s="45">
        <v>27.231310941</v>
      </c>
      <c r="R15" s="45">
        <v>56.364845219999999</v>
      </c>
      <c r="S15" s="45">
        <v>87.228344695000004</v>
      </c>
      <c r="T15" s="45">
        <v>118.433439135</v>
      </c>
      <c r="U15" s="45">
        <v>32.645175338999998</v>
      </c>
      <c r="V15" s="45">
        <v>66.632933494</v>
      </c>
      <c r="W15" s="45">
        <v>101.13269218799999</v>
      </c>
      <c r="X15" s="45">
        <v>136.48170379699999</v>
      </c>
      <c r="Y15" s="45">
        <v>47.588335370000003</v>
      </c>
      <c r="Z15" s="45">
        <v>83.109979410999998</v>
      </c>
      <c r="AA15" s="45">
        <v>120.26149576900001</v>
      </c>
      <c r="AB15" s="45">
        <v>158.187397441</v>
      </c>
      <c r="AC15" s="45">
        <v>32.363212513999997</v>
      </c>
      <c r="AD15" s="45">
        <v>69.662905666</v>
      </c>
      <c r="AE15" s="45">
        <v>108.09949893700001</v>
      </c>
      <c r="AF15" s="45">
        <v>146.83585051899999</v>
      </c>
      <c r="AG15" s="45">
        <v>38.015515702999998</v>
      </c>
      <c r="AH15" s="45">
        <v>76.827439411</v>
      </c>
      <c r="AI15" s="45">
        <v>117.054271294</v>
      </c>
      <c r="AJ15" s="45">
        <v>157.25228061300001</v>
      </c>
      <c r="AK15" s="45">
        <v>39.904074039000001</v>
      </c>
      <c r="AL15" s="45">
        <v>81.130372903999998</v>
      </c>
      <c r="AM15" s="45">
        <v>123.712113523</v>
      </c>
      <c r="AN15" s="45">
        <v>88.668632975925249</v>
      </c>
      <c r="AO15" s="45">
        <v>42.719521813</v>
      </c>
      <c r="AP15" s="45">
        <v>87.163372038999995</v>
      </c>
      <c r="AQ15" s="45">
        <v>133.42853760700001</v>
      </c>
      <c r="AR15" s="45">
        <v>181.18159505599999</v>
      </c>
      <c r="AS15" s="45">
        <v>48.109021345999999</v>
      </c>
      <c r="AT15" s="45">
        <v>97.192689720000004</v>
      </c>
      <c r="AU15" s="45">
        <v>147.18535018700001</v>
      </c>
      <c r="AV15" s="45">
        <v>197.552518311</v>
      </c>
      <c r="AW15" s="45">
        <v>50.716160592999998</v>
      </c>
      <c r="AX15" s="45">
        <v>103.67494176700001</v>
      </c>
      <c r="AY15" s="45">
        <v>158.30583456700001</v>
      </c>
      <c r="AZ15" s="45">
        <v>214.194490371</v>
      </c>
      <c r="BA15" s="45">
        <v>56.561473526</v>
      </c>
      <c r="BB15" s="45">
        <v>114.99987004499999</v>
      </c>
      <c r="BC15" s="45">
        <v>174.295506512</v>
      </c>
      <c r="BD15" s="45">
        <v>233.80791168600001</v>
      </c>
      <c r="BE15" s="45">
        <v>59.450444224999998</v>
      </c>
      <c r="BF15" s="45">
        <v>121.605310245</v>
      </c>
    </row>
    <row r="16" spans="1:59" ht="20.25" customHeight="1">
      <c r="A16" s="416"/>
      <c r="B16" s="422" t="s">
        <v>647</v>
      </c>
      <c r="C16" s="91"/>
      <c r="D16" s="47"/>
      <c r="E16" s="68" t="s">
        <v>648</v>
      </c>
      <c r="F16" s="68"/>
      <c r="G16" s="68"/>
      <c r="H16" s="68"/>
      <c r="I16" s="45">
        <v>446.94362159899998</v>
      </c>
      <c r="J16" s="45">
        <v>919.59133187800001</v>
      </c>
      <c r="K16" s="45">
        <v>1396.0007663169999</v>
      </c>
      <c r="L16" s="45">
        <v>1869.1941926970001</v>
      </c>
      <c r="M16" s="45">
        <v>450.091309513</v>
      </c>
      <c r="N16" s="45">
        <v>917.93352886800005</v>
      </c>
      <c r="O16" s="45">
        <v>1385.637097476</v>
      </c>
      <c r="P16" s="45">
        <v>1860.8401048850001</v>
      </c>
      <c r="Q16" s="45">
        <v>445.66377975299997</v>
      </c>
      <c r="R16" s="45">
        <v>929.65185971300002</v>
      </c>
      <c r="S16" s="45">
        <v>1389.162378215</v>
      </c>
      <c r="T16" s="45">
        <v>1866.7043376849999</v>
      </c>
      <c r="U16" s="45">
        <v>456.67350497299998</v>
      </c>
      <c r="V16" s="45">
        <v>929.51503687100001</v>
      </c>
      <c r="W16" s="45">
        <v>1420.8511570380001</v>
      </c>
      <c r="X16" s="45">
        <v>1925.502173284</v>
      </c>
      <c r="Y16" s="45">
        <v>480.65033240600002</v>
      </c>
      <c r="Z16" s="45">
        <v>978.88238052899999</v>
      </c>
      <c r="AA16" s="45">
        <v>1495.664672422</v>
      </c>
      <c r="AB16" s="45">
        <v>2032.7284579760001</v>
      </c>
      <c r="AC16" s="45">
        <v>493.06464709199997</v>
      </c>
      <c r="AD16" s="45">
        <v>997.54826787800005</v>
      </c>
      <c r="AE16" s="45">
        <v>1509.9946108229999</v>
      </c>
      <c r="AF16" s="45">
        <v>2040.321547147</v>
      </c>
      <c r="AG16" s="45">
        <v>504.81103486000001</v>
      </c>
      <c r="AH16" s="45">
        <v>1023.590779982</v>
      </c>
      <c r="AI16" s="45">
        <v>1545.1363289190001</v>
      </c>
      <c r="AJ16" s="45">
        <v>2066.1650867620001</v>
      </c>
      <c r="AK16" s="45">
        <v>505.27366830800003</v>
      </c>
      <c r="AL16" s="45">
        <v>1035.128771421</v>
      </c>
      <c r="AM16" s="45">
        <v>1577.963215082</v>
      </c>
      <c r="AN16" s="45">
        <v>1086.7367875353011</v>
      </c>
      <c r="AO16" s="45">
        <v>217.83211225999997</v>
      </c>
      <c r="AP16" s="45">
        <v>445.25893413000006</v>
      </c>
      <c r="AQ16" s="45">
        <v>648.03950406799993</v>
      </c>
      <c r="AR16" s="45">
        <v>858.61335703899999</v>
      </c>
      <c r="AS16" s="45">
        <v>178.14292678599998</v>
      </c>
      <c r="AT16" s="45">
        <v>415.61322943999994</v>
      </c>
      <c r="AU16" s="45">
        <v>615.59215472299991</v>
      </c>
      <c r="AV16" s="45">
        <v>781.68931652799984</v>
      </c>
      <c r="AW16" s="45">
        <v>167.64098315900003</v>
      </c>
      <c r="AX16" s="45">
        <v>380.29546138000001</v>
      </c>
      <c r="AY16" s="45">
        <v>575.734211641</v>
      </c>
      <c r="AZ16" s="45">
        <v>764.64428543400027</v>
      </c>
      <c r="BA16" s="45">
        <v>192.80631286400001</v>
      </c>
      <c r="BB16" s="45">
        <v>404.30724664800016</v>
      </c>
      <c r="BC16" s="45">
        <v>583.56527116100006</v>
      </c>
      <c r="BD16" s="45">
        <v>730.99158537099993</v>
      </c>
      <c r="BE16" s="45">
        <v>167.17192343300002</v>
      </c>
      <c r="BF16" s="45">
        <v>373.38187262600002</v>
      </c>
    </row>
    <row r="17" spans="1:59" ht="20.25" customHeight="1">
      <c r="A17" s="416"/>
      <c r="B17" s="422" t="s">
        <v>649</v>
      </c>
      <c r="C17" s="91"/>
      <c r="D17" s="47"/>
      <c r="E17" s="68" t="s">
        <v>650</v>
      </c>
      <c r="F17" s="68"/>
      <c r="G17" s="68"/>
      <c r="H17" s="68"/>
      <c r="I17" s="45">
        <v>6.0453647999999999E-2</v>
      </c>
      <c r="J17" s="45">
        <v>7.6481286999999995E-2</v>
      </c>
      <c r="K17" s="45">
        <v>8.6672624000000004E-2</v>
      </c>
      <c r="L17" s="45">
        <v>9.0754354999999995E-2</v>
      </c>
      <c r="M17" s="45">
        <v>1.529987E-3</v>
      </c>
      <c r="N17" s="45">
        <v>1.9375900000000001E-3</v>
      </c>
      <c r="O17" s="45">
        <v>2.5051399999999999E-3</v>
      </c>
      <c r="P17" s="45">
        <v>4.3982719999999999E-3</v>
      </c>
      <c r="Q17" s="45">
        <v>2.9672999999999999E-5</v>
      </c>
      <c r="R17" s="45">
        <v>2.1829299999999999E-4</v>
      </c>
      <c r="S17" s="45">
        <v>3.6827600000000001E-4</v>
      </c>
      <c r="T17" s="45">
        <v>3.9747600000000001E-4</v>
      </c>
      <c r="U17" s="45">
        <v>1.6305000000000001E-5</v>
      </c>
      <c r="V17" s="45">
        <v>1.6305000000000001E-5</v>
      </c>
      <c r="W17" s="45">
        <v>8.3889999999999998E-5</v>
      </c>
      <c r="X17" s="45">
        <v>1.4492800000000001E-4</v>
      </c>
      <c r="Y17" s="45">
        <v>5.2500000000000002E-5</v>
      </c>
      <c r="Z17" s="45">
        <v>5.9825999999999999E-5</v>
      </c>
      <c r="AA17" s="45">
        <v>5.9825999999999999E-5</v>
      </c>
      <c r="AB17" s="45">
        <v>5.9825999999999999E-5</v>
      </c>
      <c r="AC17" s="45">
        <v>0</v>
      </c>
      <c r="AD17" s="45">
        <v>0</v>
      </c>
      <c r="AE17" s="45">
        <v>0</v>
      </c>
      <c r="AF17" s="45">
        <v>0</v>
      </c>
      <c r="AG17" s="45">
        <v>0</v>
      </c>
      <c r="AH17" s="45">
        <v>0</v>
      </c>
      <c r="AI17" s="45">
        <v>0</v>
      </c>
      <c r="AJ17" s="45">
        <v>0</v>
      </c>
      <c r="AK17" s="45">
        <v>0</v>
      </c>
      <c r="AL17" s="45">
        <v>0</v>
      </c>
      <c r="AM17" s="45">
        <v>0</v>
      </c>
      <c r="AN17" s="45">
        <v>0</v>
      </c>
      <c r="AO17" s="45">
        <v>0</v>
      </c>
      <c r="AP17" s="45">
        <v>0</v>
      </c>
      <c r="AQ17" s="45">
        <v>0</v>
      </c>
      <c r="AR17" s="45">
        <v>0</v>
      </c>
      <c r="AS17" s="45">
        <v>0</v>
      </c>
      <c r="AT17" s="45">
        <v>0</v>
      </c>
      <c r="AU17" s="45">
        <v>0</v>
      </c>
      <c r="AV17" s="45">
        <v>0</v>
      </c>
      <c r="AW17" s="45">
        <v>0</v>
      </c>
      <c r="AX17" s="45">
        <v>0</v>
      </c>
      <c r="AY17" s="45">
        <v>0</v>
      </c>
      <c r="AZ17" s="45">
        <v>0</v>
      </c>
      <c r="BA17" s="45">
        <v>0</v>
      </c>
      <c r="BB17" s="45">
        <v>0</v>
      </c>
      <c r="BC17" s="45">
        <v>0</v>
      </c>
      <c r="BD17" s="45">
        <v>0</v>
      </c>
      <c r="BE17" s="45">
        <v>0</v>
      </c>
      <c r="BF17" s="45">
        <v>0</v>
      </c>
      <c r="BG17" s="9"/>
    </row>
    <row r="18" spans="1:59" ht="20.25" customHeight="1">
      <c r="A18" s="416"/>
      <c r="B18" s="422" t="s">
        <v>651</v>
      </c>
      <c r="C18" s="91"/>
      <c r="D18" s="47"/>
      <c r="E18" s="68" t="s">
        <v>652</v>
      </c>
      <c r="F18" s="68"/>
      <c r="G18" s="68"/>
      <c r="H18" s="68"/>
      <c r="I18" s="45">
        <v>4.1847825179999996</v>
      </c>
      <c r="J18" s="45">
        <v>8.7825769089999994</v>
      </c>
      <c r="K18" s="45">
        <v>13.384571107999999</v>
      </c>
      <c r="L18" s="45">
        <v>17.621147032</v>
      </c>
      <c r="M18" s="45">
        <v>3.9141796059999998</v>
      </c>
      <c r="N18" s="45">
        <v>7.696427881</v>
      </c>
      <c r="O18" s="45">
        <v>11.074695301</v>
      </c>
      <c r="P18" s="45">
        <v>14.305196713000001</v>
      </c>
      <c r="Q18" s="45">
        <v>2.4917588180000001</v>
      </c>
      <c r="R18" s="45">
        <v>3.990424231</v>
      </c>
      <c r="S18" s="45">
        <v>4.7933495910000001</v>
      </c>
      <c r="T18" s="45">
        <v>4.9148061439999999</v>
      </c>
      <c r="U18" s="45">
        <v>-0.86647865700000004</v>
      </c>
      <c r="V18" s="45">
        <v>-2.0577314809999998</v>
      </c>
      <c r="W18" s="45">
        <v>-4.0499657539999996</v>
      </c>
      <c r="X18" s="45">
        <v>-6.8694488629999997</v>
      </c>
      <c r="Y18" s="45">
        <v>-3.3065670150000002</v>
      </c>
      <c r="Z18" s="45">
        <v>-6.6283610260000003</v>
      </c>
      <c r="AA18" s="45">
        <v>-10.019263161</v>
      </c>
      <c r="AB18" s="45">
        <v>-13.900635648</v>
      </c>
      <c r="AC18" s="45">
        <v>-3.848114453</v>
      </c>
      <c r="AD18" s="45">
        <v>-9.0966673290000006</v>
      </c>
      <c r="AE18" s="45">
        <v>-13.825072372999999</v>
      </c>
      <c r="AF18" s="45">
        <v>-18.857350614000001</v>
      </c>
      <c r="AG18" s="45">
        <v>-5.0917370269999997</v>
      </c>
      <c r="AH18" s="45">
        <v>-9.2255954790000008</v>
      </c>
      <c r="AI18" s="45">
        <v>-12.957788989999999</v>
      </c>
      <c r="AJ18" s="45">
        <v>-16.291675648999998</v>
      </c>
      <c r="AK18" s="45">
        <v>-3.6749032939999999</v>
      </c>
      <c r="AL18" s="45">
        <v>-6.060448858</v>
      </c>
      <c r="AM18" s="45">
        <v>-8.3721991160000009</v>
      </c>
      <c r="AN18" s="45">
        <v>-11.179575705</v>
      </c>
      <c r="AO18" s="45">
        <v>-2.151344463</v>
      </c>
      <c r="AP18" s="45">
        <v>-3.5323267980000002</v>
      </c>
      <c r="AQ18" s="45">
        <v>-3.8172566369999998</v>
      </c>
      <c r="AR18" s="45">
        <v>-5.2757622230000001</v>
      </c>
      <c r="AS18" s="45">
        <v>-2.1362051270000002</v>
      </c>
      <c r="AT18" s="45">
        <v>-4.1336573840000002</v>
      </c>
      <c r="AU18" s="45">
        <v>-6.1765025800000002</v>
      </c>
      <c r="AV18" s="45">
        <v>-7.4311536</v>
      </c>
      <c r="AW18" s="45">
        <v>-3.0039571349999998</v>
      </c>
      <c r="AX18" s="45">
        <v>-4.3369945400000001</v>
      </c>
      <c r="AY18" s="45">
        <v>-6.2494972869999996</v>
      </c>
      <c r="AZ18" s="45">
        <v>-8.0991842930000004</v>
      </c>
      <c r="BA18" s="45">
        <v>-1.208456596</v>
      </c>
      <c r="BB18" s="45">
        <v>-1.239248328</v>
      </c>
      <c r="BC18" s="45">
        <v>2.294475786</v>
      </c>
      <c r="BD18" s="45">
        <v>8.3833163909999993</v>
      </c>
      <c r="BE18" s="45">
        <v>3.6841480710000001</v>
      </c>
      <c r="BF18" s="45">
        <v>11.174337597999999</v>
      </c>
      <c r="BG18" s="9"/>
    </row>
    <row r="19" spans="1:59" ht="20.25" customHeight="1">
      <c r="A19" s="416"/>
      <c r="B19" s="427" t="s">
        <v>653</v>
      </c>
      <c r="C19" s="91"/>
      <c r="D19" s="47"/>
      <c r="E19" s="68" t="s">
        <v>654</v>
      </c>
      <c r="F19" s="68"/>
      <c r="G19" s="68"/>
      <c r="H19" s="68"/>
      <c r="I19" s="45">
        <v>1.3104502000000001E-2</v>
      </c>
      <c r="J19" s="45">
        <v>3.2232958999999999E-2</v>
      </c>
      <c r="K19" s="45">
        <v>4.2795259000000002E-2</v>
      </c>
      <c r="L19" s="45">
        <v>5.9353758999999999E-2</v>
      </c>
      <c r="M19" s="45">
        <v>2.30111E-2</v>
      </c>
      <c r="N19" s="45">
        <v>4.7506899999999998E-2</v>
      </c>
      <c r="O19" s="45">
        <v>7.1255100000000002E-2</v>
      </c>
      <c r="P19" s="45">
        <v>9.65559E-2</v>
      </c>
      <c r="Q19" s="45">
        <v>3.0279199999999999E-2</v>
      </c>
      <c r="R19" s="45">
        <v>6.3325500000000007E-2</v>
      </c>
      <c r="S19" s="45">
        <v>9.46771E-2</v>
      </c>
      <c r="T19" s="45">
        <v>0.1237355</v>
      </c>
      <c r="U19" s="45">
        <v>3.0756599999999999E-2</v>
      </c>
      <c r="V19" s="45">
        <v>6.2645800000000001E-2</v>
      </c>
      <c r="W19" s="45">
        <v>9.37524E-2</v>
      </c>
      <c r="X19" s="45">
        <v>0.1248597</v>
      </c>
      <c r="Y19" s="45">
        <v>3.0167900000000001E-2</v>
      </c>
      <c r="Z19" s="45">
        <v>6.3107800000000006E-2</v>
      </c>
      <c r="AA19" s="45">
        <v>9.4863299999999998E-2</v>
      </c>
      <c r="AB19" s="45">
        <v>0.12884899999999999</v>
      </c>
      <c r="AC19" s="45">
        <v>3.36119E-2</v>
      </c>
      <c r="AD19" s="45">
        <v>6.6296999999999995E-2</v>
      </c>
      <c r="AE19" s="45">
        <v>9.5516400000000001E-2</v>
      </c>
      <c r="AF19" s="45">
        <v>0.25217499999999998</v>
      </c>
      <c r="AG19" s="45">
        <v>2.7307700000000001E-2</v>
      </c>
      <c r="AH19" s="45">
        <v>5.9452400000000002E-2</v>
      </c>
      <c r="AI19" s="45">
        <v>9.1389200000000004E-2</v>
      </c>
      <c r="AJ19" s="45">
        <v>0.1174523</v>
      </c>
      <c r="AK19" s="45">
        <v>2.85726E-2</v>
      </c>
      <c r="AL19" s="45">
        <v>5.7283100000000003E-2</v>
      </c>
      <c r="AM19" s="45">
        <v>8.0767400000000003E-2</v>
      </c>
      <c r="AN19" s="45">
        <v>0.1035769</v>
      </c>
      <c r="AO19" s="45">
        <v>2.81134E-2</v>
      </c>
      <c r="AP19" s="45">
        <v>5.4931099999999997E-2</v>
      </c>
      <c r="AQ19" s="45">
        <v>8.0101000000000006E-2</v>
      </c>
      <c r="AR19" s="45">
        <v>0.1037778</v>
      </c>
      <c r="AS19" s="45">
        <v>2.5178300000000001E-2</v>
      </c>
      <c r="AT19" s="45">
        <v>4.6708899999999998E-2</v>
      </c>
      <c r="AU19" s="45">
        <v>7.1624699999999999E-2</v>
      </c>
      <c r="AV19" s="45">
        <v>9.5846799999999996E-2</v>
      </c>
      <c r="AW19" s="45">
        <v>1.7133200000000001E-2</v>
      </c>
      <c r="AX19" s="45">
        <v>3.8716300000000002E-2</v>
      </c>
      <c r="AY19" s="45">
        <v>5.8930200000000002E-2</v>
      </c>
      <c r="AZ19" s="45">
        <v>7.9382800000000003E-2</v>
      </c>
      <c r="BA19" s="45">
        <v>5.9541999999999998E-3</v>
      </c>
      <c r="BB19" s="45">
        <v>1.1396E-2</v>
      </c>
      <c r="BC19" s="45">
        <v>1.8717299999999999E-2</v>
      </c>
      <c r="BD19" s="45">
        <v>2.51433E-2</v>
      </c>
      <c r="BE19" s="45">
        <v>7.0602E-3</v>
      </c>
      <c r="BF19" s="45">
        <v>1.4315700000000001E-2</v>
      </c>
      <c r="BG19" s="9"/>
    </row>
    <row r="20" spans="1:59" ht="20.25" customHeight="1">
      <c r="A20" s="416"/>
      <c r="B20" s="422" t="s">
        <v>655</v>
      </c>
      <c r="C20" s="91"/>
      <c r="D20" s="47"/>
      <c r="E20" s="68" t="s">
        <v>656</v>
      </c>
      <c r="F20" s="68"/>
      <c r="G20" s="68"/>
      <c r="H20" s="68"/>
      <c r="I20" s="45">
        <v>0.68577873499999997</v>
      </c>
      <c r="J20" s="45">
        <v>1.400057157</v>
      </c>
      <c r="K20" s="45">
        <v>2.0723770670000001</v>
      </c>
      <c r="L20" s="45">
        <v>2.7739680519999999</v>
      </c>
      <c r="M20" s="45">
        <v>0.67887609999999998</v>
      </c>
      <c r="N20" s="45">
        <v>1.3516705250000001</v>
      </c>
      <c r="O20" s="45">
        <v>2.0030270250000002</v>
      </c>
      <c r="P20" s="45">
        <v>2.6368235850000001</v>
      </c>
      <c r="Q20" s="45">
        <v>0.63165729999999998</v>
      </c>
      <c r="R20" s="45">
        <v>1.2786570399999999</v>
      </c>
      <c r="S20" s="45">
        <v>1.9109796400000001</v>
      </c>
      <c r="T20" s="45">
        <v>2.54266244</v>
      </c>
      <c r="U20" s="45">
        <v>0.59118208000000005</v>
      </c>
      <c r="V20" s="45">
        <v>1.1599741400000001</v>
      </c>
      <c r="W20" s="45">
        <v>1.7027114400000001</v>
      </c>
      <c r="X20" s="45">
        <v>2.2432262399999998</v>
      </c>
      <c r="Y20" s="45">
        <v>0.49987919200000003</v>
      </c>
      <c r="Z20" s="45">
        <v>0.98887119199999995</v>
      </c>
      <c r="AA20" s="45">
        <v>1.4627760919999999</v>
      </c>
      <c r="AB20" s="45">
        <v>1.952501692</v>
      </c>
      <c r="AC20" s="45">
        <v>0.46711279999999999</v>
      </c>
      <c r="AD20" s="45">
        <v>0.93157469999999998</v>
      </c>
      <c r="AE20" s="45">
        <v>1.3738732</v>
      </c>
      <c r="AF20" s="45">
        <v>1.8063696</v>
      </c>
      <c r="AG20" s="45">
        <v>0.40223819999999999</v>
      </c>
      <c r="AH20" s="45">
        <v>0.80473470000000002</v>
      </c>
      <c r="AI20" s="45">
        <v>1.1947565</v>
      </c>
      <c r="AJ20" s="45">
        <v>1.567286</v>
      </c>
      <c r="AK20" s="45">
        <v>0.35468369999999999</v>
      </c>
      <c r="AL20" s="45">
        <v>0.72190089999999996</v>
      </c>
      <c r="AM20" s="45">
        <v>1.0750796</v>
      </c>
      <c r="AN20" s="45">
        <v>1.3939372999999999</v>
      </c>
      <c r="AO20" s="45">
        <v>0.2341906</v>
      </c>
      <c r="AP20" s="45">
        <v>0.45369169999999998</v>
      </c>
      <c r="AQ20" s="45">
        <v>0.66065300000000005</v>
      </c>
      <c r="AR20" s="45">
        <v>0.85553650000000003</v>
      </c>
      <c r="AS20" s="45">
        <v>0.1709589</v>
      </c>
      <c r="AT20" s="45">
        <v>0.24965570000000001</v>
      </c>
      <c r="AU20" s="45">
        <v>0.31717909999999999</v>
      </c>
      <c r="AV20" s="45">
        <v>0.43270989999999998</v>
      </c>
      <c r="AW20" s="45">
        <v>0.1019284</v>
      </c>
      <c r="AX20" s="45">
        <v>0.19556460000000001</v>
      </c>
      <c r="AY20" s="45">
        <v>0.2769683</v>
      </c>
      <c r="AZ20" s="45">
        <v>0.35244160000000002</v>
      </c>
      <c r="BA20" s="45">
        <v>6.4566600000000002E-2</v>
      </c>
      <c r="BB20" s="45">
        <v>0.1253203</v>
      </c>
      <c r="BC20" s="45">
        <v>0.18287010000000001</v>
      </c>
      <c r="BD20" s="45">
        <v>0.24095610000000001</v>
      </c>
      <c r="BE20" s="45">
        <v>5.1901500000000003E-2</v>
      </c>
      <c r="BF20" s="45">
        <v>0.1023792</v>
      </c>
      <c r="BG20" s="9"/>
    </row>
    <row r="21" spans="1:59" ht="20.25" customHeight="1">
      <c r="A21" s="416"/>
      <c r="B21" s="422"/>
      <c r="C21" s="91"/>
      <c r="D21" s="47"/>
      <c r="E21" s="68" t="s">
        <v>657</v>
      </c>
      <c r="F21" s="68"/>
      <c r="G21" s="68"/>
      <c r="H21" s="68"/>
      <c r="I21" s="45">
        <v>3.1231639999999999E-3</v>
      </c>
      <c r="J21" s="45">
        <v>6.5133430000000004E-3</v>
      </c>
      <c r="K21" s="45">
        <v>8.7375009999999999E-3</v>
      </c>
      <c r="L21" s="45">
        <v>1.0793308E-2</v>
      </c>
      <c r="M21" s="45">
        <v>2.096138E-3</v>
      </c>
      <c r="N21" s="45">
        <v>5.0540029999999996E-3</v>
      </c>
      <c r="O21" s="45">
        <v>6.4052680000000004E-3</v>
      </c>
      <c r="P21" s="45">
        <v>27.653472419</v>
      </c>
      <c r="Q21" s="45">
        <v>21.576858307999998</v>
      </c>
      <c r="R21" s="45">
        <v>40.588047318999998</v>
      </c>
      <c r="S21" s="45">
        <v>58.249332647999999</v>
      </c>
      <c r="T21" s="45">
        <v>75.150072293999997</v>
      </c>
      <c r="U21" s="45">
        <v>17.956714796</v>
      </c>
      <c r="V21" s="45">
        <v>29.729315173</v>
      </c>
      <c r="W21" s="45">
        <v>42.499040942999997</v>
      </c>
      <c r="X21" s="45">
        <v>51.901945050999998</v>
      </c>
      <c r="Y21" s="45">
        <v>8.4889325220000007</v>
      </c>
      <c r="Z21" s="45">
        <v>16.263461848999999</v>
      </c>
      <c r="AA21" s="45">
        <v>22.926325813999998</v>
      </c>
      <c r="AB21" s="45">
        <v>31.249817508</v>
      </c>
      <c r="AC21" s="45">
        <v>1.0774034159999999</v>
      </c>
      <c r="AD21" s="45">
        <v>1.9376038710000001</v>
      </c>
      <c r="AE21" s="45">
        <v>2.5942223109999998</v>
      </c>
      <c r="AF21" s="45">
        <v>3.0818966400000001</v>
      </c>
      <c r="AG21" s="45">
        <v>0.32729417199999999</v>
      </c>
      <c r="AH21" s="45">
        <v>0.53946211899999996</v>
      </c>
      <c r="AI21" s="45">
        <v>0.66747876299999997</v>
      </c>
      <c r="AJ21" s="45">
        <v>0.77006939699999999</v>
      </c>
      <c r="AK21" s="45">
        <v>7.7941397999999995E-2</v>
      </c>
      <c r="AL21" s="45">
        <v>0.17895989600000001</v>
      </c>
      <c r="AM21" s="45">
        <v>0.27101097099999999</v>
      </c>
      <c r="AN21" s="45">
        <v>0.37819899699999998</v>
      </c>
      <c r="AO21" s="45">
        <v>0.48514494000000002</v>
      </c>
      <c r="AP21" s="45">
        <v>1.1320587879999999</v>
      </c>
      <c r="AQ21" s="45">
        <v>1.832831251</v>
      </c>
      <c r="AR21" s="45">
        <v>2.8876458519999999</v>
      </c>
      <c r="AS21" s="45">
        <v>0.68578932299999995</v>
      </c>
      <c r="AT21" s="45">
        <v>1.482802875</v>
      </c>
      <c r="AU21" s="45">
        <v>2.4257003930000001</v>
      </c>
      <c r="AV21" s="45">
        <v>3.6454395939999999</v>
      </c>
      <c r="AW21" s="45">
        <v>1.157158576</v>
      </c>
      <c r="AX21" s="45">
        <v>2.1477467749999999</v>
      </c>
      <c r="AY21" s="45">
        <v>2.812460696</v>
      </c>
      <c r="AZ21" s="45">
        <v>3.9456242499999998</v>
      </c>
      <c r="BA21" s="45">
        <v>1.1938720439999999</v>
      </c>
      <c r="BB21" s="45">
        <v>2.9497737439999998</v>
      </c>
      <c r="BC21" s="45">
        <v>4.4755270190000003</v>
      </c>
      <c r="BD21" s="45">
        <v>5.6055841729999996</v>
      </c>
      <c r="BE21" s="45">
        <v>1.1242471679999999</v>
      </c>
      <c r="BF21" s="45">
        <v>3.052988203</v>
      </c>
      <c r="BG21" s="9"/>
    </row>
    <row r="22" spans="1:59" ht="20.25" customHeight="1">
      <c r="A22" s="416"/>
      <c r="B22" s="419" t="s">
        <v>1297</v>
      </c>
      <c r="C22" s="90"/>
      <c r="D22" s="47"/>
      <c r="E22" s="68" t="s">
        <v>658</v>
      </c>
      <c r="F22" s="68"/>
      <c r="G22" s="68"/>
      <c r="H22" s="68"/>
      <c r="I22" s="45">
        <v>2.5506019999999999E-3</v>
      </c>
      <c r="J22" s="45">
        <v>3.3583620000000002E-3</v>
      </c>
      <c r="K22" s="45">
        <v>3.3583620000000002E-3</v>
      </c>
      <c r="L22" s="45">
        <v>3.3583620000000002E-3</v>
      </c>
      <c r="M22" s="45">
        <v>0</v>
      </c>
      <c r="N22" s="45">
        <v>0</v>
      </c>
      <c r="O22" s="45">
        <v>6.2772599999999998E-2</v>
      </c>
      <c r="P22" s="45">
        <v>6.2772599999999998E-2</v>
      </c>
      <c r="Q22" s="45">
        <v>0</v>
      </c>
      <c r="R22" s="45">
        <v>0</v>
      </c>
      <c r="S22" s="45">
        <v>0</v>
      </c>
      <c r="T22" s="45">
        <v>0</v>
      </c>
      <c r="U22" s="45">
        <v>0</v>
      </c>
      <c r="V22" s="45">
        <v>0</v>
      </c>
      <c r="W22" s="45">
        <v>0</v>
      </c>
      <c r="X22" s="45">
        <v>0</v>
      </c>
      <c r="Y22" s="45">
        <v>0</v>
      </c>
      <c r="Z22" s="45">
        <v>0</v>
      </c>
      <c r="AA22" s="45">
        <v>0</v>
      </c>
      <c r="AB22" s="45">
        <v>0</v>
      </c>
      <c r="AC22" s="45">
        <v>0</v>
      </c>
      <c r="AD22" s="45">
        <v>0</v>
      </c>
      <c r="AE22" s="45">
        <v>0</v>
      </c>
      <c r="AF22" s="45">
        <v>0</v>
      </c>
      <c r="AG22" s="45">
        <v>0</v>
      </c>
      <c r="AH22" s="45">
        <v>0</v>
      </c>
      <c r="AI22" s="45">
        <v>0</v>
      </c>
      <c r="AJ22" s="45">
        <v>0</v>
      </c>
      <c r="AK22" s="45">
        <v>0</v>
      </c>
      <c r="AL22" s="45">
        <v>0</v>
      </c>
      <c r="AM22" s="45">
        <v>0</v>
      </c>
      <c r="AN22" s="45">
        <v>0</v>
      </c>
      <c r="AO22" s="45">
        <v>0</v>
      </c>
      <c r="AP22" s="45">
        <v>0</v>
      </c>
      <c r="AQ22" s="45">
        <v>0</v>
      </c>
      <c r="AR22" s="45">
        <v>0</v>
      </c>
      <c r="AS22" s="45">
        <v>0</v>
      </c>
      <c r="AT22" s="45">
        <v>0</v>
      </c>
      <c r="AU22" s="45">
        <v>0</v>
      </c>
      <c r="AV22" s="45">
        <v>0</v>
      </c>
      <c r="AW22" s="45">
        <v>0</v>
      </c>
      <c r="AX22" s="45">
        <v>0</v>
      </c>
      <c r="AY22" s="45">
        <v>0</v>
      </c>
      <c r="AZ22" s="45">
        <v>0</v>
      </c>
      <c r="BA22" s="45">
        <v>0</v>
      </c>
      <c r="BB22" s="45">
        <v>0</v>
      </c>
      <c r="BC22" s="45">
        <v>0</v>
      </c>
      <c r="BD22" s="45">
        <v>0</v>
      </c>
      <c r="BE22" s="45">
        <v>0</v>
      </c>
      <c r="BF22" s="45">
        <v>0</v>
      </c>
      <c r="BG22" s="9"/>
    </row>
    <row r="23" spans="1:59" ht="20.25" customHeight="1">
      <c r="A23" s="416"/>
      <c r="B23" s="419"/>
      <c r="C23" s="90"/>
      <c r="D23" s="47"/>
      <c r="E23" s="370" t="s">
        <v>659</v>
      </c>
      <c r="F23" s="370"/>
      <c r="G23" s="370"/>
      <c r="H23" s="370"/>
      <c r="I23" s="206">
        <v>141.91405412099999</v>
      </c>
      <c r="J23" s="206">
        <v>273.434090341</v>
      </c>
      <c r="K23" s="206">
        <v>390.366583037</v>
      </c>
      <c r="L23" s="206">
        <v>503.65831680299999</v>
      </c>
      <c r="M23" s="206">
        <v>119.65774620900001</v>
      </c>
      <c r="N23" s="206">
        <v>290.45880502099999</v>
      </c>
      <c r="O23" s="206">
        <v>430.85109576600001</v>
      </c>
      <c r="P23" s="206">
        <v>588.39118427300002</v>
      </c>
      <c r="Q23" s="206">
        <v>208.78193317799997</v>
      </c>
      <c r="R23" s="206">
        <v>448.41623598199999</v>
      </c>
      <c r="S23" s="206">
        <v>484.82860653800003</v>
      </c>
      <c r="T23" s="206">
        <v>611.47611062700003</v>
      </c>
      <c r="U23" s="206">
        <v>121.097917333</v>
      </c>
      <c r="V23" s="206">
        <v>280.45302796700003</v>
      </c>
      <c r="W23" s="206">
        <v>411.63058822200003</v>
      </c>
      <c r="X23" s="206">
        <v>624.54833490099998</v>
      </c>
      <c r="Y23" s="206">
        <v>111.25308849800001</v>
      </c>
      <c r="Z23" s="206">
        <v>324.40851569099999</v>
      </c>
      <c r="AA23" s="206">
        <v>625.55888614399998</v>
      </c>
      <c r="AB23" s="206">
        <v>723.99979614000006</v>
      </c>
      <c r="AC23" s="206">
        <v>139.229362219</v>
      </c>
      <c r="AD23" s="206">
        <v>267.070310957</v>
      </c>
      <c r="AE23" s="206">
        <v>528.38800294600003</v>
      </c>
      <c r="AF23" s="206">
        <v>594.30867775299998</v>
      </c>
      <c r="AG23" s="206">
        <v>261.45056037500001</v>
      </c>
      <c r="AH23" s="206">
        <v>396.44130497599997</v>
      </c>
      <c r="AI23" s="206">
        <v>483.77011460400001</v>
      </c>
      <c r="AJ23" s="206">
        <v>795.49939133499993</v>
      </c>
      <c r="AK23" s="206">
        <v>121.14482826199999</v>
      </c>
      <c r="AL23" s="206">
        <v>325.11661239099999</v>
      </c>
      <c r="AM23" s="206">
        <v>396.99361792500002</v>
      </c>
      <c r="AN23" s="206">
        <v>490.63272477477381</v>
      </c>
      <c r="AO23" s="206">
        <v>130.70304886800002</v>
      </c>
      <c r="AP23" s="206">
        <v>268.092868732</v>
      </c>
      <c r="AQ23" s="206">
        <v>429.352990777</v>
      </c>
      <c r="AR23" s="206">
        <v>455.31596501199999</v>
      </c>
      <c r="AS23" s="206">
        <v>236.866351716</v>
      </c>
      <c r="AT23" s="206">
        <v>290.65647432999998</v>
      </c>
      <c r="AU23" s="206">
        <v>344.34723565899998</v>
      </c>
      <c r="AV23" s="206">
        <v>629.94499141999995</v>
      </c>
      <c r="AW23" s="206">
        <v>229.287430997</v>
      </c>
      <c r="AX23" s="206">
        <v>336.01155265099999</v>
      </c>
      <c r="AY23" s="206">
        <v>587.24406663299999</v>
      </c>
      <c r="AZ23" s="206">
        <v>716.3357517180001</v>
      </c>
      <c r="BA23" s="206">
        <v>197.06338683199999</v>
      </c>
      <c r="BB23" s="206">
        <v>595.74364891399989</v>
      </c>
      <c r="BC23" s="206">
        <v>1135.748959304</v>
      </c>
      <c r="BD23" s="206">
        <v>882.78370952900002</v>
      </c>
      <c r="BE23" s="206">
        <v>316.83360779100002</v>
      </c>
      <c r="BF23" s="206">
        <v>513.18124223199993</v>
      </c>
      <c r="BG23" s="9"/>
    </row>
    <row r="24" spans="1:59" ht="20.25" customHeight="1">
      <c r="A24" s="416"/>
      <c r="B24" s="419" t="s">
        <v>660</v>
      </c>
      <c r="C24" s="90"/>
      <c r="D24" s="47"/>
      <c r="E24" s="68" t="s">
        <v>661</v>
      </c>
      <c r="F24" s="68"/>
      <c r="G24" s="68"/>
      <c r="H24" s="68"/>
      <c r="I24" s="45">
        <v>0</v>
      </c>
      <c r="J24" s="45">
        <v>0</v>
      </c>
      <c r="K24" s="45">
        <v>0</v>
      </c>
      <c r="L24" s="45">
        <v>0</v>
      </c>
      <c r="M24" s="45">
        <v>0</v>
      </c>
      <c r="N24" s="45">
        <v>0</v>
      </c>
      <c r="O24" s="45">
        <v>0</v>
      </c>
      <c r="P24" s="45">
        <v>0</v>
      </c>
      <c r="Q24" s="45">
        <v>0</v>
      </c>
      <c r="R24" s="45">
        <v>0</v>
      </c>
      <c r="S24" s="45">
        <v>0</v>
      </c>
      <c r="T24" s="45">
        <v>0</v>
      </c>
      <c r="U24" s="45">
        <v>0</v>
      </c>
      <c r="V24" s="45">
        <v>0</v>
      </c>
      <c r="W24" s="45">
        <v>0</v>
      </c>
      <c r="X24" s="45">
        <v>0</v>
      </c>
      <c r="Y24" s="45">
        <v>0</v>
      </c>
      <c r="Z24" s="45">
        <v>0</v>
      </c>
      <c r="AA24" s="45">
        <v>0</v>
      </c>
      <c r="AB24" s="45">
        <v>0</v>
      </c>
      <c r="AC24" s="45">
        <v>0</v>
      </c>
      <c r="AD24" s="45">
        <v>0</v>
      </c>
      <c r="AE24" s="45">
        <v>0</v>
      </c>
      <c r="AF24" s="45">
        <v>0</v>
      </c>
      <c r="AG24" s="45">
        <v>0</v>
      </c>
      <c r="AH24" s="45">
        <v>0</v>
      </c>
      <c r="AI24" s="45">
        <v>0</v>
      </c>
      <c r="AJ24" s="45">
        <v>0</v>
      </c>
      <c r="AK24" s="45">
        <v>0</v>
      </c>
      <c r="AL24" s="45">
        <v>0</v>
      </c>
      <c r="AM24" s="45">
        <v>0</v>
      </c>
      <c r="AN24" s="45">
        <v>0</v>
      </c>
      <c r="AO24" s="45">
        <v>0</v>
      </c>
      <c r="AP24" s="45">
        <v>0</v>
      </c>
      <c r="AQ24" s="45">
        <v>0</v>
      </c>
      <c r="AR24" s="45">
        <v>0</v>
      </c>
      <c r="AS24" s="45">
        <v>0</v>
      </c>
      <c r="AT24" s="45">
        <v>0</v>
      </c>
      <c r="AU24" s="45">
        <v>0</v>
      </c>
      <c r="AV24" s="45">
        <v>0</v>
      </c>
      <c r="AW24" s="45">
        <v>0</v>
      </c>
      <c r="AX24" s="45">
        <v>0</v>
      </c>
      <c r="AY24" s="45">
        <v>0</v>
      </c>
      <c r="AZ24" s="45">
        <v>0</v>
      </c>
      <c r="BA24" s="45">
        <v>0</v>
      </c>
      <c r="BB24" s="45">
        <v>0</v>
      </c>
      <c r="BC24" s="45">
        <v>0</v>
      </c>
      <c r="BD24" s="45">
        <v>0</v>
      </c>
      <c r="BE24" s="45">
        <v>0</v>
      </c>
      <c r="BF24" s="45">
        <v>0</v>
      </c>
      <c r="BG24" s="9"/>
    </row>
    <row r="25" spans="1:59" ht="20.25" customHeight="1">
      <c r="A25" s="416"/>
      <c r="B25" s="419"/>
      <c r="C25" s="90"/>
      <c r="D25" s="47"/>
      <c r="E25" s="68" t="s">
        <v>662</v>
      </c>
      <c r="F25" s="68"/>
      <c r="G25" s="68"/>
      <c r="H25" s="68"/>
      <c r="I25" s="45">
        <v>0</v>
      </c>
      <c r="J25" s="45">
        <v>0</v>
      </c>
      <c r="K25" s="45">
        <v>0</v>
      </c>
      <c r="L25" s="45">
        <v>0</v>
      </c>
      <c r="M25" s="45"/>
      <c r="N25" s="45"/>
      <c r="O25" s="45"/>
      <c r="P25" s="45"/>
      <c r="Q25" s="45"/>
      <c r="R25" s="45">
        <v>55.007506489000001</v>
      </c>
      <c r="S25" s="45">
        <v>58.432944579000001</v>
      </c>
      <c r="T25" s="45">
        <v>70.589295300000003</v>
      </c>
      <c r="U25" s="45">
        <v>5.3244330999999999E-2</v>
      </c>
      <c r="V25" s="45">
        <v>5.3244330999999999E-2</v>
      </c>
      <c r="W25" s="45">
        <v>0.116300917</v>
      </c>
      <c r="X25" s="45">
        <v>0.120408523</v>
      </c>
      <c r="Y25" s="45">
        <v>0</v>
      </c>
      <c r="Z25" s="45">
        <v>19.622069598</v>
      </c>
      <c r="AA25" s="45">
        <v>19.622069598</v>
      </c>
      <c r="AB25" s="45">
        <v>19.622069598</v>
      </c>
      <c r="AC25" s="45">
        <v>0</v>
      </c>
      <c r="AD25" s="45">
        <v>31.631308734000001</v>
      </c>
      <c r="AE25" s="45">
        <v>31.631308734000001</v>
      </c>
      <c r="AF25" s="45">
        <v>31.631308734000001</v>
      </c>
      <c r="AG25" s="45">
        <v>0</v>
      </c>
      <c r="AH25" s="45">
        <v>0</v>
      </c>
      <c r="AI25" s="45">
        <v>0</v>
      </c>
      <c r="AJ25" s="45">
        <v>0</v>
      </c>
      <c r="AK25" s="45">
        <v>0</v>
      </c>
      <c r="AL25" s="45">
        <v>0</v>
      </c>
      <c r="AM25" s="45">
        <v>0</v>
      </c>
      <c r="AN25" s="45">
        <v>8.8818260000000007E-3</v>
      </c>
      <c r="AO25" s="45">
        <v>1.20234E-4</v>
      </c>
      <c r="AP25" s="45">
        <v>2.8676072E-2</v>
      </c>
      <c r="AQ25" s="45">
        <v>2.8788454000000002E-2</v>
      </c>
      <c r="AR25" s="45">
        <v>0</v>
      </c>
      <c r="AS25" s="45">
        <v>0</v>
      </c>
      <c r="AT25" s="45">
        <v>0</v>
      </c>
      <c r="AU25" s="45">
        <v>0</v>
      </c>
      <c r="AV25" s="45">
        <v>0</v>
      </c>
      <c r="AW25" s="45">
        <v>0</v>
      </c>
      <c r="AX25" s="45">
        <v>0</v>
      </c>
      <c r="AY25" s="45">
        <v>0</v>
      </c>
      <c r="AZ25" s="45">
        <v>0</v>
      </c>
      <c r="BA25" s="45">
        <v>0</v>
      </c>
      <c r="BB25" s="45">
        <v>0</v>
      </c>
      <c r="BC25" s="45">
        <v>2.4857865060000002</v>
      </c>
      <c r="BD25" s="45">
        <v>2.5716803960000001</v>
      </c>
      <c r="BE25" s="45">
        <v>45.397493517000001</v>
      </c>
      <c r="BF25" s="45">
        <v>54.242837735999998</v>
      </c>
      <c r="BG25" s="9"/>
    </row>
    <row r="26" spans="1:59" s="36" customFormat="1" ht="20.25" customHeight="1">
      <c r="A26" s="416"/>
      <c r="B26" s="419" t="s">
        <v>663</v>
      </c>
      <c r="C26" s="90"/>
      <c r="D26" s="47"/>
      <c r="E26" s="68" t="s">
        <v>664</v>
      </c>
      <c r="F26" s="68"/>
      <c r="G26" s="68"/>
      <c r="H26" s="68"/>
      <c r="I26" s="45">
        <v>9.8981972860000003</v>
      </c>
      <c r="J26" s="45">
        <v>10.052810711999999</v>
      </c>
      <c r="K26" s="45">
        <v>20.791008171000001</v>
      </c>
      <c r="L26" s="45">
        <v>110.138748299</v>
      </c>
      <c r="M26" s="45">
        <v>8.4664024389999994</v>
      </c>
      <c r="N26" s="45">
        <v>107.518278037</v>
      </c>
      <c r="O26" s="45">
        <v>113.389733186</v>
      </c>
      <c r="P26" s="45">
        <v>113.500267271</v>
      </c>
      <c r="Q26" s="45">
        <v>43.630006021</v>
      </c>
      <c r="R26" s="45">
        <v>82.536224283999999</v>
      </c>
      <c r="S26" s="45">
        <v>122.088224149</v>
      </c>
      <c r="T26" s="45">
        <v>129.188956096</v>
      </c>
      <c r="U26" s="45">
        <v>2.541084777</v>
      </c>
      <c r="V26" s="45">
        <v>57.774805121</v>
      </c>
      <c r="W26" s="45">
        <v>119.76320019000001</v>
      </c>
      <c r="X26" s="45">
        <v>158.54795508699999</v>
      </c>
      <c r="Y26" s="45">
        <v>2.7098766360000002</v>
      </c>
      <c r="Z26" s="45">
        <v>71.499988612999999</v>
      </c>
      <c r="AA26" s="45">
        <v>146.849797575</v>
      </c>
      <c r="AB26" s="45">
        <v>186.19838248900001</v>
      </c>
      <c r="AC26" s="45">
        <v>1.8690806019999999</v>
      </c>
      <c r="AD26" s="45">
        <v>50.398643882000002</v>
      </c>
      <c r="AE26" s="45">
        <v>112.443121178</v>
      </c>
      <c r="AF26" s="45">
        <v>209.597399916</v>
      </c>
      <c r="AG26" s="45">
        <v>4.1819753149999999</v>
      </c>
      <c r="AH26" s="45">
        <v>120.554551702</v>
      </c>
      <c r="AI26" s="45">
        <v>121.186930702</v>
      </c>
      <c r="AJ26" s="45">
        <v>252.61242958599999</v>
      </c>
      <c r="AK26" s="45">
        <v>4.6211670260000002</v>
      </c>
      <c r="AL26" s="45">
        <v>6.4697893009999996</v>
      </c>
      <c r="AM26" s="45">
        <v>6.6932667459999999</v>
      </c>
      <c r="AN26" s="45">
        <v>7.6171857430000003</v>
      </c>
      <c r="AO26" s="45">
        <v>0.95513069799999994</v>
      </c>
      <c r="AP26" s="45">
        <v>2.9166223219999998</v>
      </c>
      <c r="AQ26" s="45">
        <v>2.6741976850000002</v>
      </c>
      <c r="AR26" s="45">
        <v>4.9843462230000002</v>
      </c>
      <c r="AS26" s="45">
        <v>3.294057381</v>
      </c>
      <c r="AT26" s="45">
        <v>5.6991239079999998</v>
      </c>
      <c r="AU26" s="45">
        <v>5.368015175</v>
      </c>
      <c r="AV26" s="45">
        <v>6.9587932429999997</v>
      </c>
      <c r="AW26" s="45">
        <v>2.2342150250000001</v>
      </c>
      <c r="AX26" s="45">
        <v>3.9442303220000001</v>
      </c>
      <c r="AY26" s="45">
        <v>3.3468826630000001</v>
      </c>
      <c r="AZ26" s="45">
        <v>5.0015230080000004</v>
      </c>
      <c r="BA26" s="45">
        <v>4.5909399139999998</v>
      </c>
      <c r="BB26" s="45">
        <v>7.8939830850000003</v>
      </c>
      <c r="BC26" s="45">
        <v>7.9828997209999999</v>
      </c>
      <c r="BD26" s="45">
        <v>14.16609029</v>
      </c>
      <c r="BE26" s="45">
        <v>5.4483563789999998</v>
      </c>
      <c r="BF26" s="45">
        <v>11.238681277</v>
      </c>
    </row>
    <row r="27" spans="1:59" s="36" customFormat="1" ht="20.25" customHeight="1">
      <c r="A27" s="416"/>
      <c r="B27" s="422"/>
      <c r="C27" s="90"/>
      <c r="D27" s="47"/>
      <c r="E27" s="68" t="s">
        <v>665</v>
      </c>
      <c r="F27" s="68"/>
      <c r="G27" s="68"/>
      <c r="H27" s="68"/>
      <c r="I27" s="45">
        <v>132.01585683499999</v>
      </c>
      <c r="J27" s="45">
        <v>263.38127962900001</v>
      </c>
      <c r="K27" s="45">
        <v>369.57557486600001</v>
      </c>
      <c r="L27" s="45">
        <v>393.51956850400001</v>
      </c>
      <c r="M27" s="45">
        <v>111.19134377</v>
      </c>
      <c r="N27" s="45">
        <v>182.940526984</v>
      </c>
      <c r="O27" s="45">
        <v>317.46136258000001</v>
      </c>
      <c r="P27" s="45">
        <v>474.89091700199998</v>
      </c>
      <c r="Q27" s="45">
        <v>165.15192715699999</v>
      </c>
      <c r="R27" s="45">
        <v>310.872505209</v>
      </c>
      <c r="S27" s="45">
        <v>304.30743781000001</v>
      </c>
      <c r="T27" s="45">
        <v>411.697859231</v>
      </c>
      <c r="U27" s="45">
        <v>118.503588225</v>
      </c>
      <c r="V27" s="45">
        <v>222.62497851500001</v>
      </c>
      <c r="W27" s="45">
        <v>291.75108711500002</v>
      </c>
      <c r="X27" s="45">
        <v>465.879971291</v>
      </c>
      <c r="Y27" s="45">
        <v>108.54321186200001</v>
      </c>
      <c r="Z27" s="45">
        <v>233.28645748</v>
      </c>
      <c r="AA27" s="45">
        <v>459.08701897100002</v>
      </c>
      <c r="AB27" s="45">
        <v>518.17934405300002</v>
      </c>
      <c r="AC27" s="45">
        <v>137.360281617</v>
      </c>
      <c r="AD27" s="45">
        <v>185.040358341</v>
      </c>
      <c r="AE27" s="45">
        <v>384.313573034</v>
      </c>
      <c r="AF27" s="45">
        <v>353.079969103</v>
      </c>
      <c r="AG27" s="45">
        <v>257.26858506000002</v>
      </c>
      <c r="AH27" s="45">
        <v>275.88675327399994</v>
      </c>
      <c r="AI27" s="45">
        <v>362.58318390200003</v>
      </c>
      <c r="AJ27" s="45">
        <v>542.88696174899997</v>
      </c>
      <c r="AK27" s="45">
        <v>116.523661236</v>
      </c>
      <c r="AL27" s="45">
        <v>318.64682309</v>
      </c>
      <c r="AM27" s="45">
        <v>390.30035117900002</v>
      </c>
      <c r="AN27" s="45">
        <v>483.00665720577382</v>
      </c>
      <c r="AO27" s="45">
        <v>129.74779793600001</v>
      </c>
      <c r="AP27" s="45">
        <v>265.14757033799998</v>
      </c>
      <c r="AQ27" s="45">
        <v>426.65000463799998</v>
      </c>
      <c r="AR27" s="45">
        <v>450.30283033500001</v>
      </c>
      <c r="AS27" s="45">
        <v>233.57227600600001</v>
      </c>
      <c r="AT27" s="45">
        <v>284.95733163699998</v>
      </c>
      <c r="AU27" s="45">
        <v>338.97919665699999</v>
      </c>
      <c r="AV27" s="45">
        <v>622.98616426599995</v>
      </c>
      <c r="AW27" s="45">
        <v>227.053974856</v>
      </c>
      <c r="AX27" s="45">
        <v>332.068415851</v>
      </c>
      <c r="AY27" s="45">
        <v>583.89824634000001</v>
      </c>
      <c r="AZ27" s="45">
        <v>711.33344080200004</v>
      </c>
      <c r="BA27" s="45">
        <v>192.472446918</v>
      </c>
      <c r="BB27" s="45">
        <v>587.84966582899995</v>
      </c>
      <c r="BC27" s="45">
        <v>1125.2802730769999</v>
      </c>
      <c r="BD27" s="45">
        <v>866.04593884300004</v>
      </c>
      <c r="BE27" s="45">
        <v>265.98775789500002</v>
      </c>
      <c r="BF27" s="45">
        <v>447.69972321899996</v>
      </c>
    </row>
    <row r="28" spans="1:59" s="36" customFormat="1" ht="20.25" customHeight="1">
      <c r="A28" s="416"/>
      <c r="B28" s="422"/>
      <c r="C28" s="90"/>
      <c r="D28" s="241" t="s">
        <v>666</v>
      </c>
      <c r="E28" s="370"/>
      <c r="F28" s="370"/>
      <c r="G28" s="370"/>
      <c r="H28" s="370"/>
      <c r="I28" s="45">
        <v>805.64547695600004</v>
      </c>
      <c r="J28" s="45">
        <v>1645.4027346169999</v>
      </c>
      <c r="K28" s="45">
        <v>2473.3650417229996</v>
      </c>
      <c r="L28" s="45">
        <v>3261.4933182579998</v>
      </c>
      <c r="M28" s="45">
        <v>801.0917873809999</v>
      </c>
      <c r="N28" s="45">
        <v>1573.5289973849999</v>
      </c>
      <c r="O28" s="45">
        <v>2424.3501667</v>
      </c>
      <c r="P28" s="45">
        <v>3332.6435737979996</v>
      </c>
      <c r="Q28" s="45">
        <v>894.54384305500002</v>
      </c>
      <c r="R28" s="45">
        <v>1765.6754309419998</v>
      </c>
      <c r="S28" s="45">
        <v>2514.3910352249995</v>
      </c>
      <c r="T28" s="45">
        <v>3406.1334657820003</v>
      </c>
      <c r="U28" s="45">
        <v>818.74560687400003</v>
      </c>
      <c r="V28" s="45">
        <v>1615.245082247</v>
      </c>
      <c r="W28" s="45">
        <v>2404.2123062129999</v>
      </c>
      <c r="X28" s="45">
        <v>3358.7990626199999</v>
      </c>
      <c r="Y28" s="45">
        <v>825.49386688499999</v>
      </c>
      <c r="Z28" s="45">
        <v>1685.7940114599999</v>
      </c>
      <c r="AA28" s="45">
        <v>2653.6828679140003</v>
      </c>
      <c r="AB28" s="45">
        <v>3531.2411479570001</v>
      </c>
      <c r="AC28" s="45">
        <v>862.86602902699997</v>
      </c>
      <c r="AD28" s="45">
        <v>1650.1502512920001</v>
      </c>
      <c r="AE28" s="45">
        <v>2620.4033462100001</v>
      </c>
      <c r="AF28" s="45">
        <v>3385.7717769579999</v>
      </c>
      <c r="AG28" s="45">
        <v>1004.4350212319999</v>
      </c>
      <c r="AH28" s="45">
        <v>1774.7654933600002</v>
      </c>
      <c r="AI28" s="45">
        <v>2651.7727798139999</v>
      </c>
      <c r="AJ28" s="45">
        <v>3754.8602377000002</v>
      </c>
      <c r="AK28" s="45">
        <v>876.11988019199998</v>
      </c>
      <c r="AL28" s="45">
        <v>1849.9588871139999</v>
      </c>
      <c r="AM28" s="45">
        <v>2734.5132110279997</v>
      </c>
      <c r="AN28" s="45">
        <v>2586.1602609769998</v>
      </c>
      <c r="AO28" s="45">
        <v>641.9807763</v>
      </c>
      <c r="AP28" s="45">
        <v>1313.7829880410002</v>
      </c>
      <c r="AQ28" s="45">
        <v>2009.3185296109998</v>
      </c>
      <c r="AR28" s="45">
        <v>2651.470328403173</v>
      </c>
      <c r="AS28" s="45">
        <v>765.12039141217497</v>
      </c>
      <c r="AT28" s="45">
        <v>1376.1315218270001</v>
      </c>
      <c r="AU28" s="45">
        <v>1977.2690946684002</v>
      </c>
      <c r="AV28" s="45">
        <v>2795.1106355664001</v>
      </c>
      <c r="AW28" s="45">
        <v>753.08142012885003</v>
      </c>
      <c r="AX28" s="45">
        <v>1426.5402202087</v>
      </c>
      <c r="AY28" s="45">
        <v>2243.5232792645502</v>
      </c>
      <c r="AZ28" s="45">
        <v>3025.8921781454001</v>
      </c>
      <c r="BA28" s="45">
        <v>768.24776661285</v>
      </c>
      <c r="BB28" s="45">
        <v>1730.6182295497001</v>
      </c>
      <c r="BC28" s="45">
        <v>2957.3902915505505</v>
      </c>
      <c r="BD28" s="45">
        <v>3449.1052611334003</v>
      </c>
      <c r="BE28" s="45">
        <v>970.00206435885002</v>
      </c>
      <c r="BF28" s="45">
        <v>1897.6443920310001</v>
      </c>
    </row>
    <row r="29" spans="1:59" s="36" customFormat="1" ht="20.25" customHeight="1">
      <c r="A29" s="416"/>
      <c r="B29" s="422"/>
      <c r="C29" s="90"/>
      <c r="D29" s="241"/>
      <c r="E29" s="370" t="s">
        <v>667</v>
      </c>
      <c r="F29" s="370"/>
      <c r="G29" s="370"/>
      <c r="H29" s="370"/>
      <c r="I29" s="45">
        <v>185.20301905700001</v>
      </c>
      <c r="J29" s="45">
        <v>372.25378289600002</v>
      </c>
      <c r="K29" s="45">
        <v>557.08419481199996</v>
      </c>
      <c r="L29" s="45">
        <v>735.47990442499997</v>
      </c>
      <c r="M29" s="45">
        <v>164.97737033499999</v>
      </c>
      <c r="N29" s="45">
        <v>321.06100423100003</v>
      </c>
      <c r="O29" s="45">
        <v>473.16530593499999</v>
      </c>
      <c r="P29" s="45">
        <v>622.016080472</v>
      </c>
      <c r="Q29" s="45">
        <v>142.42493244799999</v>
      </c>
      <c r="R29" s="45">
        <v>282.321577483</v>
      </c>
      <c r="S29" s="45">
        <v>418.80523480599999</v>
      </c>
      <c r="T29" s="45">
        <v>550.08367212200005</v>
      </c>
      <c r="U29" s="45">
        <v>126.09645705199999</v>
      </c>
      <c r="V29" s="45">
        <v>249.88946960799998</v>
      </c>
      <c r="W29" s="45">
        <v>371.69190509999999</v>
      </c>
      <c r="X29" s="45">
        <v>492.592213507</v>
      </c>
      <c r="Y29" s="45">
        <v>116.318848586</v>
      </c>
      <c r="Z29" s="45">
        <v>231.55897202</v>
      </c>
      <c r="AA29" s="45">
        <v>341.26054111000002</v>
      </c>
      <c r="AB29" s="45">
        <v>446.37629741500001</v>
      </c>
      <c r="AC29" s="45">
        <v>101.548423695</v>
      </c>
      <c r="AD29" s="45">
        <v>200.40364182600001</v>
      </c>
      <c r="AE29" s="45">
        <v>298.58025813099999</v>
      </c>
      <c r="AF29" s="45">
        <v>394.62023629200002</v>
      </c>
      <c r="AG29" s="45">
        <v>89.198279764000006</v>
      </c>
      <c r="AH29" s="45">
        <v>184.12475667699999</v>
      </c>
      <c r="AI29" s="45">
        <v>282.03502777099999</v>
      </c>
      <c r="AJ29" s="45">
        <v>379.85363136299998</v>
      </c>
      <c r="AK29" s="45">
        <v>97.194577926999983</v>
      </c>
      <c r="AL29" s="45">
        <v>201.64132277000002</v>
      </c>
      <c r="AM29" s="45">
        <v>314.10410538399998</v>
      </c>
      <c r="AN29" s="45">
        <v>430.70984818799997</v>
      </c>
      <c r="AO29" s="45">
        <v>121.665724122</v>
      </c>
      <c r="AP29" s="45">
        <v>247.34815155599998</v>
      </c>
      <c r="AQ29" s="45">
        <v>372.76148982300003</v>
      </c>
      <c r="AR29" s="45">
        <v>499.54061401399997</v>
      </c>
      <c r="AS29" s="45">
        <v>130.341960024</v>
      </c>
      <c r="AT29" s="45">
        <v>257.98995916199999</v>
      </c>
      <c r="AU29" s="45">
        <v>381.29401832900004</v>
      </c>
      <c r="AV29" s="45">
        <v>507.52949073199994</v>
      </c>
      <c r="AW29" s="45">
        <v>122.820527664</v>
      </c>
      <c r="AX29" s="45">
        <v>246.12863374399998</v>
      </c>
      <c r="AY29" s="45">
        <v>372.29937425200006</v>
      </c>
      <c r="AZ29" s="45">
        <v>506.90007536399997</v>
      </c>
      <c r="BA29" s="45">
        <v>139.57051947099998</v>
      </c>
      <c r="BB29" s="45">
        <v>298.167434458</v>
      </c>
      <c r="BC29" s="45">
        <v>488.04127000300002</v>
      </c>
      <c r="BD29" s="45">
        <v>710.69741366300002</v>
      </c>
      <c r="BE29" s="45">
        <v>224.53719843599998</v>
      </c>
      <c r="BF29" s="45">
        <v>447.66684667099997</v>
      </c>
    </row>
    <row r="30" spans="1:59" s="36" customFormat="1" ht="20.25" customHeight="1">
      <c r="A30" s="416"/>
      <c r="B30" s="422"/>
      <c r="C30" s="90"/>
      <c r="D30" s="241"/>
      <c r="E30" s="370" t="s">
        <v>668</v>
      </c>
      <c r="F30" s="370"/>
      <c r="G30" s="370"/>
      <c r="H30" s="370"/>
      <c r="I30" s="45">
        <v>148.322940117</v>
      </c>
      <c r="J30" s="45">
        <v>312.017469775</v>
      </c>
      <c r="K30" s="45">
        <v>467.40849361699998</v>
      </c>
      <c r="L30" s="45">
        <v>656.83951083700003</v>
      </c>
      <c r="M30" s="45">
        <v>153.25635879199999</v>
      </c>
      <c r="N30" s="45">
        <v>301.36663378100002</v>
      </c>
      <c r="O30" s="45">
        <v>448.42421886099999</v>
      </c>
      <c r="P30" s="45">
        <v>612.81052580599999</v>
      </c>
      <c r="Q30" s="45">
        <v>159.14521022100001</v>
      </c>
      <c r="R30" s="45">
        <v>322.888390711</v>
      </c>
      <c r="S30" s="45">
        <v>501.80617960400002</v>
      </c>
      <c r="T30" s="45">
        <v>710.910879411</v>
      </c>
      <c r="U30" s="45">
        <v>160.54311147099997</v>
      </c>
      <c r="V30" s="45">
        <v>324.53680732099997</v>
      </c>
      <c r="W30" s="45">
        <v>503.62355673700006</v>
      </c>
      <c r="X30" s="45">
        <v>709.05489513799989</v>
      </c>
      <c r="Y30" s="45">
        <v>173.55165322299996</v>
      </c>
      <c r="Z30" s="45">
        <v>347.65652833600001</v>
      </c>
      <c r="AA30" s="45">
        <v>532.38049306599999</v>
      </c>
      <c r="AB30" s="45">
        <v>763.34481181899991</v>
      </c>
      <c r="AC30" s="45">
        <v>184.39894932100003</v>
      </c>
      <c r="AD30" s="45">
        <v>374.17521351800008</v>
      </c>
      <c r="AE30" s="45">
        <v>554.58874667999999</v>
      </c>
      <c r="AF30" s="45">
        <v>751.16245426299986</v>
      </c>
      <c r="AG30" s="45">
        <v>175.28073301000001</v>
      </c>
      <c r="AH30" s="45">
        <v>344.448870124</v>
      </c>
      <c r="AI30" s="45">
        <v>525.76088394399994</v>
      </c>
      <c r="AJ30" s="45">
        <v>796.92827491600008</v>
      </c>
      <c r="AK30" s="45">
        <v>168.511658439</v>
      </c>
      <c r="AL30" s="45">
        <v>335.68538873800009</v>
      </c>
      <c r="AM30" s="45">
        <v>501.11757793499987</v>
      </c>
      <c r="AN30" s="45">
        <v>703.00406200700002</v>
      </c>
      <c r="AO30" s="45">
        <v>156.76482933399998</v>
      </c>
      <c r="AP30" s="45">
        <v>315.44930017000001</v>
      </c>
      <c r="AQ30" s="45">
        <v>479.12607629400003</v>
      </c>
      <c r="AR30" s="45">
        <v>702.19120787960026</v>
      </c>
      <c r="AS30" s="45">
        <v>153.64313779117498</v>
      </c>
      <c r="AT30" s="45">
        <v>324.15327921699998</v>
      </c>
      <c r="AU30" s="45">
        <v>493.21401240540013</v>
      </c>
      <c r="AV30" s="45">
        <v>650.55710552139999</v>
      </c>
      <c r="AW30" s="45">
        <v>168.93664154985004</v>
      </c>
      <c r="AX30" s="45">
        <v>336.57188881270008</v>
      </c>
      <c r="AY30" s="45">
        <v>507.30405313355004</v>
      </c>
      <c r="AZ30" s="45">
        <v>749.33724958839991</v>
      </c>
      <c r="BA30" s="45">
        <v>171.72779905685002</v>
      </c>
      <c r="BB30" s="45">
        <v>347.14585157670007</v>
      </c>
      <c r="BC30" s="45">
        <v>532.7924161135503</v>
      </c>
      <c r="BD30" s="45">
        <v>741.62547516140012</v>
      </c>
      <c r="BE30" s="45">
        <v>177.97432029185001</v>
      </c>
      <c r="BF30" s="45">
        <v>361.39947511100002</v>
      </c>
    </row>
    <row r="31" spans="1:59" s="36" customFormat="1" ht="20.25" customHeight="1">
      <c r="A31" s="416"/>
      <c r="B31" s="422"/>
      <c r="C31" s="90"/>
      <c r="D31" s="241"/>
      <c r="E31" s="370" t="s">
        <v>669</v>
      </c>
      <c r="F31" s="370"/>
      <c r="G31" s="370"/>
      <c r="H31" s="370"/>
      <c r="I31" s="45">
        <v>414.49671590399998</v>
      </c>
      <c r="J31" s="45">
        <v>852.81294762000005</v>
      </c>
      <c r="K31" s="45">
        <v>1310.2089664519999</v>
      </c>
      <c r="L31" s="45">
        <v>1763.59484817</v>
      </c>
      <c r="M31" s="45">
        <v>452.330012861</v>
      </c>
      <c r="N31" s="45">
        <v>926.93211215099996</v>
      </c>
      <c r="O31" s="45">
        <v>1415.07531193</v>
      </c>
      <c r="P31" s="45">
        <v>1925.3821236609999</v>
      </c>
      <c r="Q31" s="45">
        <v>520.83088269400002</v>
      </c>
      <c r="R31" s="45">
        <v>1022.303842798</v>
      </c>
      <c r="S31" s="45">
        <v>1557.288048502</v>
      </c>
      <c r="T31" s="45">
        <v>2079.8752659450001</v>
      </c>
      <c r="U31" s="45">
        <v>497.901248323</v>
      </c>
      <c r="V31" s="45">
        <v>976.68985271299994</v>
      </c>
      <c r="W31" s="45">
        <v>1497.708144532</v>
      </c>
      <c r="X31" s="45">
        <v>2043.0424626050001</v>
      </c>
      <c r="Y31" s="45">
        <v>522.99245891400005</v>
      </c>
      <c r="Z31" s="45">
        <v>1058.1845063640001</v>
      </c>
      <c r="AA31" s="45">
        <v>1604.5491933550002</v>
      </c>
      <c r="AB31" s="45">
        <v>2172.256422853</v>
      </c>
      <c r="AC31" s="45">
        <v>515.2999167879999</v>
      </c>
      <c r="AD31" s="45">
        <v>1032.9219349959999</v>
      </c>
      <c r="AE31" s="45">
        <v>1587.8861735869998</v>
      </c>
      <c r="AF31" s="45">
        <v>2155.6037779170001</v>
      </c>
      <c r="AG31" s="45">
        <v>562.00811776899991</v>
      </c>
      <c r="AH31" s="45">
        <v>1114.1497212850002</v>
      </c>
      <c r="AI31" s="45">
        <v>1683.1248589919999</v>
      </c>
      <c r="AJ31" s="45">
        <v>2265.8033393680003</v>
      </c>
      <c r="AK31" s="45">
        <v>570.94730283399997</v>
      </c>
      <c r="AL31" s="45">
        <v>1160.173767042</v>
      </c>
      <c r="AM31" s="45">
        <v>1761.2969806589997</v>
      </c>
      <c r="AN31" s="45">
        <v>1253.393453058</v>
      </c>
      <c r="AO31" s="45">
        <v>292.49368157599997</v>
      </c>
      <c r="AP31" s="45">
        <v>599.28501970900004</v>
      </c>
      <c r="AQ31" s="45">
        <v>899.58180766299995</v>
      </c>
      <c r="AR31" s="45">
        <v>1211.4751511809998</v>
      </c>
      <c r="AS31" s="45">
        <v>298.55899984300004</v>
      </c>
      <c r="AT31" s="45">
        <v>592.37456426800009</v>
      </c>
      <c r="AU31" s="45">
        <v>887.86556166800005</v>
      </c>
      <c r="AV31" s="45">
        <v>1176.5470019230002</v>
      </c>
      <c r="AW31" s="45">
        <v>276.32101449900006</v>
      </c>
      <c r="AX31" s="45">
        <v>567.96035042300002</v>
      </c>
      <c r="AY31" s="45">
        <v>858.79420290600001</v>
      </c>
      <c r="AZ31" s="45">
        <v>1156.7317424760001</v>
      </c>
      <c r="BA31" s="45">
        <v>285.40088142900004</v>
      </c>
      <c r="BB31" s="45">
        <v>587.12958432599999</v>
      </c>
      <c r="BC31" s="45">
        <v>907.85169739200001</v>
      </c>
      <c r="BD31" s="45">
        <v>1221.3882692070001</v>
      </c>
      <c r="BE31" s="45">
        <v>302.46973557399997</v>
      </c>
      <c r="BF31" s="45">
        <v>623.19959897299998</v>
      </c>
    </row>
    <row r="32" spans="1:59" s="36" customFormat="1" ht="20.25" customHeight="1">
      <c r="A32" s="416"/>
      <c r="B32" s="422"/>
      <c r="C32" s="11"/>
      <c r="D32" s="241"/>
      <c r="E32" s="370" t="s">
        <v>670</v>
      </c>
      <c r="F32" s="370"/>
      <c r="G32" s="370"/>
      <c r="H32" s="370"/>
      <c r="I32" s="45">
        <v>57.622801877999997</v>
      </c>
      <c r="J32" s="45">
        <v>108.31853432600001</v>
      </c>
      <c r="K32" s="45">
        <v>138.66338684199999</v>
      </c>
      <c r="L32" s="45">
        <v>105.579054826</v>
      </c>
      <c r="M32" s="45">
        <v>30.528045392999999</v>
      </c>
      <c r="N32" s="45">
        <v>24.169247221999999</v>
      </c>
      <c r="O32" s="45">
        <v>87.685329974000012</v>
      </c>
      <c r="P32" s="45">
        <v>172.43484385900001</v>
      </c>
      <c r="Q32" s="45">
        <v>72.142817691999994</v>
      </c>
      <c r="R32" s="45">
        <v>138.16161994999999</v>
      </c>
      <c r="S32" s="45">
        <v>36.491572312999999</v>
      </c>
      <c r="T32" s="45">
        <v>65.263648304</v>
      </c>
      <c r="U32" s="45">
        <v>34.204790028000005</v>
      </c>
      <c r="V32" s="45">
        <v>64.128952604999995</v>
      </c>
      <c r="W32" s="45">
        <v>31.188699843999999</v>
      </c>
      <c r="X32" s="45">
        <v>114.10949137</v>
      </c>
      <c r="Y32" s="45">
        <v>12.630906161999999</v>
      </c>
      <c r="Z32" s="45">
        <v>48.39400474</v>
      </c>
      <c r="AA32" s="45">
        <v>175.49264038300001</v>
      </c>
      <c r="AB32" s="45">
        <v>149.26361587</v>
      </c>
      <c r="AC32" s="45">
        <v>61.618739223000006</v>
      </c>
      <c r="AD32" s="45">
        <v>42.649460952000005</v>
      </c>
      <c r="AE32" s="45">
        <v>179.34816781199996</v>
      </c>
      <c r="AF32" s="45">
        <v>84.385308485999971</v>
      </c>
      <c r="AG32" s="45">
        <v>177.94789068900002</v>
      </c>
      <c r="AH32" s="45">
        <v>132.04214527400001</v>
      </c>
      <c r="AI32" s="45">
        <v>160.85200910699999</v>
      </c>
      <c r="AJ32" s="45">
        <v>312.27499205300006</v>
      </c>
      <c r="AK32" s="45">
        <v>39.466340992000006</v>
      </c>
      <c r="AL32" s="45">
        <v>152.45840856400002</v>
      </c>
      <c r="AM32" s="45">
        <v>157.99454705000002</v>
      </c>
      <c r="AN32" s="45">
        <v>199.05289772399999</v>
      </c>
      <c r="AO32" s="45">
        <v>71.056541268000004</v>
      </c>
      <c r="AP32" s="45">
        <v>151.70051660599998</v>
      </c>
      <c r="AQ32" s="45">
        <v>257.8491558309999</v>
      </c>
      <c r="AR32" s="45">
        <v>238.263355328573</v>
      </c>
      <c r="AS32" s="45">
        <v>182.57629375399998</v>
      </c>
      <c r="AT32" s="45">
        <v>201.61371918000003</v>
      </c>
      <c r="AU32" s="45">
        <v>214.89550226600002</v>
      </c>
      <c r="AV32" s="45">
        <v>460.47703738999996</v>
      </c>
      <c r="AW32" s="45">
        <v>185.00323641599996</v>
      </c>
      <c r="AX32" s="45">
        <v>275.87934722899996</v>
      </c>
      <c r="AY32" s="45">
        <v>505.12564897300001</v>
      </c>
      <c r="AZ32" s="45">
        <v>612.92311071699999</v>
      </c>
      <c r="BA32" s="45">
        <v>171.54856665599999</v>
      </c>
      <c r="BB32" s="45">
        <v>498.17535918900001</v>
      </c>
      <c r="BC32" s="45">
        <v>1028.7049080419999</v>
      </c>
      <c r="BD32" s="45">
        <v>775.3941031019998</v>
      </c>
      <c r="BE32" s="45">
        <v>265.02081005700001</v>
      </c>
      <c r="BF32" s="45">
        <v>465.37847127599997</v>
      </c>
    </row>
    <row r="33" spans="1:58" s="36" customFormat="1" ht="20.25" customHeight="1">
      <c r="A33" s="416"/>
      <c r="B33" s="419"/>
      <c r="C33" s="11"/>
      <c r="D33" s="170" t="s">
        <v>671</v>
      </c>
      <c r="E33" s="370"/>
      <c r="F33" s="370"/>
      <c r="G33" s="370"/>
      <c r="H33" s="370"/>
      <c r="I33" s="45">
        <v>309.41665132700018</v>
      </c>
      <c r="J33" s="45">
        <v>606.36571964700011</v>
      </c>
      <c r="K33" s="45">
        <v>913.11912873500069</v>
      </c>
      <c r="L33" s="45">
        <v>1264.6564203949993</v>
      </c>
      <c r="M33" s="45">
        <v>303.02063741500001</v>
      </c>
      <c r="N33" s="45">
        <v>694.40826753700003</v>
      </c>
      <c r="O33" s="45">
        <v>985.52735065499928</v>
      </c>
      <c r="P33" s="45">
        <v>1262.0264512750005</v>
      </c>
      <c r="Q33" s="45">
        <v>291.62993227899983</v>
      </c>
      <c r="R33" s="45">
        <v>674.75988923700015</v>
      </c>
      <c r="S33" s="45">
        <v>959.29876230399987</v>
      </c>
      <c r="T33" s="45">
        <v>1203.1424798719995</v>
      </c>
      <c r="U33" s="45">
        <v>275.92430587900003</v>
      </c>
      <c r="V33" s="45">
        <v>626.34044401400001</v>
      </c>
      <c r="W33" s="45">
        <v>974.41451061399994</v>
      </c>
      <c r="X33" s="45">
        <v>1241.4983146019995</v>
      </c>
      <c r="Y33" s="45">
        <v>268.18284959300013</v>
      </c>
      <c r="Z33" s="45">
        <v>604.48238825200019</v>
      </c>
      <c r="AA33" s="45">
        <v>948.36534357999881</v>
      </c>
      <c r="AB33" s="45">
        <v>1210.9875984220007</v>
      </c>
      <c r="AC33" s="45">
        <v>268.32507583100005</v>
      </c>
      <c r="AD33" s="45">
        <v>620.26807996100024</v>
      </c>
      <c r="AE33" s="45">
        <v>938.77637211400088</v>
      </c>
      <c r="AF33" s="45">
        <v>1288.2823096490006</v>
      </c>
      <c r="AG33" s="45">
        <v>262.09037517800027</v>
      </c>
      <c r="AH33" s="45">
        <v>651.14929135800003</v>
      </c>
      <c r="AI33" s="45">
        <v>904.46835503700004</v>
      </c>
      <c r="AJ33" s="45">
        <v>1161.9376675250001</v>
      </c>
      <c r="AK33" s="45">
        <v>282.15896873799988</v>
      </c>
      <c r="AL33" s="45">
        <v>596.11579885000037</v>
      </c>
      <c r="AM33" s="45">
        <v>905.3405449490001</v>
      </c>
      <c r="AN33" s="45">
        <v>1167.7345002410002</v>
      </c>
      <c r="AO33" s="45">
        <v>320.7016077290001</v>
      </c>
      <c r="AP33" s="45">
        <v>650.21643917999972</v>
      </c>
      <c r="AQ33" s="45">
        <v>980.08902379200003</v>
      </c>
      <c r="AR33" s="45">
        <v>1243.1708946768267</v>
      </c>
      <c r="AS33" s="45">
        <v>326.45729387482493</v>
      </c>
      <c r="AT33" s="45">
        <v>669.8974191750001</v>
      </c>
      <c r="AU33" s="45">
        <v>986.24504892760024</v>
      </c>
      <c r="AV33" s="45">
        <v>1305.0937217655987</v>
      </c>
      <c r="AW33" s="45">
        <v>332.48114104515014</v>
      </c>
      <c r="AX33" s="45">
        <v>708.0387354873003</v>
      </c>
      <c r="AY33" s="45">
        <v>1065.47462960745</v>
      </c>
      <c r="AZ33" s="45">
        <v>1349.5312434586003</v>
      </c>
      <c r="BA33" s="45">
        <v>383.2676805061501</v>
      </c>
      <c r="BB33" s="45">
        <v>813.0123055093004</v>
      </c>
      <c r="BC33" s="45">
        <v>1129.7182046334497</v>
      </c>
      <c r="BD33" s="45">
        <v>1396.922723179599</v>
      </c>
      <c r="BE33" s="45">
        <v>394.98943865614979</v>
      </c>
      <c r="BF33" s="45">
        <v>776.31473309300031</v>
      </c>
    </row>
    <row r="34" spans="1:58" s="39" customFormat="1" ht="20.25" customHeight="1">
      <c r="A34" s="416"/>
      <c r="B34" s="419"/>
      <c r="C34" s="11"/>
      <c r="D34" s="370" t="s">
        <v>672</v>
      </c>
      <c r="E34" s="370"/>
      <c r="F34" s="370"/>
      <c r="G34" s="370"/>
      <c r="H34" s="370"/>
      <c r="I34" s="45">
        <v>-6.0192730220000001</v>
      </c>
      <c r="J34" s="45">
        <v>37.737280484999999</v>
      </c>
      <c r="K34" s="45">
        <v>84.333016572000005</v>
      </c>
      <c r="L34" s="45">
        <v>164.499343576</v>
      </c>
      <c r="M34" s="45">
        <v>58.493886349999997</v>
      </c>
      <c r="N34" s="45">
        <v>137.30638051700001</v>
      </c>
      <c r="O34" s="45">
        <v>226.21882264999999</v>
      </c>
      <c r="P34" s="45">
        <v>295.01076693900001</v>
      </c>
      <c r="Q34" s="45">
        <v>86.690603971000002</v>
      </c>
      <c r="R34" s="45">
        <v>188.717969896</v>
      </c>
      <c r="S34" s="45">
        <v>270.27308564700002</v>
      </c>
      <c r="T34" s="45">
        <v>352.34053069399999</v>
      </c>
      <c r="U34" s="45">
        <v>91.437529849000001</v>
      </c>
      <c r="V34" s="45">
        <v>215.87961141600002</v>
      </c>
      <c r="W34" s="45">
        <v>319.42154031799998</v>
      </c>
      <c r="X34" s="45">
        <v>419.461153002</v>
      </c>
      <c r="Y34" s="45">
        <v>81.53256226900001</v>
      </c>
      <c r="Z34" s="45">
        <v>164.070359981</v>
      </c>
      <c r="AA34" s="45">
        <v>289.60342563299997</v>
      </c>
      <c r="AB34" s="45">
        <v>332.91733821099996</v>
      </c>
      <c r="AC34" s="45">
        <v>79.082127466000003</v>
      </c>
      <c r="AD34" s="45">
        <v>163.665941777</v>
      </c>
      <c r="AE34" s="45">
        <v>252.31498712800001</v>
      </c>
      <c r="AF34" s="45">
        <v>377.39492262599998</v>
      </c>
      <c r="AG34" s="45">
        <v>-264.48222648800004</v>
      </c>
      <c r="AH34" s="45">
        <v>-171.89204845399999</v>
      </c>
      <c r="AI34" s="45">
        <v>-111.28103058099998</v>
      </c>
      <c r="AJ34" s="45">
        <v>13.767594553999979</v>
      </c>
      <c r="AK34" s="45">
        <v>90.843378583000003</v>
      </c>
      <c r="AL34" s="45">
        <v>211.69094377899998</v>
      </c>
      <c r="AM34" s="45">
        <v>368.29523747299999</v>
      </c>
      <c r="AN34" s="45">
        <v>466.447221861</v>
      </c>
      <c r="AO34" s="45">
        <v>157.41235617999999</v>
      </c>
      <c r="AP34" s="45">
        <v>290.65172194599995</v>
      </c>
      <c r="AQ34" s="45">
        <v>431.78485211100002</v>
      </c>
      <c r="AR34" s="45">
        <v>566.41519612377647</v>
      </c>
      <c r="AS34" s="45">
        <v>161.76387363966154</v>
      </c>
      <c r="AT34" s="45">
        <v>265.43894134135297</v>
      </c>
      <c r="AU34" s="45">
        <v>356.59512991223897</v>
      </c>
      <c r="AV34" s="45">
        <v>483.88220264208229</v>
      </c>
      <c r="AW34" s="45">
        <v>102.01330308031734</v>
      </c>
      <c r="AX34" s="45">
        <v>210.72604746510473</v>
      </c>
      <c r="AY34" s="45">
        <v>338.08900617009908</v>
      </c>
      <c r="AZ34" s="45">
        <v>442.64543199882348</v>
      </c>
      <c r="BA34" s="45">
        <v>145.53001159787917</v>
      </c>
      <c r="BB34" s="45">
        <v>257.86448742960471</v>
      </c>
      <c r="BC34" s="45">
        <v>368.42463044283681</v>
      </c>
      <c r="BD34" s="45">
        <v>560.19122404109157</v>
      </c>
      <c r="BE34" s="45">
        <v>191.03635532948977</v>
      </c>
      <c r="BF34" s="45">
        <v>373.30448976584182</v>
      </c>
    </row>
    <row r="35" spans="1:58" s="39" customFormat="1" ht="20.25" customHeight="1">
      <c r="A35" s="416"/>
      <c r="B35" s="419"/>
      <c r="C35" s="11"/>
      <c r="D35" s="170" t="s">
        <v>673</v>
      </c>
      <c r="E35" s="241"/>
      <c r="F35" s="241"/>
      <c r="G35" s="241"/>
      <c r="H35" s="241"/>
      <c r="I35" s="45">
        <v>315.43592434900017</v>
      </c>
      <c r="J35" s="45">
        <v>568.62843916200006</v>
      </c>
      <c r="K35" s="45">
        <v>828.78611216300067</v>
      </c>
      <c r="L35" s="45">
        <v>1100.1570768189993</v>
      </c>
      <c r="M35" s="45">
        <v>244.52675106500001</v>
      </c>
      <c r="N35" s="45">
        <v>557.10188702000005</v>
      </c>
      <c r="O35" s="45">
        <v>759.30852800499929</v>
      </c>
      <c r="P35" s="45">
        <v>967.0156843360005</v>
      </c>
      <c r="Q35" s="45">
        <v>204.93932830799983</v>
      </c>
      <c r="R35" s="45">
        <v>486.04191934100015</v>
      </c>
      <c r="S35" s="45">
        <v>689.02567665699985</v>
      </c>
      <c r="T35" s="45">
        <v>850.80194917799952</v>
      </c>
      <c r="U35" s="45">
        <v>184.48677603000004</v>
      </c>
      <c r="V35" s="45">
        <v>410.46083259800002</v>
      </c>
      <c r="W35" s="45">
        <v>654.99297029599995</v>
      </c>
      <c r="X35" s="45">
        <v>822.03716159999954</v>
      </c>
      <c r="Y35" s="45">
        <v>186.65028732400012</v>
      </c>
      <c r="Z35" s="45">
        <v>440.41202827100017</v>
      </c>
      <c r="AA35" s="45">
        <v>658.30022956199855</v>
      </c>
      <c r="AB35" s="45">
        <v>878.07026021100069</v>
      </c>
      <c r="AC35" s="45">
        <v>189.24294836500005</v>
      </c>
      <c r="AD35" s="45">
        <v>456.60213818400024</v>
      </c>
      <c r="AE35" s="45">
        <v>686.46138498600089</v>
      </c>
      <c r="AF35" s="45">
        <v>910.88738702300066</v>
      </c>
      <c r="AG35" s="45">
        <v>526.57260166600031</v>
      </c>
      <c r="AH35" s="45">
        <v>823.04133981200005</v>
      </c>
      <c r="AI35" s="45">
        <v>1015.749385618</v>
      </c>
      <c r="AJ35" s="45">
        <v>1148.1700729710001</v>
      </c>
      <c r="AK35" s="45">
        <v>191.31559015499988</v>
      </c>
      <c r="AL35" s="45">
        <v>384.42485507100037</v>
      </c>
      <c r="AM35" s="45">
        <v>537.04530747600006</v>
      </c>
      <c r="AN35" s="45">
        <v>701.2872783800002</v>
      </c>
      <c r="AO35" s="45">
        <v>163.28925154900011</v>
      </c>
      <c r="AP35" s="45">
        <v>359.56471723399977</v>
      </c>
      <c r="AQ35" s="45">
        <v>548.30417168100007</v>
      </c>
      <c r="AR35" s="45">
        <v>676.75569855305025</v>
      </c>
      <c r="AS35" s="45">
        <v>164.69342023516339</v>
      </c>
      <c r="AT35" s="45">
        <v>404.45847783364712</v>
      </c>
      <c r="AU35" s="45">
        <v>629.64991901536132</v>
      </c>
      <c r="AV35" s="45">
        <v>821.21151912351638</v>
      </c>
      <c r="AW35" s="45">
        <v>230.4678379648328</v>
      </c>
      <c r="AX35" s="45">
        <v>497.31268802219557</v>
      </c>
      <c r="AY35" s="45">
        <v>727.38562343735089</v>
      </c>
      <c r="AZ35" s="45">
        <v>906.88581145977685</v>
      </c>
      <c r="BA35" s="45">
        <v>237.73766890827093</v>
      </c>
      <c r="BB35" s="45">
        <v>555.14781807969575</v>
      </c>
      <c r="BC35" s="45">
        <v>761.29357419061284</v>
      </c>
      <c r="BD35" s="45">
        <v>836.73149913850739</v>
      </c>
      <c r="BE35" s="45">
        <v>203.95308332666002</v>
      </c>
      <c r="BF35" s="45">
        <v>403.01024332715849</v>
      </c>
    </row>
    <row r="36" spans="1:58" s="39" customFormat="1" ht="20.25" customHeight="1">
      <c r="A36" s="416"/>
      <c r="B36" s="419"/>
      <c r="C36" s="11"/>
      <c r="D36" s="170" t="s">
        <v>674</v>
      </c>
      <c r="E36" s="241"/>
      <c r="F36" s="241"/>
      <c r="G36" s="241"/>
      <c r="H36" s="241"/>
      <c r="I36" s="45"/>
      <c r="J36" s="45"/>
      <c r="K36" s="45"/>
      <c r="L36" s="45"/>
      <c r="M36" s="45"/>
      <c r="N36" s="45"/>
      <c r="O36" s="45">
        <v>0</v>
      </c>
      <c r="P36" s="45">
        <v>0</v>
      </c>
      <c r="Q36" s="45">
        <v>0</v>
      </c>
      <c r="R36" s="45">
        <v>0</v>
      </c>
      <c r="S36" s="45">
        <v>0</v>
      </c>
      <c r="T36" s="45">
        <v>0</v>
      </c>
      <c r="U36" s="45">
        <v>0</v>
      </c>
      <c r="V36" s="45">
        <v>0</v>
      </c>
      <c r="W36" s="45">
        <v>0</v>
      </c>
      <c r="X36" s="45">
        <v>0</v>
      </c>
      <c r="Y36" s="45">
        <v>0</v>
      </c>
      <c r="Z36" s="45">
        <v>0</v>
      </c>
      <c r="AA36" s="45">
        <v>0</v>
      </c>
      <c r="AB36" s="45">
        <v>0</v>
      </c>
      <c r="AC36" s="45">
        <v>0</v>
      </c>
      <c r="AD36" s="45">
        <v>0</v>
      </c>
      <c r="AE36" s="45">
        <v>0</v>
      </c>
      <c r="AF36" s="45">
        <v>0</v>
      </c>
      <c r="AG36" s="45">
        <v>0</v>
      </c>
      <c r="AH36" s="45">
        <v>0</v>
      </c>
      <c r="AI36" s="45">
        <v>0</v>
      </c>
      <c r="AJ36" s="45">
        <v>0</v>
      </c>
      <c r="AK36" s="45">
        <v>0</v>
      </c>
      <c r="AL36" s="45">
        <v>0</v>
      </c>
      <c r="AM36" s="45">
        <v>0</v>
      </c>
      <c r="AN36" s="45">
        <v>0</v>
      </c>
      <c r="AO36" s="45">
        <v>0</v>
      </c>
      <c r="AP36" s="45">
        <v>0</v>
      </c>
      <c r="AQ36" s="45">
        <v>0</v>
      </c>
      <c r="AR36" s="45">
        <v>0</v>
      </c>
      <c r="AS36" s="45">
        <v>0</v>
      </c>
      <c r="AT36" s="45">
        <v>0</v>
      </c>
      <c r="AU36" s="45">
        <v>0</v>
      </c>
      <c r="AV36" s="45">
        <v>0</v>
      </c>
      <c r="AW36" s="45">
        <v>0</v>
      </c>
      <c r="AX36" s="45">
        <v>0</v>
      </c>
      <c r="AY36" s="45">
        <v>0</v>
      </c>
      <c r="AZ36" s="45">
        <v>0</v>
      </c>
      <c r="BA36" s="45"/>
      <c r="BB36" s="45"/>
      <c r="BC36" s="45"/>
      <c r="BD36" s="45"/>
      <c r="BE36" s="45"/>
      <c r="BF36" s="45"/>
    </row>
    <row r="37" spans="1:58" s="39" customFormat="1" ht="20.25" customHeight="1">
      <c r="A37" s="416"/>
      <c r="B37" s="419"/>
      <c r="C37" s="11"/>
      <c r="D37" s="170" t="s">
        <v>675</v>
      </c>
      <c r="E37" s="241"/>
      <c r="F37" s="241"/>
      <c r="G37" s="241"/>
      <c r="H37" s="241"/>
      <c r="I37" s="45">
        <v>315.43592434900017</v>
      </c>
      <c r="J37" s="45">
        <v>568.62843916200006</v>
      </c>
      <c r="K37" s="45">
        <v>828.78611216300067</v>
      </c>
      <c r="L37" s="45">
        <v>1100.1570768189993</v>
      </c>
      <c r="M37" s="45">
        <v>244.52675106500001</v>
      </c>
      <c r="N37" s="45">
        <v>557.10188702000005</v>
      </c>
      <c r="O37" s="45">
        <v>759.30852800499929</v>
      </c>
      <c r="P37" s="45">
        <v>967.0156843360005</v>
      </c>
      <c r="Q37" s="45">
        <v>204.93932830799983</v>
      </c>
      <c r="R37" s="45">
        <v>486.04191934100015</v>
      </c>
      <c r="S37" s="45">
        <v>689.02567665699985</v>
      </c>
      <c r="T37" s="45">
        <v>850.80194917799952</v>
      </c>
      <c r="U37" s="45">
        <v>184.48677603000004</v>
      </c>
      <c r="V37" s="45">
        <v>410.46083259800002</v>
      </c>
      <c r="W37" s="45">
        <v>654.99297029599995</v>
      </c>
      <c r="X37" s="45">
        <v>822.03716159999954</v>
      </c>
      <c r="Y37" s="45">
        <v>186.65028732400012</v>
      </c>
      <c r="Z37" s="45">
        <v>440.41202827100017</v>
      </c>
      <c r="AA37" s="45">
        <v>658.30022956199855</v>
      </c>
      <c r="AB37" s="45">
        <v>878.07026021100069</v>
      </c>
      <c r="AC37" s="45">
        <v>189.24294836500005</v>
      </c>
      <c r="AD37" s="45">
        <v>456.60213818400024</v>
      </c>
      <c r="AE37" s="45">
        <v>686.46138498600089</v>
      </c>
      <c r="AF37" s="45">
        <v>910.88738702300066</v>
      </c>
      <c r="AG37" s="45">
        <v>526.57260166600031</v>
      </c>
      <c r="AH37" s="45">
        <v>823.04133981200005</v>
      </c>
      <c r="AI37" s="45">
        <v>1015.749385618</v>
      </c>
      <c r="AJ37" s="45">
        <v>1148.1700729710001</v>
      </c>
      <c r="AK37" s="45">
        <v>191.31559015499988</v>
      </c>
      <c r="AL37" s="45">
        <v>384.42485507100037</v>
      </c>
      <c r="AM37" s="45">
        <v>537.04530747600006</v>
      </c>
      <c r="AN37" s="45">
        <v>701.2872783800002</v>
      </c>
      <c r="AO37" s="45">
        <v>163.28925154900011</v>
      </c>
      <c r="AP37" s="45">
        <v>359.56471723399977</v>
      </c>
      <c r="AQ37" s="45">
        <v>548.30417168100007</v>
      </c>
      <c r="AR37" s="45">
        <v>676.75569855305025</v>
      </c>
      <c r="AS37" s="45">
        <v>164.69342023516339</v>
      </c>
      <c r="AT37" s="45">
        <v>404.45847783364712</v>
      </c>
      <c r="AU37" s="45">
        <v>629.64991901536132</v>
      </c>
      <c r="AV37" s="45">
        <v>821.21151912351638</v>
      </c>
      <c r="AW37" s="45">
        <v>230.4678379648328</v>
      </c>
      <c r="AX37" s="45">
        <v>497.31268802219557</v>
      </c>
      <c r="AY37" s="45">
        <v>727.38562343735089</v>
      </c>
      <c r="AZ37" s="45">
        <v>906.88581145977685</v>
      </c>
      <c r="BA37" s="45">
        <v>237.73766890827093</v>
      </c>
      <c r="BB37" s="45">
        <v>555.14781807969575</v>
      </c>
      <c r="BC37" s="45">
        <v>761.29357419061284</v>
      </c>
      <c r="BD37" s="45">
        <v>836.73149913850739</v>
      </c>
      <c r="BE37" s="45">
        <v>203.95308332666002</v>
      </c>
      <c r="BF37" s="45">
        <v>403.01024332715849</v>
      </c>
    </row>
    <row r="38" spans="1:58" s="39" customFormat="1" ht="20.25" customHeight="1">
      <c r="A38" s="416"/>
      <c r="B38" s="419"/>
      <c r="C38" s="11"/>
      <c r="D38" s="170" t="s">
        <v>676</v>
      </c>
      <c r="E38" s="241"/>
      <c r="F38" s="241"/>
      <c r="G38" s="241"/>
      <c r="H38" s="241"/>
      <c r="I38" s="45">
        <v>66.036520451000001</v>
      </c>
      <c r="J38" s="45">
        <v>126.507887662</v>
      </c>
      <c r="K38" s="45">
        <v>188.14891137000001</v>
      </c>
      <c r="L38" s="45">
        <v>224.22668125199999</v>
      </c>
      <c r="M38" s="45">
        <v>58.048872748000001</v>
      </c>
      <c r="N38" s="45">
        <v>126.037574531</v>
      </c>
      <c r="O38" s="45">
        <v>169.67039582800001</v>
      </c>
      <c r="P38" s="45">
        <v>217.25118484199999</v>
      </c>
      <c r="Q38" s="45">
        <v>44.321944432999999</v>
      </c>
      <c r="R38" s="45">
        <v>111.650160141</v>
      </c>
      <c r="S38" s="45">
        <v>154.270431591</v>
      </c>
      <c r="T38" s="45">
        <v>192.727567999</v>
      </c>
      <c r="U38" s="45">
        <v>43.328626468000003</v>
      </c>
      <c r="V38" s="45">
        <v>92.798574520000003</v>
      </c>
      <c r="W38" s="45">
        <v>147.24193046900001</v>
      </c>
      <c r="X38" s="45">
        <v>186.88595642799999</v>
      </c>
      <c r="Y38" s="45">
        <v>32.1153738</v>
      </c>
      <c r="Z38" s="45">
        <v>88.606661994999996</v>
      </c>
      <c r="AA38" s="45">
        <v>136.75223315299999</v>
      </c>
      <c r="AB38" s="45">
        <v>183.296648417</v>
      </c>
      <c r="AC38" s="45">
        <v>40.358960037999999</v>
      </c>
      <c r="AD38" s="45">
        <v>101.435290151</v>
      </c>
      <c r="AE38" s="45">
        <v>154.259156875</v>
      </c>
      <c r="AF38" s="45">
        <v>203.54344149600001</v>
      </c>
      <c r="AG38" s="45">
        <v>125.18502554200001</v>
      </c>
      <c r="AH38" s="45">
        <v>193.33502736899999</v>
      </c>
      <c r="AI38" s="45">
        <v>238.13991773699999</v>
      </c>
      <c r="AJ38" s="45">
        <v>249.44661711000001</v>
      </c>
      <c r="AK38" s="45">
        <v>53.061362111000001</v>
      </c>
      <c r="AL38" s="45">
        <v>103.632823163</v>
      </c>
      <c r="AM38" s="45">
        <v>143.153201131</v>
      </c>
      <c r="AN38" s="45">
        <v>185.951162942</v>
      </c>
      <c r="AO38" s="45">
        <v>41.789353872100001</v>
      </c>
      <c r="AP38" s="45">
        <v>89.126441975925005</v>
      </c>
      <c r="AQ38" s="45">
        <v>137.1476707306</v>
      </c>
      <c r="AR38" s="45">
        <v>167.72350209385002</v>
      </c>
      <c r="AS38" s="45">
        <v>38.400514123249998</v>
      </c>
      <c r="AT38" s="45">
        <v>102.51996989222501</v>
      </c>
      <c r="AU38" s="45">
        <v>160.153192097475</v>
      </c>
      <c r="AV38" s="45">
        <v>214.657715414725</v>
      </c>
      <c r="AW38" s="45">
        <v>62.04804032525</v>
      </c>
      <c r="AX38" s="45">
        <v>129.60073386822501</v>
      </c>
      <c r="AY38" s="45">
        <v>187.80237008247499</v>
      </c>
      <c r="AZ38" s="45">
        <v>230.29292620972501</v>
      </c>
      <c r="BA38" s="45">
        <v>61.205723335525001</v>
      </c>
      <c r="BB38" s="45">
        <v>141.6208180095</v>
      </c>
      <c r="BC38" s="45">
        <v>171.97146717675</v>
      </c>
      <c r="BD38" s="45">
        <v>192.144023374</v>
      </c>
      <c r="BE38" s="45">
        <v>36.73701424795</v>
      </c>
      <c r="BF38" s="45">
        <v>85.405752114350008</v>
      </c>
    </row>
    <row r="39" spans="1:58" s="39" customFormat="1" ht="20.25" customHeight="1" thickBot="1">
      <c r="A39" s="416"/>
      <c r="B39" s="419"/>
      <c r="C39" s="11"/>
      <c r="D39" s="174" t="s">
        <v>677</v>
      </c>
      <c r="E39" s="383"/>
      <c r="F39" s="383"/>
      <c r="G39" s="383"/>
      <c r="H39" s="383"/>
      <c r="I39" s="210">
        <v>249.39940389800017</v>
      </c>
      <c r="J39" s="210">
        <v>442.12055150000003</v>
      </c>
      <c r="K39" s="210">
        <v>640.6372007930006</v>
      </c>
      <c r="L39" s="210">
        <v>875.93039556699932</v>
      </c>
      <c r="M39" s="210">
        <v>186.47787831700001</v>
      </c>
      <c r="N39" s="210">
        <v>431.06431248900003</v>
      </c>
      <c r="O39" s="210">
        <v>589.63813217699931</v>
      </c>
      <c r="P39" s="210">
        <v>749.76449949400057</v>
      </c>
      <c r="Q39" s="210">
        <v>160.61738387499983</v>
      </c>
      <c r="R39" s="210">
        <v>374.39175920000014</v>
      </c>
      <c r="S39" s="210">
        <v>534.75524506599982</v>
      </c>
      <c r="T39" s="210">
        <v>658.07438117899949</v>
      </c>
      <c r="U39" s="210">
        <v>141.15814956200003</v>
      </c>
      <c r="V39" s="210">
        <v>317.66225807800026</v>
      </c>
      <c r="W39" s="210">
        <v>507.75103982699994</v>
      </c>
      <c r="X39" s="210">
        <v>635.15120517199955</v>
      </c>
      <c r="Y39" s="210">
        <v>154.5349135240001</v>
      </c>
      <c r="Z39" s="210">
        <v>351.8053662760002</v>
      </c>
      <c r="AA39" s="210">
        <v>521.54799640900001</v>
      </c>
      <c r="AB39" s="210">
        <v>694.77361179400066</v>
      </c>
      <c r="AC39" s="210">
        <v>148.88398832700005</v>
      </c>
      <c r="AD39" s="210">
        <v>355.16684803300024</v>
      </c>
      <c r="AE39" s="210">
        <v>532.20222811100086</v>
      </c>
      <c r="AF39" s="210">
        <v>707.34394552700064</v>
      </c>
      <c r="AG39" s="210">
        <v>401.792021326</v>
      </c>
      <c r="AH39" s="210">
        <v>629.706312443</v>
      </c>
      <c r="AI39" s="210">
        <v>777.609467881</v>
      </c>
      <c r="AJ39" s="210">
        <v>898.72345586100005</v>
      </c>
      <c r="AK39" s="210">
        <v>138.25422804399989</v>
      </c>
      <c r="AL39" s="210">
        <v>280.79203190800035</v>
      </c>
      <c r="AM39" s="210">
        <v>393.89210634500006</v>
      </c>
      <c r="AN39" s="210">
        <v>515.33611543800021</v>
      </c>
      <c r="AO39" s="210">
        <v>121.4998976769001</v>
      </c>
      <c r="AP39" s="210">
        <v>270.43827525807478</v>
      </c>
      <c r="AQ39" s="210">
        <v>411.15650095040007</v>
      </c>
      <c r="AR39" s="210">
        <v>509.03219645920024</v>
      </c>
      <c r="AS39" s="210">
        <v>126.2929061119134</v>
      </c>
      <c r="AT39" s="210">
        <v>301.93850794142213</v>
      </c>
      <c r="AU39" s="210">
        <v>469.49672691788635</v>
      </c>
      <c r="AV39" s="210">
        <v>606.55380370879141</v>
      </c>
      <c r="AW39" s="210">
        <v>168.41979763958278</v>
      </c>
      <c r="AX39" s="210">
        <v>367.71195415397057</v>
      </c>
      <c r="AY39" s="210">
        <v>539.58325335487586</v>
      </c>
      <c r="AZ39" s="210">
        <v>676.59288525005184</v>
      </c>
      <c r="BA39" s="210">
        <v>176.53194557274594</v>
      </c>
      <c r="BB39" s="210">
        <v>413.52700007019575</v>
      </c>
      <c r="BC39" s="210">
        <v>589.32210701386282</v>
      </c>
      <c r="BD39" s="210">
        <v>644.58747576450742</v>
      </c>
      <c r="BE39" s="210">
        <v>167.21606907871001</v>
      </c>
      <c r="BF39" s="210">
        <v>317.60449121280851</v>
      </c>
    </row>
    <row r="40" spans="1:58" s="39" customFormat="1" ht="6.75" customHeight="1" thickTop="1">
      <c r="A40" s="416"/>
      <c r="B40" s="419"/>
      <c r="C40" s="11"/>
      <c r="D40" s="15"/>
      <c r="E40" s="1"/>
      <c r="F40" s="1"/>
      <c r="G40" s="1"/>
      <c r="H40" s="1"/>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row>
    <row r="41" spans="1:58" s="39" customFormat="1" ht="20.25" customHeight="1">
      <c r="A41" s="416"/>
      <c r="B41" s="419"/>
      <c r="C41" s="11"/>
      <c r="D41" s="670" t="s">
        <v>678</v>
      </c>
      <c r="E41" s="670"/>
      <c r="F41" s="670"/>
      <c r="G41" s="670"/>
      <c r="H41" s="670"/>
      <c r="I41" s="432" t="s">
        <v>50</v>
      </c>
      <c r="J41" s="432" t="s">
        <v>90</v>
      </c>
      <c r="K41" s="432" t="s">
        <v>52</v>
      </c>
      <c r="L41" s="432" t="s">
        <v>91</v>
      </c>
      <c r="M41" s="432" t="s">
        <v>54</v>
      </c>
      <c r="N41" s="432" t="s">
        <v>92</v>
      </c>
      <c r="O41" s="432" t="s">
        <v>56</v>
      </c>
      <c r="P41" s="432" t="s">
        <v>93</v>
      </c>
      <c r="Q41" s="432" t="s">
        <v>58</v>
      </c>
      <c r="R41" s="432" t="s">
        <v>94</v>
      </c>
      <c r="S41" s="432" t="s">
        <v>60</v>
      </c>
      <c r="T41" s="432" t="s">
        <v>95</v>
      </c>
      <c r="U41" s="432" t="s">
        <v>62</v>
      </c>
      <c r="V41" s="432" t="s">
        <v>96</v>
      </c>
      <c r="W41" s="432" t="s">
        <v>64</v>
      </c>
      <c r="X41" s="432" t="s">
        <v>97</v>
      </c>
      <c r="Y41" s="432" t="s">
        <v>66</v>
      </c>
      <c r="Z41" s="432" t="s">
        <v>362</v>
      </c>
      <c r="AA41" s="440" t="s">
        <v>363</v>
      </c>
      <c r="AB41" s="442" t="s">
        <v>364</v>
      </c>
      <c r="AC41" s="438" t="s">
        <v>870</v>
      </c>
      <c r="AD41" s="453" t="s">
        <v>872</v>
      </c>
      <c r="AE41" s="457" t="s">
        <v>873</v>
      </c>
      <c r="AF41" s="458" t="s">
        <v>874</v>
      </c>
      <c r="AG41" s="477" t="s">
        <v>1269</v>
      </c>
      <c r="AH41" s="479" t="s">
        <v>1270</v>
      </c>
      <c r="AI41" s="482" t="s">
        <v>1271</v>
      </c>
      <c r="AJ41" s="484" t="s">
        <v>1272</v>
      </c>
      <c r="AK41" s="488" t="s">
        <v>934</v>
      </c>
      <c r="AL41" s="514" t="s">
        <v>939</v>
      </c>
      <c r="AM41" s="515" t="s">
        <v>936</v>
      </c>
      <c r="AN41" s="517" t="s">
        <v>940</v>
      </c>
      <c r="AO41" s="519" t="s">
        <v>980</v>
      </c>
      <c r="AP41" s="524" t="s">
        <v>984</v>
      </c>
      <c r="AQ41" s="539" t="s">
        <v>985</v>
      </c>
      <c r="AR41" s="536" t="s">
        <v>986</v>
      </c>
      <c r="AS41" s="545" t="s">
        <v>1033</v>
      </c>
      <c r="AT41" s="546" t="s">
        <v>1041</v>
      </c>
      <c r="AU41" s="548" t="s">
        <v>1042</v>
      </c>
      <c r="AV41" s="559" t="s">
        <v>1128</v>
      </c>
      <c r="AW41" s="561" t="s">
        <v>1168</v>
      </c>
      <c r="AX41" s="563" t="s">
        <v>1183</v>
      </c>
      <c r="AY41" s="566" t="s">
        <v>1184</v>
      </c>
      <c r="AZ41" s="569" t="s">
        <v>1254</v>
      </c>
      <c r="BA41" s="583" t="s">
        <v>1350</v>
      </c>
      <c r="BB41" s="623" t="s">
        <v>1399</v>
      </c>
      <c r="BC41" s="611" t="s">
        <v>1400</v>
      </c>
      <c r="BD41" s="635" t="s">
        <v>1431</v>
      </c>
      <c r="BE41" s="642" t="s">
        <v>1450</v>
      </c>
      <c r="BF41" s="660" t="s">
        <v>1572</v>
      </c>
    </row>
    <row r="42" spans="1:58" s="39" customFormat="1" ht="20.25" customHeight="1">
      <c r="A42" s="416"/>
      <c r="B42" s="419"/>
      <c r="C42" s="11"/>
      <c r="D42" s="241" t="s">
        <v>628</v>
      </c>
      <c r="E42" s="370"/>
      <c r="F42" s="370"/>
      <c r="G42" s="370"/>
      <c r="H42" s="370"/>
      <c r="I42" s="206">
        <v>1115.0621282830002</v>
      </c>
      <c r="J42" s="206">
        <v>1136.7063259809997</v>
      </c>
      <c r="K42" s="206">
        <v>1134.7157161940004</v>
      </c>
      <c r="L42" s="206">
        <v>1139.6655681949987</v>
      </c>
      <c r="M42" s="206">
        <v>1104.1124247959999</v>
      </c>
      <c r="N42" s="206">
        <v>1163.824840126</v>
      </c>
      <c r="O42" s="206">
        <v>1141.9402524329994</v>
      </c>
      <c r="P42" s="206">
        <v>1184.7925077180007</v>
      </c>
      <c r="Q42" s="206">
        <v>1186.1737753339999</v>
      </c>
      <c r="R42" s="206">
        <v>1254.2615448450001</v>
      </c>
      <c r="S42" s="206">
        <v>1033.2544773499994</v>
      </c>
      <c r="T42" s="206">
        <v>1135.5861481250004</v>
      </c>
      <c r="U42" s="206">
        <v>1094.6699127530001</v>
      </c>
      <c r="V42" s="206">
        <v>1146.9156135080002</v>
      </c>
      <c r="W42" s="206">
        <v>1137.0412905659996</v>
      </c>
      <c r="X42" s="206">
        <v>1221.6705603949995</v>
      </c>
      <c r="Y42" s="206">
        <v>1093.6767164780001</v>
      </c>
      <c r="Z42" s="206">
        <v>1196.5996832339999</v>
      </c>
      <c r="AA42" s="206">
        <v>1311.3101233969987</v>
      </c>
      <c r="AB42" s="206">
        <v>1140.642223270002</v>
      </c>
      <c r="AC42" s="206">
        <v>1131.191104858</v>
      </c>
      <c r="AD42" s="206">
        <v>1139.2272263950003</v>
      </c>
      <c r="AE42" s="206">
        <v>1288.7613870710006</v>
      </c>
      <c r="AF42" s="206">
        <v>1114.8743682829995</v>
      </c>
      <c r="AG42" s="206">
        <v>1266.5253964100002</v>
      </c>
      <c r="AH42" s="206">
        <v>1159.389388308</v>
      </c>
      <c r="AI42" s="206">
        <v>1130.3263501329998</v>
      </c>
      <c r="AJ42" s="206">
        <v>1360.5567703740003</v>
      </c>
      <c r="AK42" s="206">
        <v>1158.2788489299999</v>
      </c>
      <c r="AL42" s="206">
        <v>1287.7958370340004</v>
      </c>
      <c r="AM42" s="206">
        <v>1193.7790700129995</v>
      </c>
      <c r="AN42" s="206">
        <v>114.0409332410004</v>
      </c>
      <c r="AO42" s="206">
        <v>962.6823840290001</v>
      </c>
      <c r="AP42" s="206">
        <v>1001.3170431919998</v>
      </c>
      <c r="AQ42" s="206">
        <v>1025.4081261819999</v>
      </c>
      <c r="AR42" s="206">
        <v>905.23366967699985</v>
      </c>
      <c r="AS42" s="206">
        <v>1091.5776852869999</v>
      </c>
      <c r="AT42" s="206">
        <v>954.45125571500034</v>
      </c>
      <c r="AU42" s="206">
        <v>917.48520259400016</v>
      </c>
      <c r="AV42" s="206">
        <v>1136.6902137359984</v>
      </c>
      <c r="AW42" s="206">
        <v>1085.5625611740002</v>
      </c>
      <c r="AX42" s="206">
        <v>1049.0163945220002</v>
      </c>
      <c r="AY42" s="206">
        <v>1174.4189531759998</v>
      </c>
      <c r="AZ42" s="206">
        <v>1066.4255127320002</v>
      </c>
      <c r="BA42" s="206">
        <v>1151.5154471190001</v>
      </c>
      <c r="BB42" s="206">
        <v>1392.1150879400004</v>
      </c>
      <c r="BC42" s="206">
        <v>1543.4779611249996</v>
      </c>
      <c r="BD42" s="206">
        <v>758.91948812899909</v>
      </c>
      <c r="BE42" s="206">
        <v>1364.9915030149998</v>
      </c>
      <c r="BF42" s="206">
        <v>1308.9676221090006</v>
      </c>
    </row>
    <row r="43" spans="1:58" s="39" customFormat="1" ht="20.25" customHeight="1">
      <c r="A43" s="416"/>
      <c r="B43" s="419"/>
      <c r="C43" s="11"/>
      <c r="D43" s="47"/>
      <c r="E43" s="370" t="s">
        <v>629</v>
      </c>
      <c r="F43" s="370"/>
      <c r="G43" s="370"/>
      <c r="H43" s="370"/>
      <c r="I43" s="206">
        <v>973.14807416200017</v>
      </c>
      <c r="J43" s="206">
        <v>1005.186289761</v>
      </c>
      <c r="K43" s="206">
        <v>1017.7832234980001</v>
      </c>
      <c r="L43" s="206">
        <v>1026.3738344289991</v>
      </c>
      <c r="M43" s="206">
        <v>984.45467858699999</v>
      </c>
      <c r="N43" s="206">
        <v>993.02378131399996</v>
      </c>
      <c r="O43" s="206">
        <v>1001.5479616879993</v>
      </c>
      <c r="P43" s="206">
        <v>1027.2524192110009</v>
      </c>
      <c r="Q43" s="206">
        <v>977.39184215599994</v>
      </c>
      <c r="R43" s="206">
        <v>1014.627242041</v>
      </c>
      <c r="S43" s="206">
        <v>996.84210679399962</v>
      </c>
      <c r="T43" s="206">
        <v>1008.9386440360004</v>
      </c>
      <c r="U43" s="206">
        <v>973.57199542000012</v>
      </c>
      <c r="V43" s="206">
        <v>987.56050287400012</v>
      </c>
      <c r="W43" s="206">
        <v>1005.8637303109997</v>
      </c>
      <c r="X43" s="206">
        <v>1008.7528137159998</v>
      </c>
      <c r="Y43" s="206">
        <v>982.42362798000011</v>
      </c>
      <c r="Z43" s="206">
        <v>983.4442560409999</v>
      </c>
      <c r="AA43" s="206">
        <v>1010.1597529439991</v>
      </c>
      <c r="AB43" s="206">
        <v>1042.2013132740012</v>
      </c>
      <c r="AC43" s="206">
        <v>991.96174263900014</v>
      </c>
      <c r="AD43" s="206">
        <v>1011.3862776570001</v>
      </c>
      <c r="AE43" s="206">
        <v>1027.4436950820007</v>
      </c>
      <c r="AF43" s="206">
        <v>1048.9536934759994</v>
      </c>
      <c r="AG43" s="206">
        <v>1005.0748360350002</v>
      </c>
      <c r="AH43" s="206">
        <v>1024.3986437069998</v>
      </c>
      <c r="AI43" s="206">
        <v>1042.997540505</v>
      </c>
      <c r="AJ43" s="206">
        <v>1048.8274936430003</v>
      </c>
      <c r="AK43" s="206">
        <v>1037.1340206679999</v>
      </c>
      <c r="AL43" s="206">
        <v>1083.8240529050001</v>
      </c>
      <c r="AM43" s="206">
        <v>1121.9020644789998</v>
      </c>
      <c r="AN43" s="206">
        <v>20.401898391226496</v>
      </c>
      <c r="AO43" s="206">
        <v>831.97933516100011</v>
      </c>
      <c r="AP43" s="206">
        <v>863.92722332799985</v>
      </c>
      <c r="AQ43" s="206">
        <v>864.14800413700004</v>
      </c>
      <c r="AR43" s="206">
        <v>879.27069544199958</v>
      </c>
      <c r="AS43" s="206">
        <v>854.71133357099984</v>
      </c>
      <c r="AT43" s="206">
        <v>900.66113310100036</v>
      </c>
      <c r="AU43" s="206">
        <v>863.79444126500016</v>
      </c>
      <c r="AV43" s="206">
        <v>851.09245797499898</v>
      </c>
      <c r="AW43" s="206">
        <v>856.27513017700016</v>
      </c>
      <c r="AX43" s="206">
        <v>942.29227286800005</v>
      </c>
      <c r="AY43" s="206">
        <v>923.18643919400006</v>
      </c>
      <c r="AZ43" s="206">
        <v>937.33382764700036</v>
      </c>
      <c r="BA43" s="206">
        <v>954.45206028700011</v>
      </c>
      <c r="BB43" s="206">
        <v>993.43482585800041</v>
      </c>
      <c r="BC43" s="206">
        <v>1003.4726507349997</v>
      </c>
      <c r="BD43" s="206">
        <v>1011.8847379039994</v>
      </c>
      <c r="BE43" s="206">
        <v>1048.1578952239997</v>
      </c>
      <c r="BF43" s="206">
        <v>1112.6199876680007</v>
      </c>
    </row>
    <row r="44" spans="1:58" s="39" customFormat="1" ht="20.25" customHeight="1">
      <c r="A44" s="416"/>
      <c r="B44" s="419"/>
      <c r="C44" s="11"/>
      <c r="D44" s="47"/>
      <c r="E44" s="68" t="s">
        <v>631</v>
      </c>
      <c r="F44" s="68"/>
      <c r="G44" s="68"/>
      <c r="H44" s="68"/>
      <c r="I44" s="45">
        <v>122.909882092</v>
      </c>
      <c r="J44" s="45">
        <v>123.44091376699998</v>
      </c>
      <c r="K44" s="45">
        <v>123.28081025500003</v>
      </c>
      <c r="L44" s="45">
        <v>121.40627792199996</v>
      </c>
      <c r="M44" s="45">
        <v>117.92841840200001</v>
      </c>
      <c r="N44" s="45">
        <v>116.59830349699999</v>
      </c>
      <c r="O44" s="45">
        <v>118.87172134399998</v>
      </c>
      <c r="P44" s="45">
        <v>119.68660360000001</v>
      </c>
      <c r="Q44" s="45">
        <v>114.44867271699999</v>
      </c>
      <c r="R44" s="45">
        <v>110.47332511100001</v>
      </c>
      <c r="S44" s="45">
        <v>110.15993196700001</v>
      </c>
      <c r="T44" s="45">
        <v>107.10954823700001</v>
      </c>
      <c r="U44" s="45">
        <v>104.628238985</v>
      </c>
      <c r="V44" s="45">
        <v>104.14966598300001</v>
      </c>
      <c r="W44" s="45">
        <v>103.968159778</v>
      </c>
      <c r="X44" s="45">
        <v>97.807849099999999</v>
      </c>
      <c r="Y44" s="45">
        <v>95.922630811000005</v>
      </c>
      <c r="Z44" s="45">
        <v>96.107588289000006</v>
      </c>
      <c r="AA44" s="45">
        <v>95.427876841</v>
      </c>
      <c r="AB44" s="45">
        <v>96.367805154999985</v>
      </c>
      <c r="AC44" s="45">
        <v>95.649096868000001</v>
      </c>
      <c r="AD44" s="45">
        <v>94.723720230000012</v>
      </c>
      <c r="AE44" s="45">
        <v>96.798518018999999</v>
      </c>
      <c r="AF44" s="45">
        <v>97.734583659999998</v>
      </c>
      <c r="AG44" s="45">
        <v>91.329326721000001</v>
      </c>
      <c r="AH44" s="45">
        <v>90.978479381</v>
      </c>
      <c r="AI44" s="45">
        <v>91.975983850000006</v>
      </c>
      <c r="AJ44" s="45">
        <v>87.256276822000018</v>
      </c>
      <c r="AK44" s="45">
        <v>86.842279963999999</v>
      </c>
      <c r="AL44" s="45">
        <v>89.974953432000007</v>
      </c>
      <c r="AM44" s="45">
        <v>93.755848796999999</v>
      </c>
      <c r="AN44" s="45">
        <v>98.550268132999975</v>
      </c>
      <c r="AO44" s="45">
        <v>102.762133861</v>
      </c>
      <c r="AP44" s="45">
        <v>108.498328722</v>
      </c>
      <c r="AQ44" s="45">
        <v>108.45539205599999</v>
      </c>
      <c r="AR44" s="45">
        <v>104.54375167000001</v>
      </c>
      <c r="AS44" s="45">
        <v>104.48691617999999</v>
      </c>
      <c r="AT44" s="45">
        <v>98.727797362000004</v>
      </c>
      <c r="AU44" s="45">
        <v>96.934634607999982</v>
      </c>
      <c r="AV44" s="45">
        <v>96.436382655000045</v>
      </c>
      <c r="AW44" s="45">
        <v>96.130285069999999</v>
      </c>
      <c r="AX44" s="45">
        <v>99.094261535000001</v>
      </c>
      <c r="AY44" s="45">
        <v>100.405553156</v>
      </c>
      <c r="AZ44" s="45">
        <v>101.37682337699999</v>
      </c>
      <c r="BA44" s="45">
        <v>100.744617957</v>
      </c>
      <c r="BB44" s="45">
        <v>101.780786769</v>
      </c>
      <c r="BC44" s="45">
        <v>106.77945681499997</v>
      </c>
      <c r="BD44" s="45">
        <v>116.70155018000003</v>
      </c>
      <c r="BE44" s="45">
        <v>130.542905805</v>
      </c>
      <c r="BF44" s="206">
        <v>141.16065283100002</v>
      </c>
    </row>
    <row r="45" spans="1:58" s="39" customFormat="1" ht="20.25" customHeight="1">
      <c r="A45" s="416"/>
      <c r="B45" s="419"/>
      <c r="C45" s="11"/>
      <c r="D45" s="47"/>
      <c r="E45" s="68" t="s">
        <v>632</v>
      </c>
      <c r="F45" s="68"/>
      <c r="G45" s="68"/>
      <c r="H45" s="68"/>
      <c r="I45" s="45">
        <v>51.965503048000002</v>
      </c>
      <c r="J45" s="45">
        <v>53.737311110999997</v>
      </c>
      <c r="K45" s="45">
        <v>56.897418926000014</v>
      </c>
      <c r="L45" s="45">
        <v>57.862068439999973</v>
      </c>
      <c r="M45" s="45">
        <v>55.851494991000003</v>
      </c>
      <c r="N45" s="45">
        <v>55.617305408</v>
      </c>
      <c r="O45" s="45">
        <v>58.483117434999997</v>
      </c>
      <c r="P45" s="45">
        <v>55.929886083000014</v>
      </c>
      <c r="Q45" s="45">
        <v>53.643191854999998</v>
      </c>
      <c r="R45" s="45">
        <v>51.990755233000002</v>
      </c>
      <c r="S45" s="45">
        <v>52.131539547999992</v>
      </c>
      <c r="T45" s="45">
        <v>50.659477728000013</v>
      </c>
      <c r="U45" s="45">
        <v>46.721388361999999</v>
      </c>
      <c r="V45" s="45">
        <v>46.539687458000003</v>
      </c>
      <c r="W45" s="45">
        <v>46.09113881799999</v>
      </c>
      <c r="X45" s="45">
        <v>45.260213343000004</v>
      </c>
      <c r="Y45" s="45">
        <v>42.956444920000003</v>
      </c>
      <c r="Z45" s="45">
        <v>41.812649196999992</v>
      </c>
      <c r="AA45" s="45">
        <v>41.573981078000003</v>
      </c>
      <c r="AB45" s="45">
        <v>40.881862456999997</v>
      </c>
      <c r="AC45" s="45">
        <v>39.330397490000003</v>
      </c>
      <c r="AD45" s="45">
        <v>39.180467569999998</v>
      </c>
      <c r="AE45" s="45">
        <v>40.231481884999994</v>
      </c>
      <c r="AF45" s="45">
        <v>39.604640136000015</v>
      </c>
      <c r="AG45" s="45">
        <v>38.454811311</v>
      </c>
      <c r="AH45" s="45">
        <v>38.812404796999999</v>
      </c>
      <c r="AI45" s="45">
        <v>39.178298553999994</v>
      </c>
      <c r="AJ45" s="45">
        <v>39.777310752999995</v>
      </c>
      <c r="AK45" s="45">
        <v>39.960677248000003</v>
      </c>
      <c r="AL45" s="45">
        <v>40.86312105999999</v>
      </c>
      <c r="AM45" s="45">
        <v>42.589811287000003</v>
      </c>
      <c r="AN45" s="45">
        <v>44.439641265000006</v>
      </c>
      <c r="AO45" s="45">
        <v>44.143190625000003</v>
      </c>
      <c r="AP45" s="45">
        <v>45.809076387999994</v>
      </c>
      <c r="AQ45" s="45">
        <v>48.448011324000007</v>
      </c>
      <c r="AR45" s="45">
        <v>51.777654291000005</v>
      </c>
      <c r="AS45" s="45">
        <v>52.662468576000002</v>
      </c>
      <c r="AT45" s="45">
        <v>51.626450742999999</v>
      </c>
      <c r="AU45" s="45">
        <v>51.622093908000011</v>
      </c>
      <c r="AV45" s="45">
        <v>51.830869191999994</v>
      </c>
      <c r="AW45" s="45">
        <v>51.297246805</v>
      </c>
      <c r="AX45" s="45">
        <v>52.255187739999997</v>
      </c>
      <c r="AY45" s="45">
        <v>52.827011044000002</v>
      </c>
      <c r="AZ45" s="45">
        <v>55.907653801999999</v>
      </c>
      <c r="BA45" s="45">
        <v>56.438044503</v>
      </c>
      <c r="BB45" s="45">
        <v>58.140379675000005</v>
      </c>
      <c r="BC45" s="45">
        <v>61.431156346999984</v>
      </c>
      <c r="BD45" s="45">
        <v>64.353092083000007</v>
      </c>
      <c r="BE45" s="45">
        <v>65.236859065000004</v>
      </c>
      <c r="BF45" s="206">
        <v>65.568381224999996</v>
      </c>
    </row>
    <row r="46" spans="1:58" s="39" customFormat="1" ht="20.25" customHeight="1">
      <c r="A46" s="416"/>
      <c r="B46" s="419"/>
      <c r="C46" s="11"/>
      <c r="D46" s="47"/>
      <c r="E46" s="68" t="s">
        <v>634</v>
      </c>
      <c r="F46" s="68"/>
      <c r="G46" s="68"/>
      <c r="H46" s="68"/>
      <c r="I46" s="45">
        <v>137.007735113</v>
      </c>
      <c r="J46" s="45">
        <v>140.898618669</v>
      </c>
      <c r="K46" s="45">
        <v>142.57221699299998</v>
      </c>
      <c r="L46" s="45">
        <v>147.41303752700003</v>
      </c>
      <c r="M46" s="45">
        <v>141.37003604099999</v>
      </c>
      <c r="N46" s="45">
        <v>138.286491334</v>
      </c>
      <c r="O46" s="45">
        <v>138.26633126799999</v>
      </c>
      <c r="P46" s="45">
        <v>131.80182612200002</v>
      </c>
      <c r="Q46" s="45">
        <v>123.88495858100001</v>
      </c>
      <c r="R46" s="45">
        <v>118.38411057499999</v>
      </c>
      <c r="S46" s="45">
        <v>115.03474645</v>
      </c>
      <c r="T46" s="45">
        <v>111.55363883299998</v>
      </c>
      <c r="U46" s="45">
        <v>104.369935093</v>
      </c>
      <c r="V46" s="45">
        <v>104.898002275</v>
      </c>
      <c r="W46" s="45">
        <v>103.35668189800003</v>
      </c>
      <c r="X46" s="45">
        <v>101.24943740599997</v>
      </c>
      <c r="Y46" s="45">
        <v>95.746491212999999</v>
      </c>
      <c r="Z46" s="45">
        <v>93.479063495000005</v>
      </c>
      <c r="AA46" s="45">
        <v>93.623070110000015</v>
      </c>
      <c r="AB46" s="45">
        <v>93.769407806999993</v>
      </c>
      <c r="AC46" s="45">
        <v>91.696121544999997</v>
      </c>
      <c r="AD46" s="45">
        <v>90.704017325000009</v>
      </c>
      <c r="AE46" s="45">
        <v>89.907453936999985</v>
      </c>
      <c r="AF46" s="45">
        <v>88.850040105999994</v>
      </c>
      <c r="AG46" s="45">
        <v>83.162353379999999</v>
      </c>
      <c r="AH46" s="45">
        <v>82.776920263999997</v>
      </c>
      <c r="AI46" s="45">
        <v>83.064271982000008</v>
      </c>
      <c r="AJ46" s="45">
        <v>82.505115161999981</v>
      </c>
      <c r="AK46" s="45">
        <v>80.118937376000005</v>
      </c>
      <c r="AL46" s="45">
        <v>81.63317898199999</v>
      </c>
      <c r="AM46" s="45">
        <v>84.428459389000011</v>
      </c>
      <c r="AN46" s="45">
        <v>84.96603779900002</v>
      </c>
      <c r="AO46" s="45">
        <v>81.009464530000002</v>
      </c>
      <c r="AP46" s="45">
        <v>80.125072517999996</v>
      </c>
      <c r="AQ46" s="45">
        <v>81.388990817000007</v>
      </c>
      <c r="AR46" s="45">
        <v>81.96292929599997</v>
      </c>
      <c r="AS46" s="45">
        <v>79.187231749999995</v>
      </c>
      <c r="AT46" s="45">
        <v>72.779495432999994</v>
      </c>
      <c r="AU46" s="45">
        <v>70.076270129000022</v>
      </c>
      <c r="AV46" s="45">
        <v>68.230812132999972</v>
      </c>
      <c r="AW46" s="45">
        <v>64.421480383000002</v>
      </c>
      <c r="AX46" s="45">
        <v>64.911993121000009</v>
      </c>
      <c r="AY46" s="45">
        <v>64.007811016999995</v>
      </c>
      <c r="AZ46" s="45">
        <v>67.447600333999986</v>
      </c>
      <c r="BA46" s="45">
        <v>64.431943924999999</v>
      </c>
      <c r="BB46" s="45">
        <v>63.798940449</v>
      </c>
      <c r="BC46" s="45">
        <v>64.777705112999996</v>
      </c>
      <c r="BD46" s="45">
        <v>70.643693147000022</v>
      </c>
      <c r="BE46" s="45">
        <v>64.810634242000006</v>
      </c>
      <c r="BF46" s="206">
        <v>63.973465587000007</v>
      </c>
    </row>
    <row r="47" spans="1:58" s="39" customFormat="1" ht="20.25" customHeight="1">
      <c r="A47" s="416"/>
      <c r="B47" s="419"/>
      <c r="C47" s="11"/>
      <c r="D47" s="47"/>
      <c r="E47" s="68" t="s">
        <v>635</v>
      </c>
      <c r="F47" s="68"/>
      <c r="G47" s="68"/>
      <c r="H47" s="68"/>
      <c r="I47" s="45">
        <v>22.269173748</v>
      </c>
      <c r="J47" s="45">
        <v>22.212494896999999</v>
      </c>
      <c r="K47" s="45">
        <v>22.721727975999997</v>
      </c>
      <c r="L47" s="45">
        <v>23.216477445999999</v>
      </c>
      <c r="M47" s="45">
        <v>23.024801205999999</v>
      </c>
      <c r="N47" s="45">
        <v>22.646270604999998</v>
      </c>
      <c r="O47" s="45">
        <v>22.694055712000001</v>
      </c>
      <c r="P47" s="45">
        <v>22.206812006999996</v>
      </c>
      <c r="Q47" s="45">
        <v>21.753298110999999</v>
      </c>
      <c r="R47" s="45">
        <v>21.648069456999998</v>
      </c>
      <c r="S47" s="45">
        <v>21.793081103000006</v>
      </c>
      <c r="T47" s="45">
        <v>21.684020461000003</v>
      </c>
      <c r="U47" s="45">
        <v>21.682588232000001</v>
      </c>
      <c r="V47" s="45">
        <v>22.503037581999997</v>
      </c>
      <c r="W47" s="45">
        <v>24.314594141000008</v>
      </c>
      <c r="X47" s="45">
        <v>25.893416995999999</v>
      </c>
      <c r="Y47" s="45">
        <v>26.397740433999999</v>
      </c>
      <c r="Z47" s="45">
        <v>26.302317680000002</v>
      </c>
      <c r="AA47" s="45">
        <v>27.033584872999995</v>
      </c>
      <c r="AB47" s="45">
        <v>27.751166979000004</v>
      </c>
      <c r="AC47" s="45">
        <v>28.184591308000002</v>
      </c>
      <c r="AD47" s="45">
        <v>28.557060309999997</v>
      </c>
      <c r="AE47" s="45">
        <v>29.305154492000007</v>
      </c>
      <c r="AF47" s="45">
        <v>29.71577088299999</v>
      </c>
      <c r="AG47" s="45">
        <v>29.700356448000001</v>
      </c>
      <c r="AH47" s="45">
        <v>29.446297502999997</v>
      </c>
      <c r="AI47" s="45">
        <v>29.703540699999998</v>
      </c>
      <c r="AJ47" s="45">
        <v>29.496777385000001</v>
      </c>
      <c r="AK47" s="45">
        <v>29.074582048</v>
      </c>
      <c r="AL47" s="45">
        <v>29.288787123999999</v>
      </c>
      <c r="AM47" s="45">
        <v>30.517451395000002</v>
      </c>
      <c r="AN47" s="45">
        <v>31.517480868999996</v>
      </c>
      <c r="AO47" s="45">
        <v>32.287826549000002</v>
      </c>
      <c r="AP47" s="45">
        <v>34.039075276999995</v>
      </c>
      <c r="AQ47" s="45">
        <v>35.721510594999998</v>
      </c>
      <c r="AR47" s="45">
        <v>36.697259467999999</v>
      </c>
      <c r="AS47" s="45">
        <v>36.885774046999998</v>
      </c>
      <c r="AT47" s="45">
        <v>37.467742196000003</v>
      </c>
      <c r="AU47" s="45">
        <v>38.556629853999993</v>
      </c>
      <c r="AV47" s="45">
        <v>39.770935581999993</v>
      </c>
      <c r="AW47" s="45">
        <v>39.470121284999998</v>
      </c>
      <c r="AX47" s="45">
        <v>40.359899450999997</v>
      </c>
      <c r="AY47" s="45">
        <v>41.222943198999999</v>
      </c>
      <c r="AZ47" s="45">
        <v>42.111598827999998</v>
      </c>
      <c r="BA47" s="45">
        <v>41.562456435999998</v>
      </c>
      <c r="BB47" s="45">
        <v>42.652840052999998</v>
      </c>
      <c r="BC47" s="45">
        <v>45.952595379999991</v>
      </c>
      <c r="BD47" s="45">
        <v>49.03264358200002</v>
      </c>
      <c r="BE47" s="45">
        <v>48.606448829999998</v>
      </c>
      <c r="BF47" s="206">
        <v>49.142302348999998</v>
      </c>
    </row>
    <row r="48" spans="1:58" s="39" customFormat="1" ht="20.25" customHeight="1">
      <c r="A48" s="416"/>
      <c r="B48" s="419"/>
      <c r="C48" s="11"/>
      <c r="D48" s="47"/>
      <c r="E48" s="68" t="s">
        <v>637</v>
      </c>
      <c r="F48" s="68"/>
      <c r="G48" s="68"/>
      <c r="H48" s="68"/>
      <c r="I48" s="45">
        <v>137.38766421899999</v>
      </c>
      <c r="J48" s="45">
        <v>138.54983184600002</v>
      </c>
      <c r="K48" s="45">
        <v>139.19137473699999</v>
      </c>
      <c r="L48" s="45">
        <v>142.73113457899996</v>
      </c>
      <c r="M48" s="45">
        <v>135.82673087699999</v>
      </c>
      <c r="N48" s="45">
        <v>131.84960181100001</v>
      </c>
      <c r="O48" s="45">
        <v>134.01615739099998</v>
      </c>
      <c r="P48" s="45">
        <v>129.65735345000007</v>
      </c>
      <c r="Q48" s="45">
        <v>131.99965360799999</v>
      </c>
      <c r="R48" s="45">
        <v>145.87710336500001</v>
      </c>
      <c r="S48" s="45">
        <v>157.21042270599997</v>
      </c>
      <c r="T48" s="45">
        <v>162.50562551000007</v>
      </c>
      <c r="U48" s="45">
        <v>160.69661874100001</v>
      </c>
      <c r="V48" s="45">
        <v>164.58641035199997</v>
      </c>
      <c r="W48" s="45">
        <v>165.44845131300002</v>
      </c>
      <c r="X48" s="45">
        <v>166.13592804199999</v>
      </c>
      <c r="Y48" s="45">
        <v>162.261591055</v>
      </c>
      <c r="Z48" s="45">
        <v>162.82260012400002</v>
      </c>
      <c r="AA48" s="45">
        <v>171.824783357</v>
      </c>
      <c r="AB48" s="45">
        <v>179.42998107599993</v>
      </c>
      <c r="AC48" s="45">
        <v>188.31755250000001</v>
      </c>
      <c r="AD48" s="45">
        <v>192.69174098599999</v>
      </c>
      <c r="AE48" s="45">
        <v>196.08617579900005</v>
      </c>
      <c r="AF48" s="45">
        <v>197.55595243599998</v>
      </c>
      <c r="AG48" s="45">
        <v>194.09786697800001</v>
      </c>
      <c r="AH48" s="45">
        <v>195.61285246199998</v>
      </c>
      <c r="AI48" s="45">
        <v>203.39497359800004</v>
      </c>
      <c r="AJ48" s="45">
        <v>208.82558453499996</v>
      </c>
      <c r="AK48" s="45">
        <v>212.01109270800001</v>
      </c>
      <c r="AL48" s="45">
        <v>220.65538759500001</v>
      </c>
      <c r="AM48" s="45">
        <v>226.91908555200001</v>
      </c>
      <c r="AN48" s="45">
        <v>223.44058587099994</v>
      </c>
      <c r="AO48" s="45">
        <v>224.30605116199999</v>
      </c>
      <c r="AP48" s="45">
        <v>232.34089635199999</v>
      </c>
      <c r="AQ48" s="45">
        <v>240.09114801099997</v>
      </c>
      <c r="AR48" s="45">
        <v>239.59173323200002</v>
      </c>
      <c r="AS48" s="45">
        <v>236.27287344300001</v>
      </c>
      <c r="AT48" s="45">
        <v>230.18398125600001</v>
      </c>
      <c r="AU48" s="45">
        <v>230.50327455199999</v>
      </c>
      <c r="AV48" s="45">
        <v>242.84895360600001</v>
      </c>
      <c r="AW48" s="45">
        <v>244.78780231499999</v>
      </c>
      <c r="AX48" s="45">
        <v>245.22390863199999</v>
      </c>
      <c r="AY48" s="45">
        <v>245.29350564599997</v>
      </c>
      <c r="AZ48" s="45">
        <v>246.8547249830001</v>
      </c>
      <c r="BA48" s="45">
        <v>250.77504298599999</v>
      </c>
      <c r="BB48" s="45">
        <v>253.57692992899999</v>
      </c>
      <c r="BC48" s="45">
        <v>251.29645159500006</v>
      </c>
      <c r="BD48" s="45">
        <v>248.56519603899994</v>
      </c>
      <c r="BE48" s="45">
        <v>244.79074147</v>
      </c>
      <c r="BF48" s="206">
        <v>246.51921704</v>
      </c>
    </row>
    <row r="49" spans="1:58" s="39" customFormat="1" ht="20.25" customHeight="1">
      <c r="A49" s="416"/>
      <c r="B49" s="419"/>
      <c r="C49" s="11"/>
      <c r="D49" s="47"/>
      <c r="E49" s="68" t="s">
        <v>638</v>
      </c>
      <c r="F49" s="68"/>
      <c r="G49" s="68"/>
      <c r="H49" s="68"/>
      <c r="I49" s="45">
        <v>9.7391153999999994E-2</v>
      </c>
      <c r="J49" s="45">
        <v>0.15115315000000001</v>
      </c>
      <c r="K49" s="45">
        <v>0.17161425000000002</v>
      </c>
      <c r="L49" s="45">
        <v>0.12328281200000002</v>
      </c>
      <c r="M49" s="45">
        <v>9.4098075000000003E-2</v>
      </c>
      <c r="N49" s="45">
        <v>7.6469556999999994E-2</v>
      </c>
      <c r="O49" s="45">
        <v>6.3703334E-2</v>
      </c>
      <c r="P49" s="45">
        <v>5.8695626000000028E-2</v>
      </c>
      <c r="Q49" s="45">
        <v>5.2292935999999998E-2</v>
      </c>
      <c r="R49" s="45">
        <v>5.5557345000000008E-2</v>
      </c>
      <c r="S49" s="45">
        <v>9.0190675999999984E-2</v>
      </c>
      <c r="T49" s="45">
        <v>0.19637678100000003</v>
      </c>
      <c r="U49" s="45">
        <v>0.34866996300000003</v>
      </c>
      <c r="V49" s="45">
        <v>0.35886031400000001</v>
      </c>
      <c r="W49" s="45">
        <v>0.33953856999999998</v>
      </c>
      <c r="X49" s="45">
        <v>0.33747718599999987</v>
      </c>
      <c r="Y49" s="45">
        <v>0.33912816299999998</v>
      </c>
      <c r="Z49" s="45">
        <v>0.36609417299999997</v>
      </c>
      <c r="AA49" s="45">
        <v>0.492413447</v>
      </c>
      <c r="AB49" s="45">
        <v>0.65675462900000015</v>
      </c>
      <c r="AC49" s="45">
        <v>0.84960491699999996</v>
      </c>
      <c r="AD49" s="45">
        <v>1.1852064529999999</v>
      </c>
      <c r="AE49" s="45">
        <v>1.77256473</v>
      </c>
      <c r="AF49" s="45">
        <v>2.7914005939999997</v>
      </c>
      <c r="AG49" s="45">
        <v>4.2054747780000001</v>
      </c>
      <c r="AH49" s="45">
        <v>5.6111733539999991</v>
      </c>
      <c r="AI49" s="45">
        <v>7.2839547450000008</v>
      </c>
      <c r="AJ49" s="45">
        <v>8.9493494519999999</v>
      </c>
      <c r="AK49" s="45">
        <v>10.59582266</v>
      </c>
      <c r="AL49" s="45">
        <v>12.447331352999999</v>
      </c>
      <c r="AM49" s="45">
        <v>14.519398199000001</v>
      </c>
      <c r="AN49" s="45">
        <v>14.776680012</v>
      </c>
      <c r="AO49" s="45">
        <v>33.090959591000001</v>
      </c>
      <c r="AP49" s="45">
        <v>36.947162363999993</v>
      </c>
      <c r="AQ49" s="45">
        <v>40.336023226000009</v>
      </c>
      <c r="AR49" s="45">
        <v>43.211537008999997</v>
      </c>
      <c r="AS49" s="45">
        <v>43.267177453999999</v>
      </c>
      <c r="AT49" s="45">
        <v>45.907602347000001</v>
      </c>
      <c r="AU49" s="45">
        <v>45.877610755999996</v>
      </c>
      <c r="AV49" s="45">
        <v>52.069334867999999</v>
      </c>
      <c r="AW49" s="45">
        <v>58.166760799999999</v>
      </c>
      <c r="AX49" s="45">
        <v>55.070393150000008</v>
      </c>
      <c r="AY49" s="45">
        <v>58.52350926299998</v>
      </c>
      <c r="AZ49" s="45">
        <v>57.881639288000002</v>
      </c>
      <c r="BA49" s="45">
        <v>63.772282990999997</v>
      </c>
      <c r="BB49" s="45">
        <v>68.386752709999996</v>
      </c>
      <c r="BC49" s="45">
        <v>77.368344580000013</v>
      </c>
      <c r="BD49" s="45">
        <v>80.484302525999993</v>
      </c>
      <c r="BE49" s="45">
        <v>78.947062807999998</v>
      </c>
      <c r="BF49" s="206">
        <v>83.020669628999997</v>
      </c>
    </row>
    <row r="50" spans="1:58" s="39" customFormat="1" ht="20.25" customHeight="1">
      <c r="A50" s="416"/>
      <c r="B50" s="419"/>
      <c r="C50" s="11"/>
      <c r="D50" s="47"/>
      <c r="E50" s="68" t="s">
        <v>640</v>
      </c>
      <c r="F50" s="68"/>
      <c r="G50" s="68"/>
      <c r="H50" s="68"/>
      <c r="I50" s="45">
        <v>13.278219462999999</v>
      </c>
      <c r="J50" s="45">
        <v>12.720602726999999</v>
      </c>
      <c r="K50" s="45">
        <v>14.019605830000003</v>
      </c>
      <c r="L50" s="45">
        <v>13.105864575999995</v>
      </c>
      <c r="M50" s="45">
        <v>12.435562286</v>
      </c>
      <c r="N50" s="45">
        <v>12.304196946000001</v>
      </c>
      <c r="O50" s="45">
        <v>12.014270434999997</v>
      </c>
      <c r="P50" s="45">
        <v>10.789955008</v>
      </c>
      <c r="Q50" s="45">
        <v>11.003997966</v>
      </c>
      <c r="R50" s="45">
        <v>10.734539077000001</v>
      </c>
      <c r="S50" s="45">
        <v>10.713169702000002</v>
      </c>
      <c r="T50" s="45">
        <v>9.7007108769999988</v>
      </c>
      <c r="U50" s="45">
        <v>10.047471290000001</v>
      </c>
      <c r="V50" s="45">
        <v>9.7390210830000008</v>
      </c>
      <c r="W50" s="45">
        <v>10.084810253999997</v>
      </c>
      <c r="X50" s="45">
        <v>6.6093673470000027</v>
      </c>
      <c r="Y50" s="45">
        <v>10.134925351</v>
      </c>
      <c r="Z50" s="45">
        <v>8.4336027720000004</v>
      </c>
      <c r="AA50" s="45">
        <v>9.4348175569999988</v>
      </c>
      <c r="AB50" s="45">
        <v>9.5274220420000013</v>
      </c>
      <c r="AC50" s="45">
        <v>11.500031283</v>
      </c>
      <c r="AD50" s="45">
        <v>13.830578520000001</v>
      </c>
      <c r="AE50" s="45">
        <v>13.363804267999996</v>
      </c>
      <c r="AF50" s="45">
        <v>14.853088910000004</v>
      </c>
      <c r="AG50" s="45">
        <v>13.693282358999999</v>
      </c>
      <c r="AH50" s="45">
        <v>15.555704627999999</v>
      </c>
      <c r="AI50" s="45">
        <v>17.790454933000003</v>
      </c>
      <c r="AJ50" s="45">
        <v>21.283674652000002</v>
      </c>
      <c r="AK50" s="45">
        <v>24.679614681</v>
      </c>
      <c r="AL50" s="45">
        <v>28.238607478999999</v>
      </c>
      <c r="AM50" s="45">
        <v>34.991872103999995</v>
      </c>
      <c r="AN50" s="45">
        <v>38.707032865000002</v>
      </c>
      <c r="AO50" s="45">
        <v>42.318622388999998</v>
      </c>
      <c r="AP50" s="45">
        <v>44.387218906000001</v>
      </c>
      <c r="AQ50" s="45">
        <v>48.98070129300001</v>
      </c>
      <c r="AR50" s="45">
        <v>52.336553434999985</v>
      </c>
      <c r="AS50" s="45">
        <v>62.487718153000003</v>
      </c>
      <c r="AT50" s="45">
        <v>65.962564573000009</v>
      </c>
      <c r="AU50" s="45">
        <v>70.406054420999993</v>
      </c>
      <c r="AV50" s="45">
        <v>73.442349990999986</v>
      </c>
      <c r="AW50" s="45">
        <v>75.954693531999993</v>
      </c>
      <c r="AX50" s="45">
        <v>110.703510752</v>
      </c>
      <c r="AY50" s="45">
        <v>103.34655068800001</v>
      </c>
      <c r="AZ50" s="45">
        <v>112.09726340700001</v>
      </c>
      <c r="BA50" s="45">
        <v>116.406072335</v>
      </c>
      <c r="BB50" s="45">
        <v>121.124317883</v>
      </c>
      <c r="BC50" s="45">
        <v>136.12629090800002</v>
      </c>
      <c r="BD50" s="45">
        <v>151.25441842399999</v>
      </c>
      <c r="BE50" s="45">
        <v>166.205294845</v>
      </c>
      <c r="BF50" s="206">
        <v>166.637304376</v>
      </c>
    </row>
    <row r="51" spans="1:58" s="39" customFormat="1" ht="20.25" customHeight="1">
      <c r="A51" s="416"/>
      <c r="B51" s="419"/>
      <c r="C51" s="11"/>
      <c r="D51" s="47"/>
      <c r="E51" s="68" t="s">
        <v>642</v>
      </c>
      <c r="F51" s="68"/>
      <c r="G51" s="68"/>
      <c r="H51" s="68"/>
      <c r="I51" s="45">
        <v>6.612070546</v>
      </c>
      <c r="J51" s="45">
        <v>5.3116104269999997</v>
      </c>
      <c r="K51" s="45">
        <v>4.3261772960000009</v>
      </c>
      <c r="L51" s="45">
        <v>7.7847687020000009</v>
      </c>
      <c r="M51" s="45">
        <v>7.1835561810000002</v>
      </c>
      <c r="N51" s="45">
        <v>5.1313225950000003</v>
      </c>
      <c r="O51" s="45">
        <v>4.9546029539999985</v>
      </c>
      <c r="P51" s="45">
        <v>5.2966103590000024</v>
      </c>
      <c r="Q51" s="45">
        <v>6.2064909950000002</v>
      </c>
      <c r="R51" s="45">
        <v>4.7536680640000002</v>
      </c>
      <c r="S51" s="45">
        <v>4.5905579519999993</v>
      </c>
      <c r="T51" s="45">
        <v>4.2648798869999993</v>
      </c>
      <c r="U51" s="45">
        <v>4.9879768489999998</v>
      </c>
      <c r="V51" s="45">
        <v>3.8183205280000001</v>
      </c>
      <c r="W51" s="45">
        <v>2.8542677189999992</v>
      </c>
      <c r="X51" s="45">
        <v>3.3143609530000013</v>
      </c>
      <c r="Y51" s="45">
        <v>3.2287426180000001</v>
      </c>
      <c r="Z51" s="45">
        <v>3.5171411460000002</v>
      </c>
      <c r="AA51" s="45">
        <v>2.6846520379999994</v>
      </c>
      <c r="AB51" s="45">
        <v>2.8671409410000006</v>
      </c>
      <c r="AC51" s="45">
        <v>2.9485240539999999</v>
      </c>
      <c r="AD51" s="45">
        <v>2.518231471</v>
      </c>
      <c r="AE51" s="45">
        <v>2.9869146490000009</v>
      </c>
      <c r="AF51" s="45">
        <v>2.9374248019999989</v>
      </c>
      <c r="AG51" s="45">
        <v>2.0858771900000002</v>
      </c>
      <c r="AH51" s="45">
        <v>2.9149342409999996</v>
      </c>
      <c r="AI51" s="45">
        <v>3.325981283</v>
      </c>
      <c r="AJ51" s="45">
        <v>3.0290994100000006</v>
      </c>
      <c r="AK51" s="45">
        <v>2.6641995810000001</v>
      </c>
      <c r="AL51" s="45">
        <v>3.0006765660000001</v>
      </c>
      <c r="AM51" s="45">
        <v>2.5190262359999993</v>
      </c>
      <c r="AN51" s="45">
        <v>3.6342397940000009</v>
      </c>
      <c r="AO51" s="45">
        <v>3.7835369120000002</v>
      </c>
      <c r="AP51" s="45">
        <v>3.3286678049999998</v>
      </c>
      <c r="AQ51" s="45">
        <v>2.6942823450000004</v>
      </c>
      <c r="AR51" s="45">
        <v>2.6345804160000004</v>
      </c>
      <c r="AS51" s="45">
        <v>6.552466914</v>
      </c>
      <c r="AT51" s="45">
        <v>4.7717659250000004</v>
      </c>
      <c r="AU51" s="45">
        <v>3.6189658359999992</v>
      </c>
      <c r="AV51" s="45">
        <v>2.8476216539999992</v>
      </c>
      <c r="AW51" s="45">
        <v>2.9498010350000001</v>
      </c>
      <c r="AX51" s="45">
        <v>3.0267541119999999</v>
      </c>
      <c r="AY51" s="45">
        <v>2.8642323299999992</v>
      </c>
      <c r="AZ51" s="45">
        <v>3.4793368690000008</v>
      </c>
      <c r="BA51" s="45">
        <v>4.8828590189999996</v>
      </c>
      <c r="BB51" s="45">
        <v>6.5032595270000009</v>
      </c>
      <c r="BC51" s="45">
        <v>10.225638403</v>
      </c>
      <c r="BD51" s="45">
        <v>10.015410663000001</v>
      </c>
      <c r="BE51" s="45">
        <v>11.229085304</v>
      </c>
      <c r="BF51" s="206">
        <v>11.803064928</v>
      </c>
    </row>
    <row r="52" spans="1:58" s="39" customFormat="1" ht="20.25" customHeight="1">
      <c r="A52" s="416"/>
      <c r="B52" s="419"/>
      <c r="C52" s="11"/>
      <c r="D52" s="47"/>
      <c r="E52" s="68" t="s">
        <v>644</v>
      </c>
      <c r="F52" s="68"/>
      <c r="G52" s="68"/>
      <c r="H52" s="68"/>
      <c r="I52" s="45">
        <v>16.289613982999999</v>
      </c>
      <c r="J52" s="45">
        <v>15.299150334</v>
      </c>
      <c r="K52" s="45">
        <v>16.226567805000002</v>
      </c>
      <c r="L52" s="45">
        <v>16.411552771000004</v>
      </c>
      <c r="M52" s="45">
        <v>16.500198725000001</v>
      </c>
      <c r="N52" s="45">
        <v>16.796105512999997</v>
      </c>
      <c r="O52" s="45">
        <v>16.621864165000005</v>
      </c>
      <c r="P52" s="45">
        <v>18.200487595999995</v>
      </c>
      <c r="Q52" s="45">
        <v>16.773611394</v>
      </c>
      <c r="R52" s="45">
        <v>16.398410491</v>
      </c>
      <c r="S52" s="45">
        <v>15.616413841000004</v>
      </c>
      <c r="T52" s="45">
        <v>14.834345212999999</v>
      </c>
      <c r="U52" s="45">
        <v>13.762341060000001</v>
      </c>
      <c r="V52" s="45">
        <v>13.742835289999999</v>
      </c>
      <c r="W52" s="45">
        <v>13.083066520999999</v>
      </c>
      <c r="X52" s="45">
        <v>12.634609359000002</v>
      </c>
      <c r="Y52" s="45">
        <v>12.094533618</v>
      </c>
      <c r="Z52" s="45">
        <v>11.265099380999999</v>
      </c>
      <c r="AA52" s="45">
        <v>10.353143162000002</v>
      </c>
      <c r="AB52" s="45">
        <v>10.994254454999997</v>
      </c>
      <c r="AC52" s="45">
        <v>10.327949405</v>
      </c>
      <c r="AD52" s="45">
        <v>10.103146274999999</v>
      </c>
      <c r="AE52" s="45">
        <v>9.7089597910000016</v>
      </c>
      <c r="AF52" s="45">
        <v>9.9290404550000027</v>
      </c>
      <c r="AG52" s="45">
        <v>9.8538332620000002</v>
      </c>
      <c r="AH52" s="45">
        <v>8.5852575519999998</v>
      </c>
      <c r="AI52" s="45">
        <v>8.6899183069999992</v>
      </c>
      <c r="AJ52" s="45">
        <v>9.3102417350000017</v>
      </c>
      <c r="AK52" s="45">
        <v>9.2227776509999995</v>
      </c>
      <c r="AL52" s="45">
        <v>8.5292067020000015</v>
      </c>
      <c r="AM52" s="45">
        <v>8.0879634229999979</v>
      </c>
      <c r="AN52" s="45">
        <v>8.9983612399999977</v>
      </c>
      <c r="AO52" s="45">
        <v>9.1298109919999995</v>
      </c>
      <c r="AP52" s="45">
        <v>7.0688025870000004</v>
      </c>
      <c r="AQ52" s="45">
        <v>8.3382351400000019</v>
      </c>
      <c r="AR52" s="45">
        <v>8.3729168899999955</v>
      </c>
      <c r="AS52" s="45">
        <v>7.9110375260000003</v>
      </c>
      <c r="AT52" s="45">
        <v>7.7799735429999997</v>
      </c>
      <c r="AU52" s="45">
        <v>7.2348299290000018</v>
      </c>
      <c r="AV52" s="45">
        <v>7.0460272839999973</v>
      </c>
      <c r="AW52" s="45">
        <v>6.4675321590000001</v>
      </c>
      <c r="AX52" s="45">
        <v>6.2603348859999999</v>
      </c>
      <c r="AY52" s="45">
        <v>5.7718510159999994</v>
      </c>
      <c r="AZ52" s="45">
        <v>5.9990547139999997</v>
      </c>
      <c r="BA52" s="45">
        <v>6.0150174969999997</v>
      </c>
      <c r="BB52" s="45">
        <v>5.7399830920000001</v>
      </c>
      <c r="BC52" s="45">
        <v>5.8370021249999997</v>
      </c>
      <c r="BD52" s="45">
        <v>6.6123021170000023</v>
      </c>
      <c r="BE52" s="45">
        <v>6.2991382580000002</v>
      </c>
      <c r="BF52" s="206">
        <v>6.9534507279999991</v>
      </c>
    </row>
    <row r="53" spans="1:58" s="39" customFormat="1" ht="20.25" customHeight="1">
      <c r="A53" s="416"/>
      <c r="B53" s="419"/>
      <c r="C53" s="11"/>
      <c r="D53" s="47"/>
      <c r="E53" s="68" t="s">
        <v>646</v>
      </c>
      <c r="F53" s="68"/>
      <c r="G53" s="68"/>
      <c r="H53" s="68"/>
      <c r="I53" s="45">
        <v>13.437406028</v>
      </c>
      <c r="J53" s="45">
        <v>14.865465706</v>
      </c>
      <c r="K53" s="45">
        <v>16.668983087000001</v>
      </c>
      <c r="L53" s="45">
        <v>18.165080326999998</v>
      </c>
      <c r="M53" s="45">
        <v>19.528779359000001</v>
      </c>
      <c r="N53" s="45">
        <v>21.392590725000002</v>
      </c>
      <c r="O53" s="45">
        <v>23.740505506999995</v>
      </c>
      <c r="P53" s="45">
        <v>26.882622896000001</v>
      </c>
      <c r="Q53" s="45">
        <v>27.231310941</v>
      </c>
      <c r="R53" s="45">
        <v>29.133534278999999</v>
      </c>
      <c r="S53" s="45">
        <v>30.863499475000005</v>
      </c>
      <c r="T53" s="45">
        <v>31.205094439999996</v>
      </c>
      <c r="U53" s="45">
        <v>32.645175338999998</v>
      </c>
      <c r="V53" s="45">
        <v>33.987758155000002</v>
      </c>
      <c r="W53" s="45">
        <v>34.499758693999993</v>
      </c>
      <c r="X53" s="45">
        <v>35.349011609000001</v>
      </c>
      <c r="Y53" s="45">
        <v>47.588335370000003</v>
      </c>
      <c r="Z53" s="45">
        <v>35.521644040999995</v>
      </c>
      <c r="AA53" s="45">
        <v>37.151516358000009</v>
      </c>
      <c r="AB53" s="45">
        <v>37.925901671999995</v>
      </c>
      <c r="AC53" s="45">
        <v>32.363212513999997</v>
      </c>
      <c r="AD53" s="45">
        <v>37.299693152000003</v>
      </c>
      <c r="AE53" s="45">
        <v>38.436593271000007</v>
      </c>
      <c r="AF53" s="45">
        <v>38.736351581999983</v>
      </c>
      <c r="AG53" s="45">
        <v>38.015515702999998</v>
      </c>
      <c r="AH53" s="45">
        <v>38.811923708000002</v>
      </c>
      <c r="AI53" s="45">
        <v>40.226831883000003</v>
      </c>
      <c r="AJ53" s="45">
        <v>40.198009319000008</v>
      </c>
      <c r="AK53" s="45">
        <v>39.904074039000001</v>
      </c>
      <c r="AL53" s="45">
        <v>41.226298864999997</v>
      </c>
      <c r="AM53" s="45">
        <v>42.581740619000001</v>
      </c>
      <c r="AN53" s="45">
        <v>-35.043480547074751</v>
      </c>
      <c r="AO53" s="45">
        <v>42.719521813</v>
      </c>
      <c r="AP53" s="45">
        <v>44.443850225999995</v>
      </c>
      <c r="AQ53" s="45">
        <v>46.265165568000015</v>
      </c>
      <c r="AR53" s="45">
        <v>47.753057448999982</v>
      </c>
      <c r="AS53" s="45">
        <v>48.109021345999999</v>
      </c>
      <c r="AT53" s="45">
        <v>49.083668374000005</v>
      </c>
      <c r="AU53" s="45">
        <v>49.992660467000007</v>
      </c>
      <c r="AV53" s="45">
        <v>50.367168123999988</v>
      </c>
      <c r="AW53" s="45">
        <v>50.716160592999998</v>
      </c>
      <c r="AX53" s="45">
        <v>52.958781174000009</v>
      </c>
      <c r="AY53" s="45">
        <v>54.630892799999998</v>
      </c>
      <c r="AZ53" s="45">
        <v>55.888655803999995</v>
      </c>
      <c r="BA53" s="45">
        <v>56.561473526</v>
      </c>
      <c r="BB53" s="45">
        <v>58.438396518999994</v>
      </c>
      <c r="BC53" s="45">
        <v>59.295636467000008</v>
      </c>
      <c r="BD53" s="45">
        <v>59.512405174000008</v>
      </c>
      <c r="BE53" s="45">
        <v>59.450444224999998</v>
      </c>
      <c r="BF53" s="206">
        <v>62.15486602</v>
      </c>
    </row>
    <row r="54" spans="1:58" s="39" customFormat="1" ht="20.25" customHeight="1">
      <c r="A54" s="416"/>
      <c r="B54" s="419"/>
      <c r="C54" s="11"/>
      <c r="D54" s="47"/>
      <c r="E54" s="68" t="s">
        <v>648</v>
      </c>
      <c r="F54" s="68"/>
      <c r="G54" s="68"/>
      <c r="H54" s="68"/>
      <c r="I54" s="45">
        <v>446.94362159899998</v>
      </c>
      <c r="J54" s="45">
        <v>472.64771027900002</v>
      </c>
      <c r="K54" s="45">
        <v>476.40943443899994</v>
      </c>
      <c r="L54" s="45">
        <v>473.19342638000012</v>
      </c>
      <c r="M54" s="45">
        <v>450.091309513</v>
      </c>
      <c r="N54" s="45">
        <v>467.84221935500005</v>
      </c>
      <c r="O54" s="45">
        <v>467.70356860799996</v>
      </c>
      <c r="P54" s="45">
        <v>475.20300740900007</v>
      </c>
      <c r="Q54" s="45">
        <v>445.66377975299997</v>
      </c>
      <c r="R54" s="45">
        <v>483.98807996000005</v>
      </c>
      <c r="S54" s="45">
        <v>459.51051850199997</v>
      </c>
      <c r="T54" s="45">
        <v>477.54195946999994</v>
      </c>
      <c r="U54" s="45">
        <v>456.67350497299998</v>
      </c>
      <c r="V54" s="45">
        <v>472.84153189800003</v>
      </c>
      <c r="W54" s="45">
        <v>491.3361201670001</v>
      </c>
      <c r="X54" s="45">
        <v>504.65101624599993</v>
      </c>
      <c r="Y54" s="45">
        <v>480.65033240600002</v>
      </c>
      <c r="Z54" s="45">
        <v>498.23204812299997</v>
      </c>
      <c r="AA54" s="45">
        <v>516.78229189299998</v>
      </c>
      <c r="AB54" s="45">
        <v>537.06378555400011</v>
      </c>
      <c r="AC54" s="45">
        <v>493.06464709199997</v>
      </c>
      <c r="AD54" s="45">
        <v>504.48362078600007</v>
      </c>
      <c r="AE54" s="45">
        <v>512.44634294499986</v>
      </c>
      <c r="AF54" s="45">
        <v>530.32693632400014</v>
      </c>
      <c r="AG54" s="45">
        <v>504.81103486000001</v>
      </c>
      <c r="AH54" s="45">
        <v>518.77974512199989</v>
      </c>
      <c r="AI54" s="45">
        <v>521.54554893700015</v>
      </c>
      <c r="AJ54" s="45">
        <v>521.02875784299999</v>
      </c>
      <c r="AK54" s="45">
        <v>505.27366830800003</v>
      </c>
      <c r="AL54" s="45">
        <v>529.85510311300004</v>
      </c>
      <c r="AM54" s="45">
        <v>542.83444366100002</v>
      </c>
      <c r="AN54" s="45">
        <v>-491.22642754669891</v>
      </c>
      <c r="AO54" s="45">
        <v>217.83211225999997</v>
      </c>
      <c r="AP54" s="45">
        <v>227.42682187000008</v>
      </c>
      <c r="AQ54" s="45">
        <v>202.78056993799987</v>
      </c>
      <c r="AR54" s="45">
        <v>210.57385297100006</v>
      </c>
      <c r="AS54" s="45">
        <v>178.14292678599998</v>
      </c>
      <c r="AT54" s="45">
        <v>237.47030265399997</v>
      </c>
      <c r="AU54" s="45">
        <v>199.97892528299997</v>
      </c>
      <c r="AV54" s="45">
        <v>166.09716180499993</v>
      </c>
      <c r="AW54" s="45">
        <v>167.64098315900003</v>
      </c>
      <c r="AX54" s="45">
        <v>212.65447822099998</v>
      </c>
      <c r="AY54" s="45">
        <v>195.438750261</v>
      </c>
      <c r="AZ54" s="45">
        <v>188.91007379300027</v>
      </c>
      <c r="BA54" s="45">
        <v>192.80631286400001</v>
      </c>
      <c r="BB54" s="45">
        <v>211.50093378400015</v>
      </c>
      <c r="BC54" s="45">
        <v>179.2580245129999</v>
      </c>
      <c r="BD54" s="45">
        <v>147.42631420999987</v>
      </c>
      <c r="BE54" s="45">
        <v>167.17192343300002</v>
      </c>
      <c r="BF54" s="206">
        <v>206.209949193</v>
      </c>
    </row>
    <row r="55" spans="1:58" s="39" customFormat="1" ht="20.25" customHeight="1">
      <c r="A55" s="416"/>
      <c r="B55" s="419"/>
      <c r="C55" s="11"/>
      <c r="D55" s="47"/>
      <c r="E55" s="68" t="s">
        <v>650</v>
      </c>
      <c r="F55" s="68"/>
      <c r="G55" s="68"/>
      <c r="H55" s="68"/>
      <c r="I55" s="45">
        <v>6.0453647999999999E-2</v>
      </c>
      <c r="J55" s="45">
        <v>1.6027638999999996E-2</v>
      </c>
      <c r="K55" s="45">
        <v>1.0191337000000009E-2</v>
      </c>
      <c r="L55" s="45">
        <v>4.0817309999999912E-3</v>
      </c>
      <c r="M55" s="45">
        <v>1.529987E-3</v>
      </c>
      <c r="N55" s="45">
        <v>4.0760300000000009E-4</v>
      </c>
      <c r="O55" s="45">
        <v>5.6754999999999978E-4</v>
      </c>
      <c r="P55" s="45">
        <v>1.8931320000000001E-3</v>
      </c>
      <c r="Q55" s="45">
        <v>2.9672999999999999E-5</v>
      </c>
      <c r="R55" s="45">
        <v>1.8861999999999999E-4</v>
      </c>
      <c r="S55" s="45">
        <v>1.4998300000000002E-4</v>
      </c>
      <c r="T55" s="45">
        <v>2.9200000000000005E-5</v>
      </c>
      <c r="U55" s="45">
        <v>1.6305000000000001E-5</v>
      </c>
      <c r="V55" s="45">
        <v>0</v>
      </c>
      <c r="W55" s="45">
        <v>6.7584999999999998E-5</v>
      </c>
      <c r="X55" s="45">
        <v>6.1038000000000008E-5</v>
      </c>
      <c r="Y55" s="45">
        <v>5.2500000000000002E-5</v>
      </c>
      <c r="Z55" s="45">
        <v>7.3259999999999973E-6</v>
      </c>
      <c r="AA55" s="45">
        <v>0</v>
      </c>
      <c r="AB55" s="45">
        <v>0</v>
      </c>
      <c r="AC55" s="45">
        <v>0</v>
      </c>
      <c r="AD55" s="45">
        <v>0</v>
      </c>
      <c r="AE55" s="45">
        <v>0</v>
      </c>
      <c r="AF55" s="45">
        <v>0</v>
      </c>
      <c r="AG55" s="45">
        <v>0</v>
      </c>
      <c r="AH55" s="45">
        <v>0</v>
      </c>
      <c r="AI55" s="45">
        <v>0</v>
      </c>
      <c r="AJ55" s="45">
        <v>0</v>
      </c>
      <c r="AK55" s="45">
        <v>0</v>
      </c>
      <c r="AL55" s="45">
        <v>0</v>
      </c>
      <c r="AM55" s="45">
        <v>0</v>
      </c>
      <c r="AN55" s="45">
        <v>0</v>
      </c>
      <c r="AO55" s="45">
        <v>0</v>
      </c>
      <c r="AP55" s="45">
        <v>0</v>
      </c>
      <c r="AQ55" s="45">
        <v>0</v>
      </c>
      <c r="AR55" s="45">
        <v>0</v>
      </c>
      <c r="AS55" s="45">
        <v>0</v>
      </c>
      <c r="AT55" s="45">
        <v>0</v>
      </c>
      <c r="AU55" s="45">
        <v>0</v>
      </c>
      <c r="AV55" s="45">
        <v>0</v>
      </c>
      <c r="AW55" s="45">
        <v>0</v>
      </c>
      <c r="AX55" s="45">
        <v>0</v>
      </c>
      <c r="AY55" s="45">
        <v>0</v>
      </c>
      <c r="AZ55" s="45">
        <v>0</v>
      </c>
      <c r="BA55" s="45">
        <v>0</v>
      </c>
      <c r="BB55" s="45">
        <v>0</v>
      </c>
      <c r="BC55" s="45">
        <v>0</v>
      </c>
      <c r="BD55" s="45">
        <v>0</v>
      </c>
      <c r="BE55" s="45">
        <v>0</v>
      </c>
      <c r="BF55" s="206">
        <v>0</v>
      </c>
    </row>
    <row r="56" spans="1:58" s="39" customFormat="1" ht="20.25" customHeight="1">
      <c r="A56" s="416"/>
      <c r="B56" s="419"/>
      <c r="C56" s="11"/>
      <c r="D56" s="47"/>
      <c r="E56" s="68" t="s">
        <v>652</v>
      </c>
      <c r="F56" s="68"/>
      <c r="G56" s="68"/>
      <c r="H56" s="68"/>
      <c r="I56" s="45">
        <v>4.1847825179999996</v>
      </c>
      <c r="J56" s="45">
        <v>4.5977943909999999</v>
      </c>
      <c r="K56" s="45">
        <v>4.601994199</v>
      </c>
      <c r="L56" s="45">
        <v>4.2365759240000003</v>
      </c>
      <c r="M56" s="45">
        <v>3.9141796059999998</v>
      </c>
      <c r="N56" s="45">
        <v>3.7822482750000002</v>
      </c>
      <c r="O56" s="45">
        <v>3.3782674200000002</v>
      </c>
      <c r="P56" s="45">
        <v>3.2305014120000006</v>
      </c>
      <c r="Q56" s="45">
        <v>2.4917588180000001</v>
      </c>
      <c r="R56" s="45">
        <v>1.4986654129999999</v>
      </c>
      <c r="S56" s="45">
        <v>0.80292536000000014</v>
      </c>
      <c r="T56" s="45">
        <v>0.1214565529999998</v>
      </c>
      <c r="U56" s="45">
        <v>-0.86647865700000004</v>
      </c>
      <c r="V56" s="45">
        <v>-1.1912528239999998</v>
      </c>
      <c r="W56" s="45">
        <v>-1.9922342729999998</v>
      </c>
      <c r="X56" s="45">
        <v>-2.8194831090000001</v>
      </c>
      <c r="Y56" s="45">
        <v>-3.3065670150000002</v>
      </c>
      <c r="Z56" s="45">
        <v>-3.3217940110000002</v>
      </c>
      <c r="AA56" s="45">
        <v>-3.3909021349999993</v>
      </c>
      <c r="AB56" s="45">
        <v>-3.8813724870000001</v>
      </c>
      <c r="AC56" s="45">
        <v>-3.848114453</v>
      </c>
      <c r="AD56" s="45">
        <v>-5.2485528760000006</v>
      </c>
      <c r="AE56" s="45">
        <v>-4.7284050439999987</v>
      </c>
      <c r="AF56" s="45">
        <v>-5.032278241000002</v>
      </c>
      <c r="AG56" s="45">
        <v>-5.0917370269999997</v>
      </c>
      <c r="AH56" s="45">
        <v>-4.133858452000001</v>
      </c>
      <c r="AI56" s="45">
        <v>-3.7321935109999984</v>
      </c>
      <c r="AJ56" s="45">
        <v>-3.3338866589999991</v>
      </c>
      <c r="AK56" s="45">
        <v>-3.6749032939999999</v>
      </c>
      <c r="AL56" s="45">
        <v>-2.3855455640000001</v>
      </c>
      <c r="AM56" s="45">
        <v>-2.3117502580000009</v>
      </c>
      <c r="AN56" s="45">
        <v>-2.8073765889999986</v>
      </c>
      <c r="AO56" s="45">
        <v>-2.151344463</v>
      </c>
      <c r="AP56" s="45">
        <v>-1.3809823350000001</v>
      </c>
      <c r="AQ56" s="45">
        <v>-0.28492983899999969</v>
      </c>
      <c r="AR56" s="45">
        <v>-1.4585055860000002</v>
      </c>
      <c r="AS56" s="45">
        <v>-2.1362051270000002</v>
      </c>
      <c r="AT56" s="45">
        <v>-1.997452257</v>
      </c>
      <c r="AU56" s="45">
        <v>-2.042845196</v>
      </c>
      <c r="AV56" s="45">
        <v>-1.2546510199999998</v>
      </c>
      <c r="AW56" s="45">
        <v>-3.0039571349999998</v>
      </c>
      <c r="AX56" s="45">
        <v>-1.3330374050000002</v>
      </c>
      <c r="AY56" s="45">
        <v>-1.9125027469999996</v>
      </c>
      <c r="AZ56" s="45">
        <v>-1.8496870060000008</v>
      </c>
      <c r="BA56" s="45">
        <v>-1.208456596</v>
      </c>
      <c r="BB56" s="45">
        <v>-3.0791731999999961E-2</v>
      </c>
      <c r="BC56" s="45">
        <v>3.533724114</v>
      </c>
      <c r="BD56" s="45">
        <v>6.0888406049999997</v>
      </c>
      <c r="BE56" s="45">
        <v>3.6841480710000001</v>
      </c>
      <c r="BF56" s="206">
        <v>7.4901895269999992</v>
      </c>
    </row>
    <row r="57" spans="1:58" s="39" customFormat="1" ht="20.25" customHeight="1">
      <c r="A57" s="416"/>
      <c r="B57" s="419"/>
      <c r="C57" s="11"/>
      <c r="D57" s="47"/>
      <c r="E57" s="68" t="s">
        <v>654</v>
      </c>
      <c r="F57" s="68"/>
      <c r="G57" s="68"/>
      <c r="H57" s="68"/>
      <c r="I57" s="45">
        <v>1.3104502000000001E-2</v>
      </c>
      <c r="J57" s="45">
        <v>1.9128456999999998E-2</v>
      </c>
      <c r="K57" s="45">
        <v>1.0562300000000004E-2</v>
      </c>
      <c r="L57" s="45">
        <v>1.6558499999999997E-2</v>
      </c>
      <c r="M57" s="45">
        <v>2.30111E-2</v>
      </c>
      <c r="N57" s="45">
        <v>2.4495799999999998E-2</v>
      </c>
      <c r="O57" s="45">
        <v>2.3748200000000004E-2</v>
      </c>
      <c r="P57" s="45">
        <v>2.5300799999999998E-2</v>
      </c>
      <c r="Q57" s="45">
        <v>3.0279199999999999E-2</v>
      </c>
      <c r="R57" s="45">
        <v>3.3046300000000008E-2</v>
      </c>
      <c r="S57" s="45">
        <v>3.1351599999999993E-2</v>
      </c>
      <c r="T57" s="45">
        <v>2.9058399999999998E-2</v>
      </c>
      <c r="U57" s="45">
        <v>3.0756599999999999E-2</v>
      </c>
      <c r="V57" s="45">
        <v>3.1889200000000006E-2</v>
      </c>
      <c r="W57" s="45">
        <v>3.1106599999999998E-2</v>
      </c>
      <c r="X57" s="45">
        <v>3.1107300000000004E-2</v>
      </c>
      <c r="Y57" s="45">
        <v>3.0167900000000001E-2</v>
      </c>
      <c r="Z57" s="45">
        <v>3.2939900000000008E-2</v>
      </c>
      <c r="AA57" s="45">
        <v>3.1755499999999992E-2</v>
      </c>
      <c r="AB57" s="45">
        <v>3.3985699999999994E-2</v>
      </c>
      <c r="AC57" s="45">
        <v>3.36119E-2</v>
      </c>
      <c r="AD57" s="45">
        <v>3.2685099999999995E-2</v>
      </c>
      <c r="AE57" s="45">
        <v>2.9219400000000006E-2</v>
      </c>
      <c r="AF57" s="45">
        <v>0.15665859999999998</v>
      </c>
      <c r="AG57" s="45">
        <v>2.7307700000000001E-2</v>
      </c>
      <c r="AH57" s="45">
        <v>3.2144699999999998E-2</v>
      </c>
      <c r="AI57" s="45">
        <v>3.1936800000000001E-2</v>
      </c>
      <c r="AJ57" s="45">
        <v>2.6063099999999992E-2</v>
      </c>
      <c r="AK57" s="45">
        <v>2.85726E-2</v>
      </c>
      <c r="AL57" s="45">
        <v>2.8710500000000003E-2</v>
      </c>
      <c r="AM57" s="45">
        <v>2.34843E-2</v>
      </c>
      <c r="AN57" s="45">
        <v>2.2809499999999996E-2</v>
      </c>
      <c r="AO57" s="45">
        <v>2.81134E-2</v>
      </c>
      <c r="AP57" s="45">
        <v>2.6817699999999996E-2</v>
      </c>
      <c r="AQ57" s="45">
        <v>2.5169900000000009E-2</v>
      </c>
      <c r="AR57" s="45">
        <v>2.3676799999999998E-2</v>
      </c>
      <c r="AS57" s="45">
        <v>2.5178300000000001E-2</v>
      </c>
      <c r="AT57" s="45">
        <v>2.1530599999999997E-2</v>
      </c>
      <c r="AU57" s="45">
        <v>2.4915800000000002E-2</v>
      </c>
      <c r="AV57" s="45">
        <v>2.4222099999999996E-2</v>
      </c>
      <c r="AW57" s="45">
        <v>1.7133200000000001E-2</v>
      </c>
      <c r="AX57" s="45">
        <v>2.1583100000000001E-2</v>
      </c>
      <c r="AY57" s="45">
        <v>2.02139E-2</v>
      </c>
      <c r="AZ57" s="45">
        <v>2.0452600000000001E-2</v>
      </c>
      <c r="BA57" s="45">
        <v>5.9541999999999998E-3</v>
      </c>
      <c r="BB57" s="45">
        <v>5.4418000000000001E-3</v>
      </c>
      <c r="BC57" s="45">
        <v>7.3212999999999993E-3</v>
      </c>
      <c r="BD57" s="45">
        <v>6.4260000000000012E-3</v>
      </c>
      <c r="BE57" s="45">
        <v>7.0602E-3</v>
      </c>
      <c r="BF57" s="206">
        <v>7.2555000000000007E-3</v>
      </c>
    </row>
    <row r="58" spans="1:58" s="39" customFormat="1" ht="20.25" customHeight="1">
      <c r="A58" s="416"/>
      <c r="B58" s="419"/>
      <c r="C58" s="11"/>
      <c r="D58" s="47"/>
      <c r="E58" s="68" t="s">
        <v>656</v>
      </c>
      <c r="F58" s="68"/>
      <c r="G58" s="68"/>
      <c r="H58" s="68"/>
      <c r="I58" s="45">
        <v>0.68577873499999997</v>
      </c>
      <c r="J58" s="45">
        <v>0.71427842200000002</v>
      </c>
      <c r="K58" s="45">
        <v>0.67231991000000013</v>
      </c>
      <c r="L58" s="45">
        <v>0.70159098499999972</v>
      </c>
      <c r="M58" s="45">
        <v>0.67887609999999998</v>
      </c>
      <c r="N58" s="45">
        <v>0.67279442500000008</v>
      </c>
      <c r="O58" s="45">
        <v>0.65135650000000012</v>
      </c>
      <c r="P58" s="45">
        <v>0.63379655999999995</v>
      </c>
      <c r="Q58" s="45">
        <v>0.63165729999999998</v>
      </c>
      <c r="R58" s="45">
        <v>0.64699973999999993</v>
      </c>
      <c r="S58" s="45">
        <v>0.63232260000000018</v>
      </c>
      <c r="T58" s="45">
        <v>0.63168279999999988</v>
      </c>
      <c r="U58" s="45">
        <v>0.59118208000000005</v>
      </c>
      <c r="V58" s="45">
        <v>0.56879206000000004</v>
      </c>
      <c r="W58" s="45">
        <v>0.54273729999999998</v>
      </c>
      <c r="X58" s="45">
        <v>0.54051479999999974</v>
      </c>
      <c r="Y58" s="45">
        <v>0.49987919200000003</v>
      </c>
      <c r="Z58" s="45">
        <v>0.48899199999999993</v>
      </c>
      <c r="AA58" s="45">
        <v>0.47390489999999996</v>
      </c>
      <c r="AB58" s="45">
        <v>0.48972560000000009</v>
      </c>
      <c r="AC58" s="45">
        <v>0.46711279999999999</v>
      </c>
      <c r="AD58" s="45">
        <v>0.46446189999999998</v>
      </c>
      <c r="AE58" s="45">
        <v>0.44229850000000004</v>
      </c>
      <c r="AF58" s="45">
        <v>0.4324964</v>
      </c>
      <c r="AG58" s="45">
        <v>0.40223819999999999</v>
      </c>
      <c r="AH58" s="45">
        <v>0.40249650000000003</v>
      </c>
      <c r="AI58" s="45">
        <v>0.39002179999999997</v>
      </c>
      <c r="AJ58" s="45">
        <v>0.37252949999999996</v>
      </c>
      <c r="AK58" s="45">
        <v>0.35468369999999999</v>
      </c>
      <c r="AL58" s="45">
        <v>0.36721719999999997</v>
      </c>
      <c r="AM58" s="45">
        <v>0.35317870000000007</v>
      </c>
      <c r="AN58" s="45">
        <v>0.31885769999999991</v>
      </c>
      <c r="AO58" s="45">
        <v>0.2341906</v>
      </c>
      <c r="AP58" s="45">
        <v>0.21950109999999998</v>
      </c>
      <c r="AQ58" s="45">
        <v>0.20696130000000007</v>
      </c>
      <c r="AR58" s="45">
        <v>0.19488349999999999</v>
      </c>
      <c r="AS58" s="45">
        <v>0.1709589</v>
      </c>
      <c r="AT58" s="45">
        <v>7.8696800000000011E-2</v>
      </c>
      <c r="AU58" s="45">
        <v>6.7523399999999983E-2</v>
      </c>
      <c r="AV58" s="45">
        <v>0.11553079999999999</v>
      </c>
      <c r="AW58" s="45">
        <v>0.1019284</v>
      </c>
      <c r="AX58" s="45">
        <v>9.3636200000000003E-2</v>
      </c>
      <c r="AY58" s="45">
        <v>8.1403699999999996E-2</v>
      </c>
      <c r="AZ58" s="45">
        <v>7.5473300000000021E-2</v>
      </c>
      <c r="BA58" s="45">
        <v>6.4566600000000002E-2</v>
      </c>
      <c r="BB58" s="45">
        <v>6.0753699999999994E-2</v>
      </c>
      <c r="BC58" s="45">
        <v>5.7549800000000012E-2</v>
      </c>
      <c r="BD58" s="45">
        <v>5.8085999999999999E-2</v>
      </c>
      <c r="BE58" s="45">
        <v>5.1901500000000003E-2</v>
      </c>
      <c r="BF58" s="206">
        <v>5.04777E-2</v>
      </c>
    </row>
    <row r="59" spans="1:58" s="39" customFormat="1" ht="20.25" customHeight="1">
      <c r="A59" s="416"/>
      <c r="B59" s="419"/>
      <c r="C59" s="11"/>
      <c r="D59" s="47"/>
      <c r="E59" s="68" t="s">
        <v>657</v>
      </c>
      <c r="F59" s="68"/>
      <c r="G59" s="68"/>
      <c r="H59" s="68"/>
      <c r="I59" s="45">
        <v>3.1231639999999999E-3</v>
      </c>
      <c r="J59" s="45">
        <v>3.3901790000000005E-3</v>
      </c>
      <c r="K59" s="45">
        <v>2.2241579999999995E-3</v>
      </c>
      <c r="L59" s="45">
        <v>2.0558069999999998E-3</v>
      </c>
      <c r="M59" s="45">
        <v>2.096138E-3</v>
      </c>
      <c r="N59" s="45">
        <v>2.9578649999999996E-3</v>
      </c>
      <c r="O59" s="45">
        <v>1.3512650000000008E-3</v>
      </c>
      <c r="P59" s="45">
        <v>27.647067150999998</v>
      </c>
      <c r="Q59" s="45">
        <v>21.576858307999998</v>
      </c>
      <c r="R59" s="45">
        <v>19.011189010999999</v>
      </c>
      <c r="S59" s="45">
        <v>17.661285329000002</v>
      </c>
      <c r="T59" s="45">
        <v>16.900739645999998</v>
      </c>
      <c r="U59" s="45">
        <v>17.956714796</v>
      </c>
      <c r="V59" s="45">
        <v>11.772600377</v>
      </c>
      <c r="W59" s="45">
        <v>12.769725769999997</v>
      </c>
      <c r="X59" s="45">
        <v>9.4029041080000013</v>
      </c>
      <c r="Y59" s="45">
        <v>8.4889325220000007</v>
      </c>
      <c r="Z59" s="45">
        <v>7.774529326999998</v>
      </c>
      <c r="AA59" s="45">
        <v>6.6628639649999997</v>
      </c>
      <c r="AB59" s="45">
        <v>8.3234916940000012</v>
      </c>
      <c r="AC59" s="45">
        <v>1.0774034159999999</v>
      </c>
      <c r="AD59" s="45">
        <v>0.8602004550000002</v>
      </c>
      <c r="AE59" s="45">
        <v>0.65661843999999969</v>
      </c>
      <c r="AF59" s="45">
        <v>0.4876743290000003</v>
      </c>
      <c r="AG59" s="45">
        <v>0.32729417199999999</v>
      </c>
      <c r="AH59" s="45">
        <v>0.21216794699999997</v>
      </c>
      <c r="AI59" s="45">
        <v>0.12801664400000001</v>
      </c>
      <c r="AJ59" s="45">
        <v>0.10259063400000001</v>
      </c>
      <c r="AK59" s="45">
        <v>7.7941397999999995E-2</v>
      </c>
      <c r="AL59" s="45">
        <v>0.10101849800000001</v>
      </c>
      <c r="AM59" s="45">
        <v>9.2051074999999982E-2</v>
      </c>
      <c r="AN59" s="45">
        <v>0.10718802599999999</v>
      </c>
      <c r="AO59" s="45">
        <v>0.48514494000000002</v>
      </c>
      <c r="AP59" s="45">
        <v>0.64691384799999985</v>
      </c>
      <c r="AQ59" s="45">
        <v>0.70077246300000007</v>
      </c>
      <c r="AR59" s="45">
        <v>1.0548146009999999</v>
      </c>
      <c r="AS59" s="45">
        <v>0.68578932299999995</v>
      </c>
      <c r="AT59" s="45">
        <v>0.79701355200000001</v>
      </c>
      <c r="AU59" s="45">
        <v>0.9428975180000001</v>
      </c>
      <c r="AV59" s="45">
        <v>1.2197392009999999</v>
      </c>
      <c r="AW59" s="45">
        <v>1.157158576</v>
      </c>
      <c r="AX59" s="45">
        <v>0.99058819899999984</v>
      </c>
      <c r="AY59" s="45">
        <v>0.66471392100000015</v>
      </c>
      <c r="AZ59" s="45">
        <v>1.1331635539999998</v>
      </c>
      <c r="BA59" s="45">
        <v>1.1938720439999999</v>
      </c>
      <c r="BB59" s="45">
        <v>1.7559016999999999</v>
      </c>
      <c r="BC59" s="45">
        <v>1.5257532750000005</v>
      </c>
      <c r="BD59" s="45">
        <v>1.1300571539999993</v>
      </c>
      <c r="BE59" s="45">
        <v>1.1242471679999999</v>
      </c>
      <c r="BF59" s="206">
        <v>1.928741035</v>
      </c>
    </row>
    <row r="60" spans="1:58" s="39" customFormat="1" ht="20.25" customHeight="1">
      <c r="A60" s="416"/>
      <c r="B60" s="419"/>
      <c r="C60" s="11"/>
      <c r="D60" s="47"/>
      <c r="E60" s="68" t="s">
        <v>658</v>
      </c>
      <c r="F60" s="68"/>
      <c r="G60" s="68"/>
      <c r="H60" s="68"/>
      <c r="I60" s="45">
        <v>2.5506019999999999E-3</v>
      </c>
      <c r="J60" s="45">
        <v>8.0776000000000025E-4</v>
      </c>
      <c r="K60" s="45">
        <v>0</v>
      </c>
      <c r="L60" s="45">
        <v>0</v>
      </c>
      <c r="M60" s="45">
        <v>0</v>
      </c>
      <c r="N60" s="45">
        <v>0</v>
      </c>
      <c r="O60" s="45">
        <v>6.2772599999999998E-2</v>
      </c>
      <c r="P60" s="45">
        <v>0</v>
      </c>
      <c r="Q60" s="45">
        <v>0</v>
      </c>
      <c r="R60" s="45">
        <v>0</v>
      </c>
      <c r="S60" s="45">
        <v>0</v>
      </c>
      <c r="T60" s="45">
        <v>0</v>
      </c>
      <c r="U60" s="45">
        <v>0</v>
      </c>
      <c r="V60" s="45">
        <v>0</v>
      </c>
      <c r="W60" s="45">
        <v>0</v>
      </c>
      <c r="X60" s="45">
        <v>0</v>
      </c>
      <c r="Y60" s="45">
        <v>0</v>
      </c>
      <c r="Z60" s="45">
        <v>0</v>
      </c>
      <c r="AA60" s="45">
        <v>0</v>
      </c>
      <c r="AB60" s="45">
        <v>0</v>
      </c>
      <c r="AC60" s="45">
        <v>0</v>
      </c>
      <c r="AD60" s="45">
        <v>0</v>
      </c>
      <c r="AE60" s="45">
        <v>0</v>
      </c>
      <c r="AF60" s="45">
        <v>0</v>
      </c>
      <c r="AG60" s="45">
        <v>0</v>
      </c>
      <c r="AH60" s="45">
        <v>0</v>
      </c>
      <c r="AI60" s="45">
        <v>0</v>
      </c>
      <c r="AJ60" s="45">
        <v>0</v>
      </c>
      <c r="AK60" s="45">
        <v>0</v>
      </c>
      <c r="AL60" s="45">
        <v>0</v>
      </c>
      <c r="AM60" s="45">
        <v>0</v>
      </c>
      <c r="AN60" s="45">
        <v>0</v>
      </c>
      <c r="AO60" s="45">
        <v>0</v>
      </c>
      <c r="AP60" s="45">
        <v>0</v>
      </c>
      <c r="AQ60" s="45">
        <v>0</v>
      </c>
      <c r="AR60" s="45">
        <v>0</v>
      </c>
      <c r="AS60" s="45">
        <v>0</v>
      </c>
      <c r="AT60" s="45">
        <v>0</v>
      </c>
      <c r="AU60" s="45">
        <v>0</v>
      </c>
      <c r="AV60" s="45">
        <v>0</v>
      </c>
      <c r="AW60" s="45">
        <v>0</v>
      </c>
      <c r="AX60" s="45">
        <v>0</v>
      </c>
      <c r="AY60" s="45">
        <v>0</v>
      </c>
      <c r="AZ60" s="45">
        <v>0</v>
      </c>
      <c r="BA60" s="45">
        <v>0</v>
      </c>
      <c r="BB60" s="45">
        <v>0</v>
      </c>
      <c r="BC60" s="206">
        <v>0</v>
      </c>
      <c r="BD60" s="206">
        <v>0</v>
      </c>
      <c r="BE60" s="206">
        <v>0</v>
      </c>
      <c r="BF60" s="206">
        <v>0</v>
      </c>
    </row>
    <row r="61" spans="1:58" s="39" customFormat="1" ht="20.25" customHeight="1">
      <c r="A61" s="416"/>
      <c r="B61" s="419"/>
      <c r="C61" s="11"/>
      <c r="D61" s="47"/>
      <c r="E61" s="370" t="s">
        <v>679</v>
      </c>
      <c r="F61" s="370"/>
      <c r="G61" s="370"/>
      <c r="H61" s="370"/>
      <c r="I61" s="206">
        <v>141.91405412099999</v>
      </c>
      <c r="J61" s="206">
        <v>131.52003622000001</v>
      </c>
      <c r="K61" s="206">
        <v>116.932492696</v>
      </c>
      <c r="L61" s="206">
        <v>113.29173376599999</v>
      </c>
      <c r="M61" s="206">
        <v>119.65774620900001</v>
      </c>
      <c r="N61" s="206">
        <v>170.80105881199998</v>
      </c>
      <c r="O61" s="206">
        <v>140.39229074500003</v>
      </c>
      <c r="P61" s="206">
        <v>157.54008850700001</v>
      </c>
      <c r="Q61" s="206">
        <v>208.78193317799997</v>
      </c>
      <c r="R61" s="206">
        <v>239.63430280400001</v>
      </c>
      <c r="S61" s="206">
        <v>36.412370556000042</v>
      </c>
      <c r="T61" s="206">
        <v>126.64750408899999</v>
      </c>
      <c r="U61" s="206">
        <v>121.097917333</v>
      </c>
      <c r="V61" s="206">
        <v>159.35511063400003</v>
      </c>
      <c r="W61" s="206">
        <v>131.177560255</v>
      </c>
      <c r="X61" s="206">
        <v>212.91774667899995</v>
      </c>
      <c r="Y61" s="206">
        <v>111.25308849800001</v>
      </c>
      <c r="Z61" s="206">
        <v>213.15542719299998</v>
      </c>
      <c r="AA61" s="206">
        <v>301.15037045299999</v>
      </c>
      <c r="AB61" s="206">
        <v>98.440909996000073</v>
      </c>
      <c r="AC61" s="206">
        <v>139.229362219</v>
      </c>
      <c r="AD61" s="206">
        <v>127.84094873800001</v>
      </c>
      <c r="AE61" s="206">
        <v>261.31769198900002</v>
      </c>
      <c r="AF61" s="206">
        <v>65.920674806999955</v>
      </c>
      <c r="AG61" s="206">
        <v>261.45056037500001</v>
      </c>
      <c r="AH61" s="206">
        <v>134.99074460099996</v>
      </c>
      <c r="AI61" s="206">
        <v>87.328809628000045</v>
      </c>
      <c r="AJ61" s="206">
        <v>311.72927673099991</v>
      </c>
      <c r="AK61" s="206">
        <v>121.14482826199999</v>
      </c>
      <c r="AL61" s="206">
        <v>203.97178412900001</v>
      </c>
      <c r="AM61" s="206">
        <v>71.877005534000034</v>
      </c>
      <c r="AN61" s="206">
        <v>93.639106849773782</v>
      </c>
      <c r="AO61" s="206">
        <v>130.70304886800002</v>
      </c>
      <c r="AP61" s="206">
        <v>137.38981986399997</v>
      </c>
      <c r="AQ61" s="206">
        <v>161.260122045</v>
      </c>
      <c r="AR61" s="206">
        <v>25.96297423499999</v>
      </c>
      <c r="AS61" s="206">
        <v>236.866351716</v>
      </c>
      <c r="AT61" s="206">
        <v>53.790122613999984</v>
      </c>
      <c r="AU61" s="206">
        <v>53.690761328999997</v>
      </c>
      <c r="AV61" s="206">
        <v>285.59775576099997</v>
      </c>
      <c r="AW61" s="206">
        <v>229.287430997</v>
      </c>
      <c r="AX61" s="206">
        <v>106.72412165399999</v>
      </c>
      <c r="AY61" s="206">
        <v>251.232513982</v>
      </c>
      <c r="AZ61" s="206">
        <v>129.09168508500011</v>
      </c>
      <c r="BA61" s="206">
        <v>197.06338683199999</v>
      </c>
      <c r="BB61" s="206">
        <v>398.6802620819999</v>
      </c>
      <c r="BC61" s="206">
        <v>540.00531039000009</v>
      </c>
      <c r="BD61" s="206">
        <v>-252.96524977499996</v>
      </c>
      <c r="BE61" s="206">
        <v>316.83360779100002</v>
      </c>
      <c r="BF61" s="206">
        <v>196.34763444099991</v>
      </c>
    </row>
    <row r="62" spans="1:58" s="39" customFormat="1" ht="20.25" customHeight="1">
      <c r="A62" s="416"/>
      <c r="B62" s="419"/>
      <c r="C62" s="11"/>
      <c r="D62" s="47"/>
      <c r="E62" s="68" t="s">
        <v>661</v>
      </c>
      <c r="F62" s="68"/>
      <c r="G62" s="68"/>
      <c r="H62" s="68"/>
      <c r="I62" s="45">
        <v>0</v>
      </c>
      <c r="J62" s="45">
        <v>0</v>
      </c>
      <c r="K62" s="45">
        <v>0</v>
      </c>
      <c r="L62" s="45">
        <v>0</v>
      </c>
      <c r="M62" s="45">
        <v>0</v>
      </c>
      <c r="N62" s="45">
        <v>0</v>
      </c>
      <c r="O62" s="45">
        <v>0</v>
      </c>
      <c r="P62" s="45">
        <v>0</v>
      </c>
      <c r="Q62" s="45">
        <v>0</v>
      </c>
      <c r="R62" s="45">
        <v>0</v>
      </c>
      <c r="S62" s="45">
        <v>0</v>
      </c>
      <c r="T62" s="45">
        <v>0</v>
      </c>
      <c r="U62" s="45">
        <v>0</v>
      </c>
      <c r="V62" s="45">
        <v>0</v>
      </c>
      <c r="W62" s="45">
        <v>0</v>
      </c>
      <c r="X62" s="45">
        <v>0</v>
      </c>
      <c r="Y62" s="45">
        <v>0</v>
      </c>
      <c r="Z62" s="45">
        <v>0</v>
      </c>
      <c r="AA62" s="45">
        <v>0</v>
      </c>
      <c r="AB62" s="45">
        <v>0</v>
      </c>
      <c r="AC62" s="45">
        <v>0</v>
      </c>
      <c r="AD62" s="45">
        <v>0</v>
      </c>
      <c r="AE62" s="45">
        <v>0</v>
      </c>
      <c r="AF62" s="45">
        <v>0</v>
      </c>
      <c r="AG62" s="45">
        <v>0</v>
      </c>
      <c r="AH62" s="45">
        <v>0</v>
      </c>
      <c r="AI62" s="45">
        <v>0</v>
      </c>
      <c r="AJ62" s="45">
        <v>0</v>
      </c>
      <c r="AK62" s="45">
        <v>0</v>
      </c>
      <c r="AL62" s="45">
        <v>0</v>
      </c>
      <c r="AM62" s="45">
        <v>0</v>
      </c>
      <c r="AN62" s="45">
        <v>0</v>
      </c>
      <c r="AO62" s="45">
        <v>0</v>
      </c>
      <c r="AP62" s="45">
        <v>0</v>
      </c>
      <c r="AQ62" s="45">
        <v>0</v>
      </c>
      <c r="AR62" s="45">
        <v>0</v>
      </c>
      <c r="AS62" s="45">
        <v>0</v>
      </c>
      <c r="AT62" s="45">
        <v>0</v>
      </c>
      <c r="AU62" s="45">
        <v>0</v>
      </c>
      <c r="AV62" s="45">
        <v>0</v>
      </c>
      <c r="AW62" s="45">
        <v>0</v>
      </c>
      <c r="AX62" s="45">
        <v>0</v>
      </c>
      <c r="AY62" s="45">
        <v>0</v>
      </c>
      <c r="AZ62" s="45">
        <v>0</v>
      </c>
      <c r="BA62" s="45">
        <v>0</v>
      </c>
      <c r="BB62" s="45">
        <v>0</v>
      </c>
      <c r="BC62" s="206">
        <v>0</v>
      </c>
      <c r="BD62" s="206">
        <v>0</v>
      </c>
      <c r="BE62" s="206">
        <v>0</v>
      </c>
      <c r="BF62" s="206">
        <v>0</v>
      </c>
    </row>
    <row r="63" spans="1:58" s="39" customFormat="1" ht="20.25" customHeight="1">
      <c r="A63" s="416"/>
      <c r="B63" s="419"/>
      <c r="C63" s="11"/>
      <c r="D63" s="47"/>
      <c r="E63" s="68" t="s">
        <v>662</v>
      </c>
      <c r="F63" s="68"/>
      <c r="G63" s="68"/>
      <c r="H63" s="68"/>
      <c r="I63" s="45">
        <v>0</v>
      </c>
      <c r="J63" s="45">
        <v>0</v>
      </c>
      <c r="K63" s="45">
        <v>0</v>
      </c>
      <c r="L63" s="45">
        <v>0</v>
      </c>
      <c r="M63" s="45">
        <v>0</v>
      </c>
      <c r="N63" s="45">
        <v>0</v>
      </c>
      <c r="O63" s="45">
        <v>0</v>
      </c>
      <c r="P63" s="45">
        <v>0</v>
      </c>
      <c r="Q63" s="45">
        <v>0</v>
      </c>
      <c r="R63" s="45">
        <v>55.007506489000001</v>
      </c>
      <c r="S63" s="45">
        <v>3.4254380900000001</v>
      </c>
      <c r="T63" s="45">
        <v>12.156350721000003</v>
      </c>
      <c r="U63" s="45">
        <v>5.3244330999999999E-2</v>
      </c>
      <c r="V63" s="45">
        <v>0</v>
      </c>
      <c r="W63" s="45">
        <v>6.3056585999999998E-2</v>
      </c>
      <c r="X63" s="45">
        <v>4.1076059999999998E-3</v>
      </c>
      <c r="Y63" s="45">
        <v>0</v>
      </c>
      <c r="Z63" s="45">
        <v>19.622069598</v>
      </c>
      <c r="AA63" s="45">
        <v>0</v>
      </c>
      <c r="AB63" s="45">
        <v>0</v>
      </c>
      <c r="AC63" s="45">
        <v>0</v>
      </c>
      <c r="AD63" s="45">
        <v>31.631308734000001</v>
      </c>
      <c r="AE63" s="45">
        <v>0</v>
      </c>
      <c r="AF63" s="45">
        <v>0</v>
      </c>
      <c r="AG63" s="45">
        <v>0</v>
      </c>
      <c r="AH63" s="45">
        <v>0</v>
      </c>
      <c r="AI63" s="45">
        <v>0</v>
      </c>
      <c r="AJ63" s="45">
        <v>0</v>
      </c>
      <c r="AK63" s="45">
        <v>0</v>
      </c>
      <c r="AL63" s="45">
        <v>0</v>
      </c>
      <c r="AM63" s="45">
        <v>0</v>
      </c>
      <c r="AN63" s="45">
        <v>8.8818260000000007E-3</v>
      </c>
      <c r="AO63" s="45">
        <v>1.20234E-4</v>
      </c>
      <c r="AP63" s="45">
        <v>2.8555838E-2</v>
      </c>
      <c r="AQ63" s="45">
        <v>1.1238200000000115E-4</v>
      </c>
      <c r="AR63" s="45">
        <v>0</v>
      </c>
      <c r="AS63" s="45">
        <v>1.8329E-5</v>
      </c>
      <c r="AT63" s="45">
        <v>4.5600000000000038E-7</v>
      </c>
      <c r="AU63" s="45">
        <v>5.0420000000000002E-6</v>
      </c>
      <c r="AV63" s="45">
        <v>1.0084E-5</v>
      </c>
      <c r="AW63" s="45">
        <v>-7.5888400000000003E-4</v>
      </c>
      <c r="AX63" s="45">
        <v>-3.3463799999999995E-4</v>
      </c>
      <c r="AY63" s="45">
        <v>3.1152000000000003E-5</v>
      </c>
      <c r="AZ63" s="45">
        <v>1.8502779999999999E-3</v>
      </c>
      <c r="BA63" s="45">
        <v>0</v>
      </c>
      <c r="BB63" s="45">
        <v>0</v>
      </c>
      <c r="BC63" s="45">
        <v>2.4857865060000002</v>
      </c>
      <c r="BD63" s="45">
        <v>8.5893889999999917E-2</v>
      </c>
      <c r="BE63" s="45">
        <v>45.397493517000001</v>
      </c>
      <c r="BF63" s="206">
        <v>8.8453442189999976</v>
      </c>
    </row>
    <row r="64" spans="1:58" s="39" customFormat="1" ht="20.25" customHeight="1">
      <c r="A64" s="416"/>
      <c r="B64" s="419"/>
      <c r="C64" s="11"/>
      <c r="D64" s="47"/>
      <c r="E64" s="68" t="s">
        <v>664</v>
      </c>
      <c r="F64" s="68"/>
      <c r="G64" s="68"/>
      <c r="H64" s="68"/>
      <c r="I64" s="45">
        <v>9.8981972860000003</v>
      </c>
      <c r="J64" s="45">
        <v>0.15461342599999917</v>
      </c>
      <c r="K64" s="45">
        <v>10.738197459000002</v>
      </c>
      <c r="L64" s="45">
        <v>89.347740127999998</v>
      </c>
      <c r="M64" s="45">
        <v>8.4664024389999994</v>
      </c>
      <c r="N64" s="45">
        <v>99.051875598000009</v>
      </c>
      <c r="O64" s="45">
        <v>5.8714551489999991</v>
      </c>
      <c r="P64" s="45">
        <v>0.11053408499999762</v>
      </c>
      <c r="Q64" s="45">
        <v>43.630006021</v>
      </c>
      <c r="R64" s="45">
        <v>38.906218263</v>
      </c>
      <c r="S64" s="45">
        <v>39.551999864999999</v>
      </c>
      <c r="T64" s="45">
        <v>7.1007319469999999</v>
      </c>
      <c r="U64" s="45">
        <v>2.541084777</v>
      </c>
      <c r="V64" s="45">
        <v>55.233720343999998</v>
      </c>
      <c r="W64" s="45">
        <v>61.988395069000006</v>
      </c>
      <c r="X64" s="45">
        <v>38.784754896999985</v>
      </c>
      <c r="Y64" s="45">
        <v>2.7098766360000002</v>
      </c>
      <c r="Z64" s="45">
        <v>68.790111976999995</v>
      </c>
      <c r="AA64" s="45">
        <v>75.349808961999997</v>
      </c>
      <c r="AB64" s="45">
        <v>39.348584914000014</v>
      </c>
      <c r="AC64" s="45">
        <v>1.8690806019999999</v>
      </c>
      <c r="AD64" s="45">
        <v>48.529563280000005</v>
      </c>
      <c r="AE64" s="45">
        <v>62.044477295999997</v>
      </c>
      <c r="AF64" s="45">
        <v>97.154278738000002</v>
      </c>
      <c r="AG64" s="45">
        <v>4.1819753149999999</v>
      </c>
      <c r="AH64" s="45">
        <v>116.372576387</v>
      </c>
      <c r="AI64" s="45">
        <v>0.63237900000000025</v>
      </c>
      <c r="AJ64" s="45">
        <v>131.42549888399998</v>
      </c>
      <c r="AK64" s="45">
        <v>4.6211670260000002</v>
      </c>
      <c r="AL64" s="45">
        <v>1.8486222749999994</v>
      </c>
      <c r="AM64" s="45">
        <v>0.22347744500000033</v>
      </c>
      <c r="AN64" s="45">
        <v>0.92391899700000035</v>
      </c>
      <c r="AO64" s="45">
        <v>0.95513069799999994</v>
      </c>
      <c r="AP64" s="45">
        <v>1.9614916239999998</v>
      </c>
      <c r="AQ64" s="45">
        <v>-0.24242463699999961</v>
      </c>
      <c r="AR64" s="45">
        <v>2.310148538</v>
      </c>
      <c r="AS64" s="45">
        <v>3.294057381</v>
      </c>
      <c r="AT64" s="45">
        <v>2.4050665269999998</v>
      </c>
      <c r="AU64" s="45">
        <v>-0.33110873299999977</v>
      </c>
      <c r="AV64" s="45">
        <v>1.5907780679999997</v>
      </c>
      <c r="AW64" s="45">
        <v>2.2342150250000001</v>
      </c>
      <c r="AX64" s="45">
        <v>1.710015297</v>
      </c>
      <c r="AY64" s="45">
        <v>-0.59734765899999998</v>
      </c>
      <c r="AZ64" s="45">
        <v>1.6546403450000002</v>
      </c>
      <c r="BA64" s="45">
        <v>4.5909399139999998</v>
      </c>
      <c r="BB64" s="45">
        <v>3.3030431710000006</v>
      </c>
      <c r="BC64" s="45">
        <v>8.8916635999999549E-2</v>
      </c>
      <c r="BD64" s="45">
        <v>6.1831905689999997</v>
      </c>
      <c r="BE64" s="45">
        <v>5.4483563789999998</v>
      </c>
      <c r="BF64" s="206">
        <v>5.7903248979999997</v>
      </c>
    </row>
    <row r="65" spans="1:58" s="39" customFormat="1" ht="20.25" customHeight="1">
      <c r="A65" s="416"/>
      <c r="B65" s="419"/>
      <c r="C65" s="11"/>
      <c r="D65" s="47"/>
      <c r="E65" s="68" t="s">
        <v>665</v>
      </c>
      <c r="F65" s="68"/>
      <c r="G65" s="68"/>
      <c r="H65" s="68"/>
      <c r="I65" s="45">
        <v>132.01585683499999</v>
      </c>
      <c r="J65" s="45">
        <v>131.36542279400001</v>
      </c>
      <c r="K65" s="45">
        <v>106.19429523700001</v>
      </c>
      <c r="L65" s="45">
        <v>23.943993637999995</v>
      </c>
      <c r="M65" s="45">
        <v>111.19134377</v>
      </c>
      <c r="N65" s="45">
        <v>71.749183213999999</v>
      </c>
      <c r="O65" s="45">
        <v>134.52083559600001</v>
      </c>
      <c r="P65" s="45">
        <v>157.42955442199997</v>
      </c>
      <c r="Q65" s="45">
        <v>165.15192715699999</v>
      </c>
      <c r="R65" s="45">
        <v>145.72057805200001</v>
      </c>
      <c r="S65" s="45">
        <v>-6.5650673989999859</v>
      </c>
      <c r="T65" s="45">
        <v>107.39042142099999</v>
      </c>
      <c r="U65" s="45">
        <v>118.503588225</v>
      </c>
      <c r="V65" s="45">
        <v>104.12139029000001</v>
      </c>
      <c r="W65" s="45">
        <v>69.126108600000009</v>
      </c>
      <c r="X65" s="45">
        <v>174.12888417599999</v>
      </c>
      <c r="Y65" s="45">
        <v>108.54321186200001</v>
      </c>
      <c r="Z65" s="45">
        <v>124.74324561799999</v>
      </c>
      <c r="AA65" s="45">
        <v>225.80056149100002</v>
      </c>
      <c r="AB65" s="45">
        <v>59.092325082000002</v>
      </c>
      <c r="AC65" s="45">
        <v>137.360281617</v>
      </c>
      <c r="AD65" s="45">
        <v>47.680076724000003</v>
      </c>
      <c r="AE65" s="45">
        <v>199.273214693</v>
      </c>
      <c r="AF65" s="45">
        <v>-31.233603931000005</v>
      </c>
      <c r="AG65" s="45">
        <v>257.26858506000002</v>
      </c>
      <c r="AH65" s="45">
        <v>18.618168213999923</v>
      </c>
      <c r="AI65" s="45">
        <v>86.696430628000087</v>
      </c>
      <c r="AJ65" s="45">
        <v>180.30377784699994</v>
      </c>
      <c r="AK65" s="45">
        <v>116.523661236</v>
      </c>
      <c r="AL65" s="45">
        <v>202.12316185399999</v>
      </c>
      <c r="AM65" s="45">
        <v>71.653528089000019</v>
      </c>
      <c r="AN65" s="45">
        <v>92.706306026773802</v>
      </c>
      <c r="AO65" s="45">
        <v>129.74779793600001</v>
      </c>
      <c r="AP65" s="45">
        <v>135.39977240199997</v>
      </c>
      <c r="AQ65" s="45">
        <v>161.5024343</v>
      </c>
      <c r="AR65" s="45">
        <v>23.652825697000026</v>
      </c>
      <c r="AS65" s="45">
        <v>233.57227600600001</v>
      </c>
      <c r="AT65" s="45">
        <v>51.385055630999972</v>
      </c>
      <c r="AU65" s="45">
        <v>54.021865020000007</v>
      </c>
      <c r="AV65" s="45">
        <v>284.00696760899996</v>
      </c>
      <c r="AW65" s="45">
        <v>227.053974856</v>
      </c>
      <c r="AX65" s="45">
        <v>105.014440995</v>
      </c>
      <c r="AY65" s="45">
        <v>251.82983048900002</v>
      </c>
      <c r="AZ65" s="45">
        <v>127.43519446200003</v>
      </c>
      <c r="BA65" s="45">
        <v>192.472446918</v>
      </c>
      <c r="BB65" s="45">
        <v>395.37721891099994</v>
      </c>
      <c r="BC65" s="45">
        <v>537.430607248</v>
      </c>
      <c r="BD65" s="45">
        <v>-259.2343342339999</v>
      </c>
      <c r="BE65" s="45">
        <v>265.98775789500002</v>
      </c>
      <c r="BF65" s="206">
        <v>181.71196532399995</v>
      </c>
    </row>
    <row r="66" spans="1:58" s="39" customFormat="1" ht="20.25" customHeight="1">
      <c r="A66" s="416"/>
      <c r="B66" s="419"/>
      <c r="C66" s="11"/>
      <c r="D66" s="241" t="s">
        <v>680</v>
      </c>
      <c r="E66" s="370"/>
      <c r="F66" s="370"/>
      <c r="G66" s="370"/>
      <c r="H66" s="370"/>
      <c r="I66" s="45">
        <v>805.64547695600004</v>
      </c>
      <c r="J66" s="45">
        <v>839.75725766099981</v>
      </c>
      <c r="K66" s="45">
        <v>827.9623071059998</v>
      </c>
      <c r="L66" s="45">
        <v>788.12827653500017</v>
      </c>
      <c r="M66" s="45">
        <v>801.0917873809999</v>
      </c>
      <c r="N66" s="45">
        <v>772.43721000400001</v>
      </c>
      <c r="O66" s="45">
        <v>850.82116931500013</v>
      </c>
      <c r="P66" s="45">
        <v>908.29340709799953</v>
      </c>
      <c r="Q66" s="45">
        <v>894.54384305500002</v>
      </c>
      <c r="R66" s="45">
        <v>871.1315878869998</v>
      </c>
      <c r="S66" s="45">
        <v>748.71560428299972</v>
      </c>
      <c r="T66" s="45">
        <v>891.74243055700072</v>
      </c>
      <c r="U66" s="45">
        <v>818.74560687400003</v>
      </c>
      <c r="V66" s="45">
        <v>796.499475373</v>
      </c>
      <c r="W66" s="45">
        <v>788.96722396599989</v>
      </c>
      <c r="X66" s="45">
        <v>954.58675640699994</v>
      </c>
      <c r="Y66" s="45">
        <v>825.49386688499999</v>
      </c>
      <c r="Z66" s="45">
        <v>860.30014457499988</v>
      </c>
      <c r="AA66" s="45">
        <v>967.88885645400046</v>
      </c>
      <c r="AB66" s="45">
        <v>877.55828004299974</v>
      </c>
      <c r="AC66" s="45">
        <v>862.86602902699997</v>
      </c>
      <c r="AD66" s="45">
        <v>787.28422226500015</v>
      </c>
      <c r="AE66" s="45">
        <v>970.25309491799999</v>
      </c>
      <c r="AF66" s="45">
        <v>765.36843074799981</v>
      </c>
      <c r="AG66" s="45">
        <v>1004.4350212319999</v>
      </c>
      <c r="AH66" s="45">
        <v>770.33047212800022</v>
      </c>
      <c r="AI66" s="45">
        <v>877.00728645399977</v>
      </c>
      <c r="AJ66" s="45">
        <v>1103.0874578860003</v>
      </c>
      <c r="AK66" s="45">
        <v>876.11988019199998</v>
      </c>
      <c r="AL66" s="45">
        <v>973.83900692199995</v>
      </c>
      <c r="AM66" s="45">
        <v>884.55432391399972</v>
      </c>
      <c r="AN66" s="45">
        <v>-148.35295005099988</v>
      </c>
      <c r="AO66" s="45">
        <v>641.9807763</v>
      </c>
      <c r="AP66" s="45">
        <v>671.80221174100018</v>
      </c>
      <c r="AQ66" s="45">
        <v>695.53554156999962</v>
      </c>
      <c r="AR66" s="45">
        <v>642.15179879217317</v>
      </c>
      <c r="AS66" s="45">
        <v>765.12039141217497</v>
      </c>
      <c r="AT66" s="45">
        <v>611.01113041482517</v>
      </c>
      <c r="AU66" s="45">
        <v>601.13757284140002</v>
      </c>
      <c r="AV66" s="45">
        <v>817.84154089799995</v>
      </c>
      <c r="AW66" s="45">
        <v>753.08142012885003</v>
      </c>
      <c r="AX66" s="45">
        <v>673.45880007984999</v>
      </c>
      <c r="AY66" s="45">
        <v>816.98305905585016</v>
      </c>
      <c r="AZ66" s="45">
        <v>782.36889888084988</v>
      </c>
      <c r="BA66" s="45">
        <v>768.24776661285</v>
      </c>
      <c r="BB66" s="45">
        <v>962.37046293685012</v>
      </c>
      <c r="BC66" s="45">
        <v>1226.7720620008504</v>
      </c>
      <c r="BD66" s="45">
        <v>491.71496958284979</v>
      </c>
      <c r="BE66" s="45">
        <v>970.00206435885002</v>
      </c>
      <c r="BF66" s="206">
        <v>927.64232767215003</v>
      </c>
    </row>
    <row r="67" spans="1:58" s="39" customFormat="1" ht="20.25" customHeight="1">
      <c r="A67" s="416"/>
      <c r="B67" s="419"/>
      <c r="C67" s="11"/>
      <c r="D67" s="241"/>
      <c r="E67" s="370" t="s">
        <v>681</v>
      </c>
      <c r="F67" s="370"/>
      <c r="G67" s="370"/>
      <c r="H67" s="370"/>
      <c r="I67" s="45">
        <v>185.20301905700001</v>
      </c>
      <c r="J67" s="45">
        <v>187.05076383900001</v>
      </c>
      <c r="K67" s="45">
        <v>184.83041191599995</v>
      </c>
      <c r="L67" s="45">
        <v>178.39570961300001</v>
      </c>
      <c r="M67" s="45">
        <v>164.97737033499999</v>
      </c>
      <c r="N67" s="45">
        <v>156.08363389600004</v>
      </c>
      <c r="O67" s="45">
        <v>152.10430170399997</v>
      </c>
      <c r="P67" s="45">
        <v>148.85077453700001</v>
      </c>
      <c r="Q67" s="45">
        <v>142.42493244799999</v>
      </c>
      <c r="R67" s="45">
        <v>139.89664503500001</v>
      </c>
      <c r="S67" s="45">
        <v>136.48365732299999</v>
      </c>
      <c r="T67" s="45">
        <v>131.27843731600007</v>
      </c>
      <c r="U67" s="45">
        <v>126.09645705199999</v>
      </c>
      <c r="V67" s="45">
        <v>123.79301255599999</v>
      </c>
      <c r="W67" s="45">
        <v>121.802435492</v>
      </c>
      <c r="X67" s="45">
        <v>120.90030840700001</v>
      </c>
      <c r="Y67" s="45">
        <v>116.318848586</v>
      </c>
      <c r="Z67" s="45">
        <v>115.240123434</v>
      </c>
      <c r="AA67" s="45">
        <v>109.70156909000002</v>
      </c>
      <c r="AB67" s="45">
        <v>105.11575630499999</v>
      </c>
      <c r="AC67" s="45">
        <v>101.548423695</v>
      </c>
      <c r="AD67" s="45">
        <v>98.855218131000015</v>
      </c>
      <c r="AE67" s="45">
        <v>98.176616304999982</v>
      </c>
      <c r="AF67" s="45">
        <v>96.039978161000022</v>
      </c>
      <c r="AG67" s="45">
        <v>89.198279764000006</v>
      </c>
      <c r="AH67" s="45">
        <v>94.926476912999988</v>
      </c>
      <c r="AI67" s="45">
        <v>97.910271093999995</v>
      </c>
      <c r="AJ67" s="45">
        <v>97.818603591999988</v>
      </c>
      <c r="AK67" s="45">
        <v>97.194577926999983</v>
      </c>
      <c r="AL67" s="45">
        <v>104.44674484300003</v>
      </c>
      <c r="AM67" s="45">
        <v>112.46278261399996</v>
      </c>
      <c r="AN67" s="45">
        <v>116.60574280399999</v>
      </c>
      <c r="AO67" s="45">
        <v>121.665724122</v>
      </c>
      <c r="AP67" s="45">
        <v>125.68242743399998</v>
      </c>
      <c r="AQ67" s="45">
        <v>125.41333826700006</v>
      </c>
      <c r="AR67" s="45">
        <v>126.77912419099994</v>
      </c>
      <c r="AS67" s="45">
        <v>130.341960024</v>
      </c>
      <c r="AT67" s="45">
        <v>127.64799913799999</v>
      </c>
      <c r="AU67" s="45">
        <v>123.30405916700005</v>
      </c>
      <c r="AV67" s="45">
        <v>126.2354724029999</v>
      </c>
      <c r="AW67" s="45">
        <v>122.820527664</v>
      </c>
      <c r="AX67" s="45">
        <v>123.30810607999999</v>
      </c>
      <c r="AY67" s="45">
        <v>126.17074050800008</v>
      </c>
      <c r="AZ67" s="45">
        <v>134.60070111199991</v>
      </c>
      <c r="BA67" s="45">
        <v>139.57051947099998</v>
      </c>
      <c r="BB67" s="45">
        <v>158.59691498700002</v>
      </c>
      <c r="BC67" s="45">
        <v>189.87383554500002</v>
      </c>
      <c r="BD67" s="45">
        <v>222.65614366</v>
      </c>
      <c r="BE67" s="45">
        <v>224.53719843599998</v>
      </c>
      <c r="BF67" s="206">
        <v>223.12964823499999</v>
      </c>
    </row>
    <row r="68" spans="1:58" s="39" customFormat="1" ht="20.25" customHeight="1">
      <c r="A68" s="416"/>
      <c r="B68" s="419"/>
      <c r="C68" s="11"/>
      <c r="D68" s="241"/>
      <c r="E68" s="370" t="s">
        <v>682</v>
      </c>
      <c r="F68" s="370"/>
      <c r="G68" s="370"/>
      <c r="H68" s="370"/>
      <c r="I68" s="45">
        <v>148.322940117</v>
      </c>
      <c r="J68" s="45">
        <v>163.69452965799999</v>
      </c>
      <c r="K68" s="45">
        <v>155.39102384199998</v>
      </c>
      <c r="L68" s="45">
        <v>189.43101722000006</v>
      </c>
      <c r="M68" s="45">
        <v>153.25635879199999</v>
      </c>
      <c r="N68" s="45">
        <v>148.11027498900003</v>
      </c>
      <c r="O68" s="45">
        <v>147.05758507999997</v>
      </c>
      <c r="P68" s="45">
        <v>164.386306945</v>
      </c>
      <c r="Q68" s="45">
        <v>159.14521022100001</v>
      </c>
      <c r="R68" s="45">
        <v>163.74318048999999</v>
      </c>
      <c r="S68" s="45">
        <v>178.91778889300002</v>
      </c>
      <c r="T68" s="45">
        <v>209.10469980699997</v>
      </c>
      <c r="U68" s="45">
        <v>160.54311147099997</v>
      </c>
      <c r="V68" s="45">
        <v>163.99369584999999</v>
      </c>
      <c r="W68" s="45">
        <v>179.08674941600009</v>
      </c>
      <c r="X68" s="45">
        <v>205.43133840099983</v>
      </c>
      <c r="Y68" s="45">
        <v>173.55165322299996</v>
      </c>
      <c r="Z68" s="45">
        <v>174.10487511300005</v>
      </c>
      <c r="AA68" s="45">
        <v>184.72396472999998</v>
      </c>
      <c r="AB68" s="45">
        <v>230.96431875299993</v>
      </c>
      <c r="AC68" s="45">
        <v>184.39894932100003</v>
      </c>
      <c r="AD68" s="45">
        <v>189.77626419700005</v>
      </c>
      <c r="AE68" s="45">
        <v>180.41353316199991</v>
      </c>
      <c r="AF68" s="45">
        <v>196.57370758299987</v>
      </c>
      <c r="AG68" s="45">
        <v>175.28073301000001</v>
      </c>
      <c r="AH68" s="45">
        <v>169.16813711399999</v>
      </c>
      <c r="AI68" s="45">
        <v>181.31201381999995</v>
      </c>
      <c r="AJ68" s="45">
        <v>271.16739097200013</v>
      </c>
      <c r="AK68" s="45">
        <v>168.511658439</v>
      </c>
      <c r="AL68" s="45">
        <v>167.17373029900008</v>
      </c>
      <c r="AM68" s="45">
        <v>165.43218919699979</v>
      </c>
      <c r="AN68" s="45">
        <v>201.88648407200014</v>
      </c>
      <c r="AO68" s="45">
        <v>156.76482933399998</v>
      </c>
      <c r="AP68" s="45">
        <v>158.68447083600003</v>
      </c>
      <c r="AQ68" s="45">
        <v>163.67677612400001</v>
      </c>
      <c r="AR68" s="45">
        <v>223.06513158560023</v>
      </c>
      <c r="AS68" s="45">
        <v>153.64313779117498</v>
      </c>
      <c r="AT68" s="45">
        <v>170.510141425825</v>
      </c>
      <c r="AU68" s="45">
        <v>169.06073318840015</v>
      </c>
      <c r="AV68" s="45">
        <v>157.34309311599986</v>
      </c>
      <c r="AW68" s="45">
        <v>168.93664154985004</v>
      </c>
      <c r="AX68" s="45">
        <v>167.63524726285004</v>
      </c>
      <c r="AY68" s="45">
        <v>170.73216432084996</v>
      </c>
      <c r="AZ68" s="45">
        <v>242.03319645484987</v>
      </c>
      <c r="BA68" s="45">
        <v>171.72779905685002</v>
      </c>
      <c r="BB68" s="45">
        <v>175.41805251985005</v>
      </c>
      <c r="BC68" s="45">
        <v>185.64656453685024</v>
      </c>
      <c r="BD68" s="45">
        <v>208.83305904784982</v>
      </c>
      <c r="BE68" s="45">
        <v>177.97432029185001</v>
      </c>
      <c r="BF68" s="206">
        <v>183.42515481915001</v>
      </c>
    </row>
    <row r="69" spans="1:58" s="39" customFormat="1" ht="20.25" customHeight="1">
      <c r="A69" s="416"/>
      <c r="B69" s="419"/>
      <c r="C69" s="11"/>
      <c r="D69" s="241"/>
      <c r="E69" s="370" t="s">
        <v>683</v>
      </c>
      <c r="F69" s="370"/>
      <c r="G69" s="370"/>
      <c r="H69" s="370"/>
      <c r="I69" s="45">
        <v>414.49671590399998</v>
      </c>
      <c r="J69" s="45">
        <v>438.31623171600006</v>
      </c>
      <c r="K69" s="45">
        <v>457.39601883199987</v>
      </c>
      <c r="L69" s="45">
        <v>453.38588171800006</v>
      </c>
      <c r="M69" s="45">
        <v>452.330012861</v>
      </c>
      <c r="N69" s="45">
        <v>474.60209928999996</v>
      </c>
      <c r="O69" s="45">
        <v>488.14319977900004</v>
      </c>
      <c r="P69" s="45">
        <v>510.30681173099993</v>
      </c>
      <c r="Q69" s="45">
        <v>520.83088269400002</v>
      </c>
      <c r="R69" s="45">
        <v>501.47296010399998</v>
      </c>
      <c r="S69" s="45">
        <v>534.98420570400003</v>
      </c>
      <c r="T69" s="45">
        <v>522.5872174430001</v>
      </c>
      <c r="U69" s="45">
        <v>497.901248323</v>
      </c>
      <c r="V69" s="45">
        <v>478.78860438999993</v>
      </c>
      <c r="W69" s="45">
        <v>521.01829181900007</v>
      </c>
      <c r="X69" s="45">
        <v>545.33431807300008</v>
      </c>
      <c r="Y69" s="45">
        <v>522.99245891400005</v>
      </c>
      <c r="Z69" s="45">
        <v>535.19204745000002</v>
      </c>
      <c r="AA69" s="45">
        <v>546.3646869910001</v>
      </c>
      <c r="AB69" s="45">
        <v>567.70722949799983</v>
      </c>
      <c r="AC69" s="45">
        <v>515.2999167879999</v>
      </c>
      <c r="AD69" s="45">
        <v>517.62201820799999</v>
      </c>
      <c r="AE69" s="45">
        <v>554.96423859099991</v>
      </c>
      <c r="AF69" s="45">
        <v>567.71760433000031</v>
      </c>
      <c r="AG69" s="45">
        <v>562.00811776899991</v>
      </c>
      <c r="AH69" s="45">
        <v>552.14160351600026</v>
      </c>
      <c r="AI69" s="45">
        <v>568.9751377069997</v>
      </c>
      <c r="AJ69" s="45">
        <v>582.67848037600038</v>
      </c>
      <c r="AK69" s="45">
        <v>570.94730283399997</v>
      </c>
      <c r="AL69" s="45">
        <v>589.22646420800004</v>
      </c>
      <c r="AM69" s="45">
        <v>601.12321361699969</v>
      </c>
      <c r="AN69" s="45">
        <v>-507.90352760099972</v>
      </c>
      <c r="AO69" s="45">
        <v>292.49368157599997</v>
      </c>
      <c r="AP69" s="45">
        <v>306.79133813300007</v>
      </c>
      <c r="AQ69" s="45">
        <v>300.29678795399991</v>
      </c>
      <c r="AR69" s="45">
        <v>311.89334351799982</v>
      </c>
      <c r="AS69" s="45">
        <v>298.55899984300004</v>
      </c>
      <c r="AT69" s="45">
        <v>293.81556442500005</v>
      </c>
      <c r="AU69" s="45">
        <v>295.49099739999997</v>
      </c>
      <c r="AV69" s="45">
        <v>288.6814402550001</v>
      </c>
      <c r="AW69" s="45">
        <v>276.32101449900006</v>
      </c>
      <c r="AX69" s="45">
        <v>291.63933592399997</v>
      </c>
      <c r="AY69" s="45">
        <v>290.83385248299999</v>
      </c>
      <c r="AZ69" s="45">
        <v>297.93753957000013</v>
      </c>
      <c r="BA69" s="45">
        <v>285.40088142900004</v>
      </c>
      <c r="BB69" s="45">
        <v>301.72870289699995</v>
      </c>
      <c r="BC69" s="45">
        <v>320.72211306600002</v>
      </c>
      <c r="BD69" s="45">
        <v>313.53657181500012</v>
      </c>
      <c r="BE69" s="45">
        <v>302.46973557399997</v>
      </c>
      <c r="BF69" s="206">
        <v>320.72986339900001</v>
      </c>
    </row>
    <row r="70" spans="1:58" s="39" customFormat="1" ht="20.25" customHeight="1">
      <c r="A70" s="416"/>
      <c r="B70" s="419"/>
      <c r="C70" s="11"/>
      <c r="D70" s="241"/>
      <c r="E70" s="370" t="s">
        <v>684</v>
      </c>
      <c r="F70" s="370"/>
      <c r="G70" s="370"/>
      <c r="H70" s="370"/>
      <c r="I70" s="45">
        <v>57.622801877999997</v>
      </c>
      <c r="J70" s="45">
        <v>50.695732448000008</v>
      </c>
      <c r="K70" s="45">
        <v>30.344852515999989</v>
      </c>
      <c r="L70" s="45">
        <v>-33.084332015999991</v>
      </c>
      <c r="M70" s="45">
        <v>30.528045392999999</v>
      </c>
      <c r="N70" s="45">
        <v>-6.3587981710000001</v>
      </c>
      <c r="O70" s="45">
        <v>63.516082752000017</v>
      </c>
      <c r="P70" s="45">
        <v>84.749513884999999</v>
      </c>
      <c r="Q70" s="45">
        <v>72.142817691999994</v>
      </c>
      <c r="R70" s="45">
        <v>66.018802257999994</v>
      </c>
      <c r="S70" s="45">
        <v>-101.67004763699998</v>
      </c>
      <c r="T70" s="45">
        <v>28.772075991000001</v>
      </c>
      <c r="U70" s="45">
        <v>34.204790028000005</v>
      </c>
      <c r="V70" s="45">
        <v>29.92416257699999</v>
      </c>
      <c r="W70" s="45">
        <v>-32.940252760999996</v>
      </c>
      <c r="X70" s="45">
        <v>82.920791526000002</v>
      </c>
      <c r="Y70" s="45">
        <v>12.630906161999999</v>
      </c>
      <c r="Z70" s="45">
        <v>35.763098577999997</v>
      </c>
      <c r="AA70" s="45">
        <v>127.09863564300001</v>
      </c>
      <c r="AB70" s="45">
        <v>-26.229024513000013</v>
      </c>
      <c r="AC70" s="45">
        <v>61.618739223000006</v>
      </c>
      <c r="AD70" s="45">
        <v>-18.969278271</v>
      </c>
      <c r="AE70" s="45">
        <v>136.69870685999996</v>
      </c>
      <c r="AF70" s="45">
        <v>-94.962859325999986</v>
      </c>
      <c r="AG70" s="45">
        <v>177.94789068900002</v>
      </c>
      <c r="AH70" s="45">
        <v>-45.905745415000013</v>
      </c>
      <c r="AI70" s="45">
        <v>28.80986383299998</v>
      </c>
      <c r="AJ70" s="45">
        <v>151.42298294600008</v>
      </c>
      <c r="AK70" s="45">
        <v>39.466340992000006</v>
      </c>
      <c r="AL70" s="45">
        <v>112.99206757200002</v>
      </c>
      <c r="AM70" s="45">
        <v>5.5361384859999987</v>
      </c>
      <c r="AN70" s="45">
        <v>41.058350673999968</v>
      </c>
      <c r="AO70" s="45">
        <v>71.056541268000004</v>
      </c>
      <c r="AP70" s="45">
        <v>80.643975337999976</v>
      </c>
      <c r="AQ70" s="45">
        <v>106.14863922499993</v>
      </c>
      <c r="AR70" s="45">
        <v>-19.585800502426906</v>
      </c>
      <c r="AS70" s="45">
        <v>182.57629375399998</v>
      </c>
      <c r="AT70" s="45">
        <v>19.037425426000055</v>
      </c>
      <c r="AU70" s="45">
        <v>13.28178308599999</v>
      </c>
      <c r="AV70" s="45">
        <v>245.58153512399994</v>
      </c>
      <c r="AW70" s="45">
        <v>185.00323641599996</v>
      </c>
      <c r="AX70" s="45">
        <v>90.876110812999997</v>
      </c>
      <c r="AY70" s="45">
        <v>229.24630174400005</v>
      </c>
      <c r="AZ70" s="45">
        <v>107.79746174399997</v>
      </c>
      <c r="BA70" s="45">
        <v>171.54856665599999</v>
      </c>
      <c r="BB70" s="45">
        <v>326.62679253300001</v>
      </c>
      <c r="BC70" s="45">
        <v>530.52954885299994</v>
      </c>
      <c r="BD70" s="45">
        <v>-253.31080494000014</v>
      </c>
      <c r="BE70" s="45">
        <v>265.02081005700001</v>
      </c>
      <c r="BF70" s="206">
        <v>200.35766121899997</v>
      </c>
    </row>
    <row r="71" spans="1:58" s="39" customFormat="1" ht="20.25" customHeight="1">
      <c r="A71" s="416"/>
      <c r="B71" s="419"/>
      <c r="C71" s="11"/>
      <c r="D71" s="170" t="s">
        <v>685</v>
      </c>
      <c r="E71" s="370"/>
      <c r="F71" s="370"/>
      <c r="G71" s="370"/>
      <c r="H71" s="370"/>
      <c r="I71" s="45">
        <v>309.41665132700018</v>
      </c>
      <c r="J71" s="45">
        <v>296.94906831999992</v>
      </c>
      <c r="K71" s="45">
        <v>306.75340908800058</v>
      </c>
      <c r="L71" s="45">
        <v>351.53729165999857</v>
      </c>
      <c r="M71" s="45">
        <v>303.02063741500001</v>
      </c>
      <c r="N71" s="45">
        <v>391.38763012200002</v>
      </c>
      <c r="O71" s="45">
        <v>291.11908311799925</v>
      </c>
      <c r="P71" s="45">
        <v>276.49910062000117</v>
      </c>
      <c r="Q71" s="45">
        <v>291.62993227899983</v>
      </c>
      <c r="R71" s="45">
        <v>383.12995695800032</v>
      </c>
      <c r="S71" s="45">
        <v>284.53887306699971</v>
      </c>
      <c r="T71" s="45">
        <v>243.84371756799965</v>
      </c>
      <c r="U71" s="45">
        <v>275.92430587900003</v>
      </c>
      <c r="V71" s="45">
        <v>350.41613813499998</v>
      </c>
      <c r="W71" s="45">
        <v>348.07406659999992</v>
      </c>
      <c r="X71" s="45">
        <v>267.08380398799954</v>
      </c>
      <c r="Y71" s="45">
        <v>268.18284959300013</v>
      </c>
      <c r="Z71" s="45">
        <v>336.29953865900006</v>
      </c>
      <c r="AA71" s="45">
        <v>343.88295532799862</v>
      </c>
      <c r="AB71" s="45">
        <v>262.62225484200189</v>
      </c>
      <c r="AC71" s="45">
        <v>268.32507583100005</v>
      </c>
      <c r="AD71" s="45">
        <v>351.94300413000019</v>
      </c>
      <c r="AE71" s="45">
        <v>318.50829215300064</v>
      </c>
      <c r="AF71" s="45">
        <v>349.5059375349997</v>
      </c>
      <c r="AG71" s="45">
        <v>262.09037517800027</v>
      </c>
      <c r="AH71" s="45">
        <v>389.05891617999976</v>
      </c>
      <c r="AI71" s="45">
        <v>253.31906367900001</v>
      </c>
      <c r="AJ71" s="45">
        <v>257.46931248800001</v>
      </c>
      <c r="AK71" s="45">
        <v>282.15896873799988</v>
      </c>
      <c r="AL71" s="45">
        <v>313.95683011200049</v>
      </c>
      <c r="AM71" s="45">
        <v>309.22474609899973</v>
      </c>
      <c r="AN71" s="45">
        <v>262.3939552920001</v>
      </c>
      <c r="AO71" s="45">
        <v>320.7016077290001</v>
      </c>
      <c r="AP71" s="45">
        <v>329.51483145099962</v>
      </c>
      <c r="AQ71" s="45">
        <v>329.87258461200031</v>
      </c>
      <c r="AR71" s="45">
        <v>263.08187088482669</v>
      </c>
      <c r="AS71" s="45">
        <v>326.45729387482493</v>
      </c>
      <c r="AT71" s="45">
        <v>343.44012530017517</v>
      </c>
      <c r="AU71" s="45">
        <v>316.34762975260014</v>
      </c>
      <c r="AV71" s="45">
        <v>318.84867283799849</v>
      </c>
      <c r="AW71" s="45">
        <v>332.48114104515014</v>
      </c>
      <c r="AX71" s="45">
        <v>375.55759444215016</v>
      </c>
      <c r="AY71" s="45">
        <v>357.43589412014967</v>
      </c>
      <c r="AZ71" s="45">
        <v>284.05661385115036</v>
      </c>
      <c r="BA71" s="45">
        <v>383.2676805061501</v>
      </c>
      <c r="BB71" s="45">
        <v>429.7446250031503</v>
      </c>
      <c r="BC71" s="45">
        <v>316.70589912414925</v>
      </c>
      <c r="BD71" s="45">
        <v>267.2045185461493</v>
      </c>
      <c r="BE71" s="45">
        <v>394.98943865614979</v>
      </c>
      <c r="BF71" s="206">
        <v>381.32529443685053</v>
      </c>
    </row>
    <row r="72" spans="1:58" s="39" customFormat="1" ht="20.25" customHeight="1">
      <c r="A72" s="416"/>
      <c r="B72" s="419"/>
      <c r="C72" s="11"/>
      <c r="D72" s="370" t="s">
        <v>686</v>
      </c>
      <c r="E72" s="370"/>
      <c r="F72" s="370"/>
      <c r="G72" s="370"/>
      <c r="H72" s="370"/>
      <c r="I72" s="45">
        <v>-6.0192730220000001</v>
      </c>
      <c r="J72" s="45">
        <v>43.756553507</v>
      </c>
      <c r="K72" s="45">
        <v>46.595736087000006</v>
      </c>
      <c r="L72" s="45">
        <v>80.166327003999996</v>
      </c>
      <c r="M72" s="45">
        <v>58.493886349999997</v>
      </c>
      <c r="N72" s="45">
        <v>78.812494167000011</v>
      </c>
      <c r="O72" s="45">
        <v>88.912442132999985</v>
      </c>
      <c r="P72" s="45">
        <v>68.791944289000014</v>
      </c>
      <c r="Q72" s="45">
        <v>86.690603971000002</v>
      </c>
      <c r="R72" s="45">
        <v>102.027365925</v>
      </c>
      <c r="S72" s="45">
        <v>81.555115751000017</v>
      </c>
      <c r="T72" s="45">
        <v>82.067445046999978</v>
      </c>
      <c r="U72" s="45">
        <v>91.437529849000001</v>
      </c>
      <c r="V72" s="45">
        <v>124.44208156700002</v>
      </c>
      <c r="W72" s="45">
        <v>103.54192890199997</v>
      </c>
      <c r="X72" s="45">
        <v>100.03961268400002</v>
      </c>
      <c r="Y72" s="45">
        <v>81.53256226900001</v>
      </c>
      <c r="Z72" s="45">
        <v>82.537797711999985</v>
      </c>
      <c r="AA72" s="45">
        <v>125.53306565199998</v>
      </c>
      <c r="AB72" s="45">
        <v>43.313912577999986</v>
      </c>
      <c r="AC72" s="45">
        <v>79.082127466000003</v>
      </c>
      <c r="AD72" s="45">
        <v>84.583814310999998</v>
      </c>
      <c r="AE72" s="45">
        <v>88.649045351000012</v>
      </c>
      <c r="AF72" s="45">
        <v>125.07993549799997</v>
      </c>
      <c r="AG72" s="45">
        <v>-264.48222648800004</v>
      </c>
      <c r="AH72" s="45">
        <v>92.590178034000047</v>
      </c>
      <c r="AI72" s="45">
        <v>60.611017873000009</v>
      </c>
      <c r="AJ72" s="45">
        <v>125.04862513499997</v>
      </c>
      <c r="AK72" s="45">
        <v>90.843378583000003</v>
      </c>
      <c r="AL72" s="45">
        <v>120.84756519599998</v>
      </c>
      <c r="AM72" s="45">
        <v>156.60429369400001</v>
      </c>
      <c r="AN72" s="45">
        <v>98.151984388000017</v>
      </c>
      <c r="AO72" s="45">
        <v>157.41235617999999</v>
      </c>
      <c r="AP72" s="45">
        <v>133.23936576599996</v>
      </c>
      <c r="AQ72" s="45">
        <v>141.13313016500007</v>
      </c>
      <c r="AR72" s="45">
        <v>134.63034401277645</v>
      </c>
      <c r="AS72" s="45">
        <v>161.76387363966154</v>
      </c>
      <c r="AT72" s="45">
        <v>103.67506770169143</v>
      </c>
      <c r="AU72" s="45">
        <v>91.156188570886002</v>
      </c>
      <c r="AV72" s="45">
        <v>127.28707272984332</v>
      </c>
      <c r="AW72" s="45">
        <v>102.01330308031734</v>
      </c>
      <c r="AX72" s="45">
        <v>108.71274438478738</v>
      </c>
      <c r="AY72" s="45">
        <v>127.36295870499436</v>
      </c>
      <c r="AZ72" s="45">
        <v>104.5564258287244</v>
      </c>
      <c r="BA72" s="45">
        <v>145.53001159787917</v>
      </c>
      <c r="BB72" s="45">
        <v>112.33447583172554</v>
      </c>
      <c r="BC72" s="45">
        <v>110.56014301323211</v>
      </c>
      <c r="BD72" s="45">
        <v>191.76659359825476</v>
      </c>
      <c r="BE72" s="45">
        <v>191.03635532948977</v>
      </c>
      <c r="BF72" s="206">
        <v>182.26813443635206</v>
      </c>
    </row>
    <row r="73" spans="1:58" s="39" customFormat="1" ht="20.25" customHeight="1">
      <c r="A73" s="416"/>
      <c r="B73" s="419"/>
      <c r="C73" s="11"/>
      <c r="D73" s="170" t="s">
        <v>687</v>
      </c>
      <c r="E73" s="241"/>
      <c r="F73" s="241"/>
      <c r="G73" s="241"/>
      <c r="H73" s="241"/>
      <c r="I73" s="45">
        <v>315.43592434900017</v>
      </c>
      <c r="J73" s="45">
        <v>253.19251481299989</v>
      </c>
      <c r="K73" s="45">
        <v>260.1576730010006</v>
      </c>
      <c r="L73" s="45">
        <v>271.37096465599859</v>
      </c>
      <c r="M73" s="45">
        <v>244.52675106500001</v>
      </c>
      <c r="N73" s="45">
        <v>312.57513595500006</v>
      </c>
      <c r="O73" s="45">
        <v>202.20664098499924</v>
      </c>
      <c r="P73" s="45">
        <v>207.70715633100122</v>
      </c>
      <c r="Q73" s="45">
        <v>204.93932830799983</v>
      </c>
      <c r="R73" s="45">
        <v>281.10259103300029</v>
      </c>
      <c r="S73" s="45">
        <v>202.9837573159997</v>
      </c>
      <c r="T73" s="45">
        <v>161.77627252099967</v>
      </c>
      <c r="U73" s="45">
        <v>184.48677603000004</v>
      </c>
      <c r="V73" s="45">
        <v>225.97405656799998</v>
      </c>
      <c r="W73" s="45">
        <v>244.53213769799993</v>
      </c>
      <c r="X73" s="45">
        <v>167.04419130399958</v>
      </c>
      <c r="Y73" s="45">
        <v>186.65028732400012</v>
      </c>
      <c r="Z73" s="45">
        <v>253.76174094700005</v>
      </c>
      <c r="AA73" s="45">
        <v>217.88820129099838</v>
      </c>
      <c r="AB73" s="45">
        <v>219.77003064900214</v>
      </c>
      <c r="AC73" s="45">
        <v>189.24294836500005</v>
      </c>
      <c r="AD73" s="45">
        <v>267.35918981900022</v>
      </c>
      <c r="AE73" s="45">
        <v>229.85924680200065</v>
      </c>
      <c r="AF73" s="45">
        <v>224.42600203699976</v>
      </c>
      <c r="AG73" s="45">
        <v>526.57260166600031</v>
      </c>
      <c r="AH73" s="45">
        <v>296.46873814599974</v>
      </c>
      <c r="AI73" s="45">
        <v>192.70804580599997</v>
      </c>
      <c r="AJ73" s="45">
        <v>132.42068735300006</v>
      </c>
      <c r="AK73" s="45">
        <v>191.31559015499988</v>
      </c>
      <c r="AL73" s="45">
        <v>193.10926491600048</v>
      </c>
      <c r="AM73" s="45">
        <v>152.6204524049997</v>
      </c>
      <c r="AN73" s="45">
        <v>164.24197090400014</v>
      </c>
      <c r="AO73" s="45">
        <v>163.28925154900011</v>
      </c>
      <c r="AP73" s="45">
        <v>196.27546568499966</v>
      </c>
      <c r="AQ73" s="45">
        <v>188.7394544470003</v>
      </c>
      <c r="AR73" s="45">
        <v>128.45152687205018</v>
      </c>
      <c r="AS73" s="45">
        <v>164.69342023516339</v>
      </c>
      <c r="AT73" s="45">
        <v>239.76505759848374</v>
      </c>
      <c r="AU73" s="45">
        <v>225.1914411817142</v>
      </c>
      <c r="AV73" s="45">
        <v>191.56160010815506</v>
      </c>
      <c r="AW73" s="45">
        <v>230.4678379648328</v>
      </c>
      <c r="AX73" s="45">
        <v>266.84485005736281</v>
      </c>
      <c r="AY73" s="45">
        <v>230.07293541515531</v>
      </c>
      <c r="AZ73" s="45">
        <v>179.50018802242596</v>
      </c>
      <c r="BA73" s="45">
        <v>237.73766890827093</v>
      </c>
      <c r="BB73" s="45">
        <v>317.41014917142479</v>
      </c>
      <c r="BC73" s="45">
        <v>206.14575611091709</v>
      </c>
      <c r="BD73" s="45">
        <v>75.437924947894544</v>
      </c>
      <c r="BE73" s="45">
        <v>203.95308332666002</v>
      </c>
      <c r="BF73" s="206">
        <v>199.05716000049847</v>
      </c>
    </row>
    <row r="74" spans="1:58" s="39" customFormat="1" ht="20.25" customHeight="1">
      <c r="A74" s="416"/>
      <c r="B74" s="419"/>
      <c r="C74" s="11"/>
      <c r="D74" s="170" t="s">
        <v>688</v>
      </c>
      <c r="E74" s="241"/>
      <c r="F74" s="241"/>
      <c r="G74" s="241"/>
      <c r="H74" s="241"/>
      <c r="I74" s="45">
        <v>0</v>
      </c>
      <c r="J74" s="45">
        <v>0</v>
      </c>
      <c r="K74" s="45">
        <v>0</v>
      </c>
      <c r="L74" s="45">
        <v>0</v>
      </c>
      <c r="M74" s="45">
        <v>0</v>
      </c>
      <c r="N74" s="45">
        <v>0</v>
      </c>
      <c r="O74" s="45">
        <v>0</v>
      </c>
      <c r="P74" s="45">
        <v>0</v>
      </c>
      <c r="Q74" s="45">
        <v>0</v>
      </c>
      <c r="R74" s="45">
        <v>0</v>
      </c>
      <c r="S74" s="45">
        <v>0</v>
      </c>
      <c r="T74" s="45">
        <v>0</v>
      </c>
      <c r="U74" s="45">
        <v>0</v>
      </c>
      <c r="V74" s="45">
        <v>0</v>
      </c>
      <c r="W74" s="45">
        <v>0</v>
      </c>
      <c r="X74" s="45">
        <v>0</v>
      </c>
      <c r="Y74" s="45">
        <v>0</v>
      </c>
      <c r="Z74" s="45">
        <v>0</v>
      </c>
      <c r="AA74" s="45">
        <v>0</v>
      </c>
      <c r="AB74" s="45">
        <v>0</v>
      </c>
      <c r="AC74" s="45">
        <v>0</v>
      </c>
      <c r="AD74" s="45">
        <v>0</v>
      </c>
      <c r="AE74" s="45">
        <v>0</v>
      </c>
      <c r="AF74" s="45">
        <v>0</v>
      </c>
      <c r="AG74" s="45">
        <v>0</v>
      </c>
      <c r="AH74" s="45">
        <v>0</v>
      </c>
      <c r="AI74" s="45">
        <v>0</v>
      </c>
      <c r="AJ74" s="45">
        <v>0</v>
      </c>
      <c r="AK74" s="45">
        <v>0</v>
      </c>
      <c r="AL74" s="45">
        <v>0</v>
      </c>
      <c r="AM74" s="45">
        <v>0</v>
      </c>
      <c r="AN74" s="45">
        <v>0</v>
      </c>
      <c r="AO74" s="45">
        <v>0</v>
      </c>
      <c r="AP74" s="45">
        <v>0</v>
      </c>
      <c r="AQ74" s="45">
        <v>0</v>
      </c>
      <c r="AR74" s="45">
        <v>0</v>
      </c>
      <c r="AS74" s="45">
        <v>0</v>
      </c>
      <c r="AT74" s="45">
        <v>0</v>
      </c>
      <c r="AU74" s="45">
        <v>0</v>
      </c>
      <c r="AV74" s="45">
        <v>0</v>
      </c>
      <c r="AW74" s="45">
        <v>0</v>
      </c>
      <c r="AX74" s="45">
        <v>0</v>
      </c>
      <c r="AY74" s="45">
        <v>0</v>
      </c>
      <c r="AZ74" s="45">
        <v>0</v>
      </c>
      <c r="BA74" s="45">
        <v>0</v>
      </c>
      <c r="BB74" s="45">
        <v>0</v>
      </c>
      <c r="BC74" s="45">
        <v>0</v>
      </c>
      <c r="BD74" s="45">
        <v>0</v>
      </c>
      <c r="BE74" s="45"/>
      <c r="BF74" s="206">
        <v>0</v>
      </c>
    </row>
    <row r="75" spans="1:58" s="39" customFormat="1" ht="20.25" customHeight="1">
      <c r="A75" s="416"/>
      <c r="B75" s="419"/>
      <c r="C75" s="11"/>
      <c r="D75" s="170" t="s">
        <v>689</v>
      </c>
      <c r="E75" s="241"/>
      <c r="F75" s="241"/>
      <c r="G75" s="241"/>
      <c r="H75" s="241"/>
      <c r="I75" s="45">
        <v>315.43592434900017</v>
      </c>
      <c r="J75" s="45">
        <v>253.19251481299989</v>
      </c>
      <c r="K75" s="45">
        <v>260.1576730010006</v>
      </c>
      <c r="L75" s="45">
        <v>271.37096465599859</v>
      </c>
      <c r="M75" s="45">
        <v>244.52675106500001</v>
      </c>
      <c r="N75" s="45">
        <v>312.57513595500006</v>
      </c>
      <c r="O75" s="45">
        <v>202.20664098499924</v>
      </c>
      <c r="P75" s="45">
        <v>207.70715633100122</v>
      </c>
      <c r="Q75" s="45">
        <v>204.93932830799983</v>
      </c>
      <c r="R75" s="45">
        <v>281.10259103300029</v>
      </c>
      <c r="S75" s="45">
        <v>202.9837573159997</v>
      </c>
      <c r="T75" s="45">
        <v>161.77627252099967</v>
      </c>
      <c r="U75" s="45">
        <v>184.48677603000004</v>
      </c>
      <c r="V75" s="45">
        <v>225.97405656799998</v>
      </c>
      <c r="W75" s="45">
        <v>244.53213769799993</v>
      </c>
      <c r="X75" s="45">
        <v>167.04419130399958</v>
      </c>
      <c r="Y75" s="45">
        <v>186.65028732400012</v>
      </c>
      <c r="Z75" s="45">
        <v>253.76174094700005</v>
      </c>
      <c r="AA75" s="45">
        <v>217.88820129099838</v>
      </c>
      <c r="AB75" s="45">
        <v>219.77003064900214</v>
      </c>
      <c r="AC75" s="45">
        <v>189.24294836500005</v>
      </c>
      <c r="AD75" s="45">
        <v>267.35918981900022</v>
      </c>
      <c r="AE75" s="45">
        <v>229.85924680200065</v>
      </c>
      <c r="AF75" s="45">
        <v>224.42600203699976</v>
      </c>
      <c r="AG75" s="45">
        <v>526.57260166600031</v>
      </c>
      <c r="AH75" s="45">
        <v>296.46873814599974</v>
      </c>
      <c r="AI75" s="45">
        <v>192.70804580599997</v>
      </c>
      <c r="AJ75" s="45">
        <v>132.42068735300006</v>
      </c>
      <c r="AK75" s="45">
        <v>191.31559015499988</v>
      </c>
      <c r="AL75" s="45">
        <v>193.10926491600048</v>
      </c>
      <c r="AM75" s="45">
        <v>152.6204524049997</v>
      </c>
      <c r="AN75" s="45">
        <v>164.24197090400014</v>
      </c>
      <c r="AO75" s="45">
        <v>163.28925154900011</v>
      </c>
      <c r="AP75" s="45">
        <v>196.27546568499966</v>
      </c>
      <c r="AQ75" s="45">
        <v>188.7394544470003</v>
      </c>
      <c r="AR75" s="45">
        <v>128.45152687205018</v>
      </c>
      <c r="AS75" s="45">
        <v>164.69342023516339</v>
      </c>
      <c r="AT75" s="45">
        <v>239.76505759848374</v>
      </c>
      <c r="AU75" s="45">
        <v>225.1914411817142</v>
      </c>
      <c r="AV75" s="45">
        <v>191.56160010815506</v>
      </c>
      <c r="AW75" s="45">
        <v>230.4678379648328</v>
      </c>
      <c r="AX75" s="45">
        <v>266.84485005736281</v>
      </c>
      <c r="AY75" s="45">
        <v>230.07293541515531</v>
      </c>
      <c r="AZ75" s="45">
        <v>179.50018802242596</v>
      </c>
      <c r="BA75" s="45">
        <v>237.73766890827093</v>
      </c>
      <c r="BB75" s="45">
        <v>317.41014917142479</v>
      </c>
      <c r="BC75" s="45">
        <v>206.14575611091709</v>
      </c>
      <c r="BD75" s="45">
        <v>75.437924947894544</v>
      </c>
      <c r="BE75" s="45">
        <v>203.95308332666002</v>
      </c>
      <c r="BF75" s="206">
        <v>199.05716000049847</v>
      </c>
    </row>
    <row r="76" spans="1:58" s="39" customFormat="1" ht="20.25" customHeight="1">
      <c r="B76" s="419"/>
      <c r="C76" s="11"/>
      <c r="D76" s="170" t="s">
        <v>690</v>
      </c>
      <c r="E76" s="241"/>
      <c r="F76" s="241"/>
      <c r="G76" s="241"/>
      <c r="H76" s="241"/>
      <c r="I76" s="45">
        <v>66.036520451000001</v>
      </c>
      <c r="J76" s="45">
        <v>60.471367211</v>
      </c>
      <c r="K76" s="45">
        <v>61.641023708000006</v>
      </c>
      <c r="L76" s="45">
        <v>36.077769881999984</v>
      </c>
      <c r="M76" s="45">
        <v>58.048872748000001</v>
      </c>
      <c r="N76" s="45">
        <v>67.98870178300001</v>
      </c>
      <c r="O76" s="45">
        <v>43.632821297000007</v>
      </c>
      <c r="P76" s="45">
        <v>47.580789013999976</v>
      </c>
      <c r="Q76" s="45">
        <v>44.321944432999999</v>
      </c>
      <c r="R76" s="45">
        <v>67.328215708000002</v>
      </c>
      <c r="S76" s="45">
        <v>42.620271450000004</v>
      </c>
      <c r="T76" s="45">
        <v>38.457136407999997</v>
      </c>
      <c r="U76" s="45">
        <v>43.328626468000003</v>
      </c>
      <c r="V76" s="45">
        <v>49.469948051999999</v>
      </c>
      <c r="W76" s="45">
        <v>54.443355949000008</v>
      </c>
      <c r="X76" s="45">
        <v>39.644025958999976</v>
      </c>
      <c r="Y76" s="45">
        <v>32.1153738</v>
      </c>
      <c r="Z76" s="45">
        <v>56.491288194999996</v>
      </c>
      <c r="AA76" s="45">
        <v>48.145571157999996</v>
      </c>
      <c r="AB76" s="45">
        <v>46.544415264000008</v>
      </c>
      <c r="AC76" s="45">
        <v>40.358960037999999</v>
      </c>
      <c r="AD76" s="45">
        <v>61.076330113000004</v>
      </c>
      <c r="AE76" s="45">
        <v>52.823866723999998</v>
      </c>
      <c r="AF76" s="45">
        <v>49.284284621000012</v>
      </c>
      <c r="AG76" s="45">
        <v>125.18502554200001</v>
      </c>
      <c r="AH76" s="45">
        <v>68.150001826999983</v>
      </c>
      <c r="AI76" s="45">
        <v>44.804890368000002</v>
      </c>
      <c r="AJ76" s="45">
        <v>11.306699373000015</v>
      </c>
      <c r="AK76" s="45">
        <v>53.061362111000001</v>
      </c>
      <c r="AL76" s="45">
        <v>50.571461051999997</v>
      </c>
      <c r="AM76" s="45">
        <v>39.520377968000005</v>
      </c>
      <c r="AN76" s="45">
        <v>42.797961810999993</v>
      </c>
      <c r="AO76" s="45">
        <v>41.789353872100001</v>
      </c>
      <c r="AP76" s="45">
        <v>47.337088103825003</v>
      </c>
      <c r="AQ76" s="45">
        <v>48.021228754674993</v>
      </c>
      <c r="AR76" s="45">
        <v>30.575831363250018</v>
      </c>
      <c r="AS76" s="45">
        <v>38.400514123249998</v>
      </c>
      <c r="AT76" s="45">
        <v>64.119455768975001</v>
      </c>
      <c r="AU76" s="45">
        <v>57.633222205249993</v>
      </c>
      <c r="AV76" s="45">
        <v>54.504523317250005</v>
      </c>
      <c r="AW76" s="45">
        <v>62.04804032525</v>
      </c>
      <c r="AX76" s="45">
        <v>67.552693542975007</v>
      </c>
      <c r="AY76" s="45">
        <v>58.201636214249987</v>
      </c>
      <c r="AZ76" s="45">
        <v>42.786262756250011</v>
      </c>
      <c r="BA76" s="45">
        <v>61.205723335525001</v>
      </c>
      <c r="BB76" s="45">
        <v>80.415094673975005</v>
      </c>
      <c r="BC76" s="45">
        <v>30.350649167249998</v>
      </c>
      <c r="BD76" s="45">
        <v>20.172556197250003</v>
      </c>
      <c r="BE76" s="45">
        <v>36.73701424795</v>
      </c>
      <c r="BF76" s="45">
        <v>48.668737866400008</v>
      </c>
    </row>
    <row r="77" spans="1:58" s="39" customFormat="1" ht="20.25" customHeight="1" thickBot="1">
      <c r="B77" s="419"/>
      <c r="C77" s="11"/>
      <c r="D77" s="174" t="s">
        <v>691</v>
      </c>
      <c r="E77" s="383"/>
      <c r="F77" s="383"/>
      <c r="G77" s="383"/>
      <c r="H77" s="383"/>
      <c r="I77" s="210">
        <v>249.39940389800017</v>
      </c>
      <c r="J77" s="210">
        <v>192.72114760199986</v>
      </c>
      <c r="K77" s="210">
        <v>198.51664929300057</v>
      </c>
      <c r="L77" s="210">
        <v>235.29319477399872</v>
      </c>
      <c r="M77" s="210">
        <v>186.47787831700001</v>
      </c>
      <c r="N77" s="210">
        <v>244.58643417200003</v>
      </c>
      <c r="O77" s="210">
        <v>158.57381968799928</v>
      </c>
      <c r="P77" s="210">
        <v>160.12636731700127</v>
      </c>
      <c r="Q77" s="210">
        <v>160.61738387499983</v>
      </c>
      <c r="R77" s="210">
        <v>213.77437532500031</v>
      </c>
      <c r="S77" s="210">
        <v>160.36348586599968</v>
      </c>
      <c r="T77" s="210">
        <v>123.31913611299967</v>
      </c>
      <c r="U77" s="210">
        <v>141.15814956200003</v>
      </c>
      <c r="V77" s="210">
        <v>176.50410851600023</v>
      </c>
      <c r="W77" s="210">
        <v>190.08878174899968</v>
      </c>
      <c r="X77" s="210">
        <v>127.40016534499961</v>
      </c>
      <c r="Y77" s="210">
        <v>154.5349135240001</v>
      </c>
      <c r="Z77" s="210">
        <v>197.2704527520001</v>
      </c>
      <c r="AA77" s="210">
        <v>169.74263013299981</v>
      </c>
      <c r="AB77" s="210">
        <v>173.22561538500065</v>
      </c>
      <c r="AC77" s="210">
        <v>148.88398832700005</v>
      </c>
      <c r="AD77" s="210">
        <v>206.28285970600018</v>
      </c>
      <c r="AE77" s="210">
        <v>177.03538007800063</v>
      </c>
      <c r="AF77" s="210">
        <v>175.14171741599978</v>
      </c>
      <c r="AG77" s="210">
        <v>401.792021326</v>
      </c>
      <c r="AH77" s="210">
        <v>227.914291117</v>
      </c>
      <c r="AI77" s="210">
        <v>147.903155438</v>
      </c>
      <c r="AJ77" s="210">
        <v>121.11398798000005</v>
      </c>
      <c r="AK77" s="210">
        <v>138.25422804399989</v>
      </c>
      <c r="AL77" s="210">
        <v>142.53780386400047</v>
      </c>
      <c r="AM77" s="210">
        <v>113.10007443699971</v>
      </c>
      <c r="AN77" s="210">
        <v>121.44400909300015</v>
      </c>
      <c r="AO77" s="210">
        <v>121.4998976769001</v>
      </c>
      <c r="AP77" s="210">
        <v>148.93837758117468</v>
      </c>
      <c r="AQ77" s="210">
        <v>140.71822569232529</v>
      </c>
      <c r="AR77" s="210">
        <v>97.875695508800163</v>
      </c>
      <c r="AS77" s="210">
        <v>126.2929061119134</v>
      </c>
      <c r="AT77" s="210">
        <v>175.64560182950873</v>
      </c>
      <c r="AU77" s="210">
        <v>167.55821897646422</v>
      </c>
      <c r="AV77" s="210">
        <v>137.05707679090506</v>
      </c>
      <c r="AW77" s="210">
        <v>168.41979763958278</v>
      </c>
      <c r="AX77" s="210">
        <v>199.29215651438778</v>
      </c>
      <c r="AY77" s="210">
        <v>171.8712992009053</v>
      </c>
      <c r="AZ77" s="210">
        <v>136.71392526617603</v>
      </c>
      <c r="BA77" s="210">
        <v>176.53194557274594</v>
      </c>
      <c r="BB77" s="210">
        <v>236.99505449744981</v>
      </c>
      <c r="BC77" s="210">
        <v>175.79510694366707</v>
      </c>
      <c r="BD77" s="210">
        <v>55.265368750644598</v>
      </c>
      <c r="BE77" s="210">
        <v>167.21606907871001</v>
      </c>
      <c r="BF77" s="210">
        <v>150.38842213409851</v>
      </c>
    </row>
    <row r="78" spans="1:58" s="39" customFormat="1" ht="20.25" customHeight="1" thickTop="1">
      <c r="B78" s="41"/>
      <c r="C78" s="11"/>
      <c r="D78" s="15"/>
      <c r="E78" s="1"/>
      <c r="F78" s="1"/>
      <c r="G78" s="1"/>
      <c r="H78" s="1"/>
      <c r="I78" s="36"/>
      <c r="J78" s="36"/>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c r="AT78" s="36"/>
    </row>
    <row r="79" spans="1:58" s="39" customFormat="1" ht="20.25" customHeight="1">
      <c r="B79" s="41"/>
      <c r="C79" s="11"/>
      <c r="D79" s="15"/>
      <c r="E79" s="1"/>
      <c r="F79" s="1"/>
      <c r="G79" s="1"/>
      <c r="H79" s="1"/>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row>
    <row r="80" spans="1:58" s="39" customFormat="1" ht="20.25" customHeight="1">
      <c r="B80" s="41"/>
      <c r="C80" s="11"/>
      <c r="D80" s="15"/>
      <c r="E80" s="1"/>
      <c r="F80" s="1"/>
      <c r="G80" s="1"/>
      <c r="H80" s="1"/>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row>
    <row r="81" spans="2:46" s="39" customFormat="1" ht="20.25" customHeight="1">
      <c r="B81" s="41"/>
      <c r="C81" s="11"/>
      <c r="D81" s="15"/>
      <c r="E81" s="1"/>
      <c r="F81" s="1"/>
      <c r="G81" s="1"/>
      <c r="H81" s="1"/>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row>
    <row r="82" spans="2:46" s="39" customFormat="1" ht="20.25" customHeight="1">
      <c r="B82" s="41"/>
      <c r="C82" s="11"/>
      <c r="D82" s="15"/>
      <c r="E82" s="1"/>
      <c r="F82" s="1"/>
      <c r="G82" s="1"/>
      <c r="H82" s="1"/>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c r="AT82" s="36"/>
    </row>
    <row r="83" spans="2:46" s="39" customFormat="1" ht="20.25" customHeight="1">
      <c r="B83" s="41"/>
      <c r="C83" s="11"/>
      <c r="D83" s="15"/>
      <c r="E83" s="1"/>
      <c r="F83" s="1"/>
      <c r="G83" s="1"/>
      <c r="H83" s="1"/>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row>
    <row r="84" spans="2:46" s="39" customFormat="1" ht="20.25" customHeight="1">
      <c r="B84" s="41"/>
      <c r="C84" s="11"/>
      <c r="D84" s="15"/>
      <c r="E84" s="1"/>
      <c r="F84" s="1"/>
      <c r="G84" s="1"/>
      <c r="H84" s="1"/>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row>
    <row r="85" spans="2:46" s="39" customFormat="1" ht="20.25" customHeight="1">
      <c r="B85" s="41"/>
      <c r="C85" s="11"/>
      <c r="D85" s="15"/>
      <c r="E85" s="1"/>
      <c r="F85" s="1"/>
      <c r="G85" s="1"/>
      <c r="H85" s="1"/>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row>
    <row r="86" spans="2:46" s="39" customFormat="1" ht="20.25" customHeight="1">
      <c r="B86" s="41"/>
      <c r="C86" s="11"/>
      <c r="D86" s="15"/>
      <c r="E86" s="1"/>
      <c r="F86" s="1"/>
      <c r="G86" s="1"/>
      <c r="H86" s="1"/>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row>
    <row r="87" spans="2:46" s="39" customFormat="1" ht="20.25" customHeight="1">
      <c r="B87" s="41"/>
      <c r="C87" s="11"/>
      <c r="D87" s="15"/>
      <c r="E87" s="1"/>
      <c r="F87" s="1"/>
      <c r="G87" s="1"/>
      <c r="H87" s="1"/>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row>
    <row r="88" spans="2:46" s="39" customFormat="1" ht="20.25" customHeight="1">
      <c r="B88" s="41"/>
      <c r="C88" s="11"/>
      <c r="D88" s="15"/>
      <c r="E88" s="1"/>
      <c r="F88" s="1"/>
      <c r="G88" s="1"/>
      <c r="H88" s="1"/>
      <c r="I88" s="36"/>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c r="AT88" s="36"/>
    </row>
    <row r="89" spans="2:46" s="39" customFormat="1" ht="20.25" customHeight="1">
      <c r="B89" s="41"/>
      <c r="C89" s="11"/>
      <c r="D89" s="15"/>
      <c r="E89" s="1"/>
      <c r="F89" s="1"/>
      <c r="G89" s="1"/>
      <c r="H89" s="1"/>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row>
    <row r="90" spans="2:46" s="39" customFormat="1" ht="20.25" customHeight="1">
      <c r="B90" s="41"/>
      <c r="C90" s="11"/>
      <c r="D90" s="15"/>
      <c r="E90" s="1"/>
      <c r="F90" s="1"/>
      <c r="G90" s="1"/>
      <c r="H90" s="1"/>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row>
    <row r="91" spans="2:46" s="39" customFormat="1" ht="20.25" customHeight="1">
      <c r="B91" s="41"/>
      <c r="C91" s="11"/>
      <c r="D91" s="15"/>
      <c r="E91" s="1"/>
      <c r="F91" s="1"/>
      <c r="G91" s="1"/>
      <c r="H91" s="1"/>
      <c r="I91" s="36"/>
      <c r="J91" s="36"/>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6"/>
      <c r="AM91" s="36"/>
      <c r="AN91" s="36"/>
      <c r="AO91" s="36"/>
      <c r="AP91" s="36"/>
      <c r="AQ91" s="36"/>
      <c r="AR91" s="36"/>
      <c r="AS91" s="36"/>
      <c r="AT91" s="36"/>
    </row>
    <row r="92" spans="2:46" s="39" customFormat="1" ht="20.25" customHeight="1">
      <c r="B92" s="41"/>
      <c r="C92" s="11"/>
      <c r="D92" s="15"/>
      <c r="E92" s="1"/>
      <c r="F92" s="1"/>
      <c r="G92" s="1"/>
      <c r="H92" s="1"/>
      <c r="I92" s="36"/>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c r="AT92" s="36"/>
    </row>
    <row r="93" spans="2:46" s="39" customFormat="1" ht="20.25" customHeight="1">
      <c r="B93" s="41"/>
      <c r="C93" s="11"/>
      <c r="D93" s="15"/>
      <c r="E93" s="1"/>
      <c r="F93" s="1"/>
      <c r="G93" s="1"/>
      <c r="H93" s="1"/>
      <c r="I93" s="36"/>
      <c r="J93" s="36"/>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c r="AT93" s="36"/>
    </row>
    <row r="94" spans="2:46" s="39" customFormat="1" ht="20.25" customHeight="1">
      <c r="B94" s="41"/>
      <c r="C94" s="11"/>
      <c r="D94" s="15"/>
      <c r="E94" s="1"/>
      <c r="F94" s="1"/>
      <c r="G94" s="1"/>
      <c r="H94" s="1"/>
      <c r="I94" s="36"/>
      <c r="J94" s="36"/>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6"/>
      <c r="AM94" s="36"/>
      <c r="AN94" s="36"/>
      <c r="AO94" s="36"/>
      <c r="AP94" s="36"/>
      <c r="AQ94" s="36"/>
      <c r="AR94" s="36"/>
      <c r="AS94" s="36"/>
      <c r="AT94" s="36"/>
    </row>
    <row r="95" spans="2:46" s="39" customFormat="1" ht="20.25" customHeight="1">
      <c r="B95" s="41"/>
      <c r="C95" s="11"/>
      <c r="D95" s="15"/>
      <c r="E95" s="1"/>
      <c r="F95" s="1"/>
      <c r="G95" s="1"/>
      <c r="H95" s="1"/>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c r="AT95" s="36"/>
    </row>
    <row r="96" spans="2:46" s="39" customFormat="1" ht="20.25" customHeight="1">
      <c r="B96" s="41"/>
      <c r="C96" s="11"/>
      <c r="D96" s="15"/>
      <c r="E96" s="1"/>
      <c r="F96" s="1"/>
      <c r="G96" s="1"/>
      <c r="H96" s="1"/>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c r="AT96" s="36"/>
    </row>
    <row r="97" spans="2:46" s="39" customFormat="1" ht="20.25" customHeight="1">
      <c r="B97" s="41"/>
      <c r="C97" s="11"/>
      <c r="D97" s="15"/>
      <c r="E97" s="1"/>
      <c r="F97" s="1"/>
      <c r="G97" s="1"/>
      <c r="H97" s="1"/>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c r="AT97" s="36"/>
    </row>
    <row r="98" spans="2:46" s="39" customFormat="1" ht="20.25" customHeight="1">
      <c r="B98" s="41"/>
      <c r="C98" s="11"/>
      <c r="D98" s="15"/>
      <c r="E98" s="1"/>
      <c r="F98" s="1"/>
      <c r="G98" s="1"/>
      <c r="H98" s="1"/>
      <c r="I98" s="36"/>
      <c r="J98" s="36"/>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6"/>
      <c r="AM98" s="36"/>
      <c r="AN98" s="36"/>
      <c r="AO98" s="36"/>
      <c r="AP98" s="36"/>
      <c r="AQ98" s="36"/>
      <c r="AR98" s="36"/>
      <c r="AS98" s="36"/>
      <c r="AT98" s="36"/>
    </row>
    <row r="99" spans="2:46" s="39" customFormat="1" ht="20.25" customHeight="1">
      <c r="B99" s="41"/>
      <c r="C99" s="11"/>
      <c r="D99" s="15"/>
      <c r="E99" s="1"/>
      <c r="F99" s="1"/>
      <c r="G99" s="1"/>
      <c r="H99" s="1"/>
      <c r="I99" s="36"/>
      <c r="J99" s="36"/>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c r="AT99" s="36"/>
    </row>
    <row r="100" spans="2:46" ht="20.25" customHeight="1"/>
    <row r="101" spans="2:46" ht="20.25" customHeight="1"/>
    <row r="102" spans="2:46" ht="20.25" customHeight="1"/>
    <row r="103" spans="2:46" ht="20.25" customHeight="1"/>
    <row r="104" spans="2:46" ht="20.25" customHeight="1"/>
    <row r="105" spans="2:46" ht="20.25" customHeight="1"/>
    <row r="106" spans="2:46" ht="20.25" customHeight="1"/>
    <row r="107" spans="2:46" ht="20.25" customHeight="1"/>
    <row r="108" spans="2:46" ht="20.25" customHeight="1"/>
    <row r="109" spans="2:46" ht="20.25" customHeight="1"/>
    <row r="110" spans="2:46" ht="20.25" customHeight="1"/>
    <row r="111" spans="2:46" ht="20.25" customHeight="1"/>
    <row r="112" spans="2:46" ht="20.25" customHeight="1"/>
    <row r="113" ht="20.25" customHeight="1"/>
    <row r="114" ht="20.25" customHeight="1"/>
    <row r="115" ht="20.25" customHeight="1"/>
    <row r="116" ht="20.25" customHeight="1"/>
    <row r="117" ht="20.25" customHeight="1"/>
    <row r="118" ht="20.25" customHeight="1"/>
    <row r="119" ht="20.25" customHeight="1"/>
    <row r="120" ht="20.25" customHeight="1"/>
    <row r="121" ht="20.25" customHeight="1"/>
    <row r="122" ht="20.25" customHeight="1"/>
    <row r="123" ht="20.25" customHeight="1"/>
    <row r="124" ht="20.25" customHeight="1"/>
    <row r="125" ht="20.25" customHeight="1"/>
    <row r="126" ht="20.25" customHeight="1"/>
    <row r="127" ht="20.25" customHeight="1"/>
    <row r="128"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row r="164" ht="20.25" customHeight="1"/>
    <row r="165" ht="20.25" customHeight="1"/>
    <row r="166" ht="20.25" customHeight="1"/>
    <row r="167" ht="20.25" customHeight="1"/>
    <row r="168" ht="20.25" customHeight="1"/>
    <row r="169" ht="20.25" customHeight="1"/>
    <row r="170" ht="20.25" customHeight="1"/>
    <row r="171" ht="20.25" customHeight="1"/>
    <row r="172" ht="20.25" customHeight="1"/>
    <row r="173" ht="20.25" customHeight="1"/>
    <row r="174" ht="20.25" customHeight="1"/>
  </sheetData>
  <mergeCells count="2">
    <mergeCell ref="D3:H3"/>
    <mergeCell ref="D41:H41"/>
  </mergeCells>
  <phoneticPr fontId="3" type="noConversion"/>
  <hyperlinks>
    <hyperlink ref="B4" location="Disclaimer!A1" display="Disclaimer"/>
    <hyperlink ref="B6" location="'Financial Highlights'!A1" display="Financial Highlights"/>
    <hyperlink ref="B8" location="IS!A1" display="Shinhan Financial Group"/>
    <hyperlink ref="B10" location="IS_SHB!A1" display="Shinhan Bank"/>
    <hyperlink ref="B12" location="IS_Card!A1" display="Shinhan Card"/>
    <hyperlink ref="B13" location="IS_Card!A1" display="Condensed IS"/>
    <hyperlink ref="B14" location="BS_Card!A1" display="Condensed BS"/>
    <hyperlink ref="B24" location="'Fin Indicator'!A1" display="Key Financials and Other Information"/>
    <hyperlink ref="B26" location="Contact!A1" display="Contact Information"/>
    <hyperlink ref="B15" location="'Credit Card Assets_Card'!A1" display="Credit Card Assets"/>
    <hyperlink ref="B16" location="'Delinquency,Allowance_Card'!A1" display="Delinquency, Allowance &amp; Write-off"/>
    <hyperlink ref="B17" location="Funding_Card!A1" display="Funding(Card Factbook)"/>
    <hyperlink ref="B18" location="BS_Factbook_Card!A1" display="BS(Card Factbook)"/>
    <hyperlink ref="B19" location="IS_Factbook_Card!A1" display="IS(Card Factbook)"/>
    <hyperlink ref="B20" location="IS_Reported_Factbook_Card!A1" display="IS(Reported, Card Factbook)"/>
    <hyperlink ref="B22" location="'Shinhan Life'!Print_Area" display="Orange Life"/>
  </hyperlinks>
  <printOptions horizontalCentered="1"/>
  <pageMargins left="0.39370078740157483" right="0.39370078740157483" top="0.59055118110236227" bottom="0.39370078740157483" header="0.31496062992125984" footer="0.31496062992125984"/>
  <pageSetup paperSize="9" scale="29" orientation="landscape" r:id="rId1"/>
  <rowBreaks count="1" manualBreakCount="1">
    <brk id="39" min="3" max="57" man="1"/>
  </row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58ED5"/>
    <pageSetUpPr fitToPage="1"/>
  </sheetPr>
  <dimension ref="A1:BF174"/>
  <sheetViews>
    <sheetView showGridLines="0" view="pageBreakPreview" zoomScale="85" zoomScaleNormal="80" zoomScaleSheetLayoutView="85" workbookViewId="0">
      <pane xSplit="12" ySplit="3" topLeftCell="AT4" activePane="bottomRight" state="frozen"/>
      <selection activeCell="AY24" sqref="AY24"/>
      <selection pane="topRight" activeCell="AY24" sqref="AY24"/>
      <selection pane="bottomLeft" activeCell="AY24" sqref="AY24"/>
      <selection pane="bottomRight" activeCell="BG1" sqref="BG1"/>
    </sheetView>
  </sheetViews>
  <sheetFormatPr defaultColWidth="9.140625" defaultRowHeight="16.5"/>
  <cols>
    <col min="1" max="1" width="2.140625" style="39" customWidth="1"/>
    <col min="2" max="2" width="45.85546875" style="41" customWidth="1"/>
    <col min="3" max="3" width="2.140625" style="11" customWidth="1"/>
    <col min="4" max="4" width="1.42578125" style="15" customWidth="1"/>
    <col min="5" max="7" width="1.42578125" style="1" customWidth="1"/>
    <col min="8" max="8" width="51" style="1" customWidth="1"/>
    <col min="9" max="15" width="10.7109375" style="36" hidden="1" customWidth="1"/>
    <col min="16" max="19" width="10.85546875" style="36" hidden="1" customWidth="1"/>
    <col min="20" max="43" width="10.7109375" style="36" hidden="1" customWidth="1"/>
    <col min="44" max="44" width="8.85546875" style="36" hidden="1" customWidth="1"/>
    <col min="45" max="45" width="7.85546875" style="36" hidden="1" customWidth="1"/>
    <col min="46" max="46" width="8.85546875" style="36" customWidth="1"/>
    <col min="47" max="58" width="8.85546875" style="1" customWidth="1"/>
    <col min="59" max="16384" width="9.140625" style="9"/>
  </cols>
  <sheetData>
    <row r="1" spans="1:58" s="6" customFormat="1" ht="35.25" customHeight="1">
      <c r="A1" s="414"/>
      <c r="B1" s="415"/>
      <c r="C1" s="5"/>
      <c r="D1" s="589"/>
      <c r="E1" s="590" t="s">
        <v>692</v>
      </c>
      <c r="F1" s="590"/>
      <c r="G1" s="590"/>
      <c r="H1" s="590"/>
      <c r="I1" s="592"/>
      <c r="J1" s="592"/>
      <c r="K1" s="592"/>
      <c r="L1" s="592"/>
      <c r="M1" s="592"/>
      <c r="N1" s="592"/>
      <c r="O1" s="592"/>
      <c r="P1" s="592"/>
      <c r="Q1" s="592"/>
      <c r="R1" s="592"/>
      <c r="S1" s="592"/>
      <c r="T1" s="592"/>
      <c r="U1" s="592"/>
      <c r="V1" s="592"/>
      <c r="W1" s="592"/>
      <c r="X1" s="592"/>
      <c r="Y1" s="592"/>
      <c r="Z1" s="592"/>
      <c r="AA1" s="592"/>
      <c r="AB1" s="592"/>
      <c r="AC1" s="592"/>
      <c r="AD1" s="592"/>
      <c r="AE1" s="592"/>
      <c r="AF1" s="592"/>
      <c r="AG1" s="592"/>
      <c r="AH1" s="592"/>
      <c r="AI1" s="592"/>
      <c r="AJ1" s="592"/>
      <c r="AK1" s="592"/>
      <c r="AL1" s="592"/>
      <c r="AM1" s="592"/>
      <c r="AN1" s="592"/>
      <c r="AO1" s="592"/>
      <c r="AP1" s="592"/>
      <c r="AQ1" s="592"/>
      <c r="AR1" s="592"/>
      <c r="AS1" s="592"/>
      <c r="AT1" s="592"/>
      <c r="AU1" s="592"/>
      <c r="AV1" s="592"/>
      <c r="AW1" s="592"/>
      <c r="AX1" s="592"/>
      <c r="AY1" s="592"/>
      <c r="AZ1" s="592"/>
      <c r="BA1" s="592"/>
      <c r="BB1" s="592"/>
      <c r="BC1" s="592"/>
      <c r="BD1" s="592"/>
      <c r="BE1" s="592"/>
      <c r="BF1" s="592"/>
    </row>
    <row r="2" spans="1:58" ht="6.75" customHeight="1">
      <c r="A2" s="416"/>
      <c r="B2" s="417"/>
      <c r="C2" s="7"/>
      <c r="D2" s="31"/>
      <c r="E2" s="9"/>
      <c r="F2" s="9"/>
      <c r="G2" s="9"/>
      <c r="H2" s="9"/>
      <c r="I2" s="10"/>
      <c r="J2" s="10"/>
      <c r="K2" s="10"/>
      <c r="L2" s="10"/>
      <c r="M2" s="10"/>
      <c r="N2" s="10"/>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row>
    <row r="3" spans="1:58" ht="20.25" customHeight="1">
      <c r="A3" s="418"/>
      <c r="B3" s="419"/>
      <c r="D3" s="670" t="s">
        <v>693</v>
      </c>
      <c r="E3" s="670"/>
      <c r="F3" s="670"/>
      <c r="G3" s="670"/>
      <c r="H3" s="670"/>
      <c r="I3" s="432" t="s">
        <v>50</v>
      </c>
      <c r="J3" s="432" t="s">
        <v>51</v>
      </c>
      <c r="K3" s="432" t="s">
        <v>52</v>
      </c>
      <c r="L3" s="432" t="s">
        <v>53</v>
      </c>
      <c r="M3" s="432" t="s">
        <v>54</v>
      </c>
      <c r="N3" s="432" t="s">
        <v>55</v>
      </c>
      <c r="O3" s="432" t="s">
        <v>56</v>
      </c>
      <c r="P3" s="432" t="s">
        <v>57</v>
      </c>
      <c r="Q3" s="432" t="s">
        <v>58</v>
      </c>
      <c r="R3" s="432" t="s">
        <v>59</v>
      </c>
      <c r="S3" s="432" t="s">
        <v>60</v>
      </c>
      <c r="T3" s="432" t="s">
        <v>61</v>
      </c>
      <c r="U3" s="432" t="s">
        <v>62</v>
      </c>
      <c r="V3" s="432" t="s">
        <v>63</v>
      </c>
      <c r="W3" s="432" t="s">
        <v>64</v>
      </c>
      <c r="X3" s="432" t="s">
        <v>65</v>
      </c>
      <c r="Y3" s="432" t="s">
        <v>66</v>
      </c>
      <c r="Z3" s="432" t="s">
        <v>1266</v>
      </c>
      <c r="AA3" s="440" t="s">
        <v>363</v>
      </c>
      <c r="AB3" s="442" t="s">
        <v>1267</v>
      </c>
      <c r="AC3" s="438" t="s">
        <v>870</v>
      </c>
      <c r="AD3" s="453" t="s">
        <v>1268</v>
      </c>
      <c r="AE3" s="457" t="s">
        <v>873</v>
      </c>
      <c r="AF3" s="458" t="s">
        <v>871</v>
      </c>
      <c r="AG3" s="477" t="s">
        <v>902</v>
      </c>
      <c r="AH3" s="479" t="s">
        <v>911</v>
      </c>
      <c r="AI3" s="482" t="s">
        <v>916</v>
      </c>
      <c r="AJ3" s="484" t="s">
        <v>904</v>
      </c>
      <c r="AK3" s="488" t="s">
        <v>935</v>
      </c>
      <c r="AL3" s="514" t="s">
        <v>952</v>
      </c>
      <c r="AM3" s="515" t="s">
        <v>963</v>
      </c>
      <c r="AN3" s="517" t="s">
        <v>975</v>
      </c>
      <c r="AO3" s="519" t="s">
        <v>988</v>
      </c>
      <c r="AP3" s="524" t="s">
        <v>989</v>
      </c>
      <c r="AQ3" s="539" t="s">
        <v>1007</v>
      </c>
      <c r="AR3" s="536" t="s">
        <v>1019</v>
      </c>
      <c r="AS3" s="545" t="s">
        <v>1034</v>
      </c>
      <c r="AT3" s="546" t="s">
        <v>1057</v>
      </c>
      <c r="AU3" s="548" t="s">
        <v>1096</v>
      </c>
      <c r="AV3" s="559" t="s">
        <v>1139</v>
      </c>
      <c r="AW3" s="561" t="s">
        <v>1178</v>
      </c>
      <c r="AX3" s="563" t="s">
        <v>1211</v>
      </c>
      <c r="AY3" s="566" t="s">
        <v>1237</v>
      </c>
      <c r="AZ3" s="569" t="s">
        <v>1390</v>
      </c>
      <c r="BA3" s="583" t="s">
        <v>1287</v>
      </c>
      <c r="BB3" s="623" t="s">
        <v>1401</v>
      </c>
      <c r="BC3" s="611" t="s">
        <v>1377</v>
      </c>
      <c r="BD3" s="635" t="s">
        <v>1419</v>
      </c>
      <c r="BE3" s="642" t="s">
        <v>1464</v>
      </c>
      <c r="BF3" s="660" t="s">
        <v>1573</v>
      </c>
    </row>
    <row r="4" spans="1:58" ht="20.25" customHeight="1">
      <c r="A4" s="418"/>
      <c r="B4" s="419" t="s">
        <v>10</v>
      </c>
      <c r="C4" s="82"/>
      <c r="D4" s="241" t="s">
        <v>694</v>
      </c>
      <c r="E4" s="370"/>
      <c r="F4" s="370"/>
      <c r="G4" s="370"/>
      <c r="H4" s="370"/>
      <c r="I4" s="206">
        <v>315.39800613200009</v>
      </c>
      <c r="J4" s="206">
        <v>568.62843916199995</v>
      </c>
      <c r="K4" s="206">
        <v>828.78611216299998</v>
      </c>
      <c r="L4" s="206">
        <v>1100.1570768189999</v>
      </c>
      <c r="M4" s="206">
        <v>244.50278332299999</v>
      </c>
      <c r="N4" s="206">
        <v>557.07791927799997</v>
      </c>
      <c r="O4" s="206">
        <v>759.284560263</v>
      </c>
      <c r="P4" s="206">
        <v>966.99171659400008</v>
      </c>
      <c r="Q4" s="206">
        <v>205.32022582299999</v>
      </c>
      <c r="R4" s="206">
        <v>486.62787409700002</v>
      </c>
      <c r="S4" s="206">
        <v>690.15876505599999</v>
      </c>
      <c r="T4" s="206">
        <v>857.37961033299996</v>
      </c>
      <c r="U4" s="206">
        <v>195.09131170200001</v>
      </c>
      <c r="V4" s="206">
        <v>425.75291741900003</v>
      </c>
      <c r="W4" s="206">
        <v>660.75506608800004</v>
      </c>
      <c r="X4" s="206">
        <v>824.20070431099998</v>
      </c>
      <c r="Y4" s="206">
        <v>186.581836326</v>
      </c>
      <c r="Z4" s="206">
        <v>440.80611924700003</v>
      </c>
      <c r="AA4" s="206">
        <v>658.684695874</v>
      </c>
      <c r="AB4" s="206">
        <v>880.15499999999997</v>
      </c>
      <c r="AC4" s="206">
        <v>189.96799999999999</v>
      </c>
      <c r="AD4" s="206">
        <v>457.890345873</v>
      </c>
      <c r="AE4" s="206">
        <v>693.03749435199995</v>
      </c>
      <c r="AF4" s="206">
        <v>919.93076626799996</v>
      </c>
      <c r="AG4" s="206">
        <v>530.11014533299999</v>
      </c>
      <c r="AH4" s="206">
        <v>827.78021071600006</v>
      </c>
      <c r="AI4" s="206">
        <v>1021.843247875</v>
      </c>
      <c r="AJ4" s="206">
        <v>1163.126465736</v>
      </c>
      <c r="AK4" s="206">
        <v>195.86958024200001</v>
      </c>
      <c r="AL4" s="206">
        <v>406.63290604899998</v>
      </c>
      <c r="AM4" s="206">
        <v>558.53898814499996</v>
      </c>
      <c r="AN4" s="206">
        <v>726.49835335299997</v>
      </c>
      <c r="AO4" s="206">
        <v>163.68788169300001</v>
      </c>
      <c r="AP4" s="206">
        <v>365.73074498900002</v>
      </c>
      <c r="AQ4" s="206">
        <v>555.32091060200003</v>
      </c>
      <c r="AR4" s="206">
        <v>684.10745935305067</v>
      </c>
      <c r="AS4" s="206">
        <v>164.3990839971635</v>
      </c>
      <c r="AT4" s="206">
        <v>408.42665219664696</v>
      </c>
      <c r="AU4" s="206">
        <v>633.88154747336091</v>
      </c>
      <c r="AV4" s="206">
        <v>822.21441486351773</v>
      </c>
      <c r="AW4" s="206">
        <v>227.45377198883264</v>
      </c>
      <c r="AX4" s="206">
        <v>495.7545441851953</v>
      </c>
      <c r="AY4" s="206">
        <v>723.24816196235088</v>
      </c>
      <c r="AZ4" s="206">
        <v>903.49028172077635</v>
      </c>
      <c r="BA4" s="206">
        <v>233.83100653927087</v>
      </c>
      <c r="BB4" s="206">
        <v>491.89949447369531</v>
      </c>
      <c r="BC4" s="206">
        <v>688.34540903161303</v>
      </c>
      <c r="BD4" s="206">
        <v>765.04131402950838</v>
      </c>
      <c r="BE4" s="206">
        <v>203.23344453666024</v>
      </c>
      <c r="BF4" s="206">
        <v>404.90815323415819</v>
      </c>
    </row>
    <row r="5" spans="1:58" ht="20.25" customHeight="1">
      <c r="A5" s="418"/>
      <c r="B5" s="419"/>
      <c r="C5" s="86"/>
      <c r="D5" s="47"/>
      <c r="E5" s="370" t="s">
        <v>695</v>
      </c>
      <c r="F5" s="370"/>
      <c r="G5" s="370"/>
      <c r="H5" s="370"/>
      <c r="I5" s="206">
        <v>328.44617812000001</v>
      </c>
      <c r="J5" s="206">
        <v>660.67148398300003</v>
      </c>
      <c r="K5" s="206">
        <v>1001.678392548</v>
      </c>
      <c r="L5" s="206">
        <v>1359.734288891</v>
      </c>
      <c r="M5" s="206">
        <v>350.80216391499999</v>
      </c>
      <c r="N5" s="206">
        <v>699.402786354</v>
      </c>
      <c r="O5" s="206">
        <v>1058.5294695120001</v>
      </c>
      <c r="P5" s="206">
        <v>1410.192523484</v>
      </c>
      <c r="Q5" s="206">
        <v>342.57301340700002</v>
      </c>
      <c r="R5" s="206">
        <v>687.21383735999996</v>
      </c>
      <c r="S5" s="206">
        <v>1041.5900465990001</v>
      </c>
      <c r="T5" s="206">
        <v>1395.4250455710001</v>
      </c>
      <c r="U5" s="206">
        <v>341.91624585</v>
      </c>
      <c r="V5" s="206">
        <v>687.93175834299996</v>
      </c>
      <c r="W5" s="206">
        <v>1033.6602375330001</v>
      </c>
      <c r="X5" s="206">
        <v>1372.9649659659999</v>
      </c>
      <c r="Y5" s="206">
        <v>329.82557461099998</v>
      </c>
      <c r="Z5" s="206">
        <v>656.91824546600003</v>
      </c>
      <c r="AA5" s="206">
        <v>996.98</v>
      </c>
      <c r="AB5" s="206">
        <v>1350.9680000000001</v>
      </c>
      <c r="AC5" s="206">
        <v>361.95400000000001</v>
      </c>
      <c r="AD5" s="206">
        <v>729.09263289399996</v>
      </c>
      <c r="AE5" s="206">
        <v>1104.0927057250001</v>
      </c>
      <c r="AF5" s="206">
        <v>1484.696816145</v>
      </c>
      <c r="AG5" s="206">
        <v>370.60081787000001</v>
      </c>
      <c r="AH5" s="206">
        <v>739.37855320200003</v>
      </c>
      <c r="AI5" s="206">
        <v>1118.177763962</v>
      </c>
      <c r="AJ5" s="206">
        <v>1501.054104718</v>
      </c>
      <c r="AK5" s="206">
        <v>383.36363491600002</v>
      </c>
      <c r="AL5" s="206">
        <v>776.33780438099996</v>
      </c>
      <c r="AM5" s="206">
        <v>1178.2326909169999</v>
      </c>
      <c r="AN5" s="206">
        <v>1583.100112999</v>
      </c>
      <c r="AO5" s="206">
        <v>419.92804454999998</v>
      </c>
      <c r="AP5" s="206">
        <v>852.56816568500005</v>
      </c>
      <c r="AQ5" s="206">
        <v>1302.3829021869999</v>
      </c>
      <c r="AR5" s="206">
        <v>1753.9655414040001</v>
      </c>
      <c r="AS5" s="206">
        <v>449.16079446700002</v>
      </c>
      <c r="AT5" s="206">
        <v>880.19894503099999</v>
      </c>
      <c r="AU5" s="206">
        <v>1310.9980942469999</v>
      </c>
      <c r="AV5" s="206">
        <v>1755.038809166</v>
      </c>
      <c r="AW5" s="206">
        <v>447.31800282900002</v>
      </c>
      <c r="AX5" s="206">
        <v>896.92543778000004</v>
      </c>
      <c r="AY5" s="206">
        <v>1347.431107051</v>
      </c>
      <c r="AZ5" s="206">
        <v>1799.152552323</v>
      </c>
      <c r="BA5" s="206">
        <v>456.34431280199999</v>
      </c>
      <c r="BB5" s="206">
        <v>906.50867008700004</v>
      </c>
      <c r="BC5" s="206">
        <v>1353.7388919110001</v>
      </c>
      <c r="BD5" s="206">
        <v>1798.0046693649999</v>
      </c>
      <c r="BE5" s="206">
        <v>450.67997833099997</v>
      </c>
      <c r="BF5" s="206">
        <v>922.15617621700005</v>
      </c>
    </row>
    <row r="6" spans="1:58" ht="20.25" customHeight="1">
      <c r="A6" s="416"/>
      <c r="B6" s="419" t="s">
        <v>233</v>
      </c>
      <c r="C6" s="82"/>
      <c r="D6" s="47"/>
      <c r="E6" s="68" t="s">
        <v>696</v>
      </c>
      <c r="F6" s="68"/>
      <c r="G6" s="68"/>
      <c r="H6" s="68"/>
      <c r="I6" s="45">
        <v>513.88868285000001</v>
      </c>
      <c r="J6" s="45">
        <v>1032.925266879</v>
      </c>
      <c r="K6" s="45">
        <v>1558.76258736</v>
      </c>
      <c r="L6" s="45">
        <v>2095.2141933160001</v>
      </c>
      <c r="M6" s="45">
        <v>515.77953424999998</v>
      </c>
      <c r="N6" s="45">
        <v>1020.463790585</v>
      </c>
      <c r="O6" s="45">
        <v>1531.694775447</v>
      </c>
      <c r="P6" s="45">
        <v>2032.2086039559999</v>
      </c>
      <c r="Q6" s="45">
        <v>484.99794585500001</v>
      </c>
      <c r="R6" s="45">
        <v>969.53541484300001</v>
      </c>
      <c r="S6" s="45">
        <v>1460.3952814050001</v>
      </c>
      <c r="T6" s="45">
        <v>1945.5087176930001</v>
      </c>
      <c r="U6" s="45">
        <v>468.012702902</v>
      </c>
      <c r="V6" s="45">
        <v>937.82122795099997</v>
      </c>
      <c r="W6" s="45">
        <v>1405.3521426330001</v>
      </c>
      <c r="X6" s="45">
        <v>1865.5571794729999</v>
      </c>
      <c r="Y6" s="45">
        <v>446.14442319699998</v>
      </c>
      <c r="Z6" s="45">
        <v>888.47721748599997</v>
      </c>
      <c r="AA6" s="45">
        <v>1338.241</v>
      </c>
      <c r="AB6" s="45">
        <v>1797.3440000000001</v>
      </c>
      <c r="AC6" s="45">
        <v>463.50200000000001</v>
      </c>
      <c r="AD6" s="45">
        <v>929.49627471999997</v>
      </c>
      <c r="AE6" s="45">
        <v>1402.672963856</v>
      </c>
      <c r="AF6" s="45">
        <v>1879.317052437</v>
      </c>
      <c r="AG6" s="45">
        <v>459.79909763400002</v>
      </c>
      <c r="AH6" s="45">
        <v>923.50330987899997</v>
      </c>
      <c r="AI6" s="45">
        <v>1400.2127917329999</v>
      </c>
      <c r="AJ6" s="45">
        <v>1880.9077360809999</v>
      </c>
      <c r="AK6" s="45">
        <v>480.55821284299998</v>
      </c>
      <c r="AL6" s="45">
        <v>977.97912715099994</v>
      </c>
      <c r="AM6" s="45">
        <v>1492.336796301</v>
      </c>
      <c r="AN6" s="45">
        <v>2013.809961187</v>
      </c>
      <c r="AO6" s="45">
        <v>541.59376867200001</v>
      </c>
      <c r="AP6" s="45">
        <v>1099.9163172409999</v>
      </c>
      <c r="AQ6" s="45">
        <v>1675.14439201</v>
      </c>
      <c r="AR6" s="45">
        <v>2253.5061554180002</v>
      </c>
      <c r="AS6" s="45">
        <v>579.50275449100002</v>
      </c>
      <c r="AT6" s="45">
        <v>1138.1889041930001</v>
      </c>
      <c r="AU6" s="45">
        <v>1692.2921125759999</v>
      </c>
      <c r="AV6" s="45">
        <v>2262.5682998980001</v>
      </c>
      <c r="AW6" s="45">
        <v>570.13853049299996</v>
      </c>
      <c r="AX6" s="45">
        <v>1143.0540715239999</v>
      </c>
      <c r="AY6" s="45">
        <v>1719.730481303</v>
      </c>
      <c r="AZ6" s="45">
        <v>2306.052627687</v>
      </c>
      <c r="BA6" s="45">
        <v>570.13853049299996</v>
      </c>
      <c r="BB6" s="45">
        <v>1204.676104545</v>
      </c>
      <c r="BC6" s="45">
        <v>1841.780161914</v>
      </c>
      <c r="BD6" s="45">
        <v>2508.7020830279998</v>
      </c>
      <c r="BE6" s="45">
        <v>675.21717676699996</v>
      </c>
      <c r="BF6" s="45">
        <v>1369.823022888</v>
      </c>
    </row>
    <row r="7" spans="1:58" ht="20.25" customHeight="1">
      <c r="A7" s="416"/>
      <c r="B7" s="421"/>
      <c r="C7" s="82"/>
      <c r="D7" s="47"/>
      <c r="E7" s="68" t="s">
        <v>697</v>
      </c>
      <c r="F7" s="68"/>
      <c r="G7" s="68"/>
      <c r="H7" s="68"/>
      <c r="I7" s="45">
        <v>185.44250473</v>
      </c>
      <c r="J7" s="45">
        <v>372.25378289600002</v>
      </c>
      <c r="K7" s="45">
        <v>557.08419481199996</v>
      </c>
      <c r="L7" s="45">
        <v>735.47990442499997</v>
      </c>
      <c r="M7" s="45">
        <v>164.97737033499999</v>
      </c>
      <c r="N7" s="45">
        <v>321.06100423100003</v>
      </c>
      <c r="O7" s="45">
        <v>473.16530593499999</v>
      </c>
      <c r="P7" s="45">
        <v>622.016080472</v>
      </c>
      <c r="Q7" s="45">
        <v>142.42493244799999</v>
      </c>
      <c r="R7" s="45">
        <v>282.321577483</v>
      </c>
      <c r="S7" s="45">
        <v>418.80523480599999</v>
      </c>
      <c r="T7" s="45">
        <v>550.08367212200005</v>
      </c>
      <c r="U7" s="45">
        <v>126.09645705200001</v>
      </c>
      <c r="V7" s="45">
        <v>249.88946960800001</v>
      </c>
      <c r="W7" s="45">
        <v>371.69190509999999</v>
      </c>
      <c r="X7" s="45">
        <v>492.592213507</v>
      </c>
      <c r="Y7" s="45">
        <v>116.318848586</v>
      </c>
      <c r="Z7" s="45">
        <v>231.55897202</v>
      </c>
      <c r="AA7" s="45">
        <v>341.26100000000002</v>
      </c>
      <c r="AB7" s="45">
        <v>446.37599999999998</v>
      </c>
      <c r="AC7" s="45">
        <v>101.649649548</v>
      </c>
      <c r="AD7" s="45">
        <v>200.40364182600001</v>
      </c>
      <c r="AE7" s="45">
        <v>298.58025813099999</v>
      </c>
      <c r="AF7" s="45">
        <v>394.62023629200002</v>
      </c>
      <c r="AG7" s="45">
        <v>89.198279764000006</v>
      </c>
      <c r="AH7" s="45">
        <v>184.12475667699999</v>
      </c>
      <c r="AI7" s="45">
        <v>282.03502777099999</v>
      </c>
      <c r="AJ7" s="45">
        <v>379.85363136299998</v>
      </c>
      <c r="AK7" s="45">
        <v>97.194577926999997</v>
      </c>
      <c r="AL7" s="45">
        <v>201.64132276999999</v>
      </c>
      <c r="AM7" s="45">
        <v>314.10410538399998</v>
      </c>
      <c r="AN7" s="45">
        <v>430.70984818800002</v>
      </c>
      <c r="AO7" s="45">
        <v>121.665724122</v>
      </c>
      <c r="AP7" s="45">
        <v>247.348151556</v>
      </c>
      <c r="AQ7" s="45">
        <v>372.76148982299998</v>
      </c>
      <c r="AR7" s="45">
        <v>499.54061401400003</v>
      </c>
      <c r="AS7" s="45">
        <v>130.341960024</v>
      </c>
      <c r="AT7" s="45">
        <v>257.98995916199999</v>
      </c>
      <c r="AU7" s="45">
        <v>381.29401832899998</v>
      </c>
      <c r="AV7" s="45">
        <v>507.529490732</v>
      </c>
      <c r="AW7" s="45">
        <v>122.820527664</v>
      </c>
      <c r="AX7" s="45">
        <v>246.12863374400001</v>
      </c>
      <c r="AY7" s="45">
        <v>372.29937425200001</v>
      </c>
      <c r="AZ7" s="45">
        <v>506.90007536399997</v>
      </c>
      <c r="BA7" s="45">
        <v>139.57051947100001</v>
      </c>
      <c r="BB7" s="45">
        <v>298.167434458</v>
      </c>
      <c r="BC7" s="45">
        <v>488.04127000300002</v>
      </c>
      <c r="BD7" s="45">
        <v>710.69741366300002</v>
      </c>
      <c r="BE7" s="45">
        <v>224.53719843600001</v>
      </c>
      <c r="BF7" s="45">
        <v>447.66684667099997</v>
      </c>
    </row>
    <row r="8" spans="1:58" s="23" customFormat="1" ht="20.25" customHeight="1">
      <c r="A8" s="416"/>
      <c r="B8" s="419" t="s">
        <v>236</v>
      </c>
      <c r="C8" s="87"/>
      <c r="D8" s="47"/>
      <c r="E8" s="370" t="s">
        <v>698</v>
      </c>
      <c r="F8" s="370"/>
      <c r="G8" s="370"/>
      <c r="H8" s="370"/>
      <c r="I8" s="45">
        <v>76.274727921999997</v>
      </c>
      <c r="J8" s="45">
        <v>164.04503809900001</v>
      </c>
      <c r="K8" s="45">
        <v>240.888080925</v>
      </c>
      <c r="L8" s="45">
        <v>319.70667105299998</v>
      </c>
      <c r="M8" s="45">
        <v>62.010596980000003</v>
      </c>
      <c r="N8" s="45">
        <v>131.28407134299999</v>
      </c>
      <c r="O8" s="45">
        <v>181.48020002800001</v>
      </c>
      <c r="P8" s="45">
        <v>245.90378208999999</v>
      </c>
      <c r="Q8" s="45">
        <v>17.449494687999998</v>
      </c>
      <c r="R8" s="45">
        <v>93.330753275999996</v>
      </c>
      <c r="S8" s="45">
        <v>114.11084185199999</v>
      </c>
      <c r="T8" s="45">
        <v>166.76563828600001</v>
      </c>
      <c r="U8" s="45">
        <v>52.388292762999995</v>
      </c>
      <c r="V8" s="45">
        <v>135.535897302</v>
      </c>
      <c r="W8" s="45">
        <v>199.96607020499999</v>
      </c>
      <c r="X8" s="45">
        <v>257.278407824</v>
      </c>
      <c r="Y8" s="45">
        <v>62.889380183</v>
      </c>
      <c r="Z8" s="45">
        <v>122.332250401</v>
      </c>
      <c r="AA8" s="45">
        <v>187.69499999999999</v>
      </c>
      <c r="AB8" s="45">
        <v>256.35500000000002</v>
      </c>
      <c r="AC8" s="45">
        <v>55.750999999999998</v>
      </c>
      <c r="AD8" s="45">
        <v>133.21957202600001</v>
      </c>
      <c r="AE8" s="45">
        <v>172.82938465300001</v>
      </c>
      <c r="AF8" s="45">
        <v>227.068622264</v>
      </c>
      <c r="AG8" s="45">
        <v>34.7117243</v>
      </c>
      <c r="AH8" s="45">
        <v>93.504027429000004</v>
      </c>
      <c r="AI8" s="45">
        <v>136.487200968</v>
      </c>
      <c r="AJ8" s="45">
        <v>168.19758745999999</v>
      </c>
      <c r="AK8" s="45">
        <v>34.482063644999997</v>
      </c>
      <c r="AL8" s="45">
        <v>92.147221705999996</v>
      </c>
      <c r="AM8" s="45">
        <v>167.502458526</v>
      </c>
      <c r="AN8" s="45">
        <v>232.35567005499999</v>
      </c>
      <c r="AO8" s="45">
        <v>58.444500411999996</v>
      </c>
      <c r="AP8" s="45">
        <v>119.962215528</v>
      </c>
      <c r="AQ8" s="45">
        <v>174.66797411100001</v>
      </c>
      <c r="AR8" s="45">
        <v>220.877184887</v>
      </c>
      <c r="AS8" s="45">
        <v>40.552995813000003</v>
      </c>
      <c r="AT8" s="45">
        <v>150.842301515</v>
      </c>
      <c r="AU8" s="45">
        <v>236.65828451100001</v>
      </c>
      <c r="AV8" s="45">
        <v>302.32937376500001</v>
      </c>
      <c r="AW8" s="45">
        <v>87.250554996999995</v>
      </c>
      <c r="AX8" s="45">
        <v>226.52621768899999</v>
      </c>
      <c r="AY8" s="45">
        <v>348.36184634699998</v>
      </c>
      <c r="AZ8" s="45">
        <v>461.636952759</v>
      </c>
      <c r="BA8" s="45">
        <v>137.13019143299999</v>
      </c>
      <c r="BB8" s="45">
        <v>301.52745607899999</v>
      </c>
      <c r="BC8" s="45">
        <v>424.06390107300001</v>
      </c>
      <c r="BD8" s="45">
        <v>537.07241915999998</v>
      </c>
      <c r="BE8" s="45">
        <v>154.854045488</v>
      </c>
      <c r="BF8" s="45">
        <v>333.76412164999999</v>
      </c>
    </row>
    <row r="9" spans="1:58" s="23" customFormat="1" ht="20.25" customHeight="1">
      <c r="A9" s="416"/>
      <c r="B9" s="419"/>
      <c r="C9" s="82"/>
      <c r="D9" s="47"/>
      <c r="E9" s="68" t="s">
        <v>699</v>
      </c>
      <c r="F9" s="68"/>
      <c r="G9" s="68"/>
      <c r="H9" s="68"/>
      <c r="I9" s="45">
        <v>490.771443826</v>
      </c>
      <c r="J9" s="45">
        <v>1016.857985719</v>
      </c>
      <c r="K9" s="45">
        <v>1551.0970473770001</v>
      </c>
      <c r="L9" s="45">
        <v>2083.301519223</v>
      </c>
      <c r="M9" s="45">
        <v>514.34060984099995</v>
      </c>
      <c r="N9" s="45">
        <v>1058.216183494</v>
      </c>
      <c r="O9" s="45">
        <v>1596.5555119579999</v>
      </c>
      <c r="P9" s="45">
        <v>2171.285905751</v>
      </c>
      <c r="Q9" s="45">
        <v>538.28037738199998</v>
      </c>
      <c r="R9" s="45">
        <v>1115.634596074</v>
      </c>
      <c r="S9" s="45">
        <v>1671.3988903540001</v>
      </c>
      <c r="T9" s="45">
        <v>2246.6409042310001</v>
      </c>
      <c r="U9" s="45">
        <v>550.28954108599999</v>
      </c>
      <c r="V9" s="45">
        <v>1112.2257500149999</v>
      </c>
      <c r="W9" s="45">
        <v>1697.6742147370001</v>
      </c>
      <c r="X9" s="45">
        <v>2300.320870429</v>
      </c>
      <c r="Y9" s="45">
        <v>585.88183909700001</v>
      </c>
      <c r="Z9" s="45">
        <v>1180.5167567650001</v>
      </c>
      <c r="AA9" s="45">
        <v>1792.2439999999999</v>
      </c>
      <c r="AB9" s="45">
        <v>2428.6109999999999</v>
      </c>
      <c r="AC9" s="45">
        <v>571.05100000000004</v>
      </c>
      <c r="AD9" s="45">
        <v>1166.141507022</v>
      </c>
      <c r="AE9" s="45">
        <v>1760.7155582400001</v>
      </c>
      <c r="AF9" s="45">
        <v>2382.6724001809998</v>
      </c>
      <c r="AG9" s="45">
        <v>596.71984206900004</v>
      </c>
      <c r="AH9" s="45">
        <v>1207.6537487139999</v>
      </c>
      <c r="AI9" s="45">
        <v>1819.6120599599999</v>
      </c>
      <c r="AJ9" s="45">
        <v>2434.000926828</v>
      </c>
      <c r="AK9" s="45">
        <v>605.42936647900001</v>
      </c>
      <c r="AL9" s="45">
        <v>1252.320988748</v>
      </c>
      <c r="AM9" s="45">
        <v>1928.799439185</v>
      </c>
      <c r="AN9" s="45">
        <v>1485.749123113</v>
      </c>
      <c r="AO9" s="45">
        <v>350.938181988</v>
      </c>
      <c r="AP9" s="45">
        <v>719.24723523700004</v>
      </c>
      <c r="AQ9" s="45">
        <v>1074.249781774</v>
      </c>
      <c r="AR9" s="45">
        <v>1432.3523360680001</v>
      </c>
      <c r="AS9" s="45">
        <v>339.11199565599998</v>
      </c>
      <c r="AT9" s="45">
        <v>743.216865783</v>
      </c>
      <c r="AU9" s="45">
        <v>1124.523846179</v>
      </c>
      <c r="AV9" s="45">
        <v>1478.8763756880001</v>
      </c>
      <c r="AW9" s="45">
        <v>363.571569496</v>
      </c>
      <c r="AX9" s="45">
        <v>794.48656811199999</v>
      </c>
      <c r="AY9" s="45">
        <v>1207.156049253</v>
      </c>
      <c r="AZ9" s="45">
        <v>1618.3686952349999</v>
      </c>
      <c r="BA9" s="45">
        <v>422.53107286199997</v>
      </c>
      <c r="BB9" s="45">
        <v>888.65704040499998</v>
      </c>
      <c r="BC9" s="45">
        <v>1331.9155984649999</v>
      </c>
      <c r="BD9" s="45">
        <v>1758.4606883670001</v>
      </c>
      <c r="BE9" s="45">
        <v>457.32378106200002</v>
      </c>
      <c r="BF9" s="45">
        <v>956.96372062299997</v>
      </c>
    </row>
    <row r="10" spans="1:58" ht="20.25" customHeight="1">
      <c r="A10" s="416"/>
      <c r="B10" s="419" t="s">
        <v>192</v>
      </c>
      <c r="C10" s="82"/>
      <c r="D10" s="47"/>
      <c r="E10" s="68" t="s">
        <v>700</v>
      </c>
      <c r="F10" s="68"/>
      <c r="G10" s="68"/>
      <c r="H10" s="68"/>
      <c r="I10" s="45">
        <v>414.49671590399998</v>
      </c>
      <c r="J10" s="45">
        <v>852.81294762000005</v>
      </c>
      <c r="K10" s="45">
        <v>1310.2089664519999</v>
      </c>
      <c r="L10" s="45">
        <v>1763.59484817</v>
      </c>
      <c r="M10" s="45">
        <v>452.330012861</v>
      </c>
      <c r="N10" s="45">
        <v>926.93211215099996</v>
      </c>
      <c r="O10" s="45">
        <v>1415.07531193</v>
      </c>
      <c r="P10" s="45">
        <v>1925.3821236610002</v>
      </c>
      <c r="Q10" s="45">
        <v>520.83088269400002</v>
      </c>
      <c r="R10" s="45">
        <v>1022.303842798</v>
      </c>
      <c r="S10" s="45">
        <v>1557.288048502</v>
      </c>
      <c r="T10" s="45">
        <v>2079.8752659450001</v>
      </c>
      <c r="U10" s="45">
        <v>497.901248323</v>
      </c>
      <c r="V10" s="45">
        <v>976.68985271300005</v>
      </c>
      <c r="W10" s="45">
        <v>1497.708144532</v>
      </c>
      <c r="X10" s="45">
        <v>2043.0424626050001</v>
      </c>
      <c r="Y10" s="45">
        <v>522.99245891400005</v>
      </c>
      <c r="Z10" s="45">
        <v>1058.1845063640001</v>
      </c>
      <c r="AA10" s="45">
        <v>1604.549</v>
      </c>
      <c r="AB10" s="45">
        <v>2172.2559999999999</v>
      </c>
      <c r="AC10" s="45">
        <v>515.81529999999998</v>
      </c>
      <c r="AD10" s="45">
        <v>1032.9219349959999</v>
      </c>
      <c r="AE10" s="45">
        <v>1587.886173587</v>
      </c>
      <c r="AF10" s="45">
        <v>2155.6037779170001</v>
      </c>
      <c r="AG10" s="45">
        <v>562.00811776900002</v>
      </c>
      <c r="AH10" s="45">
        <v>1114.1497212849999</v>
      </c>
      <c r="AI10" s="45">
        <v>1683.1248589920001</v>
      </c>
      <c r="AJ10" s="45">
        <v>2265.8033393679998</v>
      </c>
      <c r="AK10" s="45">
        <v>570.94730283399997</v>
      </c>
      <c r="AL10" s="45">
        <v>1160.173767042</v>
      </c>
      <c r="AM10" s="45">
        <v>1761.2969806589999</v>
      </c>
      <c r="AN10" s="45">
        <v>1253.393453058</v>
      </c>
      <c r="AO10" s="45">
        <v>292.49368157599997</v>
      </c>
      <c r="AP10" s="45">
        <v>599.28501970900004</v>
      </c>
      <c r="AQ10" s="45">
        <v>899.58180766299995</v>
      </c>
      <c r="AR10" s="45">
        <v>1211.475151181</v>
      </c>
      <c r="AS10" s="45">
        <v>298.55899984299998</v>
      </c>
      <c r="AT10" s="45">
        <v>592.37456426799997</v>
      </c>
      <c r="AU10" s="45">
        <v>887.86556166800005</v>
      </c>
      <c r="AV10" s="45">
        <v>1176.5470019229999</v>
      </c>
      <c r="AW10" s="45">
        <v>276.321014499</v>
      </c>
      <c r="AX10" s="45">
        <v>567.96035042300002</v>
      </c>
      <c r="AY10" s="45">
        <v>858.79420290600001</v>
      </c>
      <c r="AZ10" s="45">
        <v>1156.7317424759999</v>
      </c>
      <c r="BA10" s="45">
        <v>285.40088142899998</v>
      </c>
      <c r="BB10" s="45">
        <v>587.12958432599999</v>
      </c>
      <c r="BC10" s="45">
        <v>907.85169739200001</v>
      </c>
      <c r="BD10" s="45">
        <v>1221.3882692069999</v>
      </c>
      <c r="BE10" s="45">
        <v>302.46973557400003</v>
      </c>
      <c r="BF10" s="45">
        <v>623.19959897299998</v>
      </c>
    </row>
    <row r="11" spans="1:58" ht="20.25" customHeight="1">
      <c r="A11" s="416"/>
      <c r="B11" s="419"/>
      <c r="C11" s="88"/>
      <c r="D11" s="47"/>
      <c r="E11" s="370" t="s">
        <v>701</v>
      </c>
      <c r="F11" s="370"/>
      <c r="G11" s="370"/>
      <c r="H11" s="370"/>
      <c r="I11" s="45">
        <v>25.210611575999998</v>
      </c>
      <c r="J11" s="45">
        <v>25.850033829000001</v>
      </c>
      <c r="K11" s="45">
        <v>46.662601688999999</v>
      </c>
      <c r="L11" s="45">
        <v>52.459924297999997</v>
      </c>
      <c r="M11" s="45">
        <v>20.647235228</v>
      </c>
      <c r="N11" s="45">
        <v>21.605943479</v>
      </c>
      <c r="O11" s="45">
        <v>36.354570664000001</v>
      </c>
      <c r="P11" s="45">
        <v>37.334955518999998</v>
      </c>
      <c r="Q11" s="45">
        <v>16.856392474</v>
      </c>
      <c r="R11" s="45">
        <v>17.740293936</v>
      </c>
      <c r="S11" s="45">
        <v>33.230680444000001</v>
      </c>
      <c r="T11" s="45">
        <v>34.129035815999998</v>
      </c>
      <c r="U11" s="45">
        <v>15.781385547999999</v>
      </c>
      <c r="V11" s="45">
        <v>16.725445737000001</v>
      </c>
      <c r="W11" s="45">
        <v>29.674287887999999</v>
      </c>
      <c r="X11" s="45">
        <v>30.612565918000001</v>
      </c>
      <c r="Y11" s="45">
        <v>13.501490821000001</v>
      </c>
      <c r="Z11" s="45">
        <v>14.550327898999999</v>
      </c>
      <c r="AA11" s="45">
        <v>26.212</v>
      </c>
      <c r="AB11" s="45">
        <v>27.24</v>
      </c>
      <c r="AC11" s="45">
        <v>12.787000000000001</v>
      </c>
      <c r="AD11" s="45">
        <v>13.538899794000001</v>
      </c>
      <c r="AE11" s="45">
        <v>24.130310480999999</v>
      </c>
      <c r="AF11" s="45">
        <v>24.875520406</v>
      </c>
      <c r="AG11" s="45">
        <v>11.518275127000001</v>
      </c>
      <c r="AH11" s="45">
        <v>11.947136136999999</v>
      </c>
      <c r="AI11" s="45">
        <v>12.158701562999999</v>
      </c>
      <c r="AJ11" s="45">
        <v>12.399514649</v>
      </c>
      <c r="AK11" s="45">
        <v>23.896640924</v>
      </c>
      <c r="AL11" s="45">
        <v>1.1734477219999999</v>
      </c>
      <c r="AM11" s="45">
        <v>1.3934477220000001</v>
      </c>
      <c r="AN11" s="45">
        <v>1.3934477220000001</v>
      </c>
      <c r="AO11" s="45">
        <v>0.83589772200000001</v>
      </c>
      <c r="AP11" s="45">
        <v>0.84089790200000003</v>
      </c>
      <c r="AQ11" s="45">
        <v>0.84089790200000003</v>
      </c>
      <c r="AR11" s="45">
        <v>0.84089790200000003</v>
      </c>
      <c r="AS11" s="45">
        <v>0.93899999999999995</v>
      </c>
      <c r="AT11" s="45">
        <v>0.93899999999999995</v>
      </c>
      <c r="AU11" s="45">
        <v>0.95399999999999996</v>
      </c>
      <c r="AV11" s="45">
        <v>0.95399999999999996</v>
      </c>
      <c r="AW11" s="45">
        <v>0.41019728100000002</v>
      </c>
      <c r="AX11" s="45">
        <v>0.43019728099999999</v>
      </c>
      <c r="AY11" s="45">
        <v>0.43019728099999999</v>
      </c>
      <c r="AZ11" s="45">
        <v>0.43019728099999999</v>
      </c>
      <c r="BA11" s="45">
        <v>0.49956754199999998</v>
      </c>
      <c r="BB11" s="45">
        <v>0.41479932000000003</v>
      </c>
      <c r="BC11" s="45">
        <v>0.41479932000000003</v>
      </c>
      <c r="BD11" s="45">
        <v>0.41479932000000003</v>
      </c>
      <c r="BE11" s="45">
        <v>0.35237632000000002</v>
      </c>
      <c r="BF11" s="45">
        <v>0.453044789</v>
      </c>
    </row>
    <row r="12" spans="1:58" ht="20.25" customHeight="1">
      <c r="A12" s="416"/>
      <c r="B12" s="419" t="s">
        <v>188</v>
      </c>
      <c r="C12" s="88"/>
      <c r="D12" s="47"/>
      <c r="E12" s="370" t="s">
        <v>702</v>
      </c>
      <c r="F12" s="370"/>
      <c r="G12" s="370"/>
      <c r="H12" s="370"/>
      <c r="I12" s="45">
        <v>0.36684687799999999</v>
      </c>
      <c r="J12" s="45">
        <v>0.55937811199999998</v>
      </c>
      <c r="K12" s="45">
        <v>0.83284198799999998</v>
      </c>
      <c r="L12" s="45">
        <v>1.1160488799999999</v>
      </c>
      <c r="M12" s="45">
        <v>0.59533773599999995</v>
      </c>
      <c r="N12" s="45">
        <v>0.67367300699999999</v>
      </c>
      <c r="O12" s="45">
        <v>0.743539756</v>
      </c>
      <c r="P12" s="45">
        <v>0.85407384099999994</v>
      </c>
      <c r="Q12" s="45">
        <v>0.10651453800000001</v>
      </c>
      <c r="R12" s="45">
        <v>0.21026246500000001</v>
      </c>
      <c r="S12" s="45">
        <v>0.39704735600000002</v>
      </c>
      <c r="T12" s="45">
        <v>0.44488393700000001</v>
      </c>
      <c r="U12" s="45">
        <v>0.221663677</v>
      </c>
      <c r="V12" s="45">
        <v>0.470249998</v>
      </c>
      <c r="W12" s="45">
        <v>0.76233115100000004</v>
      </c>
      <c r="X12" s="45">
        <v>1.2222919290000001</v>
      </c>
      <c r="Y12" s="45">
        <v>0.76043593600000003</v>
      </c>
      <c r="Z12" s="45">
        <v>1.8772018660000001</v>
      </c>
      <c r="AA12" s="45">
        <v>2.38</v>
      </c>
      <c r="AB12" s="45">
        <v>2.617</v>
      </c>
      <c r="AC12" s="45">
        <v>0.35399999999999998</v>
      </c>
      <c r="AD12" s="45">
        <v>0.64972536700000005</v>
      </c>
      <c r="AE12" s="45">
        <v>0.86944140599999997</v>
      </c>
      <c r="AF12" s="45">
        <v>1.147899459</v>
      </c>
      <c r="AG12" s="45">
        <v>0.39369500000000002</v>
      </c>
      <c r="AH12" s="45">
        <v>0.93034205999999997</v>
      </c>
      <c r="AI12" s="45">
        <v>1.5627210600000001</v>
      </c>
      <c r="AJ12" s="45">
        <v>2.0405551320000002</v>
      </c>
      <c r="AK12" s="45">
        <v>0.42952607599999998</v>
      </c>
      <c r="AL12" s="45">
        <v>45.339572724999996</v>
      </c>
      <c r="AM12" s="45">
        <v>44.299761451000002</v>
      </c>
      <c r="AN12" s="45">
        <v>46.110772511999997</v>
      </c>
      <c r="AO12" s="45">
        <v>7.4957928899999997</v>
      </c>
      <c r="AP12" s="45">
        <v>9.4572845139999995</v>
      </c>
      <c r="AQ12" s="45">
        <v>8.8720843069999997</v>
      </c>
      <c r="AR12" s="45">
        <v>11.173856845</v>
      </c>
      <c r="AS12" s="45">
        <v>13.065248255</v>
      </c>
      <c r="AT12" s="45">
        <v>15.470902782</v>
      </c>
      <c r="AU12" s="45">
        <v>15.522756585</v>
      </c>
      <c r="AV12" s="45">
        <v>17.109790653000001</v>
      </c>
      <c r="AW12" s="45">
        <v>7.8068333509999999</v>
      </c>
      <c r="AX12" s="45">
        <v>9.5023211480000001</v>
      </c>
      <c r="AY12" s="45">
        <v>8.8977659889999998</v>
      </c>
      <c r="AZ12" s="45">
        <v>10.544478834</v>
      </c>
      <c r="BA12" s="45">
        <v>10.348745085999999</v>
      </c>
      <c r="BB12" s="45">
        <v>13.426386786</v>
      </c>
      <c r="BC12" s="45">
        <v>13.546444805</v>
      </c>
      <c r="BD12" s="45">
        <v>19.867170560000002</v>
      </c>
      <c r="BE12" s="45">
        <v>11.627618997000001</v>
      </c>
      <c r="BF12" s="45">
        <v>17.420458688</v>
      </c>
    </row>
    <row r="13" spans="1:58" ht="20.25" customHeight="1">
      <c r="A13" s="416"/>
      <c r="B13" s="422" t="s">
        <v>399</v>
      </c>
      <c r="C13" s="89"/>
      <c r="D13" s="47"/>
      <c r="E13" s="370" t="s">
        <v>703</v>
      </c>
      <c r="F13" s="370"/>
      <c r="G13" s="370"/>
      <c r="H13" s="370"/>
      <c r="I13" s="45">
        <v>-47.20635</v>
      </c>
      <c r="J13" s="45">
        <v>-95.769850000000005</v>
      </c>
      <c r="K13" s="45">
        <v>92.790149999999997</v>
      </c>
      <c r="L13" s="45">
        <v>42.99765</v>
      </c>
      <c r="M13" s="45">
        <v>-27.383500000000002</v>
      </c>
      <c r="N13" s="45">
        <v>-13.139081304999999</v>
      </c>
      <c r="O13" s="45">
        <v>-72.932081304999997</v>
      </c>
      <c r="P13" s="45">
        <v>-154.82108130500001</v>
      </c>
      <c r="Q13" s="45">
        <v>70.125</v>
      </c>
      <c r="R13" s="45">
        <v>132.76499999999999</v>
      </c>
      <c r="S13" s="45">
        <v>-2.1585000000000001</v>
      </c>
      <c r="T13" s="45">
        <v>-37.579500000000003</v>
      </c>
      <c r="U13" s="45">
        <v>22.524999999999999</v>
      </c>
      <c r="V13" s="45">
        <v>-35.615000000000002</v>
      </c>
      <c r="W13" s="45">
        <v>8.9250000000000007</v>
      </c>
      <c r="X13" s="45">
        <v>96.405000000000001</v>
      </c>
      <c r="Y13" s="45">
        <v>10.44</v>
      </c>
      <c r="Z13" s="45">
        <v>44.094999999999999</v>
      </c>
      <c r="AA13" s="45">
        <v>166.02099999999999</v>
      </c>
      <c r="AB13" s="45">
        <v>126.36</v>
      </c>
      <c r="AC13" s="45">
        <v>-44.033000000000001</v>
      </c>
      <c r="AD13" s="45">
        <v>-21.667349999999999</v>
      </c>
      <c r="AE13" s="45">
        <v>-150.11935</v>
      </c>
      <c r="AF13" s="45">
        <v>43.996650000000002</v>
      </c>
      <c r="AG13" s="45">
        <v>-162.16911999999999</v>
      </c>
      <c r="AH13" s="45">
        <v>-104.803316</v>
      </c>
      <c r="AI13" s="45">
        <v>-85.462711577999997</v>
      </c>
      <c r="AJ13" s="45">
        <v>-246.17520533300001</v>
      </c>
      <c r="AK13" s="45">
        <v>0.62067593300000001</v>
      </c>
      <c r="AL13" s="45">
        <v>104.124872483</v>
      </c>
      <c r="AM13" s="45">
        <v>83.794783937000005</v>
      </c>
      <c r="AN13" s="45">
        <v>98.474739608999997</v>
      </c>
      <c r="AO13" s="45">
        <v>40.968891397999997</v>
      </c>
      <c r="AP13" s="45">
        <v>84.919103004999997</v>
      </c>
      <c r="AQ13" s="45">
        <v>153.485233362</v>
      </c>
      <c r="AR13" s="45">
        <v>73.133880292000001</v>
      </c>
      <c r="AS13" s="45">
        <v>133.17241511700001</v>
      </c>
      <c r="AT13" s="45">
        <v>93.910331427000003</v>
      </c>
      <c r="AU13" s="45">
        <v>46.873421833000002</v>
      </c>
      <c r="AV13" s="45">
        <v>-144.63129502499999</v>
      </c>
      <c r="AW13" s="45">
        <v>98.747792386</v>
      </c>
      <c r="AX13" s="45">
        <v>92.428916775000005</v>
      </c>
      <c r="AY13" s="45">
        <v>219.47280297099999</v>
      </c>
      <c r="AZ13" s="45">
        <v>216.00607176099999</v>
      </c>
      <c r="BA13" s="45">
        <v>65.556587243999999</v>
      </c>
      <c r="BB13" s="45">
        <v>251.58209323099999</v>
      </c>
      <c r="BC13" s="45">
        <v>615.42591667600004</v>
      </c>
      <c r="BD13" s="45">
        <v>191.067645736</v>
      </c>
      <c r="BE13" s="45">
        <v>101.986979987</v>
      </c>
      <c r="BF13" s="45">
        <v>122.168963611</v>
      </c>
    </row>
    <row r="14" spans="1:58" ht="20.25" customHeight="1">
      <c r="A14" s="416"/>
      <c r="B14" s="422" t="s">
        <v>518</v>
      </c>
      <c r="C14" s="89"/>
      <c r="D14" s="47"/>
      <c r="E14" s="68" t="s">
        <v>704</v>
      </c>
      <c r="F14" s="68"/>
      <c r="G14" s="68"/>
      <c r="H14" s="68"/>
      <c r="I14" s="45">
        <v>3.3426499999999999</v>
      </c>
      <c r="J14" s="45">
        <v>3.3906499999999999</v>
      </c>
      <c r="K14" s="45">
        <v>111.56415</v>
      </c>
      <c r="L14" s="45">
        <v>61.771650000000001</v>
      </c>
      <c r="M14" s="45">
        <v>0</v>
      </c>
      <c r="N14" s="45">
        <v>3.657</v>
      </c>
      <c r="O14" s="45">
        <v>3.5434999999999999</v>
      </c>
      <c r="P14" s="45">
        <v>2.2399999999999998</v>
      </c>
      <c r="Q14" s="45">
        <v>70.125</v>
      </c>
      <c r="R14" s="45">
        <v>132.76499999999999</v>
      </c>
      <c r="S14" s="45">
        <v>12.573</v>
      </c>
      <c r="T14" s="45">
        <v>5.4329999999999998</v>
      </c>
      <c r="U14" s="45">
        <v>22.524999999999999</v>
      </c>
      <c r="V14" s="45">
        <v>7.6749999999999998</v>
      </c>
      <c r="W14" s="45">
        <v>18.954999999999998</v>
      </c>
      <c r="X14" s="45">
        <v>101.735</v>
      </c>
      <c r="Y14" s="45">
        <v>10.44</v>
      </c>
      <c r="Z14" s="45">
        <v>44.094999999999999</v>
      </c>
      <c r="AA14" s="45">
        <v>167.845</v>
      </c>
      <c r="AB14" s="45">
        <v>136.10400000000001</v>
      </c>
      <c r="AC14" s="45">
        <v>9.17</v>
      </c>
      <c r="AD14" s="45">
        <v>9.1695499999999992</v>
      </c>
      <c r="AE14" s="45">
        <v>9.1695499999999992</v>
      </c>
      <c r="AF14" s="45">
        <v>55.88955</v>
      </c>
      <c r="AG14" s="45">
        <v>9.4586000000000006</v>
      </c>
      <c r="AH14" s="45">
        <v>17.893684</v>
      </c>
      <c r="AI14" s="45">
        <v>34.901069810000003</v>
      </c>
      <c r="AJ14" s="45">
        <v>13.824673600000001</v>
      </c>
      <c r="AK14" s="45">
        <v>15.261925933000001</v>
      </c>
      <c r="AL14" s="45">
        <v>104.934822483</v>
      </c>
      <c r="AM14" s="45">
        <v>90.748966136999996</v>
      </c>
      <c r="AN14" s="45">
        <v>105.23911420899999</v>
      </c>
      <c r="AO14" s="45">
        <v>43.461108396999997</v>
      </c>
      <c r="AP14" s="45">
        <v>86.894183003999999</v>
      </c>
      <c r="AQ14" s="45">
        <v>160.037113361</v>
      </c>
      <c r="AR14" s="45">
        <v>92.913834378000004</v>
      </c>
      <c r="AS14" s="45">
        <v>135.32768823999999</v>
      </c>
      <c r="AT14" s="45">
        <v>103.212971579</v>
      </c>
      <c r="AU14" s="45">
        <v>64.515684988999993</v>
      </c>
      <c r="AV14" s="45">
        <v>36.529874903</v>
      </c>
      <c r="AW14" s="45">
        <v>101.164420838</v>
      </c>
      <c r="AX14" s="45">
        <v>98.100100550999997</v>
      </c>
      <c r="AY14" s="45">
        <v>227.351336801</v>
      </c>
      <c r="AZ14" s="45">
        <v>224.68863896799999</v>
      </c>
      <c r="BA14" s="45">
        <v>69.295188929999995</v>
      </c>
      <c r="BB14" s="45">
        <v>257.353592601</v>
      </c>
      <c r="BC14" s="45">
        <v>633.82764592900003</v>
      </c>
      <c r="BD14" s="45">
        <v>234.29787612199999</v>
      </c>
      <c r="BE14" s="45">
        <v>104.65520562</v>
      </c>
      <c r="BF14" s="45">
        <v>134.51829109299999</v>
      </c>
    </row>
    <row r="15" spans="1:58" ht="20.25" customHeight="1">
      <c r="A15" s="416"/>
      <c r="B15" s="422" t="s">
        <v>519</v>
      </c>
      <c r="C15" s="91"/>
      <c r="D15" s="47"/>
      <c r="E15" s="68" t="s">
        <v>705</v>
      </c>
      <c r="F15" s="68"/>
      <c r="G15" s="68"/>
      <c r="H15" s="68"/>
      <c r="I15" s="45">
        <v>50.548999999999999</v>
      </c>
      <c r="J15" s="45">
        <v>99.160499999999999</v>
      </c>
      <c r="K15" s="45">
        <v>18.774000000000001</v>
      </c>
      <c r="L15" s="45">
        <v>18.774000000000001</v>
      </c>
      <c r="M15" s="45">
        <v>27.383500000000002</v>
      </c>
      <c r="N15" s="45">
        <v>16.796081305000001</v>
      </c>
      <c r="O15" s="45">
        <v>76.475581305000006</v>
      </c>
      <c r="P15" s="45">
        <v>157.06108130499999</v>
      </c>
      <c r="Q15" s="45">
        <v>0</v>
      </c>
      <c r="R15" s="45">
        <v>0</v>
      </c>
      <c r="S15" s="45">
        <v>14.7315</v>
      </c>
      <c r="T15" s="45">
        <v>43.012500000000003</v>
      </c>
      <c r="U15" s="45">
        <v>0</v>
      </c>
      <c r="V15" s="45">
        <v>43.29</v>
      </c>
      <c r="W15" s="45">
        <v>10.029999999999999</v>
      </c>
      <c r="X15" s="45">
        <v>5.33</v>
      </c>
      <c r="Y15" s="45">
        <v>0</v>
      </c>
      <c r="Z15" s="45">
        <v>0</v>
      </c>
      <c r="AA15" s="45">
        <v>1.8240000000000001</v>
      </c>
      <c r="AB15" s="45">
        <v>9.7439999999999998</v>
      </c>
      <c r="AC15" s="45">
        <v>53.256202999999999</v>
      </c>
      <c r="AD15" s="45">
        <v>30.8369</v>
      </c>
      <c r="AE15" s="45">
        <v>159.28890000000001</v>
      </c>
      <c r="AF15" s="45">
        <v>11.892899999999999</v>
      </c>
      <c r="AG15" s="45">
        <v>171.62772000000001</v>
      </c>
      <c r="AH15" s="45">
        <v>122.697</v>
      </c>
      <c r="AI15" s="45">
        <v>120.36378138800001</v>
      </c>
      <c r="AJ15" s="45">
        <v>259.99987893299999</v>
      </c>
      <c r="AK15" s="45">
        <v>14.641249999999999</v>
      </c>
      <c r="AL15" s="45">
        <v>0.80994999999999995</v>
      </c>
      <c r="AM15" s="45">
        <v>6.9541822</v>
      </c>
      <c r="AN15" s="45">
        <v>6.7643746</v>
      </c>
      <c r="AO15" s="45">
        <v>2.492216999</v>
      </c>
      <c r="AP15" s="45">
        <v>1.9750799990000001</v>
      </c>
      <c r="AQ15" s="45">
        <v>6.5518799989999996</v>
      </c>
      <c r="AR15" s="45">
        <v>19.779954086</v>
      </c>
      <c r="AS15" s="45">
        <v>2.1552731230000002</v>
      </c>
      <c r="AT15" s="45">
        <v>9.3026401520000004</v>
      </c>
      <c r="AU15" s="45">
        <v>17.642263155999999</v>
      </c>
      <c r="AV15" s="45">
        <v>181.16116992799999</v>
      </c>
      <c r="AW15" s="45">
        <v>2.4166284519999999</v>
      </c>
      <c r="AX15" s="45">
        <v>5.6711837760000003</v>
      </c>
      <c r="AY15" s="45">
        <v>7.8785338300000003</v>
      </c>
      <c r="AZ15" s="45">
        <v>8.682567207</v>
      </c>
      <c r="BA15" s="45">
        <v>3.738601686</v>
      </c>
      <c r="BB15" s="45">
        <v>5.7714993699999999</v>
      </c>
      <c r="BC15" s="45">
        <v>18.401729252999999</v>
      </c>
      <c r="BD15" s="45">
        <v>43.230230386000002</v>
      </c>
      <c r="BE15" s="45">
        <v>2.668225633</v>
      </c>
      <c r="BF15" s="45">
        <v>12.349327482</v>
      </c>
    </row>
    <row r="16" spans="1:58" ht="20.25" customHeight="1">
      <c r="A16" s="416"/>
      <c r="B16" s="422" t="s">
        <v>520</v>
      </c>
      <c r="C16" s="91"/>
      <c r="D16" s="47"/>
      <c r="E16" s="370" t="s">
        <v>706</v>
      </c>
      <c r="F16" s="370"/>
      <c r="G16" s="370"/>
      <c r="H16" s="370"/>
      <c r="I16" s="45">
        <v>49.190788659999996</v>
      </c>
      <c r="J16" s="45">
        <v>100.934835682</v>
      </c>
      <c r="K16" s="45">
        <v>-83.159408014999997</v>
      </c>
      <c r="L16" s="45">
        <v>-29.416242347000001</v>
      </c>
      <c r="M16" s="45">
        <v>30.663681837999999</v>
      </c>
      <c r="N16" s="45">
        <v>19.753636856</v>
      </c>
      <c r="O16" s="45">
        <v>82.857488735999993</v>
      </c>
      <c r="P16" s="45">
        <v>168.07246248199999</v>
      </c>
      <c r="Q16" s="45">
        <v>-66.185836609000006</v>
      </c>
      <c r="R16" s="45">
        <v>-124.398414311</v>
      </c>
      <c r="S16" s="45">
        <v>14.564100388</v>
      </c>
      <c r="T16" s="45">
        <v>54.458152409</v>
      </c>
      <c r="U16" s="45">
        <v>-17.767612312000001</v>
      </c>
      <c r="V16" s="45">
        <v>45.053210604</v>
      </c>
      <c r="W16" s="45">
        <v>6.4559910120000001</v>
      </c>
      <c r="X16" s="45">
        <v>-74.341276281999995</v>
      </c>
      <c r="Y16" s="45">
        <v>-4.4775823199999998</v>
      </c>
      <c r="Z16" s="45">
        <v>-31.686734919999999</v>
      </c>
      <c r="AA16" s="45">
        <v>-144.542</v>
      </c>
      <c r="AB16" s="45">
        <v>-97.236000000000004</v>
      </c>
      <c r="AC16" s="45">
        <v>50.774999999999999</v>
      </c>
      <c r="AD16" s="45">
        <v>35.265610733000003</v>
      </c>
      <c r="AE16" s="45">
        <v>170.417722032</v>
      </c>
      <c r="AF16" s="45">
        <v>-15.253415897</v>
      </c>
      <c r="AG16" s="45">
        <v>170.21220101200001</v>
      </c>
      <c r="AH16" s="45">
        <v>121.146789106</v>
      </c>
      <c r="AI16" s="45">
        <v>110.881277406</v>
      </c>
      <c r="AJ16" s="45">
        <v>110.881277406</v>
      </c>
      <c r="AK16" s="45">
        <v>8.368780697</v>
      </c>
      <c r="AL16" s="45">
        <v>-86.215564221999998</v>
      </c>
      <c r="AM16" s="45">
        <v>-57.126777615000002</v>
      </c>
      <c r="AN16" s="45">
        <v>-62.516236833000001</v>
      </c>
      <c r="AO16" s="45">
        <v>-34.355708829999998</v>
      </c>
      <c r="AP16" s="45">
        <v>-67.928389727999999</v>
      </c>
      <c r="AQ16" s="45">
        <v>-127.948669952</v>
      </c>
      <c r="AR16" s="45">
        <v>-38.900924586999999</v>
      </c>
      <c r="AS16" s="45">
        <v>-131.60203823200001</v>
      </c>
      <c r="AT16" s="45">
        <v>-89.493016071</v>
      </c>
      <c r="AU16" s="45">
        <v>-36.584757734999997</v>
      </c>
      <c r="AV16" s="45">
        <v>159.439002665</v>
      </c>
      <c r="AW16" s="45">
        <v>-94.128401256000004</v>
      </c>
      <c r="AX16" s="45">
        <v>-81.821432729999998</v>
      </c>
      <c r="AY16" s="45">
        <v>-195.38373774300001</v>
      </c>
      <c r="AZ16" s="45">
        <v>-188.03577801399999</v>
      </c>
      <c r="BA16" s="45">
        <v>-51.572838797000003</v>
      </c>
      <c r="BB16" s="45">
        <v>-231.55570552699999</v>
      </c>
      <c r="BC16" s="45">
        <v>-592.02346340500003</v>
      </c>
      <c r="BD16" s="45">
        <v>-160.79147707000001</v>
      </c>
      <c r="BE16" s="45">
        <v>-91.515740104000002</v>
      </c>
      <c r="BF16" s="45">
        <v>-106.26224819700001</v>
      </c>
    </row>
    <row r="17" spans="1:58" ht="20.25" customHeight="1">
      <c r="A17" s="416"/>
      <c r="B17" s="422" t="s">
        <v>521</v>
      </c>
      <c r="C17" s="91"/>
      <c r="D17" s="47"/>
      <c r="E17" s="68" t="s">
        <v>707</v>
      </c>
      <c r="F17" s="68"/>
      <c r="G17" s="68"/>
      <c r="H17" s="68"/>
      <c r="I17" s="45">
        <v>54.143391648999994</v>
      </c>
      <c r="J17" s="45">
        <v>106.430250738</v>
      </c>
      <c r="K17" s="45">
        <v>29.139217804000001</v>
      </c>
      <c r="L17" s="45">
        <v>33.121108157999998</v>
      </c>
      <c r="M17" s="45">
        <v>32.143870296000003</v>
      </c>
      <c r="N17" s="45">
        <v>22.150741876000001</v>
      </c>
      <c r="O17" s="45">
        <v>85.908061157999995</v>
      </c>
      <c r="P17" s="45">
        <v>170.57834709299999</v>
      </c>
      <c r="Q17" s="45">
        <v>4.6150049099999997</v>
      </c>
      <c r="R17" s="45">
        <v>9.8427434960000006</v>
      </c>
      <c r="S17" s="45">
        <v>29.461007643999999</v>
      </c>
      <c r="T17" s="45">
        <v>62.866926264</v>
      </c>
      <c r="U17" s="45">
        <v>5.5043924930000001</v>
      </c>
      <c r="V17" s="45">
        <v>54.249645014000002</v>
      </c>
      <c r="W17" s="45">
        <v>24.400623714000002</v>
      </c>
      <c r="X17" s="45">
        <v>27.641366659999999</v>
      </c>
      <c r="Y17" s="45">
        <v>7.3374407059999998</v>
      </c>
      <c r="Z17" s="45">
        <v>14.910139204</v>
      </c>
      <c r="AA17" s="45">
        <v>25.861999999999998</v>
      </c>
      <c r="AB17" s="45">
        <v>36.859000000000002</v>
      </c>
      <c r="AC17" s="45">
        <v>58.898000000000003</v>
      </c>
      <c r="AD17" s="45">
        <v>45.247800091999999</v>
      </c>
      <c r="AE17" s="45">
        <v>182.59376671499999</v>
      </c>
      <c r="AF17" s="45">
        <v>46.056009521</v>
      </c>
      <c r="AG17" s="45">
        <v>172.02206014999999</v>
      </c>
      <c r="AH17" s="45">
        <v>124.243690302</v>
      </c>
      <c r="AI17" s="45">
        <v>143.083551976</v>
      </c>
      <c r="AJ17" s="45">
        <v>285.77720649600002</v>
      </c>
      <c r="AK17" s="45">
        <v>19.485424393999999</v>
      </c>
      <c r="AL17" s="45">
        <v>22.00714232</v>
      </c>
      <c r="AM17" s="45">
        <v>33.046463289000002</v>
      </c>
      <c r="AN17" s="45">
        <v>46.997617198999997</v>
      </c>
      <c r="AO17" s="45">
        <v>12.633202396</v>
      </c>
      <c r="AP17" s="45">
        <v>30.976068543</v>
      </c>
      <c r="AQ17" s="45">
        <v>45.176011389000003</v>
      </c>
      <c r="AR17" s="45">
        <v>70.857325033999999</v>
      </c>
      <c r="AS17" s="45">
        <v>15.42598888</v>
      </c>
      <c r="AT17" s="45">
        <v>26.177192175999998</v>
      </c>
      <c r="AU17" s="45">
        <v>37.017752878000003</v>
      </c>
      <c r="AV17" s="45">
        <v>209.87199735600001</v>
      </c>
      <c r="AW17" s="45">
        <v>11.52215595</v>
      </c>
      <c r="AX17" s="45">
        <v>18.133046601</v>
      </c>
      <c r="AY17" s="45">
        <v>33.134817824999999</v>
      </c>
      <c r="AZ17" s="45">
        <v>38.807494450999997</v>
      </c>
      <c r="BA17" s="45">
        <v>12.335655939</v>
      </c>
      <c r="BB17" s="45">
        <v>31.81203395</v>
      </c>
      <c r="BC17" s="45">
        <v>61.435616431</v>
      </c>
      <c r="BD17" s="45">
        <v>76.101087543999995</v>
      </c>
      <c r="BE17" s="45">
        <v>20.410147278</v>
      </c>
      <c r="BF17" s="45">
        <v>34.254236448</v>
      </c>
    </row>
    <row r="18" spans="1:58" ht="20.25" customHeight="1">
      <c r="A18" s="416"/>
      <c r="B18" s="422" t="s">
        <v>522</v>
      </c>
      <c r="C18" s="91"/>
      <c r="D18" s="47"/>
      <c r="E18" s="68" t="s">
        <v>708</v>
      </c>
      <c r="F18" s="68"/>
      <c r="G18" s="68"/>
      <c r="H18" s="68"/>
      <c r="I18" s="45">
        <v>4.9526029889999998</v>
      </c>
      <c r="J18" s="45">
        <v>5.4954150559999997</v>
      </c>
      <c r="K18" s="45">
        <v>112.29862581899999</v>
      </c>
      <c r="L18" s="45">
        <v>62.537350504999999</v>
      </c>
      <c r="M18" s="45">
        <v>1.480188458</v>
      </c>
      <c r="N18" s="45">
        <v>2.3971050200000001</v>
      </c>
      <c r="O18" s="45">
        <v>3.0505724220000001</v>
      </c>
      <c r="P18" s="45">
        <v>2.5058846109999999</v>
      </c>
      <c r="Q18" s="45">
        <v>70.800841518999988</v>
      </c>
      <c r="R18" s="45">
        <v>134.24115780700001</v>
      </c>
      <c r="S18" s="45">
        <v>14.896907256</v>
      </c>
      <c r="T18" s="45">
        <v>8.4087738549999997</v>
      </c>
      <c r="U18" s="45">
        <v>23.272004805000002</v>
      </c>
      <c r="V18" s="45">
        <v>9.1964344100000002</v>
      </c>
      <c r="W18" s="45">
        <v>17.944632702</v>
      </c>
      <c r="X18" s="45">
        <v>101.98264294200001</v>
      </c>
      <c r="Y18" s="45">
        <v>11.815023026</v>
      </c>
      <c r="Z18" s="45">
        <v>46.596874124000003</v>
      </c>
      <c r="AA18" s="45">
        <v>170.404</v>
      </c>
      <c r="AB18" s="45">
        <v>134.096</v>
      </c>
      <c r="AC18" s="45">
        <v>8.1240000000000006</v>
      </c>
      <c r="AD18" s="45">
        <v>9.9821893589999995</v>
      </c>
      <c r="AE18" s="45">
        <v>12.176044683000001</v>
      </c>
      <c r="AF18" s="45">
        <v>61.309425417999996</v>
      </c>
      <c r="AG18" s="45">
        <v>1.809859138</v>
      </c>
      <c r="AH18" s="45">
        <v>3.0969011960000001</v>
      </c>
      <c r="AI18" s="45">
        <v>32.20227457</v>
      </c>
      <c r="AJ18" s="45">
        <v>6.0510983810000001</v>
      </c>
      <c r="AK18" s="45">
        <v>11.116643697000001</v>
      </c>
      <c r="AL18" s="45">
        <v>108.222706542</v>
      </c>
      <c r="AM18" s="45">
        <v>90.173240903999996</v>
      </c>
      <c r="AN18" s="45">
        <v>109.513854032</v>
      </c>
      <c r="AO18" s="45">
        <v>46.988911225999999</v>
      </c>
      <c r="AP18" s="45">
        <v>98.904458270999996</v>
      </c>
      <c r="AQ18" s="45">
        <v>173.12468134100001</v>
      </c>
      <c r="AR18" s="45">
        <v>109.758249621</v>
      </c>
      <c r="AS18" s="45">
        <v>147.02802711199999</v>
      </c>
      <c r="AT18" s="45">
        <v>115.67020824700001</v>
      </c>
      <c r="AU18" s="45">
        <v>73.602510613000007</v>
      </c>
      <c r="AV18" s="45">
        <v>50.432994690999998</v>
      </c>
      <c r="AW18" s="45">
        <v>105.650557206</v>
      </c>
      <c r="AX18" s="45">
        <v>99.954479331000002</v>
      </c>
      <c r="AY18" s="45">
        <v>228.51855556800001</v>
      </c>
      <c r="AZ18" s="45">
        <v>226.84327246500001</v>
      </c>
      <c r="BA18" s="45">
        <v>63.908494736000002</v>
      </c>
      <c r="BB18" s="45">
        <v>263.36773947699999</v>
      </c>
      <c r="BC18" s="45">
        <v>653.459079836</v>
      </c>
      <c r="BD18" s="45">
        <v>236.89256461400001</v>
      </c>
      <c r="BE18" s="45">
        <v>111.925887382</v>
      </c>
      <c r="BF18" s="45">
        <v>140.51648464499999</v>
      </c>
    </row>
    <row r="19" spans="1:58" ht="20.25" customHeight="1">
      <c r="A19" s="416"/>
      <c r="B19" s="422" t="s">
        <v>523</v>
      </c>
      <c r="C19" s="91"/>
      <c r="D19" s="47"/>
      <c r="E19" s="370" t="s">
        <v>709</v>
      </c>
      <c r="F19" s="370"/>
      <c r="G19" s="370"/>
      <c r="H19" s="370"/>
      <c r="I19" s="45">
        <v>9.4934326000000002</v>
      </c>
      <c r="J19" s="45">
        <v>9.4934326000000002</v>
      </c>
      <c r="K19" s="45">
        <v>19.958166182999999</v>
      </c>
      <c r="L19" s="45">
        <v>109.02269941900001</v>
      </c>
      <c r="M19" s="45">
        <v>7.8710647030000001</v>
      </c>
      <c r="N19" s="45">
        <v>106.84460503</v>
      </c>
      <c r="O19" s="45">
        <v>112.64619343</v>
      </c>
      <c r="P19" s="45">
        <v>112.64619343</v>
      </c>
      <c r="Q19" s="45">
        <v>43.523491483000001</v>
      </c>
      <c r="R19" s="45">
        <v>82.325961819</v>
      </c>
      <c r="S19" s="45">
        <v>121.691176793</v>
      </c>
      <c r="T19" s="45">
        <v>128.74407215900001</v>
      </c>
      <c r="U19" s="45">
        <v>2.3194211</v>
      </c>
      <c r="V19" s="45">
        <v>57.304555123</v>
      </c>
      <c r="W19" s="45">
        <v>119.00086903899999</v>
      </c>
      <c r="X19" s="45">
        <v>157.32566315800003</v>
      </c>
      <c r="Y19" s="45">
        <v>1.9494407</v>
      </c>
      <c r="Z19" s="45">
        <v>69.622786747000006</v>
      </c>
      <c r="AA19" s="45">
        <v>144.47</v>
      </c>
      <c r="AB19" s="45">
        <v>183.58099999999999</v>
      </c>
      <c r="AC19" s="45">
        <v>1.516</v>
      </c>
      <c r="AD19" s="45">
        <v>49.748918515</v>
      </c>
      <c r="AE19" s="45">
        <v>111.57367977200001</v>
      </c>
      <c r="AF19" s="45">
        <v>208.449500457</v>
      </c>
      <c r="AG19" s="45">
        <v>3.7882803150000002</v>
      </c>
      <c r="AH19" s="45">
        <v>119.624209642</v>
      </c>
      <c r="AI19" s="45">
        <v>119.624209642</v>
      </c>
      <c r="AJ19" s="45">
        <v>250.57187445400001</v>
      </c>
      <c r="AK19" s="45">
        <v>0.88709206399999996</v>
      </c>
      <c r="AL19" s="45">
        <v>0</v>
      </c>
      <c r="AM19" s="45">
        <v>0</v>
      </c>
      <c r="AN19" s="45">
        <v>0</v>
      </c>
      <c r="AO19" s="45">
        <v>0</v>
      </c>
      <c r="AP19" s="45">
        <v>0</v>
      </c>
      <c r="AQ19" s="45">
        <v>0</v>
      </c>
      <c r="AR19" s="45">
        <v>0</v>
      </c>
      <c r="AS19" s="45">
        <v>0</v>
      </c>
      <c r="AT19" s="45">
        <v>0</v>
      </c>
      <c r="AU19" s="45">
        <v>0</v>
      </c>
      <c r="AV19" s="45">
        <v>0</v>
      </c>
      <c r="AW19" s="45">
        <v>0</v>
      </c>
      <c r="AX19" s="45">
        <v>0</v>
      </c>
      <c r="AY19" s="45">
        <v>0</v>
      </c>
      <c r="AZ19" s="45">
        <v>0</v>
      </c>
      <c r="BA19" s="45">
        <v>0</v>
      </c>
      <c r="BB19" s="45">
        <v>0</v>
      </c>
      <c r="BC19" s="45">
        <v>0</v>
      </c>
      <c r="BD19" s="45">
        <v>0</v>
      </c>
      <c r="BE19" s="45">
        <v>0</v>
      </c>
      <c r="BF19" s="45">
        <v>0</v>
      </c>
    </row>
    <row r="20" spans="1:58" ht="20.25" customHeight="1">
      <c r="A20" s="416"/>
      <c r="B20" s="427" t="s">
        <v>524</v>
      </c>
      <c r="C20" s="91"/>
      <c r="D20" s="47"/>
      <c r="E20" s="68" t="s">
        <v>710</v>
      </c>
      <c r="F20" s="68"/>
      <c r="G20" s="68"/>
      <c r="H20" s="68"/>
      <c r="I20" s="45">
        <v>9.4934326000000002</v>
      </c>
      <c r="J20" s="45">
        <v>9.4934326000000002</v>
      </c>
      <c r="K20" s="45">
        <v>19.958166182999999</v>
      </c>
      <c r="L20" s="45">
        <v>109.02269941900001</v>
      </c>
      <c r="M20" s="45">
        <v>7.8710647030000001</v>
      </c>
      <c r="N20" s="45">
        <v>106.84460503</v>
      </c>
      <c r="O20" s="45">
        <v>112.64619343</v>
      </c>
      <c r="P20" s="45">
        <v>112.64619343</v>
      </c>
      <c r="Q20" s="45">
        <v>43.523491483000001</v>
      </c>
      <c r="R20" s="45">
        <v>82.325961819</v>
      </c>
      <c r="S20" s="45">
        <v>121.691176793</v>
      </c>
      <c r="T20" s="45">
        <v>128.74407215900001</v>
      </c>
      <c r="U20" s="45">
        <v>2.3194211</v>
      </c>
      <c r="V20" s="45">
        <v>57.304555123</v>
      </c>
      <c r="W20" s="45">
        <v>119.00086903899999</v>
      </c>
      <c r="X20" s="45">
        <v>157.32566315800003</v>
      </c>
      <c r="Y20" s="45">
        <v>1.9494407</v>
      </c>
      <c r="Z20" s="45">
        <v>69.622786747000006</v>
      </c>
      <c r="AA20" s="45">
        <v>144.47</v>
      </c>
      <c r="AB20" s="45">
        <v>183.58099999999999</v>
      </c>
      <c r="AC20" s="45">
        <v>1.5155095000000001</v>
      </c>
      <c r="AD20" s="45">
        <v>49.748918515</v>
      </c>
      <c r="AE20" s="45">
        <v>111.57367977200001</v>
      </c>
      <c r="AF20" s="45">
        <v>208.449500457</v>
      </c>
      <c r="AG20" s="45">
        <v>3.7882803150000002</v>
      </c>
      <c r="AH20" s="45">
        <v>119.624209642</v>
      </c>
      <c r="AI20" s="45">
        <v>119.624209642</v>
      </c>
      <c r="AJ20" s="45">
        <v>250.57187445400001</v>
      </c>
      <c r="AK20" s="45">
        <v>0.88709206399999996</v>
      </c>
      <c r="AL20" s="45">
        <v>0</v>
      </c>
      <c r="AM20" s="45">
        <v>0</v>
      </c>
      <c r="AN20" s="45">
        <v>0</v>
      </c>
      <c r="AO20" s="45">
        <v>0</v>
      </c>
      <c r="AP20" s="45">
        <v>0</v>
      </c>
      <c r="AQ20" s="45">
        <v>0</v>
      </c>
      <c r="AR20" s="45">
        <v>0</v>
      </c>
      <c r="AS20" s="45">
        <v>0</v>
      </c>
      <c r="AT20" s="45">
        <v>0</v>
      </c>
      <c r="AU20" s="45">
        <v>0</v>
      </c>
      <c r="AV20" s="45">
        <v>0</v>
      </c>
      <c r="AW20" s="45">
        <v>0</v>
      </c>
      <c r="AX20" s="45">
        <v>0</v>
      </c>
      <c r="AY20" s="45">
        <v>0</v>
      </c>
      <c r="AZ20" s="45">
        <v>0</v>
      </c>
      <c r="BA20" s="45">
        <v>0</v>
      </c>
      <c r="BB20" s="45">
        <v>0</v>
      </c>
      <c r="BC20" s="45">
        <v>0</v>
      </c>
      <c r="BD20" s="45">
        <v>0</v>
      </c>
      <c r="BE20" s="45">
        <v>0</v>
      </c>
      <c r="BF20" s="45">
        <v>0</v>
      </c>
    </row>
    <row r="21" spans="1:58" ht="19.5" customHeight="1">
      <c r="A21" s="416"/>
      <c r="B21" s="422"/>
      <c r="C21" s="91"/>
      <c r="D21" s="47"/>
      <c r="E21" s="68" t="s">
        <v>711</v>
      </c>
      <c r="F21" s="68"/>
      <c r="G21" s="68"/>
      <c r="H21" s="68"/>
      <c r="I21" s="45">
        <v>0</v>
      </c>
      <c r="J21" s="45">
        <v>0</v>
      </c>
      <c r="K21" s="45">
        <v>0</v>
      </c>
      <c r="L21" s="45">
        <v>0</v>
      </c>
      <c r="M21" s="45">
        <v>0</v>
      </c>
      <c r="N21" s="45">
        <v>0</v>
      </c>
      <c r="O21" s="45">
        <v>0</v>
      </c>
      <c r="P21" s="45">
        <v>0</v>
      </c>
      <c r="Q21" s="45">
        <v>0</v>
      </c>
      <c r="R21" s="45">
        <v>0</v>
      </c>
      <c r="S21" s="45">
        <v>0</v>
      </c>
      <c r="T21" s="45">
        <v>0</v>
      </c>
      <c r="U21" s="45">
        <v>0</v>
      </c>
      <c r="V21" s="45">
        <v>0</v>
      </c>
      <c r="W21" s="45">
        <v>0</v>
      </c>
      <c r="X21" s="45">
        <v>0</v>
      </c>
      <c r="Y21" s="45">
        <v>0</v>
      </c>
      <c r="Z21" s="45">
        <v>0</v>
      </c>
      <c r="AA21" s="45">
        <v>0</v>
      </c>
      <c r="AB21" s="45">
        <v>0</v>
      </c>
      <c r="AC21" s="45">
        <v>0</v>
      </c>
      <c r="AD21" s="45">
        <v>0</v>
      </c>
      <c r="AE21" s="45">
        <v>0</v>
      </c>
      <c r="AF21" s="45">
        <v>0</v>
      </c>
      <c r="AG21" s="45">
        <v>0</v>
      </c>
      <c r="AH21" s="45">
        <v>0</v>
      </c>
      <c r="AI21" s="45">
        <v>0</v>
      </c>
      <c r="AJ21" s="45">
        <v>0</v>
      </c>
      <c r="AK21" s="45">
        <v>0</v>
      </c>
      <c r="AL21" s="45">
        <v>0</v>
      </c>
      <c r="AM21" s="45">
        <v>0</v>
      </c>
      <c r="AN21" s="45">
        <v>0</v>
      </c>
      <c r="AO21" s="45">
        <v>0</v>
      </c>
      <c r="AP21" s="45">
        <v>0</v>
      </c>
      <c r="AQ21" s="45">
        <v>0</v>
      </c>
      <c r="AR21" s="45">
        <v>0</v>
      </c>
      <c r="AS21" s="45">
        <v>0</v>
      </c>
      <c r="AT21" s="45">
        <v>0</v>
      </c>
      <c r="AU21" s="45">
        <v>0</v>
      </c>
      <c r="AV21" s="45">
        <v>0</v>
      </c>
      <c r="AW21" s="45">
        <v>0</v>
      </c>
      <c r="AX21" s="45">
        <v>0</v>
      </c>
      <c r="AY21" s="45">
        <v>0</v>
      </c>
      <c r="AZ21" s="45">
        <v>0</v>
      </c>
      <c r="BA21" s="45">
        <v>0</v>
      </c>
      <c r="BB21" s="45">
        <v>0</v>
      </c>
      <c r="BC21" s="45">
        <v>0</v>
      </c>
      <c r="BD21" s="45">
        <v>0</v>
      </c>
      <c r="BE21" s="45">
        <v>0</v>
      </c>
      <c r="BF21" s="45">
        <v>0</v>
      </c>
    </row>
    <row r="22" spans="1:58" ht="20.25" customHeight="1">
      <c r="A22" s="416"/>
      <c r="B22" s="419" t="s">
        <v>1297</v>
      </c>
      <c r="C22" s="90"/>
      <c r="D22" s="47"/>
      <c r="E22" s="370" t="s">
        <v>712</v>
      </c>
      <c r="F22" s="370"/>
      <c r="G22" s="370"/>
      <c r="H22" s="370"/>
      <c r="I22" s="45">
        <v>-6.445021917</v>
      </c>
      <c r="J22" s="45">
        <v>26.731928678999999</v>
      </c>
      <c r="K22" s="45">
        <v>69.884684781000004</v>
      </c>
      <c r="L22" s="45">
        <v>129.640536607</v>
      </c>
      <c r="M22" s="45">
        <v>60.914646656000002</v>
      </c>
      <c r="N22" s="45">
        <v>128.339676755</v>
      </c>
      <c r="O22" s="45">
        <v>217.99856434099999</v>
      </c>
      <c r="P22" s="45">
        <v>293.13323802899998</v>
      </c>
      <c r="Q22" s="45">
        <v>89.484308495999997</v>
      </c>
      <c r="R22" s="45">
        <v>181.042611099</v>
      </c>
      <c r="S22" s="45">
        <v>263.845222616</v>
      </c>
      <c r="T22" s="45">
        <v>348.68922831899999</v>
      </c>
      <c r="U22" s="45">
        <v>93.502875039000003</v>
      </c>
      <c r="V22" s="45">
        <v>205.23575343100001</v>
      </c>
      <c r="W22" s="45">
        <v>311.49886268500001</v>
      </c>
      <c r="X22" s="45">
        <v>407.01002364299995</v>
      </c>
      <c r="Y22" s="45">
        <v>78.383720886999996</v>
      </c>
      <c r="Z22" s="45">
        <v>148.26582757400001</v>
      </c>
      <c r="AA22" s="45">
        <v>262.041</v>
      </c>
      <c r="AB22" s="45">
        <v>305.87599999999998</v>
      </c>
      <c r="AC22" s="45">
        <v>76.177999999999997</v>
      </c>
      <c r="AD22" s="45">
        <v>152.79948605600001</v>
      </c>
      <c r="AE22" s="45">
        <v>236.835396508</v>
      </c>
      <c r="AF22" s="45">
        <v>347.17850989800002</v>
      </c>
      <c r="AG22" s="45">
        <v>11.294476624</v>
      </c>
      <c r="AH22" s="45">
        <v>103.946511446</v>
      </c>
      <c r="AI22" s="45">
        <v>166.43162154999999</v>
      </c>
      <c r="AJ22" s="45">
        <v>291.69351957499998</v>
      </c>
      <c r="AK22" s="45">
        <v>89.714773025</v>
      </c>
      <c r="AL22" s="45">
        <v>211.69094377900001</v>
      </c>
      <c r="AM22" s="45">
        <v>368.29523747299999</v>
      </c>
      <c r="AN22" s="45">
        <v>466.447221861</v>
      </c>
      <c r="AO22" s="45">
        <v>157.41235617999999</v>
      </c>
      <c r="AP22" s="45">
        <v>290.65172194600001</v>
      </c>
      <c r="AQ22" s="45">
        <v>431.78485211100002</v>
      </c>
      <c r="AR22" s="45">
        <v>566.41519612377647</v>
      </c>
      <c r="AS22" s="45">
        <v>161.76387363966154</v>
      </c>
      <c r="AT22" s="45">
        <v>265.43894134135297</v>
      </c>
      <c r="AU22" s="45">
        <v>356.59512991223897</v>
      </c>
      <c r="AV22" s="45">
        <v>483.88220264208229</v>
      </c>
      <c r="AW22" s="45">
        <v>102.01330308031736</v>
      </c>
      <c r="AX22" s="45">
        <v>210.72604746510473</v>
      </c>
      <c r="AY22" s="45">
        <v>338.08900617009908</v>
      </c>
      <c r="AZ22" s="45">
        <v>442.6689719188235</v>
      </c>
      <c r="BA22" s="45">
        <v>145.53948487787918</v>
      </c>
      <c r="BB22" s="45">
        <v>257.95290555360475</v>
      </c>
      <c r="BC22" s="45">
        <v>368.49815474283679</v>
      </c>
      <c r="BD22" s="45">
        <v>560.2647483410916</v>
      </c>
      <c r="BE22" s="45">
        <v>191.03572401748974</v>
      </c>
      <c r="BF22" s="45">
        <v>373.30385845384188</v>
      </c>
    </row>
    <row r="23" spans="1:58" ht="34.5" customHeight="1">
      <c r="A23" s="416"/>
      <c r="B23" s="419"/>
      <c r="C23" s="90"/>
      <c r="D23" s="47"/>
      <c r="E23" s="681" t="s">
        <v>843</v>
      </c>
      <c r="F23" s="681"/>
      <c r="G23" s="681"/>
      <c r="H23" s="681"/>
      <c r="I23" s="206">
        <v>-0.58345549699999999</v>
      </c>
      <c r="J23" s="206">
        <v>44.005738391999998</v>
      </c>
      <c r="K23" s="206">
        <v>99.533465522</v>
      </c>
      <c r="L23" s="206">
        <v>175.32698418499999</v>
      </c>
      <c r="M23" s="206">
        <v>60.171324020999997</v>
      </c>
      <c r="N23" s="206">
        <v>143.58214954300001</v>
      </c>
      <c r="O23" s="206">
        <v>234.157505697</v>
      </c>
      <c r="P23" s="206">
        <v>311.34646938699996</v>
      </c>
      <c r="Q23" s="206">
        <v>88.886102914999995</v>
      </c>
      <c r="R23" s="206">
        <v>187.77777602699999</v>
      </c>
      <c r="S23" s="206">
        <v>269.37729227699998</v>
      </c>
      <c r="T23" s="206">
        <v>361.53232836799998</v>
      </c>
      <c r="U23" s="206">
        <v>93.962528997000007</v>
      </c>
      <c r="V23" s="206">
        <v>212.638828456</v>
      </c>
      <c r="W23" s="206">
        <v>318.253013721</v>
      </c>
      <c r="X23" s="206">
        <v>420.30523800999998</v>
      </c>
      <c r="Y23" s="206">
        <v>78.596275906000002</v>
      </c>
      <c r="Z23" s="206">
        <v>154.68410532799999</v>
      </c>
      <c r="AA23" s="206">
        <v>268</v>
      </c>
      <c r="AB23" s="206">
        <v>317.89499999999998</v>
      </c>
      <c r="AC23" s="206">
        <v>76.14</v>
      </c>
      <c r="AD23" s="206">
        <v>158.233150704</v>
      </c>
      <c r="AE23" s="206">
        <v>242.04419946100001</v>
      </c>
      <c r="AF23" s="206">
        <v>355.266132734</v>
      </c>
      <c r="AG23" s="206">
        <v>12.149070663</v>
      </c>
      <c r="AH23" s="206">
        <v>106.490355971</v>
      </c>
      <c r="AI23" s="206">
        <v>168.70563209299999</v>
      </c>
      <c r="AJ23" s="206">
        <v>295.484964832</v>
      </c>
      <c r="AK23" s="206">
        <v>89.714773025</v>
      </c>
      <c r="AL23" s="206">
        <v>211.69094377900001</v>
      </c>
      <c r="AM23" s="206">
        <v>368.29523747299999</v>
      </c>
      <c r="AN23" s="206">
        <v>466.447221861</v>
      </c>
      <c r="AO23" s="206">
        <v>157.41235617999999</v>
      </c>
      <c r="AP23" s="206">
        <v>290.65172194600001</v>
      </c>
      <c r="AQ23" s="206">
        <v>431.78485211100002</v>
      </c>
      <c r="AR23" s="206">
        <v>566.41519612377647</v>
      </c>
      <c r="AS23" s="206">
        <v>161.76387363966154</v>
      </c>
      <c r="AT23" s="206">
        <v>265.43894134135297</v>
      </c>
      <c r="AU23" s="206">
        <v>356.59512991223897</v>
      </c>
      <c r="AV23" s="206">
        <v>483.88220264208229</v>
      </c>
      <c r="AW23" s="206">
        <v>102.01330308031736</v>
      </c>
      <c r="AX23" s="206">
        <v>210.72604746510473</v>
      </c>
      <c r="AY23" s="206">
        <v>338.08900617009908</v>
      </c>
      <c r="AZ23" s="206">
        <v>442.64543199882348</v>
      </c>
      <c r="BA23" s="206">
        <v>145.5300115978792</v>
      </c>
      <c r="BB23" s="206">
        <v>257.86448742960476</v>
      </c>
      <c r="BC23" s="206">
        <v>368.42463044283681</v>
      </c>
      <c r="BD23" s="206">
        <v>560.19122404109157</v>
      </c>
      <c r="BE23" s="206">
        <v>191.03635532948974</v>
      </c>
      <c r="BF23" s="206">
        <v>373.30448976584188</v>
      </c>
    </row>
    <row r="24" spans="1:58" ht="36" customHeight="1">
      <c r="A24" s="416"/>
      <c r="B24" s="419" t="s">
        <v>196</v>
      </c>
      <c r="C24" s="90"/>
      <c r="D24" s="47"/>
      <c r="E24" s="681" t="s">
        <v>844</v>
      </c>
      <c r="F24" s="681"/>
      <c r="G24" s="681"/>
      <c r="H24" s="681"/>
      <c r="I24" s="45">
        <v>-5.435817525</v>
      </c>
      <c r="J24" s="45">
        <v>-6.6375906929999999</v>
      </c>
      <c r="K24" s="45">
        <v>-18.992856118999999</v>
      </c>
      <c r="L24" s="45">
        <v>-22.226413856000001</v>
      </c>
      <c r="M24" s="45">
        <v>0</v>
      </c>
      <c r="N24" s="45">
        <v>-6.0157758100000001</v>
      </c>
      <c r="O24" s="45">
        <v>-8.1247763499999994</v>
      </c>
      <c r="P24" s="45">
        <v>1.935854607</v>
      </c>
      <c r="Q24" s="45">
        <v>0</v>
      </c>
      <c r="R24" s="45">
        <v>0</v>
      </c>
      <c r="S24" s="45">
        <v>0</v>
      </c>
      <c r="T24" s="45">
        <v>0</v>
      </c>
      <c r="U24" s="45">
        <v>0</v>
      </c>
      <c r="V24" s="45">
        <v>0</v>
      </c>
      <c r="W24" s="45">
        <v>0</v>
      </c>
      <c r="X24" s="45">
        <v>0</v>
      </c>
      <c r="Y24" s="45">
        <v>0</v>
      </c>
      <c r="Z24" s="45">
        <v>0</v>
      </c>
      <c r="AA24" s="45">
        <v>0</v>
      </c>
      <c r="AB24" s="45">
        <v>0</v>
      </c>
      <c r="AC24" s="45">
        <v>0</v>
      </c>
      <c r="AD24" s="45">
        <v>0</v>
      </c>
      <c r="AE24" s="45">
        <v>0</v>
      </c>
      <c r="AF24" s="45">
        <v>0</v>
      </c>
      <c r="AG24" s="45">
        <v>0</v>
      </c>
      <c r="AH24" s="45">
        <v>0</v>
      </c>
      <c r="AI24" s="45">
        <v>0</v>
      </c>
      <c r="AJ24" s="45">
        <v>0</v>
      </c>
      <c r="AK24" s="45">
        <v>0</v>
      </c>
      <c r="AL24" s="45">
        <v>0</v>
      </c>
      <c r="AM24" s="45">
        <v>0</v>
      </c>
      <c r="AN24" s="45">
        <v>0</v>
      </c>
      <c r="AO24" s="45">
        <v>0</v>
      </c>
      <c r="AP24" s="45">
        <v>0</v>
      </c>
      <c r="AQ24" s="45">
        <v>0</v>
      </c>
      <c r="AR24" s="45">
        <v>0</v>
      </c>
      <c r="AS24" s="45">
        <v>0</v>
      </c>
      <c r="AT24" s="45">
        <v>0</v>
      </c>
      <c r="AU24" s="45">
        <v>0</v>
      </c>
      <c r="AV24" s="45">
        <v>0</v>
      </c>
      <c r="AW24" s="45">
        <v>0</v>
      </c>
      <c r="AX24" s="45">
        <v>0</v>
      </c>
      <c r="AY24" s="45">
        <v>0</v>
      </c>
      <c r="AZ24" s="45">
        <v>0</v>
      </c>
      <c r="BA24" s="45">
        <v>0</v>
      </c>
      <c r="BB24" s="45">
        <v>0</v>
      </c>
      <c r="BC24" s="45">
        <v>0</v>
      </c>
      <c r="BD24" s="45">
        <v>0</v>
      </c>
      <c r="BE24" s="45">
        <v>0</v>
      </c>
      <c r="BF24" s="45">
        <v>0</v>
      </c>
    </row>
    <row r="25" spans="1:58" ht="42.75" customHeight="1">
      <c r="A25" s="416"/>
      <c r="B25" s="419"/>
      <c r="C25" s="90"/>
      <c r="D25" s="47"/>
      <c r="E25" s="681" t="s">
        <v>845</v>
      </c>
      <c r="F25" s="681"/>
      <c r="G25" s="681"/>
      <c r="H25" s="681"/>
      <c r="I25" s="45">
        <v>-0.42574889500000002</v>
      </c>
      <c r="J25" s="45">
        <v>-10.63621902</v>
      </c>
      <c r="K25" s="45">
        <v>-10.655924622000001</v>
      </c>
      <c r="L25" s="45">
        <v>-23.460033721999999</v>
      </c>
      <c r="M25" s="45">
        <v>0.74332263499999995</v>
      </c>
      <c r="N25" s="45">
        <v>-9.2266969779999997</v>
      </c>
      <c r="O25" s="45">
        <v>-8.0341650060000003</v>
      </c>
      <c r="P25" s="45">
        <v>-20.149085965000001</v>
      </c>
      <c r="Q25" s="45">
        <v>0.5982055810000001</v>
      </c>
      <c r="R25" s="45">
        <v>-6.7351649279999997</v>
      </c>
      <c r="S25" s="45">
        <v>-5.5320696610000004</v>
      </c>
      <c r="T25" s="45">
        <v>-12.843100049</v>
      </c>
      <c r="U25" s="45">
        <v>-0.45965395799999997</v>
      </c>
      <c r="V25" s="45">
        <v>-7.4030750249999997</v>
      </c>
      <c r="W25" s="45">
        <v>-6.7541510359999997</v>
      </c>
      <c r="X25" s="45">
        <v>-13.295214367</v>
      </c>
      <c r="Y25" s="45">
        <v>-0.21255501900000001</v>
      </c>
      <c r="Z25" s="45">
        <v>-6.418277754</v>
      </c>
      <c r="AA25" s="45">
        <v>-5.9580000000000002</v>
      </c>
      <c r="AB25" s="45">
        <v>-12.019</v>
      </c>
      <c r="AC25" s="45">
        <v>-3.7999999999999999E-2</v>
      </c>
      <c r="AD25" s="45">
        <v>-5.4336646479999997</v>
      </c>
      <c r="AE25" s="45">
        <v>-5.2088029530000002</v>
      </c>
      <c r="AF25" s="45">
        <v>-8.0876228359999995</v>
      </c>
      <c r="AG25" s="45">
        <v>-0.85459403899999997</v>
      </c>
      <c r="AH25" s="45">
        <v>-2.5438445249999999</v>
      </c>
      <c r="AI25" s="45">
        <v>-2.2740105430000002</v>
      </c>
      <c r="AJ25" s="45">
        <v>-3.7914452569999999</v>
      </c>
      <c r="AK25" s="45">
        <v>0</v>
      </c>
      <c r="AL25" s="45">
        <v>0</v>
      </c>
      <c r="AM25" s="45">
        <v>0</v>
      </c>
      <c r="AN25" s="45">
        <v>0</v>
      </c>
      <c r="AO25" s="45">
        <v>0</v>
      </c>
      <c r="AP25" s="45">
        <v>0</v>
      </c>
      <c r="AQ25" s="45">
        <v>0</v>
      </c>
      <c r="AR25" s="45">
        <v>0</v>
      </c>
      <c r="AS25" s="45">
        <v>0</v>
      </c>
      <c r="AT25" s="45">
        <v>0</v>
      </c>
      <c r="AU25" s="45">
        <v>0</v>
      </c>
      <c r="AV25" s="45">
        <v>0</v>
      </c>
      <c r="AW25" s="45">
        <v>0</v>
      </c>
      <c r="AX25" s="45">
        <v>0</v>
      </c>
      <c r="AY25" s="45">
        <v>0</v>
      </c>
      <c r="AZ25" s="45">
        <v>0</v>
      </c>
      <c r="BA25" s="45">
        <v>0</v>
      </c>
      <c r="BB25" s="45">
        <v>0</v>
      </c>
      <c r="BC25" s="45">
        <v>0</v>
      </c>
      <c r="BD25" s="45">
        <v>0</v>
      </c>
      <c r="BE25" s="45">
        <v>0</v>
      </c>
      <c r="BF25" s="45">
        <v>0</v>
      </c>
    </row>
    <row r="26" spans="1:58" s="36" customFormat="1" ht="20.25" customHeight="1">
      <c r="A26" s="416"/>
      <c r="B26" s="419" t="s">
        <v>197</v>
      </c>
      <c r="C26" s="90"/>
      <c r="D26" s="47"/>
      <c r="E26" s="370" t="s">
        <v>713</v>
      </c>
      <c r="F26" s="370"/>
      <c r="G26" s="370"/>
      <c r="H26" s="370"/>
      <c r="I26" s="45">
        <v>148.322940117</v>
      </c>
      <c r="J26" s="45">
        <v>312.066736445</v>
      </c>
      <c r="K26" s="45">
        <v>467.48037022800003</v>
      </c>
      <c r="L26" s="45">
        <v>656.93102849599995</v>
      </c>
      <c r="M26" s="45">
        <v>153.27176645700001</v>
      </c>
      <c r="N26" s="45">
        <v>301.39376448000002</v>
      </c>
      <c r="O26" s="45">
        <v>448.461483832</v>
      </c>
      <c r="P26" s="45">
        <v>612.85672699700001</v>
      </c>
      <c r="Q26" s="45">
        <v>188.66455125000002</v>
      </c>
      <c r="R26" s="45">
        <v>424.29616022499999</v>
      </c>
      <c r="S26" s="45">
        <v>634.24701749200005</v>
      </c>
      <c r="T26" s="45">
        <v>885.579444502</v>
      </c>
      <c r="U26" s="45">
        <v>190.59707158100002</v>
      </c>
      <c r="V26" s="45">
        <v>370.96089542700003</v>
      </c>
      <c r="W26" s="45">
        <v>579.37307147699994</v>
      </c>
      <c r="X26" s="45">
        <v>806.18259352100017</v>
      </c>
      <c r="Y26" s="45">
        <v>197.192891186</v>
      </c>
      <c r="Z26" s="45">
        <v>406.70126388</v>
      </c>
      <c r="AA26" s="45">
        <v>606.30999999999995</v>
      </c>
      <c r="AB26" s="45">
        <v>861.54199999999992</v>
      </c>
      <c r="AC26" s="45">
        <v>184.40600000000001</v>
      </c>
      <c r="AD26" s="45">
        <v>374.18837744899997</v>
      </c>
      <c r="AE26" s="45">
        <v>554.60755440800006</v>
      </c>
      <c r="AF26" s="45">
        <v>751.18625879700005</v>
      </c>
      <c r="AG26" s="45">
        <v>175.28546291800001</v>
      </c>
      <c r="AH26" s="45">
        <v>344.45780719300001</v>
      </c>
      <c r="AI26" s="45">
        <v>525.77389900100002</v>
      </c>
      <c r="AJ26" s="45">
        <v>791.16337956400002</v>
      </c>
      <c r="AK26" s="45">
        <v>168.511658439</v>
      </c>
      <c r="AL26" s="45">
        <v>335.68538873799997</v>
      </c>
      <c r="AM26" s="45">
        <v>501.11757793499999</v>
      </c>
      <c r="AN26" s="45">
        <v>703.00406200700002</v>
      </c>
      <c r="AO26" s="45">
        <v>156.76482933400001</v>
      </c>
      <c r="AP26" s="45">
        <v>315.44930017000001</v>
      </c>
      <c r="AQ26" s="45">
        <v>479.12607629399997</v>
      </c>
      <c r="AR26" s="45">
        <v>702.19120787960003</v>
      </c>
      <c r="AS26" s="45">
        <v>153.64313779117498</v>
      </c>
      <c r="AT26" s="45">
        <v>324.15327921699998</v>
      </c>
      <c r="AU26" s="45">
        <v>493.21401240540001</v>
      </c>
      <c r="AV26" s="45">
        <v>650.55710552139999</v>
      </c>
      <c r="AW26" s="45">
        <v>168.93664154985001</v>
      </c>
      <c r="AX26" s="45">
        <v>336.57188881270002</v>
      </c>
      <c r="AY26" s="45">
        <v>507.30405313354998</v>
      </c>
      <c r="AZ26" s="45">
        <v>749.33724958840003</v>
      </c>
      <c r="BA26" s="45">
        <v>171.72779905685002</v>
      </c>
      <c r="BB26" s="45">
        <v>347.14585157670001</v>
      </c>
      <c r="BC26" s="45">
        <v>532.79241611354996</v>
      </c>
      <c r="BD26" s="45">
        <v>741.6254751614</v>
      </c>
      <c r="BE26" s="45">
        <v>177.97432029185001</v>
      </c>
      <c r="BF26" s="45">
        <v>361.39947511100002</v>
      </c>
    </row>
    <row r="27" spans="1:58" s="36" customFormat="1" ht="20.25" customHeight="1">
      <c r="A27" s="416"/>
      <c r="B27" s="422"/>
      <c r="C27" s="90"/>
      <c r="D27" s="47"/>
      <c r="E27" s="68" t="s">
        <v>714</v>
      </c>
      <c r="F27" s="68"/>
      <c r="G27" s="68"/>
      <c r="H27" s="68"/>
      <c r="I27" s="45">
        <v>120.84479717799999</v>
      </c>
      <c r="J27" s="45">
        <v>258.709845336</v>
      </c>
      <c r="K27" s="45">
        <v>390.63430592600002</v>
      </c>
      <c r="L27" s="45">
        <v>533.93790419200002</v>
      </c>
      <c r="M27" s="45">
        <v>125.133389558</v>
      </c>
      <c r="N27" s="45">
        <v>250.96494891500001</v>
      </c>
      <c r="O27" s="45">
        <v>380.87661533599999</v>
      </c>
      <c r="P27" s="45">
        <v>292.26603737200003</v>
      </c>
      <c r="Q27" s="45">
        <v>63.860573086999999</v>
      </c>
      <c r="R27" s="45">
        <v>134.43051878899999</v>
      </c>
      <c r="S27" s="45">
        <v>209.286105359</v>
      </c>
      <c r="T27" s="45">
        <v>298.89660508399999</v>
      </c>
      <c r="U27" s="45">
        <v>63.040258635999997</v>
      </c>
      <c r="V27" s="45">
        <v>128.30508516</v>
      </c>
      <c r="W27" s="45">
        <v>207.98825097899999</v>
      </c>
      <c r="X27" s="45">
        <v>312.52296216000002</v>
      </c>
      <c r="Y27" s="45">
        <v>69.136936988000002</v>
      </c>
      <c r="Z27" s="45">
        <v>142.83537783700001</v>
      </c>
      <c r="AA27" s="45">
        <v>230.29499999999999</v>
      </c>
      <c r="AB27" s="45">
        <v>310.51299999999998</v>
      </c>
      <c r="AC27" s="45">
        <v>87.844757000000001</v>
      </c>
      <c r="AD27" s="45">
        <v>176.57136137800001</v>
      </c>
      <c r="AE27" s="45">
        <v>263.42002726999999</v>
      </c>
      <c r="AF27" s="45">
        <v>351.59525985499999</v>
      </c>
      <c r="AG27" s="45">
        <v>78.115659273000006</v>
      </c>
      <c r="AH27" s="45">
        <v>152.320578243</v>
      </c>
      <c r="AI27" s="45">
        <v>235.03936353700001</v>
      </c>
      <c r="AJ27" s="45">
        <v>336.14479365599999</v>
      </c>
      <c r="AK27" s="45">
        <v>78.965524321000004</v>
      </c>
      <c r="AL27" s="45">
        <v>155.279093875</v>
      </c>
      <c r="AM27" s="45">
        <v>228.510923816</v>
      </c>
      <c r="AN27" s="45">
        <v>325.40364117399997</v>
      </c>
      <c r="AO27" s="45">
        <v>54.904701074999998</v>
      </c>
      <c r="AP27" s="45">
        <v>113.45149254899999</v>
      </c>
      <c r="AQ27" s="45">
        <v>171.49493461700001</v>
      </c>
      <c r="AR27" s="45">
        <v>261.18669919899997</v>
      </c>
      <c r="AS27" s="45">
        <v>47.483494495999999</v>
      </c>
      <c r="AT27" s="45">
        <v>111.15230520199999</v>
      </c>
      <c r="AU27" s="45">
        <v>172.96763789400001</v>
      </c>
      <c r="AV27" s="45">
        <v>201.57186152</v>
      </c>
      <c r="AW27" s="45">
        <v>53.997427176999999</v>
      </c>
      <c r="AX27" s="45">
        <v>106.85836841299999</v>
      </c>
      <c r="AY27" s="45">
        <v>162.058638264</v>
      </c>
      <c r="AZ27" s="45">
        <v>237.52612627400001</v>
      </c>
      <c r="BA27" s="45">
        <v>55.827607178999997</v>
      </c>
      <c r="BB27" s="45">
        <v>115.91509338100001</v>
      </c>
      <c r="BC27" s="45">
        <v>184.12927874100001</v>
      </c>
      <c r="BD27" s="45">
        <v>258.92519450499998</v>
      </c>
      <c r="BE27" s="45">
        <v>55.432900600000004</v>
      </c>
      <c r="BF27" s="45">
        <v>113.94418644300001</v>
      </c>
    </row>
    <row r="28" spans="1:58" s="36" customFormat="1" ht="20.25" customHeight="1">
      <c r="A28" s="416"/>
      <c r="B28" s="422"/>
      <c r="C28" s="90"/>
      <c r="D28" s="47"/>
      <c r="E28" s="68" t="s">
        <v>715</v>
      </c>
      <c r="F28" s="68"/>
      <c r="G28" s="68"/>
      <c r="H28" s="68"/>
      <c r="I28" s="45">
        <v>5.0496753139999999</v>
      </c>
      <c r="J28" s="45">
        <v>9.6815801070000003</v>
      </c>
      <c r="K28" s="45">
        <v>14.304131946</v>
      </c>
      <c r="L28" s="45">
        <v>40.743708028999997</v>
      </c>
      <c r="M28" s="45">
        <v>5.9657671949999997</v>
      </c>
      <c r="N28" s="45">
        <v>11.466232979999999</v>
      </c>
      <c r="O28" s="45">
        <v>10.418704077999999</v>
      </c>
      <c r="P28" s="45">
        <v>10.815168709</v>
      </c>
      <c r="Q28" s="45">
        <v>81.610756688999999</v>
      </c>
      <c r="R28" s="45">
        <v>161.02946331499999</v>
      </c>
      <c r="S28" s="45">
        <v>250.730132973</v>
      </c>
      <c r="T28" s="45">
        <v>354.92489334700002</v>
      </c>
      <c r="U28" s="45">
        <v>81.402544252000013</v>
      </c>
      <c r="V28" s="45">
        <v>164.98626904599999</v>
      </c>
      <c r="W28" s="45">
        <v>249.43719099099999</v>
      </c>
      <c r="X28" s="45">
        <v>335.58445668100001</v>
      </c>
      <c r="Y28" s="45">
        <v>89.553054856000003</v>
      </c>
      <c r="Z28" s="45">
        <v>175.75856454999999</v>
      </c>
      <c r="AA28" s="45">
        <v>259.55399999999997</v>
      </c>
      <c r="AB28" s="45">
        <v>396.42700000000002</v>
      </c>
      <c r="AC28" s="45">
        <v>84.280196000000004</v>
      </c>
      <c r="AD28" s="45">
        <v>172.81024148099999</v>
      </c>
      <c r="AE28" s="45">
        <v>254.633327063</v>
      </c>
      <c r="AF28" s="45">
        <v>355.26814090800002</v>
      </c>
      <c r="AG28" s="45">
        <v>89.037041806000005</v>
      </c>
      <c r="AH28" s="45">
        <v>175.548049045</v>
      </c>
      <c r="AI28" s="45">
        <v>265.02724792599997</v>
      </c>
      <c r="AJ28" s="45">
        <v>423.31949721199999</v>
      </c>
      <c r="AK28" s="45">
        <v>81.914248615000005</v>
      </c>
      <c r="AL28" s="45">
        <v>164.89099806799999</v>
      </c>
      <c r="AM28" s="45">
        <v>248.65337156000001</v>
      </c>
      <c r="AN28" s="45">
        <v>345.01809205199999</v>
      </c>
      <c r="AO28" s="45">
        <v>87.603221950999995</v>
      </c>
      <c r="AP28" s="45">
        <v>172.85021345999999</v>
      </c>
      <c r="AQ28" s="45">
        <v>263.56311315400001</v>
      </c>
      <c r="AR28" s="45">
        <v>382.27998410999999</v>
      </c>
      <c r="AS28" s="45">
        <v>91.410130357</v>
      </c>
      <c r="AT28" s="45">
        <v>183.23463804100001</v>
      </c>
      <c r="AU28" s="45">
        <v>275.61303398199999</v>
      </c>
      <c r="AV28" s="45">
        <v>390.48978524900002</v>
      </c>
      <c r="AW28" s="45">
        <v>99.205498716999998</v>
      </c>
      <c r="AX28" s="45">
        <v>197.578091062</v>
      </c>
      <c r="AY28" s="45">
        <v>296.30867827700001</v>
      </c>
      <c r="AZ28" s="45">
        <v>444.31922357899998</v>
      </c>
      <c r="BA28" s="45">
        <v>98.745787544999999</v>
      </c>
      <c r="BB28" s="45">
        <v>199.13795350000001</v>
      </c>
      <c r="BC28" s="45">
        <v>302.04954389699998</v>
      </c>
      <c r="BD28" s="45">
        <v>418.75853839299998</v>
      </c>
      <c r="BE28" s="45">
        <v>106.198759581</v>
      </c>
      <c r="BF28" s="45">
        <v>213.83260745199999</v>
      </c>
    </row>
    <row r="29" spans="1:58" s="36" customFormat="1" ht="20.25" customHeight="1">
      <c r="A29" s="416"/>
      <c r="B29" s="422"/>
      <c r="C29" s="90"/>
      <c r="D29" s="47"/>
      <c r="E29" s="68" t="s">
        <v>716</v>
      </c>
      <c r="F29" s="68"/>
      <c r="G29" s="68"/>
      <c r="H29" s="68"/>
      <c r="I29" s="45">
        <v>10.828320207999999</v>
      </c>
      <c r="J29" s="45">
        <v>22.049131871</v>
      </c>
      <c r="K29" s="45">
        <v>34.109302964000001</v>
      </c>
      <c r="L29" s="45">
        <v>46.373510328000002</v>
      </c>
      <c r="M29" s="45">
        <v>10.532902369</v>
      </c>
      <c r="N29" s="45">
        <v>20.558722187000001</v>
      </c>
      <c r="O29" s="45">
        <v>31.085430477999999</v>
      </c>
      <c r="P29" s="45">
        <v>44.426093182999999</v>
      </c>
      <c r="Q29" s="45">
        <v>13.682713680000001</v>
      </c>
      <c r="R29" s="45">
        <v>27.446702683000002</v>
      </c>
      <c r="S29" s="45">
        <v>41.817973293999998</v>
      </c>
      <c r="T29" s="45">
        <v>57.127468583000002</v>
      </c>
      <c r="U29" s="45">
        <v>15.250837845000001</v>
      </c>
      <c r="V29" s="45">
        <v>30.397816636000002</v>
      </c>
      <c r="W29" s="45">
        <v>45.356522796</v>
      </c>
      <c r="X29" s="45">
        <v>60.112323199000002</v>
      </c>
      <c r="Y29" s="45">
        <v>14.868045108</v>
      </c>
      <c r="Z29" s="45">
        <v>29.075254871999999</v>
      </c>
      <c r="AA29" s="45">
        <v>42.551000000000002</v>
      </c>
      <c r="AB29" s="45">
        <v>55.758000000000003</v>
      </c>
      <c r="AC29" s="45">
        <v>12.465453</v>
      </c>
      <c r="AD29" s="45">
        <v>24.80677459</v>
      </c>
      <c r="AE29" s="45">
        <v>36.554200074999997</v>
      </c>
      <c r="AF29" s="45">
        <v>44.322858033999999</v>
      </c>
      <c r="AG29" s="45">
        <v>8.1327618390000005</v>
      </c>
      <c r="AH29" s="45">
        <v>16.589179905000002</v>
      </c>
      <c r="AI29" s="45">
        <v>25.707287537999999</v>
      </c>
      <c r="AJ29" s="45">
        <v>31.699088696</v>
      </c>
      <c r="AK29" s="45">
        <v>7.6318855030000003</v>
      </c>
      <c r="AL29" s="45">
        <v>15.515296794999999</v>
      </c>
      <c r="AM29" s="45">
        <v>23.953282559000002</v>
      </c>
      <c r="AN29" s="45">
        <v>32.582328781000001</v>
      </c>
      <c r="AO29" s="45">
        <v>14.256906308</v>
      </c>
      <c r="AP29" s="45">
        <v>29.147594161000001</v>
      </c>
      <c r="AQ29" s="45">
        <v>44.068028523000002</v>
      </c>
      <c r="AR29" s="45">
        <v>58.724524570599996</v>
      </c>
      <c r="AS29" s="45">
        <v>14.749512938175</v>
      </c>
      <c r="AT29" s="45">
        <v>29.766335974</v>
      </c>
      <c r="AU29" s="45">
        <v>44.633340529400002</v>
      </c>
      <c r="AV29" s="45">
        <v>58.495458752400005</v>
      </c>
      <c r="AW29" s="45">
        <v>15.733715655850007</v>
      </c>
      <c r="AX29" s="45">
        <v>32.13542933770001</v>
      </c>
      <c r="AY29" s="45">
        <v>48.936736592550005</v>
      </c>
      <c r="AZ29" s="45">
        <v>67.491899735400011</v>
      </c>
      <c r="BA29" s="45">
        <v>17.15440433285</v>
      </c>
      <c r="BB29" s="45">
        <v>32.092804695700003</v>
      </c>
      <c r="BC29" s="45">
        <v>46.613593475550005</v>
      </c>
      <c r="BD29" s="45">
        <v>63.941742263400002</v>
      </c>
      <c r="BE29" s="45">
        <v>16.342660110850002</v>
      </c>
      <c r="BF29" s="45">
        <v>33.622681215999997</v>
      </c>
    </row>
    <row r="30" spans="1:58" s="36" customFormat="1" ht="20.25" customHeight="1">
      <c r="A30" s="416"/>
      <c r="B30" s="422"/>
      <c r="C30" s="90"/>
      <c r="D30" s="47"/>
      <c r="E30" s="68" t="s">
        <v>717</v>
      </c>
      <c r="F30" s="68"/>
      <c r="G30" s="68"/>
      <c r="H30" s="68"/>
      <c r="I30" s="45">
        <v>11.600147417000001</v>
      </c>
      <c r="J30" s="45">
        <v>21.626179131000001</v>
      </c>
      <c r="K30" s="45">
        <v>28.432629391999999</v>
      </c>
      <c r="L30" s="45">
        <v>35.875905947</v>
      </c>
      <c r="M30" s="45">
        <v>11.639707335000001</v>
      </c>
      <c r="N30" s="45">
        <v>18.403860397999999</v>
      </c>
      <c r="O30" s="45">
        <v>26.080733939999998</v>
      </c>
      <c r="P30" s="45">
        <v>265.34942773299997</v>
      </c>
      <c r="Q30" s="45">
        <v>29.510507794000002</v>
      </c>
      <c r="R30" s="45">
        <v>101.38947543800001</v>
      </c>
      <c r="S30" s="45">
        <v>132.41280586600001</v>
      </c>
      <c r="T30" s="45">
        <v>174.630477488</v>
      </c>
      <c r="U30" s="45">
        <v>30.903430847999999</v>
      </c>
      <c r="V30" s="45">
        <v>47.271724585000001</v>
      </c>
      <c r="W30" s="45">
        <v>76.591106710999995</v>
      </c>
      <c r="X30" s="45">
        <v>97.962851481000001</v>
      </c>
      <c r="Y30" s="45">
        <v>23.634854233999999</v>
      </c>
      <c r="Z30" s="45">
        <v>59.032066620999998</v>
      </c>
      <c r="AA30" s="45">
        <v>73.91</v>
      </c>
      <c r="AB30" s="45">
        <v>98.843999999999994</v>
      </c>
      <c r="AC30" s="45">
        <v>11.436552000000001</v>
      </c>
      <c r="AD30" s="45">
        <v>45.030200049000001</v>
      </c>
      <c r="AE30" s="45">
        <v>50.686551199</v>
      </c>
      <c r="AF30" s="45">
        <v>43.313942128999997</v>
      </c>
      <c r="AG30" s="45">
        <v>287.63421125100001</v>
      </c>
      <c r="AH30" s="45">
        <v>294.45678777900002</v>
      </c>
      <c r="AI30" s="45">
        <v>300.61960540299998</v>
      </c>
      <c r="AJ30" s="45">
        <v>278.16882568</v>
      </c>
      <c r="AK30" s="45">
        <v>-1.256951435</v>
      </c>
      <c r="AL30" s="45">
        <v>21.101883771000001</v>
      </c>
      <c r="AM30" s="45">
        <v>9.8554386150000006</v>
      </c>
      <c r="AN30" s="45">
        <v>-2.9688688430000001</v>
      </c>
      <c r="AO30" s="45">
        <v>-15.452350935</v>
      </c>
      <c r="AP30" s="45">
        <v>-27.987509801000002</v>
      </c>
      <c r="AQ30" s="45">
        <v>-46.068582910000003</v>
      </c>
      <c r="AR30" s="45">
        <v>-68.376573386573</v>
      </c>
      <c r="AS30" s="45">
        <v>-25.482319992000001</v>
      </c>
      <c r="AT30" s="45">
        <v>-53.849591928999999</v>
      </c>
      <c r="AU30" s="45">
        <v>-90.731109649999993</v>
      </c>
      <c r="AV30" s="45">
        <v>-133.585958197</v>
      </c>
      <c r="AW30" s="45">
        <v>-49.001262969000003</v>
      </c>
      <c r="AX30" s="45">
        <v>-100.93917748</v>
      </c>
      <c r="AY30" s="45">
        <v>-160.56876063000001</v>
      </c>
      <c r="AZ30" s="45">
        <v>-204.237971716</v>
      </c>
      <c r="BA30" s="45">
        <v>-67.208274836000001</v>
      </c>
      <c r="BB30" s="45">
        <v>-144.905448372</v>
      </c>
      <c r="BC30" s="45">
        <v>-225.53051049199999</v>
      </c>
      <c r="BD30" s="45">
        <v>-318.70368953899998</v>
      </c>
      <c r="BE30" s="45">
        <v>-55.741770172999999</v>
      </c>
      <c r="BF30" s="45">
        <v>-150.08902995899999</v>
      </c>
    </row>
    <row r="31" spans="1:58" s="36" customFormat="1" ht="20.25" customHeight="1">
      <c r="A31" s="416"/>
      <c r="B31" s="422"/>
      <c r="C31" s="90"/>
      <c r="D31" s="47"/>
      <c r="E31" s="370" t="s">
        <v>718</v>
      </c>
      <c r="F31" s="370"/>
      <c r="G31" s="370"/>
      <c r="H31" s="370"/>
      <c r="I31" s="45">
        <v>15.499688575999999</v>
      </c>
      <c r="J31" s="45">
        <v>41.642751980999996</v>
      </c>
      <c r="K31" s="45">
        <v>46.500341853999998</v>
      </c>
      <c r="L31" s="45">
        <v>31.107601727999999</v>
      </c>
      <c r="M31" s="45">
        <v>13.482616036</v>
      </c>
      <c r="N31" s="45">
        <v>20.385725748999999</v>
      </c>
      <c r="O31" s="45">
        <v>26.065227615000001</v>
      </c>
      <c r="P31" s="45">
        <v>52.798772079000003</v>
      </c>
      <c r="Q31" s="45">
        <v>-0.38089751500000002</v>
      </c>
      <c r="R31" s="45">
        <v>-0.58595475600000002</v>
      </c>
      <c r="S31" s="45">
        <v>-1.133088399</v>
      </c>
      <c r="T31" s="45">
        <v>-6.5776611550000004</v>
      </c>
      <c r="U31" s="45">
        <v>-10.604535672000001</v>
      </c>
      <c r="V31" s="45">
        <v>-15.292084821</v>
      </c>
      <c r="W31" s="45">
        <v>-5.7620957920000002</v>
      </c>
      <c r="X31" s="45">
        <v>-2.1635427110000003</v>
      </c>
      <c r="Y31" s="45">
        <v>6.8450997999999999E-2</v>
      </c>
      <c r="Z31" s="45">
        <v>-0.39409097599999998</v>
      </c>
      <c r="AA31" s="45">
        <v>-0.38400000000000001</v>
      </c>
      <c r="AB31" s="45">
        <v>-2.085</v>
      </c>
      <c r="AC31" s="45">
        <v>-0.72499999999999998</v>
      </c>
      <c r="AD31" s="45">
        <v>-1.288207689</v>
      </c>
      <c r="AE31" s="45">
        <v>-6.5761093659999998</v>
      </c>
      <c r="AF31" s="45">
        <v>-9.0433792450000006</v>
      </c>
      <c r="AG31" s="45">
        <v>-3.537543667</v>
      </c>
      <c r="AH31" s="45">
        <v>-4.7388709039999997</v>
      </c>
      <c r="AI31" s="45">
        <v>-6.0938622569999996</v>
      </c>
      <c r="AJ31" s="45">
        <v>-14.956392765</v>
      </c>
      <c r="AK31" s="45">
        <v>-4.5539900869999999</v>
      </c>
      <c r="AL31" s="45">
        <v>-22.208050977999999</v>
      </c>
      <c r="AM31" s="45">
        <v>-21.493680669</v>
      </c>
      <c r="AN31" s="45">
        <v>-25.211146973000002</v>
      </c>
      <c r="AO31" s="45">
        <v>-0.39863014400000002</v>
      </c>
      <c r="AP31" s="45">
        <v>-6.166027755</v>
      </c>
      <c r="AQ31" s="45">
        <v>-7.016738921</v>
      </c>
      <c r="AR31" s="45">
        <v>-7.3517608000000001</v>
      </c>
      <c r="AS31" s="45">
        <v>0.29433623799999997</v>
      </c>
      <c r="AT31" s="45">
        <v>-3.9681743630000001</v>
      </c>
      <c r="AU31" s="45">
        <v>-4.2316284580000003</v>
      </c>
      <c r="AV31" s="45">
        <v>-1.00289574</v>
      </c>
      <c r="AW31" s="45">
        <v>3.0140659759999999</v>
      </c>
      <c r="AX31" s="45">
        <v>1.833240108</v>
      </c>
      <c r="AY31" s="45">
        <v>4.7262871840000003</v>
      </c>
      <c r="AZ31" s="45">
        <v>4.5045632119999999</v>
      </c>
      <c r="BA31" s="45">
        <v>3.2451150000000002</v>
      </c>
      <c r="BB31" s="45">
        <v>63.645292855999998</v>
      </c>
      <c r="BC31" s="45">
        <v>65.198904223</v>
      </c>
      <c r="BD31" s="45">
        <v>64.575089426999995</v>
      </c>
      <c r="BE31" s="45">
        <v>1.0601286080000001</v>
      </c>
      <c r="BF31" s="45">
        <v>-1.2755707510000001</v>
      </c>
    </row>
    <row r="32" spans="1:58" s="36" customFormat="1" ht="20.25" customHeight="1">
      <c r="A32" s="416"/>
      <c r="B32" s="422"/>
      <c r="C32" s="90"/>
      <c r="D32" s="47"/>
      <c r="E32" s="68" t="s">
        <v>719</v>
      </c>
      <c r="F32" s="68"/>
      <c r="G32" s="68"/>
      <c r="H32" s="68"/>
      <c r="I32" s="45">
        <v>17.621000201999998</v>
      </c>
      <c r="J32" s="45">
        <v>45.604663763999994</v>
      </c>
      <c r="K32" s="45">
        <v>57.791059832000002</v>
      </c>
      <c r="L32" s="45">
        <v>66.661988034000004</v>
      </c>
      <c r="M32" s="45">
        <v>14.403650336</v>
      </c>
      <c r="N32" s="45">
        <v>24.331340096000002</v>
      </c>
      <c r="O32" s="45">
        <v>32.437377587</v>
      </c>
      <c r="P32" s="45">
        <v>53.875224983999999</v>
      </c>
      <c r="Q32" s="45">
        <v>0.41333444899999999</v>
      </c>
      <c r="R32" s="45">
        <v>1.5615881890000001</v>
      </c>
      <c r="S32" s="45">
        <v>2.885724653</v>
      </c>
      <c r="T32" s="45">
        <v>2.8151780400000002</v>
      </c>
      <c r="U32" s="45">
        <v>0.270333461</v>
      </c>
      <c r="V32" s="45">
        <v>0.98839808200000001</v>
      </c>
      <c r="W32" s="45">
        <v>1.317134799</v>
      </c>
      <c r="X32" s="45">
        <v>5.297108938</v>
      </c>
      <c r="Y32" s="45">
        <v>0.75046524299999995</v>
      </c>
      <c r="Z32" s="45">
        <v>0.92883870599999996</v>
      </c>
      <c r="AA32" s="45">
        <v>1.792</v>
      </c>
      <c r="AB32" s="45">
        <v>2.1120000000000001</v>
      </c>
      <c r="AC32" s="45">
        <v>8.4000000000000005E-2</v>
      </c>
      <c r="AD32" s="45">
        <v>0.27037532199999997</v>
      </c>
      <c r="AE32" s="45">
        <v>0.71976700000000005</v>
      </c>
      <c r="AF32" s="45">
        <v>0.97214830500000005</v>
      </c>
      <c r="AG32" s="45">
        <v>0.69300454300000003</v>
      </c>
      <c r="AH32" s="45">
        <v>0.88157580400000002</v>
      </c>
      <c r="AI32" s="45">
        <v>1.1766974589999999</v>
      </c>
      <c r="AJ32" s="45">
        <v>1.352398327</v>
      </c>
      <c r="AK32" s="45">
        <v>0.20371318399999999</v>
      </c>
      <c r="AL32" s="45">
        <v>0.37559935900000002</v>
      </c>
      <c r="AM32" s="45">
        <v>1.028958582</v>
      </c>
      <c r="AN32" s="45">
        <v>1.6627694</v>
      </c>
      <c r="AO32" s="45">
        <v>0.26540875400000002</v>
      </c>
      <c r="AP32" s="45">
        <v>0.664586122</v>
      </c>
      <c r="AQ32" s="45">
        <v>1.540895116</v>
      </c>
      <c r="AR32" s="45">
        <v>2.3833329390000002</v>
      </c>
      <c r="AS32" s="45">
        <v>0.62975870499999997</v>
      </c>
      <c r="AT32" s="45">
        <v>1.377799276</v>
      </c>
      <c r="AU32" s="45">
        <v>3.0395315150000002</v>
      </c>
      <c r="AV32" s="45">
        <v>9.0259238620000009</v>
      </c>
      <c r="AW32" s="45">
        <v>3.57035283</v>
      </c>
      <c r="AX32" s="45">
        <v>7.6918819489999999</v>
      </c>
      <c r="AY32" s="45">
        <v>11.537643652</v>
      </c>
      <c r="AZ32" s="45">
        <v>15.796092837</v>
      </c>
      <c r="BA32" s="45">
        <v>3.6040133480000001</v>
      </c>
      <c r="BB32" s="45">
        <v>70.371295782999994</v>
      </c>
      <c r="BC32" s="45">
        <v>73.285398688000001</v>
      </c>
      <c r="BD32" s="45">
        <v>77.214735472000001</v>
      </c>
      <c r="BE32" s="45">
        <v>4.0477754150000003</v>
      </c>
      <c r="BF32" s="45">
        <v>8.0057394300000002</v>
      </c>
    </row>
    <row r="33" spans="1:58" s="36" customFormat="1" ht="20.25" customHeight="1">
      <c r="A33" s="416"/>
      <c r="B33" s="422"/>
      <c r="C33" s="90"/>
      <c r="D33" s="47"/>
      <c r="E33" s="68" t="s">
        <v>720</v>
      </c>
      <c r="F33" s="68"/>
      <c r="G33" s="68"/>
      <c r="H33" s="68"/>
      <c r="I33" s="45">
        <v>2.1213116260000002</v>
      </c>
      <c r="J33" s="45">
        <v>3.9619117830000001</v>
      </c>
      <c r="K33" s="45">
        <v>11.290717978</v>
      </c>
      <c r="L33" s="45">
        <v>35.554386305999998</v>
      </c>
      <c r="M33" s="45">
        <v>0.92103429999999997</v>
      </c>
      <c r="N33" s="45">
        <v>3.9456143469999998</v>
      </c>
      <c r="O33" s="45">
        <v>6.3721499719999999</v>
      </c>
      <c r="P33" s="45">
        <v>1.076452905</v>
      </c>
      <c r="Q33" s="45">
        <v>0.79423196399999996</v>
      </c>
      <c r="R33" s="45">
        <v>2.1475429450000001</v>
      </c>
      <c r="S33" s="45">
        <v>4.0188130519999996</v>
      </c>
      <c r="T33" s="45">
        <v>9.3928391950000005</v>
      </c>
      <c r="U33" s="45">
        <v>10.874869133000001</v>
      </c>
      <c r="V33" s="45">
        <v>16.280482902999999</v>
      </c>
      <c r="W33" s="45">
        <v>7.079230591</v>
      </c>
      <c r="X33" s="45">
        <v>7.4606516490000008</v>
      </c>
      <c r="Y33" s="45">
        <v>0.68201424499999996</v>
      </c>
      <c r="Z33" s="45">
        <v>1.3229296820000001</v>
      </c>
      <c r="AA33" s="45">
        <v>2.177</v>
      </c>
      <c r="AB33" s="45">
        <v>4.1970000000000001</v>
      </c>
      <c r="AC33" s="45">
        <v>0.80880799999999997</v>
      </c>
      <c r="AD33" s="45">
        <v>1.5585830110000001</v>
      </c>
      <c r="AE33" s="45">
        <v>7.2958763659999999</v>
      </c>
      <c r="AF33" s="45">
        <v>10.01552755</v>
      </c>
      <c r="AG33" s="45">
        <v>4.2305482100000003</v>
      </c>
      <c r="AH33" s="45">
        <v>5.6204467080000002</v>
      </c>
      <c r="AI33" s="45">
        <v>7.2705597160000002</v>
      </c>
      <c r="AJ33" s="45">
        <v>16.308791092</v>
      </c>
      <c r="AK33" s="45">
        <v>4.7577032709999996</v>
      </c>
      <c r="AL33" s="45">
        <v>22.583650337000002</v>
      </c>
      <c r="AM33" s="45">
        <v>22.522639251000001</v>
      </c>
      <c r="AN33" s="45">
        <v>26.873916373</v>
      </c>
      <c r="AO33" s="45">
        <v>0.66403889800000004</v>
      </c>
      <c r="AP33" s="45">
        <v>6.8306138770000002</v>
      </c>
      <c r="AQ33" s="45">
        <v>8.5576340369999997</v>
      </c>
      <c r="AR33" s="45">
        <v>9.7350937389999999</v>
      </c>
      <c r="AS33" s="45">
        <v>0.335422467</v>
      </c>
      <c r="AT33" s="45">
        <v>5.3459736390000003</v>
      </c>
      <c r="AU33" s="45">
        <v>7.2711599729999996</v>
      </c>
      <c r="AV33" s="45">
        <v>10.028819602</v>
      </c>
      <c r="AW33" s="45">
        <v>0.556286854</v>
      </c>
      <c r="AX33" s="45">
        <v>5.8586418409999999</v>
      </c>
      <c r="AY33" s="45">
        <v>6.8113564679999996</v>
      </c>
      <c r="AZ33" s="45">
        <v>11.291529625000001</v>
      </c>
      <c r="BA33" s="45">
        <v>0.35889834799999998</v>
      </c>
      <c r="BB33" s="45">
        <v>6.7260029269999997</v>
      </c>
      <c r="BC33" s="45">
        <v>8.0864944649999995</v>
      </c>
      <c r="BD33" s="45">
        <v>12.639646044999999</v>
      </c>
      <c r="BE33" s="45">
        <v>2.987646807</v>
      </c>
      <c r="BF33" s="45">
        <v>9.2813101810000003</v>
      </c>
    </row>
    <row r="34" spans="1:58" s="36" customFormat="1" ht="20.25" customHeight="1">
      <c r="A34" s="416"/>
      <c r="B34" s="422"/>
      <c r="C34" s="11"/>
      <c r="D34" s="241" t="s">
        <v>721</v>
      </c>
      <c r="E34" s="370"/>
      <c r="F34" s="370"/>
      <c r="G34" s="370"/>
      <c r="H34" s="370"/>
      <c r="I34" s="45">
        <v>0</v>
      </c>
      <c r="J34" s="45">
        <v>0</v>
      </c>
      <c r="K34" s="45">
        <v>0</v>
      </c>
      <c r="L34" s="45">
        <v>0</v>
      </c>
      <c r="M34" s="45">
        <v>2.3967742E-2</v>
      </c>
      <c r="N34" s="45">
        <v>2.3967742E-2</v>
      </c>
      <c r="O34" s="45">
        <v>2.3967742E-2</v>
      </c>
      <c r="P34" s="45">
        <v>2.3967742E-2</v>
      </c>
      <c r="Q34" s="45">
        <v>0</v>
      </c>
      <c r="R34" s="45">
        <v>0</v>
      </c>
      <c r="S34" s="45">
        <v>0</v>
      </c>
      <c r="T34" s="45">
        <v>0</v>
      </c>
      <c r="U34" s="45">
        <v>0</v>
      </c>
      <c r="V34" s="45">
        <v>0</v>
      </c>
      <c r="W34" s="45">
        <v>0</v>
      </c>
      <c r="X34" s="45">
        <v>0</v>
      </c>
      <c r="Y34" s="45">
        <v>0</v>
      </c>
      <c r="Z34" s="45">
        <v>0</v>
      </c>
      <c r="AA34" s="45">
        <v>0</v>
      </c>
      <c r="AB34" s="45">
        <v>0</v>
      </c>
      <c r="AC34" s="45">
        <v>0</v>
      </c>
      <c r="AD34" s="45">
        <v>0</v>
      </c>
      <c r="AE34" s="45">
        <v>0</v>
      </c>
      <c r="AF34" s="45">
        <v>0</v>
      </c>
      <c r="AG34" s="45">
        <v>0</v>
      </c>
      <c r="AH34" s="45">
        <v>0</v>
      </c>
      <c r="AI34" s="45">
        <v>0</v>
      </c>
      <c r="AJ34" s="45">
        <v>0</v>
      </c>
      <c r="AK34" s="45">
        <v>0</v>
      </c>
      <c r="AL34" s="45">
        <v>0</v>
      </c>
      <c r="AM34" s="45">
        <v>0</v>
      </c>
      <c r="AN34" s="45">
        <v>0</v>
      </c>
      <c r="AO34" s="45">
        <v>0</v>
      </c>
      <c r="AP34" s="45">
        <v>0</v>
      </c>
      <c r="AQ34" s="45">
        <v>0</v>
      </c>
      <c r="AR34" s="45">
        <v>0</v>
      </c>
      <c r="AS34" s="45">
        <v>0</v>
      </c>
      <c r="AT34" s="45">
        <v>0</v>
      </c>
      <c r="AU34" s="45">
        <v>0</v>
      </c>
      <c r="AV34" s="45">
        <v>0</v>
      </c>
      <c r="AW34" s="45">
        <v>0</v>
      </c>
      <c r="AX34" s="45">
        <v>-0.275096271</v>
      </c>
      <c r="AY34" s="45">
        <v>-0.58882570899999997</v>
      </c>
      <c r="AZ34" s="45">
        <v>-1.109033473</v>
      </c>
      <c r="BA34" s="45">
        <v>0.661547369</v>
      </c>
      <c r="BB34" s="45">
        <v>-0.39696925</v>
      </c>
      <c r="BC34" s="45">
        <v>7.7492609359999998</v>
      </c>
      <c r="BD34" s="45">
        <v>7.1150956819999998</v>
      </c>
      <c r="BE34" s="45">
        <v>-0.340489818</v>
      </c>
      <c r="BF34" s="45">
        <v>-0.622339156</v>
      </c>
    </row>
    <row r="35" spans="1:58" s="36" customFormat="1" ht="20.25" customHeight="1">
      <c r="A35" s="416"/>
      <c r="B35" s="419"/>
      <c r="C35" s="11"/>
      <c r="D35" s="170" t="s">
        <v>722</v>
      </c>
      <c r="E35" s="370"/>
      <c r="F35" s="370"/>
      <c r="G35" s="370"/>
      <c r="H35" s="370"/>
      <c r="I35" s="45">
        <v>315.39800613200009</v>
      </c>
      <c r="J35" s="45">
        <v>568.62843916199995</v>
      </c>
      <c r="K35" s="45">
        <v>828.78611216299998</v>
      </c>
      <c r="L35" s="45">
        <v>1100.1570768189999</v>
      </c>
      <c r="M35" s="45">
        <v>244.52675106500001</v>
      </c>
      <c r="N35" s="45">
        <v>557.10188702000005</v>
      </c>
      <c r="O35" s="45">
        <v>759.30852800499997</v>
      </c>
      <c r="P35" s="45">
        <v>967.01568433600005</v>
      </c>
      <c r="Q35" s="45">
        <v>204.939328308</v>
      </c>
      <c r="R35" s="45">
        <v>486.04191934099998</v>
      </c>
      <c r="S35" s="45">
        <v>689.02567665699996</v>
      </c>
      <c r="T35" s="45">
        <v>850.80194917799997</v>
      </c>
      <c r="U35" s="45">
        <v>184.48677603000002</v>
      </c>
      <c r="V35" s="45">
        <v>410.46083259800002</v>
      </c>
      <c r="W35" s="45">
        <v>654.99297029599995</v>
      </c>
      <c r="X35" s="45">
        <v>822.03716159999999</v>
      </c>
      <c r="Y35" s="45">
        <v>186.650287324</v>
      </c>
      <c r="Z35" s="45">
        <v>440.412028271</v>
      </c>
      <c r="AA35" s="45">
        <v>658.30022956199855</v>
      </c>
      <c r="AB35" s="45">
        <v>878.07</v>
      </c>
      <c r="AC35" s="45">
        <v>189.24299999999999</v>
      </c>
      <c r="AD35" s="45">
        <v>456.60213818400001</v>
      </c>
      <c r="AE35" s="45">
        <v>686.46138498599998</v>
      </c>
      <c r="AF35" s="45">
        <v>910.88738702299997</v>
      </c>
      <c r="AG35" s="45">
        <v>526.57260166599997</v>
      </c>
      <c r="AH35" s="45">
        <v>823.04133981200005</v>
      </c>
      <c r="AI35" s="45">
        <v>1015.749385618</v>
      </c>
      <c r="AJ35" s="45">
        <v>1148.1700729710001</v>
      </c>
      <c r="AK35" s="45">
        <v>191.315590155</v>
      </c>
      <c r="AL35" s="45">
        <v>384.42485507100002</v>
      </c>
      <c r="AM35" s="45">
        <v>537.04530747599995</v>
      </c>
      <c r="AN35" s="45">
        <v>701.28720638000004</v>
      </c>
      <c r="AO35" s="45">
        <v>163.289251549</v>
      </c>
      <c r="AP35" s="45">
        <v>359.564717234</v>
      </c>
      <c r="AQ35" s="45">
        <v>548.30417168099996</v>
      </c>
      <c r="AR35" s="45">
        <v>676.75569855305071</v>
      </c>
      <c r="AS35" s="45">
        <v>164.6934202351635</v>
      </c>
      <c r="AT35" s="45">
        <v>404.45847783364695</v>
      </c>
      <c r="AU35" s="45">
        <v>629.64991901536098</v>
      </c>
      <c r="AV35" s="45">
        <v>821.21151912351775</v>
      </c>
      <c r="AW35" s="45">
        <v>230.46783796483265</v>
      </c>
      <c r="AX35" s="45">
        <v>497.31268802219529</v>
      </c>
      <c r="AY35" s="45">
        <v>727.38562343735089</v>
      </c>
      <c r="AZ35" s="45">
        <v>906.88581145977639</v>
      </c>
      <c r="BA35" s="45">
        <v>237.73766890827088</v>
      </c>
      <c r="BB35" s="45">
        <v>555.1478180796953</v>
      </c>
      <c r="BC35" s="45">
        <v>761.29357419061307</v>
      </c>
      <c r="BD35" s="45">
        <v>836.73149913850841</v>
      </c>
      <c r="BE35" s="45">
        <v>203.95308332666025</v>
      </c>
      <c r="BF35" s="45">
        <v>403.01024332715821</v>
      </c>
    </row>
    <row r="36" spans="1:58" s="39" customFormat="1" ht="20.25" customHeight="1">
      <c r="A36" s="416"/>
      <c r="B36" s="419"/>
      <c r="C36" s="11"/>
      <c r="D36" s="370" t="s">
        <v>723</v>
      </c>
      <c r="E36" s="370"/>
      <c r="F36" s="370"/>
      <c r="G36" s="370"/>
      <c r="H36" s="370"/>
      <c r="I36" s="45">
        <v>66.036520451000001</v>
      </c>
      <c r="J36" s="45">
        <v>126.50788766199999</v>
      </c>
      <c r="K36" s="45">
        <v>188.14891137000001</v>
      </c>
      <c r="L36" s="45">
        <v>224.22668125199999</v>
      </c>
      <c r="M36" s="45">
        <v>58.048872748000001</v>
      </c>
      <c r="N36" s="45">
        <v>126.037574531</v>
      </c>
      <c r="O36" s="45">
        <v>169.67039582800001</v>
      </c>
      <c r="P36" s="45">
        <v>217.25118484200001</v>
      </c>
      <c r="Q36" s="45">
        <v>44.321944432999999</v>
      </c>
      <c r="R36" s="45">
        <v>111.650160141</v>
      </c>
      <c r="S36" s="45">
        <v>154.270431591</v>
      </c>
      <c r="T36" s="45">
        <v>192.727567999</v>
      </c>
      <c r="U36" s="45">
        <v>43.328626468000003</v>
      </c>
      <c r="V36" s="45">
        <v>92.798574520000003</v>
      </c>
      <c r="W36" s="45">
        <v>147.24193046900001</v>
      </c>
      <c r="X36" s="45">
        <v>186.88595642800001</v>
      </c>
      <c r="Y36" s="45">
        <v>32.1153738</v>
      </c>
      <c r="Z36" s="45">
        <v>88.606661994999996</v>
      </c>
      <c r="AA36" s="45">
        <v>136.75223315299999</v>
      </c>
      <c r="AB36" s="45">
        <v>183.297</v>
      </c>
      <c r="AC36" s="45">
        <v>40.359000000000002</v>
      </c>
      <c r="AD36" s="45">
        <v>101.435290151</v>
      </c>
      <c r="AE36" s="45">
        <v>154.259156875</v>
      </c>
      <c r="AF36" s="45">
        <v>203.54344149600001</v>
      </c>
      <c r="AG36" s="45">
        <v>125.18502554200001</v>
      </c>
      <c r="AH36" s="45">
        <v>193.33502736899999</v>
      </c>
      <c r="AI36" s="45">
        <v>238.13991773699999</v>
      </c>
      <c r="AJ36" s="45">
        <v>249.44661711000001</v>
      </c>
      <c r="AK36" s="45">
        <v>53.061362111000001</v>
      </c>
      <c r="AL36" s="45">
        <v>103.632823163</v>
      </c>
      <c r="AM36" s="45">
        <v>143.153201131</v>
      </c>
      <c r="AN36" s="45">
        <v>183.52623041800001</v>
      </c>
      <c r="AO36" s="45">
        <v>41.789353872100001</v>
      </c>
      <c r="AP36" s="45">
        <v>89.126441975925005</v>
      </c>
      <c r="AQ36" s="45">
        <v>137.1476707306</v>
      </c>
      <c r="AR36" s="45">
        <v>167.72350209385002</v>
      </c>
      <c r="AS36" s="45">
        <v>38.400514123249998</v>
      </c>
      <c r="AT36" s="45">
        <v>102.51996989222501</v>
      </c>
      <c r="AU36" s="45">
        <v>160.153192097475</v>
      </c>
      <c r="AV36" s="45">
        <v>214.657715414725</v>
      </c>
      <c r="AW36" s="45">
        <v>62.04804032525</v>
      </c>
      <c r="AX36" s="45">
        <v>129.60073386822501</v>
      </c>
      <c r="AY36" s="45">
        <v>187.80237008247499</v>
      </c>
      <c r="AZ36" s="45">
        <v>230.588632838725</v>
      </c>
      <c r="BA36" s="45">
        <v>61.205723335525001</v>
      </c>
      <c r="BB36" s="45">
        <v>141.6208180095</v>
      </c>
      <c r="BC36" s="45">
        <v>171.97146717675</v>
      </c>
      <c r="BD36" s="45">
        <v>192.144023374</v>
      </c>
      <c r="BE36" s="45">
        <v>36.73701424795</v>
      </c>
      <c r="BF36" s="45">
        <v>85.405752114350008</v>
      </c>
    </row>
    <row r="37" spans="1:58" s="39" customFormat="1" ht="20.25" customHeight="1" thickBot="1">
      <c r="A37" s="416"/>
      <c r="B37" s="419"/>
      <c r="C37" s="11"/>
      <c r="D37" s="174" t="s">
        <v>724</v>
      </c>
      <c r="E37" s="383"/>
      <c r="F37" s="383"/>
      <c r="G37" s="383"/>
      <c r="H37" s="383"/>
      <c r="I37" s="176">
        <v>249.36148568100006</v>
      </c>
      <c r="J37" s="176">
        <v>442.12055149999992</v>
      </c>
      <c r="K37" s="176">
        <v>640.6372007930006</v>
      </c>
      <c r="L37" s="176">
        <v>875.93039556700001</v>
      </c>
      <c r="M37" s="176">
        <v>186.47787831700001</v>
      </c>
      <c r="N37" s="176">
        <v>431.06431248900003</v>
      </c>
      <c r="O37" s="176">
        <v>589.63813217699999</v>
      </c>
      <c r="P37" s="176">
        <v>749.76449949400001</v>
      </c>
      <c r="Q37" s="176">
        <v>160.617383875</v>
      </c>
      <c r="R37" s="176">
        <v>374.39175920000002</v>
      </c>
      <c r="S37" s="176">
        <v>534.75524506600004</v>
      </c>
      <c r="T37" s="176">
        <v>658.07438117900006</v>
      </c>
      <c r="U37" s="176">
        <v>141.15814956200001</v>
      </c>
      <c r="V37" s="176">
        <v>317.66225807799998</v>
      </c>
      <c r="W37" s="176">
        <v>507.751039827</v>
      </c>
      <c r="X37" s="176">
        <v>631.60906443599993</v>
      </c>
      <c r="Y37" s="176">
        <v>154.53491352399999</v>
      </c>
      <c r="Z37" s="176">
        <v>351.8053662760002</v>
      </c>
      <c r="AA37" s="176">
        <v>521.54799640900001</v>
      </c>
      <c r="AB37" s="176">
        <v>694.774</v>
      </c>
      <c r="AC37" s="176">
        <v>148.88399999999999</v>
      </c>
      <c r="AD37" s="176">
        <v>355.16684803300001</v>
      </c>
      <c r="AE37" s="176">
        <v>532.20222811099995</v>
      </c>
      <c r="AF37" s="176">
        <v>707.34394552699996</v>
      </c>
      <c r="AG37" s="176">
        <v>401.792021326</v>
      </c>
      <c r="AH37" s="176">
        <v>629.706312443</v>
      </c>
      <c r="AI37" s="176">
        <v>777.609467881</v>
      </c>
      <c r="AJ37" s="176">
        <v>898.72345586100005</v>
      </c>
      <c r="AK37" s="176">
        <v>138.254228044</v>
      </c>
      <c r="AL37" s="176">
        <v>280.79203190800001</v>
      </c>
      <c r="AM37" s="176">
        <v>393.892106345</v>
      </c>
      <c r="AN37" s="176">
        <v>517.76097596199997</v>
      </c>
      <c r="AO37" s="176">
        <v>121.49989767689999</v>
      </c>
      <c r="AP37" s="176">
        <v>270.43827525807501</v>
      </c>
      <c r="AQ37" s="176">
        <v>411.15650095040002</v>
      </c>
      <c r="AR37" s="176">
        <v>509.03219645920069</v>
      </c>
      <c r="AS37" s="176">
        <v>126.29290611191351</v>
      </c>
      <c r="AT37" s="176">
        <v>301.93850794142202</v>
      </c>
      <c r="AU37" s="176">
        <v>469.49672691788601</v>
      </c>
      <c r="AV37" s="176">
        <v>606.55380370879277</v>
      </c>
      <c r="AW37" s="176">
        <v>168.41979763958264</v>
      </c>
      <c r="AX37" s="176">
        <v>367.71195415397034</v>
      </c>
      <c r="AY37" s="176">
        <v>539.58325335487586</v>
      </c>
      <c r="AZ37" s="176">
        <v>676.29717862105144</v>
      </c>
      <c r="BA37" s="176">
        <v>176.53194557274588</v>
      </c>
      <c r="BB37" s="176">
        <v>413.5270000701953</v>
      </c>
      <c r="BC37" s="176">
        <v>589.32210701386305</v>
      </c>
      <c r="BD37" s="176">
        <v>644.58747576450844</v>
      </c>
      <c r="BE37" s="176">
        <v>167.21606907871026</v>
      </c>
      <c r="BF37" s="176">
        <v>317.60449121280823</v>
      </c>
    </row>
    <row r="38" spans="1:58" s="39" customFormat="1" ht="6.75" customHeight="1" thickTop="1">
      <c r="A38" s="416"/>
      <c r="B38" s="419"/>
      <c r="C38" s="11"/>
      <c r="D38" s="15"/>
      <c r="E38" s="1"/>
      <c r="F38" s="1"/>
      <c r="G38" s="1"/>
      <c r="H38" s="1"/>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c r="AU38" s="36"/>
      <c r="AV38" s="36"/>
      <c r="AW38" s="36"/>
      <c r="AX38" s="36"/>
      <c r="AY38" s="36"/>
      <c r="AZ38" s="36"/>
      <c r="BA38" s="36"/>
      <c r="BB38" s="36"/>
      <c r="BC38" s="36"/>
      <c r="BD38" s="36"/>
      <c r="BE38" s="36"/>
      <c r="BF38" s="36"/>
    </row>
    <row r="39" spans="1:58" s="39" customFormat="1" ht="20.25" customHeight="1">
      <c r="A39" s="416"/>
      <c r="B39" s="419"/>
      <c r="C39" s="11"/>
      <c r="D39" s="670" t="s">
        <v>240</v>
      </c>
      <c r="E39" s="670"/>
      <c r="F39" s="670"/>
      <c r="G39" s="670"/>
      <c r="H39" s="670"/>
      <c r="I39" s="432" t="s">
        <v>50</v>
      </c>
      <c r="J39" s="432" t="s">
        <v>90</v>
      </c>
      <c r="K39" s="432" t="s">
        <v>52</v>
      </c>
      <c r="L39" s="432" t="s">
        <v>91</v>
      </c>
      <c r="M39" s="432" t="s">
        <v>54</v>
      </c>
      <c r="N39" s="432" t="s">
        <v>92</v>
      </c>
      <c r="O39" s="432" t="s">
        <v>56</v>
      </c>
      <c r="P39" s="432" t="s">
        <v>93</v>
      </c>
      <c r="Q39" s="432" t="s">
        <v>58</v>
      </c>
      <c r="R39" s="432" t="s">
        <v>94</v>
      </c>
      <c r="S39" s="432" t="s">
        <v>60</v>
      </c>
      <c r="T39" s="432" t="s">
        <v>95</v>
      </c>
      <c r="U39" s="432" t="s">
        <v>62</v>
      </c>
      <c r="V39" s="432" t="s">
        <v>96</v>
      </c>
      <c r="W39" s="432" t="s">
        <v>64</v>
      </c>
      <c r="X39" s="432" t="s">
        <v>97</v>
      </c>
      <c r="Y39" s="432" t="s">
        <v>66</v>
      </c>
      <c r="Z39" s="432" t="s">
        <v>362</v>
      </c>
      <c r="AA39" s="440" t="s">
        <v>363</v>
      </c>
      <c r="AB39" s="442" t="s">
        <v>364</v>
      </c>
      <c r="AC39" s="438" t="s">
        <v>870</v>
      </c>
      <c r="AD39" s="453" t="s">
        <v>872</v>
      </c>
      <c r="AE39" s="457" t="s">
        <v>873</v>
      </c>
      <c r="AF39" s="458" t="s">
        <v>874</v>
      </c>
      <c r="AG39" s="477" t="s">
        <v>1269</v>
      </c>
      <c r="AH39" s="479" t="s">
        <v>1270</v>
      </c>
      <c r="AI39" s="482" t="s">
        <v>1271</v>
      </c>
      <c r="AJ39" s="484" t="s">
        <v>1272</v>
      </c>
      <c r="AK39" s="488" t="s">
        <v>934</v>
      </c>
      <c r="AL39" s="514" t="s">
        <v>939</v>
      </c>
      <c r="AM39" s="515" t="s">
        <v>936</v>
      </c>
      <c r="AN39" s="517" t="s">
        <v>940</v>
      </c>
      <c r="AO39" s="519" t="s">
        <v>980</v>
      </c>
      <c r="AP39" s="524" t="s">
        <v>984</v>
      </c>
      <c r="AQ39" s="539" t="s">
        <v>985</v>
      </c>
      <c r="AR39" s="536" t="s">
        <v>986</v>
      </c>
      <c r="AS39" s="545" t="s">
        <v>1033</v>
      </c>
      <c r="AT39" s="546" t="s">
        <v>1041</v>
      </c>
      <c r="AU39" s="548" t="s">
        <v>1042</v>
      </c>
      <c r="AV39" s="559" t="s">
        <v>1140</v>
      </c>
      <c r="AW39" s="561" t="s">
        <v>1168</v>
      </c>
      <c r="AX39" s="563" t="s">
        <v>1212</v>
      </c>
      <c r="AY39" s="566" t="s">
        <v>1184</v>
      </c>
      <c r="AZ39" s="569" t="s">
        <v>1255</v>
      </c>
      <c r="BA39" s="583" t="s">
        <v>1350</v>
      </c>
      <c r="BB39" s="623" t="s">
        <v>1373</v>
      </c>
      <c r="BC39" s="611" t="s">
        <v>1400</v>
      </c>
      <c r="BD39" s="635" t="s">
        <v>1420</v>
      </c>
      <c r="BE39" s="642" t="s">
        <v>1464</v>
      </c>
      <c r="BF39" s="660" t="s">
        <v>1574</v>
      </c>
    </row>
    <row r="40" spans="1:58" s="39" customFormat="1" ht="20.25" customHeight="1">
      <c r="A40" s="416"/>
      <c r="B40" s="419"/>
      <c r="C40" s="11"/>
      <c r="D40" s="241" t="s">
        <v>725</v>
      </c>
      <c r="E40" s="370"/>
      <c r="F40" s="370"/>
      <c r="G40" s="370"/>
      <c r="H40" s="370"/>
      <c r="I40" s="206">
        <v>315.39800613200009</v>
      </c>
      <c r="J40" s="206">
        <v>253.23043302999986</v>
      </c>
      <c r="K40" s="206">
        <v>260.15767300100003</v>
      </c>
      <c r="L40" s="206">
        <v>271.37096465599996</v>
      </c>
      <c r="M40" s="206">
        <v>244.50278332299999</v>
      </c>
      <c r="N40" s="206">
        <v>312.57513595499995</v>
      </c>
      <c r="O40" s="206">
        <v>202.20664098500004</v>
      </c>
      <c r="P40" s="206">
        <v>207.70715633100008</v>
      </c>
      <c r="Q40" s="206">
        <v>205.32022582299999</v>
      </c>
      <c r="R40" s="206">
        <v>281.30764827400003</v>
      </c>
      <c r="S40" s="206">
        <v>203.53089095899998</v>
      </c>
      <c r="T40" s="206">
        <v>167.22084527699997</v>
      </c>
      <c r="U40" s="206">
        <v>195.09131170200001</v>
      </c>
      <c r="V40" s="206">
        <v>230.66160571700001</v>
      </c>
      <c r="W40" s="206">
        <v>235.00214866900001</v>
      </c>
      <c r="X40" s="206">
        <v>163.44563822299995</v>
      </c>
      <c r="Y40" s="206">
        <v>186.581836326</v>
      </c>
      <c r="Z40" s="206">
        <v>254.22428292100003</v>
      </c>
      <c r="AA40" s="206">
        <v>217.87857662699997</v>
      </c>
      <c r="AB40" s="206">
        <v>221.47030412599997</v>
      </c>
      <c r="AC40" s="206">
        <v>189.96799999999999</v>
      </c>
      <c r="AD40" s="206">
        <v>267.92234587300004</v>
      </c>
      <c r="AE40" s="206">
        <v>235.14714847899995</v>
      </c>
      <c r="AF40" s="206">
        <v>226.893271916</v>
      </c>
      <c r="AG40" s="206">
        <v>530.11014533299999</v>
      </c>
      <c r="AH40" s="206">
        <v>297.67006538300006</v>
      </c>
      <c r="AI40" s="206">
        <v>194.06303715899992</v>
      </c>
      <c r="AJ40" s="206">
        <v>141.28321786100003</v>
      </c>
      <c r="AK40" s="206">
        <v>195.86958024200001</v>
      </c>
      <c r="AL40" s="206">
        <v>210.76332580699997</v>
      </c>
      <c r="AM40" s="206">
        <v>151.90608209599998</v>
      </c>
      <c r="AN40" s="206">
        <v>167.95936520800001</v>
      </c>
      <c r="AO40" s="206">
        <v>163.68788169300001</v>
      </c>
      <c r="AP40" s="206">
        <v>202.04286329600001</v>
      </c>
      <c r="AQ40" s="206">
        <v>189.59016561300001</v>
      </c>
      <c r="AR40" s="206">
        <v>128.78654875105065</v>
      </c>
      <c r="AS40" s="206">
        <v>164.3990839971635</v>
      </c>
      <c r="AT40" s="206">
        <v>244.02756819948345</v>
      </c>
      <c r="AU40" s="206">
        <v>225.45489527671396</v>
      </c>
      <c r="AV40" s="206">
        <v>188.33286739015682</v>
      </c>
      <c r="AW40" s="206">
        <v>227.45377198883264</v>
      </c>
      <c r="AX40" s="206">
        <v>268.30077219636269</v>
      </c>
      <c r="AY40" s="206">
        <v>227.49361777715558</v>
      </c>
      <c r="AZ40" s="206">
        <v>180.24211975842547</v>
      </c>
      <c r="BA40" s="206">
        <v>233.83100653927087</v>
      </c>
      <c r="BB40" s="206">
        <v>258.06848793442441</v>
      </c>
      <c r="BC40" s="206">
        <v>196.44591455791772</v>
      </c>
      <c r="BD40" s="206">
        <v>76.695904997895354</v>
      </c>
      <c r="BE40" s="206">
        <v>203.23344453666024</v>
      </c>
      <c r="BF40" s="206">
        <v>201.67470869749795</v>
      </c>
    </row>
    <row r="41" spans="1:58" s="39" customFormat="1" ht="20.25" customHeight="1">
      <c r="A41" s="416"/>
      <c r="B41" s="419"/>
      <c r="C41" s="11"/>
      <c r="D41" s="47"/>
      <c r="E41" s="370" t="s">
        <v>695</v>
      </c>
      <c r="F41" s="370"/>
      <c r="G41" s="370"/>
      <c r="H41" s="370"/>
      <c r="I41" s="206">
        <v>328.44617812000001</v>
      </c>
      <c r="J41" s="206">
        <v>332.22530586300002</v>
      </c>
      <c r="K41" s="206">
        <v>341.006908565</v>
      </c>
      <c r="L41" s="206">
        <v>358.05589634299997</v>
      </c>
      <c r="M41" s="206">
        <v>350.80216391499999</v>
      </c>
      <c r="N41" s="206">
        <v>348.60062243900001</v>
      </c>
      <c r="O41" s="206">
        <v>359.12668315800011</v>
      </c>
      <c r="P41" s="206">
        <v>351.66305397199994</v>
      </c>
      <c r="Q41" s="206">
        <v>342.57301340700002</v>
      </c>
      <c r="R41" s="206">
        <v>344.64082395299994</v>
      </c>
      <c r="S41" s="206">
        <v>354.3762092390001</v>
      </c>
      <c r="T41" s="206">
        <v>353.83499897199999</v>
      </c>
      <c r="U41" s="206">
        <v>341.91624585</v>
      </c>
      <c r="V41" s="206">
        <v>346.01551249299996</v>
      </c>
      <c r="W41" s="206">
        <v>345.72847919000014</v>
      </c>
      <c r="X41" s="206">
        <v>339.30472843299981</v>
      </c>
      <c r="Y41" s="206">
        <v>329.82557461099998</v>
      </c>
      <c r="Z41" s="206">
        <v>327.09267085500005</v>
      </c>
      <c r="AA41" s="206">
        <v>340.06175453399999</v>
      </c>
      <c r="AB41" s="206">
        <v>353.98800000000006</v>
      </c>
      <c r="AC41" s="206">
        <v>361.95400000000001</v>
      </c>
      <c r="AD41" s="206">
        <v>367.13863289399995</v>
      </c>
      <c r="AE41" s="206">
        <v>375.00007283100013</v>
      </c>
      <c r="AF41" s="206">
        <v>380.60411041999987</v>
      </c>
      <c r="AG41" s="206">
        <v>370.60081787000001</v>
      </c>
      <c r="AH41" s="206">
        <v>368.77773533200002</v>
      </c>
      <c r="AI41" s="206">
        <v>378.79921075999994</v>
      </c>
      <c r="AJ41" s="206">
        <v>382.87634075599999</v>
      </c>
      <c r="AK41" s="206">
        <v>383.36363491600002</v>
      </c>
      <c r="AL41" s="206">
        <v>392.97416946499993</v>
      </c>
      <c r="AM41" s="206">
        <v>401.89488653599994</v>
      </c>
      <c r="AN41" s="206">
        <v>404.86742208200008</v>
      </c>
      <c r="AO41" s="206">
        <v>419.92804454999998</v>
      </c>
      <c r="AP41" s="206">
        <v>432.64012113500007</v>
      </c>
      <c r="AQ41" s="206">
        <v>449.81473650199985</v>
      </c>
      <c r="AR41" s="206">
        <v>451.58263921700018</v>
      </c>
      <c r="AS41" s="206">
        <v>449.16079446700002</v>
      </c>
      <c r="AT41" s="206">
        <v>431.03815056399998</v>
      </c>
      <c r="AU41" s="206">
        <v>430.79914921599993</v>
      </c>
      <c r="AV41" s="206">
        <v>444.04071491900004</v>
      </c>
      <c r="AW41" s="206">
        <v>447.31800282900002</v>
      </c>
      <c r="AX41" s="206">
        <v>449.60743495100002</v>
      </c>
      <c r="AY41" s="206">
        <v>450.50566927099999</v>
      </c>
      <c r="AZ41" s="206">
        <v>451.72144527199998</v>
      </c>
      <c r="BA41" s="206">
        <v>456.34431280199999</v>
      </c>
      <c r="BB41" s="206">
        <v>450.16435728500005</v>
      </c>
      <c r="BC41" s="206">
        <v>447.23022182400007</v>
      </c>
      <c r="BD41" s="206">
        <v>444.26577745399982</v>
      </c>
      <c r="BE41" s="206">
        <v>450.67997833099997</v>
      </c>
      <c r="BF41" s="206">
        <v>471.47619788600008</v>
      </c>
    </row>
    <row r="42" spans="1:58" s="39" customFormat="1" ht="20.25" customHeight="1">
      <c r="A42" s="416"/>
      <c r="B42" s="419"/>
      <c r="C42" s="11"/>
      <c r="D42" s="47"/>
      <c r="E42" s="68" t="s">
        <v>726</v>
      </c>
      <c r="F42" s="68"/>
      <c r="G42" s="68"/>
      <c r="H42" s="68"/>
      <c r="I42" s="45">
        <v>513.88868285000001</v>
      </c>
      <c r="J42" s="45">
        <v>519.03658402899998</v>
      </c>
      <c r="K42" s="45">
        <v>525.83732048100001</v>
      </c>
      <c r="L42" s="45">
        <v>536.45160595600009</v>
      </c>
      <c r="M42" s="45">
        <v>515.77953424999998</v>
      </c>
      <c r="N42" s="45">
        <v>504.68425633499999</v>
      </c>
      <c r="O42" s="45">
        <v>511.23098486200001</v>
      </c>
      <c r="P42" s="45">
        <v>500.51382850899995</v>
      </c>
      <c r="Q42" s="45">
        <v>484.99794585500001</v>
      </c>
      <c r="R42" s="45">
        <v>484.537468988</v>
      </c>
      <c r="S42" s="45">
        <v>490.85986656200009</v>
      </c>
      <c r="T42" s="45">
        <v>485.113436288</v>
      </c>
      <c r="U42" s="45">
        <v>468.012702902</v>
      </c>
      <c r="V42" s="45">
        <v>469.80852504899997</v>
      </c>
      <c r="W42" s="45">
        <v>467.53091468200012</v>
      </c>
      <c r="X42" s="45">
        <v>460.20503683999982</v>
      </c>
      <c r="Y42" s="45">
        <v>446.14442319699998</v>
      </c>
      <c r="Z42" s="45">
        <v>442.33279428899999</v>
      </c>
      <c r="AA42" s="45">
        <v>449.76378251400001</v>
      </c>
      <c r="AB42" s="45">
        <v>459.10300000000007</v>
      </c>
      <c r="AC42" s="45">
        <v>463.50200000000001</v>
      </c>
      <c r="AD42" s="45">
        <v>465.99427471999996</v>
      </c>
      <c r="AE42" s="45">
        <v>473.17668913600005</v>
      </c>
      <c r="AF42" s="45">
        <v>476.64408858100001</v>
      </c>
      <c r="AG42" s="45">
        <v>459.79909763400002</v>
      </c>
      <c r="AH42" s="45">
        <v>463.70421224499995</v>
      </c>
      <c r="AI42" s="45">
        <v>476.70948185399993</v>
      </c>
      <c r="AJ42" s="45">
        <v>480.69494434800004</v>
      </c>
      <c r="AK42" s="45">
        <v>480.55821284299998</v>
      </c>
      <c r="AL42" s="45">
        <v>497.42091430799996</v>
      </c>
      <c r="AM42" s="45">
        <v>514.35766915000011</v>
      </c>
      <c r="AN42" s="45">
        <v>521.47316488599995</v>
      </c>
      <c r="AO42" s="45">
        <v>541.59376867200001</v>
      </c>
      <c r="AP42" s="45">
        <v>558.32254856899988</v>
      </c>
      <c r="AQ42" s="45">
        <v>575.22807476900016</v>
      </c>
      <c r="AR42" s="45">
        <v>578.36176340800012</v>
      </c>
      <c r="AS42" s="45">
        <v>579.50275449100002</v>
      </c>
      <c r="AT42" s="45">
        <v>558.68614970200008</v>
      </c>
      <c r="AU42" s="45">
        <v>554.10320838299981</v>
      </c>
      <c r="AV42" s="45">
        <v>570.27618732200017</v>
      </c>
      <c r="AW42" s="45">
        <v>570.13853049299996</v>
      </c>
      <c r="AX42" s="45">
        <v>572.91554103099998</v>
      </c>
      <c r="AY42" s="45">
        <v>576.6764097790001</v>
      </c>
      <c r="AZ42" s="45">
        <v>586.32214638400001</v>
      </c>
      <c r="BA42" s="45">
        <v>570.13853049299996</v>
      </c>
      <c r="BB42" s="45">
        <v>634.53757405200008</v>
      </c>
      <c r="BC42" s="45">
        <v>637.10405736899997</v>
      </c>
      <c r="BD42" s="45">
        <v>666.92192111399982</v>
      </c>
      <c r="BE42" s="45">
        <v>675.21717676699996</v>
      </c>
      <c r="BF42" s="45">
        <v>694.60584612100001</v>
      </c>
    </row>
    <row r="43" spans="1:58" s="39" customFormat="1" ht="20.25" customHeight="1">
      <c r="A43" s="416"/>
      <c r="B43" s="419"/>
      <c r="C43" s="11"/>
      <c r="D43" s="47"/>
      <c r="E43" s="68" t="s">
        <v>727</v>
      </c>
      <c r="F43" s="68"/>
      <c r="G43" s="68"/>
      <c r="H43" s="68"/>
      <c r="I43" s="45">
        <v>185.44250473</v>
      </c>
      <c r="J43" s="45">
        <v>186.81127816600002</v>
      </c>
      <c r="K43" s="45">
        <v>184.83041191599995</v>
      </c>
      <c r="L43" s="45">
        <v>178.39570961300001</v>
      </c>
      <c r="M43" s="45">
        <v>164.97737033499999</v>
      </c>
      <c r="N43" s="45">
        <v>156.08363389600004</v>
      </c>
      <c r="O43" s="45">
        <v>152.10430170399997</v>
      </c>
      <c r="P43" s="45">
        <v>148.85077453700001</v>
      </c>
      <c r="Q43" s="45">
        <v>142.42493244799999</v>
      </c>
      <c r="R43" s="45">
        <v>139.89664503500001</v>
      </c>
      <c r="S43" s="45">
        <v>136.48365732299999</v>
      </c>
      <c r="T43" s="45">
        <v>131.27843731600007</v>
      </c>
      <c r="U43" s="45">
        <v>126.09645705200001</v>
      </c>
      <c r="V43" s="45">
        <v>123.79301255600001</v>
      </c>
      <c r="W43" s="45">
        <v>121.80243549199997</v>
      </c>
      <c r="X43" s="45">
        <v>120.90030840700001</v>
      </c>
      <c r="Y43" s="45">
        <v>116.318848586</v>
      </c>
      <c r="Z43" s="45">
        <v>115.240123434</v>
      </c>
      <c r="AA43" s="45">
        <v>109.70202798000003</v>
      </c>
      <c r="AB43" s="45">
        <v>105.11499999999995</v>
      </c>
      <c r="AC43" s="45">
        <v>101.649649548</v>
      </c>
      <c r="AD43" s="45">
        <v>98.753992278000013</v>
      </c>
      <c r="AE43" s="45">
        <v>98.176616304999982</v>
      </c>
      <c r="AF43" s="45">
        <v>96.039978161000022</v>
      </c>
      <c r="AG43" s="45">
        <v>89.198279764000006</v>
      </c>
      <c r="AH43" s="45">
        <v>94.926476912999988</v>
      </c>
      <c r="AI43" s="45">
        <v>97.910271093999995</v>
      </c>
      <c r="AJ43" s="45">
        <v>97.818603591999988</v>
      </c>
      <c r="AK43" s="45">
        <v>97.194577926999997</v>
      </c>
      <c r="AL43" s="45">
        <v>104.44674484299999</v>
      </c>
      <c r="AM43" s="45">
        <v>112.46278261399999</v>
      </c>
      <c r="AN43" s="45">
        <v>116.60574280400004</v>
      </c>
      <c r="AO43" s="45">
        <v>121.665724122</v>
      </c>
      <c r="AP43" s="45">
        <v>125.682427434</v>
      </c>
      <c r="AQ43" s="45">
        <v>125.41333826699997</v>
      </c>
      <c r="AR43" s="45">
        <v>126.77912419100005</v>
      </c>
      <c r="AS43" s="45">
        <v>130.341960024</v>
      </c>
      <c r="AT43" s="45">
        <v>127.64799913799999</v>
      </c>
      <c r="AU43" s="45">
        <v>123.30405916699999</v>
      </c>
      <c r="AV43" s="45">
        <v>126.23547240300002</v>
      </c>
      <c r="AW43" s="45">
        <v>122.820527664</v>
      </c>
      <c r="AX43" s="45">
        <v>123.30810608000002</v>
      </c>
      <c r="AY43" s="45">
        <v>126.17074050799999</v>
      </c>
      <c r="AZ43" s="45">
        <v>134.60070111199997</v>
      </c>
      <c r="BA43" s="45">
        <v>139.57051947100001</v>
      </c>
      <c r="BB43" s="45">
        <v>158.59691498699999</v>
      </c>
      <c r="BC43" s="45">
        <v>189.87383554500002</v>
      </c>
      <c r="BD43" s="45">
        <v>222.65614366</v>
      </c>
      <c r="BE43" s="45">
        <v>224.53719843600001</v>
      </c>
      <c r="BF43" s="45">
        <v>223.12964823499996</v>
      </c>
    </row>
    <row r="44" spans="1:58" s="39" customFormat="1" ht="20.25" customHeight="1">
      <c r="A44" s="416"/>
      <c r="B44" s="419"/>
      <c r="C44" s="11"/>
      <c r="D44" s="47"/>
      <c r="E44" s="370" t="s">
        <v>698</v>
      </c>
      <c r="F44" s="370"/>
      <c r="G44" s="370"/>
      <c r="H44" s="370"/>
      <c r="I44" s="45">
        <v>76.274727921999997</v>
      </c>
      <c r="J44" s="45">
        <v>87.770310177000013</v>
      </c>
      <c r="K44" s="45">
        <v>76.843042825999987</v>
      </c>
      <c r="L44" s="45">
        <v>78.818590127999983</v>
      </c>
      <c r="M44" s="45">
        <v>62.010596980000003</v>
      </c>
      <c r="N44" s="45">
        <v>69.273474362999991</v>
      </c>
      <c r="O44" s="45">
        <v>50.196128685000019</v>
      </c>
      <c r="P44" s="45">
        <v>64.42358206199998</v>
      </c>
      <c r="Q44" s="45">
        <v>17.449494687999998</v>
      </c>
      <c r="R44" s="45">
        <v>75.881258587999994</v>
      </c>
      <c r="S44" s="45">
        <v>20.780088575999997</v>
      </c>
      <c r="T44" s="45">
        <v>52.654796434000019</v>
      </c>
      <c r="U44" s="45">
        <v>52.388292762999995</v>
      </c>
      <c r="V44" s="45">
        <v>83.147604539</v>
      </c>
      <c r="W44" s="45">
        <v>64.430172902999999</v>
      </c>
      <c r="X44" s="45">
        <v>57.312337619000004</v>
      </c>
      <c r="Y44" s="45">
        <v>62.889380183</v>
      </c>
      <c r="Z44" s="45">
        <v>59.442870217999996</v>
      </c>
      <c r="AA44" s="45">
        <v>65.362749598999997</v>
      </c>
      <c r="AB44" s="45">
        <v>68.660000000000025</v>
      </c>
      <c r="AC44" s="45">
        <v>55.750999999999998</v>
      </c>
      <c r="AD44" s="45">
        <v>77.468572026000004</v>
      </c>
      <c r="AE44" s="45">
        <v>39.609812626999997</v>
      </c>
      <c r="AF44" s="45">
        <v>54.239237610999993</v>
      </c>
      <c r="AG44" s="45">
        <v>34.7117243</v>
      </c>
      <c r="AH44" s="45">
        <v>58.792303129000004</v>
      </c>
      <c r="AI44" s="45">
        <v>42.983173538999992</v>
      </c>
      <c r="AJ44" s="45">
        <v>31.710386491999998</v>
      </c>
      <c r="AK44" s="45">
        <v>34.482063644999997</v>
      </c>
      <c r="AL44" s="45">
        <v>57.665158061</v>
      </c>
      <c r="AM44" s="45">
        <v>75.355236820000002</v>
      </c>
      <c r="AN44" s="45">
        <v>64.853211528999992</v>
      </c>
      <c r="AO44" s="45">
        <v>58.444500411999996</v>
      </c>
      <c r="AP44" s="45">
        <v>61.517715116000005</v>
      </c>
      <c r="AQ44" s="45">
        <v>54.705758583000005</v>
      </c>
      <c r="AR44" s="45">
        <v>46.209210775999992</v>
      </c>
      <c r="AS44" s="45">
        <v>40.552995813000003</v>
      </c>
      <c r="AT44" s="45">
        <v>110.28930570200001</v>
      </c>
      <c r="AU44" s="45">
        <v>85.815982996000002</v>
      </c>
      <c r="AV44" s="45">
        <v>65.671089254000009</v>
      </c>
      <c r="AW44" s="45">
        <v>87.250554996999995</v>
      </c>
      <c r="AX44" s="45">
        <v>139.275662692</v>
      </c>
      <c r="AY44" s="45">
        <v>121.83562865799999</v>
      </c>
      <c r="AZ44" s="45">
        <v>113.27510641200001</v>
      </c>
      <c r="BA44" s="45">
        <v>137.13019143299999</v>
      </c>
      <c r="BB44" s="45">
        <v>164.397264646</v>
      </c>
      <c r="BC44" s="45">
        <v>122.53644499400002</v>
      </c>
      <c r="BD44" s="45">
        <v>113.00851808699997</v>
      </c>
      <c r="BE44" s="45">
        <v>154.854045488</v>
      </c>
      <c r="BF44" s="45">
        <v>178.910076162</v>
      </c>
    </row>
    <row r="45" spans="1:58" s="39" customFormat="1" ht="20.25" customHeight="1">
      <c r="A45" s="416"/>
      <c r="B45" s="419"/>
      <c r="C45" s="11"/>
      <c r="D45" s="47"/>
      <c r="E45" s="68" t="s">
        <v>728</v>
      </c>
      <c r="F45" s="68"/>
      <c r="G45" s="68"/>
      <c r="H45" s="68"/>
      <c r="I45" s="45">
        <v>490.771443826</v>
      </c>
      <c r="J45" s="45">
        <v>526.086541893</v>
      </c>
      <c r="K45" s="45">
        <v>534.23906165800008</v>
      </c>
      <c r="L45" s="45">
        <v>532.20447184599993</v>
      </c>
      <c r="M45" s="45">
        <v>514.34060984099995</v>
      </c>
      <c r="N45" s="45">
        <v>543.87557365300006</v>
      </c>
      <c r="O45" s="45">
        <v>538.33932846399989</v>
      </c>
      <c r="P45" s="45">
        <v>574.73039379300008</v>
      </c>
      <c r="Q45" s="45">
        <v>538.28037738199998</v>
      </c>
      <c r="R45" s="45">
        <v>577.35421869200002</v>
      </c>
      <c r="S45" s="45">
        <v>555.76429428000006</v>
      </c>
      <c r="T45" s="45">
        <v>575.24201387700009</v>
      </c>
      <c r="U45" s="45">
        <v>550.28954108599999</v>
      </c>
      <c r="V45" s="45">
        <v>561.93620892899992</v>
      </c>
      <c r="W45" s="45">
        <v>585.44846472200015</v>
      </c>
      <c r="X45" s="45">
        <v>602.64665569199997</v>
      </c>
      <c r="Y45" s="45">
        <v>585.88183909700001</v>
      </c>
      <c r="Z45" s="45">
        <v>594.63491766800007</v>
      </c>
      <c r="AA45" s="45">
        <v>611.72724323499983</v>
      </c>
      <c r="AB45" s="45">
        <v>636.36699999999996</v>
      </c>
      <c r="AC45" s="45">
        <v>571.05100000000004</v>
      </c>
      <c r="AD45" s="45">
        <v>595.090507022</v>
      </c>
      <c r="AE45" s="45">
        <v>594.57405121800002</v>
      </c>
      <c r="AF45" s="45">
        <v>621.95684194099977</v>
      </c>
      <c r="AG45" s="45">
        <v>596.71984206900004</v>
      </c>
      <c r="AH45" s="45">
        <v>610.93390664499987</v>
      </c>
      <c r="AI45" s="45">
        <v>611.95831124599999</v>
      </c>
      <c r="AJ45" s="45">
        <v>614.38886686800015</v>
      </c>
      <c r="AK45" s="45">
        <v>605.42936647900001</v>
      </c>
      <c r="AL45" s="45">
        <v>646.89162226899998</v>
      </c>
      <c r="AM45" s="45">
        <v>676.47845043699999</v>
      </c>
      <c r="AN45" s="45">
        <v>-443.05031607199999</v>
      </c>
      <c r="AO45" s="45">
        <v>350.938181988</v>
      </c>
      <c r="AP45" s="45">
        <v>368.30905324900004</v>
      </c>
      <c r="AQ45" s="45">
        <v>355.00254653699994</v>
      </c>
      <c r="AR45" s="45">
        <v>358.10255429400013</v>
      </c>
      <c r="AS45" s="45">
        <v>339.11199565599998</v>
      </c>
      <c r="AT45" s="45">
        <v>404.10487012700003</v>
      </c>
      <c r="AU45" s="45">
        <v>381.30698039599997</v>
      </c>
      <c r="AV45" s="45">
        <v>354.35252950900008</v>
      </c>
      <c r="AW45" s="45">
        <v>363.571569496</v>
      </c>
      <c r="AX45" s="45">
        <v>430.91499861599999</v>
      </c>
      <c r="AY45" s="45">
        <v>412.66948114100001</v>
      </c>
      <c r="AZ45" s="45">
        <v>411.21264598199991</v>
      </c>
      <c r="BA45" s="45">
        <v>422.53107286199997</v>
      </c>
      <c r="BB45" s="45">
        <v>466.125967543</v>
      </c>
      <c r="BC45" s="45">
        <v>443.25855805999993</v>
      </c>
      <c r="BD45" s="45">
        <v>426.5450899020002</v>
      </c>
      <c r="BE45" s="45">
        <v>457.32378106200002</v>
      </c>
      <c r="BF45" s="45">
        <v>499.63993956099995</v>
      </c>
    </row>
    <row r="46" spans="1:58" s="39" customFormat="1" ht="20.25" customHeight="1">
      <c r="A46" s="416"/>
      <c r="B46" s="419"/>
      <c r="C46" s="11"/>
      <c r="D46" s="47"/>
      <c r="E46" s="68" t="s">
        <v>729</v>
      </c>
      <c r="F46" s="68"/>
      <c r="G46" s="68"/>
      <c r="H46" s="68"/>
      <c r="I46" s="45">
        <v>414.49671590399998</v>
      </c>
      <c r="J46" s="45">
        <v>438.31623171600006</v>
      </c>
      <c r="K46" s="45">
        <v>457.39601883199987</v>
      </c>
      <c r="L46" s="45">
        <v>453.38588171800006</v>
      </c>
      <c r="M46" s="45">
        <v>452.330012861</v>
      </c>
      <c r="N46" s="45">
        <v>474.60209928999996</v>
      </c>
      <c r="O46" s="45">
        <v>488.14319977900004</v>
      </c>
      <c r="P46" s="45">
        <v>510.30681173100015</v>
      </c>
      <c r="Q46" s="45">
        <v>520.83088269400002</v>
      </c>
      <c r="R46" s="45">
        <v>501.47296010399998</v>
      </c>
      <c r="S46" s="45">
        <v>534.98420570400003</v>
      </c>
      <c r="T46" s="45">
        <v>522.5872174430001</v>
      </c>
      <c r="U46" s="45">
        <v>497.901248323</v>
      </c>
      <c r="V46" s="45">
        <v>478.78860439000005</v>
      </c>
      <c r="W46" s="45">
        <v>521.01829181899996</v>
      </c>
      <c r="X46" s="45">
        <v>545.33431807300008</v>
      </c>
      <c r="Y46" s="45">
        <v>522.99245891400005</v>
      </c>
      <c r="Z46" s="45">
        <v>535.19204745000002</v>
      </c>
      <c r="AA46" s="45">
        <v>546.36449363599991</v>
      </c>
      <c r="AB46" s="45">
        <v>567.70699999999988</v>
      </c>
      <c r="AC46" s="45">
        <v>515.81529999999998</v>
      </c>
      <c r="AD46" s="45">
        <v>517.10663499599991</v>
      </c>
      <c r="AE46" s="45">
        <v>554.96423859100014</v>
      </c>
      <c r="AF46" s="45">
        <v>567.71760433000009</v>
      </c>
      <c r="AG46" s="45">
        <v>562.00811776900002</v>
      </c>
      <c r="AH46" s="45">
        <v>552.14160351599992</v>
      </c>
      <c r="AI46" s="45">
        <v>568.97513770700016</v>
      </c>
      <c r="AJ46" s="45">
        <v>582.6784803759997</v>
      </c>
      <c r="AK46" s="45">
        <v>570.94730283399997</v>
      </c>
      <c r="AL46" s="45">
        <v>589.22646420800004</v>
      </c>
      <c r="AM46" s="45">
        <v>601.12321361699992</v>
      </c>
      <c r="AN46" s="45">
        <v>-507.90352760099995</v>
      </c>
      <c r="AO46" s="45">
        <v>292.49368157599997</v>
      </c>
      <c r="AP46" s="45">
        <v>306.79133813300007</v>
      </c>
      <c r="AQ46" s="45">
        <v>300.29678795399991</v>
      </c>
      <c r="AR46" s="45">
        <v>311.89334351800005</v>
      </c>
      <c r="AS46" s="45">
        <v>298.55899984299998</v>
      </c>
      <c r="AT46" s="45">
        <v>293.81556442499999</v>
      </c>
      <c r="AU46" s="45">
        <v>295.49099740000008</v>
      </c>
      <c r="AV46" s="45">
        <v>288.68144025499987</v>
      </c>
      <c r="AW46" s="45">
        <v>276.321014499</v>
      </c>
      <c r="AX46" s="45">
        <v>291.63933592400002</v>
      </c>
      <c r="AY46" s="45">
        <v>290.83385248299999</v>
      </c>
      <c r="AZ46" s="45">
        <v>297.9375395699999</v>
      </c>
      <c r="BA46" s="45">
        <v>285.40088142899998</v>
      </c>
      <c r="BB46" s="45">
        <v>301.72870289700001</v>
      </c>
      <c r="BC46" s="45">
        <v>320.72211306600002</v>
      </c>
      <c r="BD46" s="45">
        <v>313.53657181499989</v>
      </c>
      <c r="BE46" s="45">
        <v>302.46973557400003</v>
      </c>
      <c r="BF46" s="45">
        <v>320.72986339899995</v>
      </c>
    </row>
    <row r="47" spans="1:58" s="39" customFormat="1" ht="20.25" customHeight="1">
      <c r="A47" s="416"/>
      <c r="B47" s="419"/>
      <c r="C47" s="11"/>
      <c r="D47" s="47"/>
      <c r="E47" s="370" t="s">
        <v>701</v>
      </c>
      <c r="F47" s="370"/>
      <c r="G47" s="370"/>
      <c r="H47" s="370"/>
      <c r="I47" s="45">
        <v>25.210611575999998</v>
      </c>
      <c r="J47" s="45">
        <v>0.63942225300000288</v>
      </c>
      <c r="K47" s="45">
        <v>20.812567859999998</v>
      </c>
      <c r="L47" s="45">
        <v>5.7973226089999983</v>
      </c>
      <c r="M47" s="45">
        <v>20.647235228</v>
      </c>
      <c r="N47" s="45">
        <v>0.9587082510000009</v>
      </c>
      <c r="O47" s="45">
        <v>14.748627185</v>
      </c>
      <c r="P47" s="45">
        <v>0.98038485499999695</v>
      </c>
      <c r="Q47" s="45">
        <v>16.856392474</v>
      </c>
      <c r="R47" s="45">
        <v>0.88390146200000075</v>
      </c>
      <c r="S47" s="45">
        <v>15.490386508</v>
      </c>
      <c r="T47" s="45">
        <v>0.89835537199999749</v>
      </c>
      <c r="U47" s="45">
        <v>15.781385547999999</v>
      </c>
      <c r="V47" s="45">
        <v>0.94406018900000177</v>
      </c>
      <c r="W47" s="45">
        <v>12.948842150999997</v>
      </c>
      <c r="X47" s="45">
        <v>0.93827803000000287</v>
      </c>
      <c r="Y47" s="45">
        <v>13.501490821000001</v>
      </c>
      <c r="Z47" s="45">
        <v>1.0488370779999983</v>
      </c>
      <c r="AA47" s="45">
        <v>11.661672101000001</v>
      </c>
      <c r="AB47" s="45">
        <v>1.0279999999999987</v>
      </c>
      <c r="AC47" s="45">
        <v>12.787000000000001</v>
      </c>
      <c r="AD47" s="45">
        <v>0.75189979399999984</v>
      </c>
      <c r="AE47" s="45">
        <v>10.591410686999998</v>
      </c>
      <c r="AF47" s="45">
        <v>0.74520992500000105</v>
      </c>
      <c r="AG47" s="45">
        <v>11.518275127000001</v>
      </c>
      <c r="AH47" s="45">
        <v>0.42886100999999854</v>
      </c>
      <c r="AI47" s="45">
        <v>0.21156542599999995</v>
      </c>
      <c r="AJ47" s="45">
        <v>0.24081308600000106</v>
      </c>
      <c r="AK47" s="45">
        <v>23.896640924</v>
      </c>
      <c r="AL47" s="45">
        <v>-22.723193202000001</v>
      </c>
      <c r="AM47" s="45">
        <v>0.2200000000000002</v>
      </c>
      <c r="AN47" s="45">
        <v>0</v>
      </c>
      <c r="AO47" s="45">
        <v>0.83589772200000001</v>
      </c>
      <c r="AP47" s="45">
        <v>5.0001800000000207E-3</v>
      </c>
      <c r="AQ47" s="45">
        <v>0</v>
      </c>
      <c r="AR47" s="45">
        <v>0</v>
      </c>
      <c r="AS47" s="45">
        <v>0.93899999999999995</v>
      </c>
      <c r="AT47" s="45">
        <v>0</v>
      </c>
      <c r="AU47" s="45">
        <v>1.5000000000000013E-2</v>
      </c>
      <c r="AV47" s="45">
        <v>0</v>
      </c>
      <c r="AW47" s="45">
        <v>0.41019728100000002</v>
      </c>
      <c r="AX47" s="45">
        <v>1.9999999999999962E-2</v>
      </c>
      <c r="AY47" s="45">
        <v>0</v>
      </c>
      <c r="AZ47" s="45">
        <v>0</v>
      </c>
      <c r="BA47" s="45">
        <v>0.49956754199999998</v>
      </c>
      <c r="BB47" s="45">
        <v>-8.4768221999999949E-2</v>
      </c>
      <c r="BC47" s="45">
        <v>0</v>
      </c>
      <c r="BD47" s="45">
        <v>0</v>
      </c>
      <c r="BE47" s="45">
        <v>0.35237632000000002</v>
      </c>
      <c r="BF47" s="45">
        <v>0.10066846899999998</v>
      </c>
    </row>
    <row r="48" spans="1:58" s="39" customFormat="1" ht="20.25" customHeight="1">
      <c r="A48" s="416"/>
      <c r="B48" s="419"/>
      <c r="C48" s="11"/>
      <c r="D48" s="47"/>
      <c r="E48" s="370" t="s">
        <v>702</v>
      </c>
      <c r="F48" s="370"/>
      <c r="G48" s="370"/>
      <c r="H48" s="370"/>
      <c r="I48" s="45">
        <v>0.36684687799999999</v>
      </c>
      <c r="J48" s="45">
        <v>0.192531234</v>
      </c>
      <c r="K48" s="45">
        <v>0.27346387599999999</v>
      </c>
      <c r="L48" s="45">
        <v>0.28320689199999993</v>
      </c>
      <c r="M48" s="45">
        <v>0.59533773599999995</v>
      </c>
      <c r="N48" s="45">
        <v>7.833527100000004E-2</v>
      </c>
      <c r="O48" s="45">
        <v>6.9866749000000006E-2</v>
      </c>
      <c r="P48" s="45">
        <v>0.11053408499999995</v>
      </c>
      <c r="Q48" s="45">
        <v>0.10651453800000001</v>
      </c>
      <c r="R48" s="45">
        <v>0.103747927</v>
      </c>
      <c r="S48" s="45">
        <v>0.18678489100000001</v>
      </c>
      <c r="T48" s="45">
        <v>4.7836580999999989E-2</v>
      </c>
      <c r="U48" s="45">
        <v>0.221663677</v>
      </c>
      <c r="V48" s="45">
        <v>0.248586321</v>
      </c>
      <c r="W48" s="45">
        <v>0.29208115300000004</v>
      </c>
      <c r="X48" s="45">
        <v>0.45996077800000001</v>
      </c>
      <c r="Y48" s="45">
        <v>0.76043593600000003</v>
      </c>
      <c r="Z48" s="45">
        <v>1.1167659300000001</v>
      </c>
      <c r="AA48" s="45">
        <v>0.50279813399999984</v>
      </c>
      <c r="AB48" s="45">
        <v>0.2370000000000001</v>
      </c>
      <c r="AC48" s="45">
        <v>0.35399999999999998</v>
      </c>
      <c r="AD48" s="45">
        <v>0.29572536700000007</v>
      </c>
      <c r="AE48" s="45">
        <v>0.21971603899999992</v>
      </c>
      <c r="AF48" s="45">
        <v>0.27845805300000004</v>
      </c>
      <c r="AG48" s="45">
        <v>0.39369500000000002</v>
      </c>
      <c r="AH48" s="45">
        <v>0.53664705999999995</v>
      </c>
      <c r="AI48" s="45">
        <v>0.63237900000000014</v>
      </c>
      <c r="AJ48" s="45">
        <v>0.47783407200000005</v>
      </c>
      <c r="AK48" s="45">
        <v>0.42952607599999998</v>
      </c>
      <c r="AL48" s="45">
        <v>44.910046648999995</v>
      </c>
      <c r="AM48" s="45">
        <v>-1.0398112739999945</v>
      </c>
      <c r="AN48" s="45">
        <v>1.811011060999995</v>
      </c>
      <c r="AO48" s="45">
        <v>7.4957928899999997</v>
      </c>
      <c r="AP48" s="45">
        <v>1.9614916239999998</v>
      </c>
      <c r="AQ48" s="45">
        <v>-0.58520020699999975</v>
      </c>
      <c r="AR48" s="45">
        <v>2.3017725379999998</v>
      </c>
      <c r="AS48" s="45">
        <v>13.065248255</v>
      </c>
      <c r="AT48" s="45">
        <v>2.4056545269999994</v>
      </c>
      <c r="AU48" s="45">
        <v>5.1853803000000198E-2</v>
      </c>
      <c r="AV48" s="45">
        <v>1.5870340680000012</v>
      </c>
      <c r="AW48" s="45">
        <v>7.8068333509999999</v>
      </c>
      <c r="AX48" s="45">
        <v>1.6954877970000002</v>
      </c>
      <c r="AY48" s="45">
        <v>-0.60455515900000023</v>
      </c>
      <c r="AZ48" s="45">
        <v>1.6467128449999997</v>
      </c>
      <c r="BA48" s="45">
        <v>10.348745085999999</v>
      </c>
      <c r="BB48" s="45">
        <v>3.0776417000000009</v>
      </c>
      <c r="BC48" s="45">
        <v>0.12005801900000002</v>
      </c>
      <c r="BD48" s="45">
        <v>6.3207257550000016</v>
      </c>
      <c r="BE48" s="45">
        <v>11.627618997000001</v>
      </c>
      <c r="BF48" s="45">
        <v>5.7928396909999993</v>
      </c>
    </row>
    <row r="49" spans="1:58" s="39" customFormat="1" ht="20.25" customHeight="1">
      <c r="A49" s="416"/>
      <c r="B49" s="419"/>
      <c r="C49" s="11"/>
      <c r="D49" s="47"/>
      <c r="E49" s="370" t="s">
        <v>703</v>
      </c>
      <c r="F49" s="370"/>
      <c r="G49" s="370"/>
      <c r="H49" s="370"/>
      <c r="I49" s="45">
        <v>-47.20635</v>
      </c>
      <c r="J49" s="45">
        <v>-48.563500000000005</v>
      </c>
      <c r="K49" s="45">
        <v>188.56</v>
      </c>
      <c r="L49" s="45">
        <v>-49.792499999999997</v>
      </c>
      <c r="M49" s="45">
        <v>-27.383500000000002</v>
      </c>
      <c r="N49" s="45">
        <v>14.244418695000002</v>
      </c>
      <c r="O49" s="45">
        <v>-59.792999999999999</v>
      </c>
      <c r="P49" s="45">
        <v>-81.88900000000001</v>
      </c>
      <c r="Q49" s="45">
        <v>70.125</v>
      </c>
      <c r="R49" s="45">
        <v>62.639999999999986</v>
      </c>
      <c r="S49" s="45">
        <v>-134.92349999999999</v>
      </c>
      <c r="T49" s="45">
        <v>-35.421000000000006</v>
      </c>
      <c r="U49" s="45">
        <v>22.524999999999999</v>
      </c>
      <c r="V49" s="45">
        <v>-58.14</v>
      </c>
      <c r="W49" s="45">
        <v>44.540000000000006</v>
      </c>
      <c r="X49" s="45">
        <v>87.48</v>
      </c>
      <c r="Y49" s="45">
        <v>10.44</v>
      </c>
      <c r="Z49" s="45">
        <v>33.655000000000001</v>
      </c>
      <c r="AA49" s="45">
        <v>121.92599999999999</v>
      </c>
      <c r="AB49" s="45">
        <v>-39.660999999999987</v>
      </c>
      <c r="AC49" s="45">
        <v>-44.033000000000001</v>
      </c>
      <c r="AD49" s="45">
        <v>22.365650000000002</v>
      </c>
      <c r="AE49" s="45">
        <v>-128.452</v>
      </c>
      <c r="AF49" s="45">
        <v>194.11599999999999</v>
      </c>
      <c r="AG49" s="45">
        <v>-162.16911999999999</v>
      </c>
      <c r="AH49" s="45">
        <v>57.365803999999997</v>
      </c>
      <c r="AI49" s="45">
        <v>19.340604421999998</v>
      </c>
      <c r="AJ49" s="45">
        <v>-160.71249375500003</v>
      </c>
      <c r="AK49" s="45">
        <v>0.62067593300000001</v>
      </c>
      <c r="AL49" s="45">
        <v>103.50419655</v>
      </c>
      <c r="AM49" s="45">
        <v>-20.330088545999999</v>
      </c>
      <c r="AN49" s="45">
        <v>14.679955671999991</v>
      </c>
      <c r="AO49" s="45">
        <v>40.968891397999997</v>
      </c>
      <c r="AP49" s="45">
        <v>43.950211607</v>
      </c>
      <c r="AQ49" s="45">
        <v>68.566130357000006</v>
      </c>
      <c r="AR49" s="45">
        <v>-80.351353070000002</v>
      </c>
      <c r="AS49" s="45">
        <v>133.17241511700001</v>
      </c>
      <c r="AT49" s="45">
        <v>-39.262083690000011</v>
      </c>
      <c r="AU49" s="45">
        <v>-47.036909594000001</v>
      </c>
      <c r="AV49" s="45">
        <v>-191.50471685799999</v>
      </c>
      <c r="AW49" s="45">
        <v>98.747792386</v>
      </c>
      <c r="AX49" s="45">
        <v>-6.3188756109999957</v>
      </c>
      <c r="AY49" s="45">
        <v>127.04388619599999</v>
      </c>
      <c r="AZ49" s="45">
        <v>-3.4667312100000061</v>
      </c>
      <c r="BA49" s="45">
        <v>65.556587243999999</v>
      </c>
      <c r="BB49" s="45">
        <v>186.02550598699997</v>
      </c>
      <c r="BC49" s="45">
        <v>363.84382344500006</v>
      </c>
      <c r="BD49" s="45">
        <v>-424.35827094000001</v>
      </c>
      <c r="BE49" s="45">
        <v>101.986979987</v>
      </c>
      <c r="BF49" s="45">
        <v>20.181983623999997</v>
      </c>
    </row>
    <row r="50" spans="1:58" s="39" customFormat="1" ht="20.25" customHeight="1">
      <c r="A50" s="416"/>
      <c r="B50" s="419"/>
      <c r="C50" s="11"/>
      <c r="D50" s="47"/>
      <c r="E50" s="68" t="s">
        <v>730</v>
      </c>
      <c r="F50" s="68"/>
      <c r="G50" s="68"/>
      <c r="H50" s="68"/>
      <c r="I50" s="45">
        <v>3.3426499999999999</v>
      </c>
      <c r="J50" s="45">
        <v>4.8000000000000043E-2</v>
      </c>
      <c r="K50" s="45">
        <v>108.1735</v>
      </c>
      <c r="L50" s="45">
        <v>-49.792499999999997</v>
      </c>
      <c r="M50" s="45">
        <v>0</v>
      </c>
      <c r="N50" s="45">
        <v>3.657</v>
      </c>
      <c r="O50" s="45">
        <v>-0.11350000000000016</v>
      </c>
      <c r="P50" s="45">
        <v>-1.3035000000000001</v>
      </c>
      <c r="Q50" s="45">
        <v>70.125</v>
      </c>
      <c r="R50" s="45">
        <v>62.639999999999986</v>
      </c>
      <c r="S50" s="45">
        <v>-120.19199999999998</v>
      </c>
      <c r="T50" s="45">
        <v>-7.1400000000000006</v>
      </c>
      <c r="U50" s="45">
        <v>22.524999999999999</v>
      </c>
      <c r="V50" s="45">
        <v>-14.849999999999998</v>
      </c>
      <c r="W50" s="45">
        <v>11.279999999999998</v>
      </c>
      <c r="X50" s="45">
        <v>82.78</v>
      </c>
      <c r="Y50" s="45">
        <v>10.44</v>
      </c>
      <c r="Z50" s="45">
        <v>33.655000000000001</v>
      </c>
      <c r="AA50" s="45">
        <v>123.75</v>
      </c>
      <c r="AB50" s="45">
        <v>-31.740999999999985</v>
      </c>
      <c r="AC50" s="45">
        <v>9.17</v>
      </c>
      <c r="AD50" s="45">
        <v>-4.500000000007276E-4</v>
      </c>
      <c r="AE50" s="45">
        <v>0</v>
      </c>
      <c r="AF50" s="45">
        <v>46.72</v>
      </c>
      <c r="AG50" s="45">
        <v>9.4586000000000006</v>
      </c>
      <c r="AH50" s="45">
        <v>8.4350839999999998</v>
      </c>
      <c r="AI50" s="45">
        <v>17.007385810000002</v>
      </c>
      <c r="AJ50" s="45">
        <v>-21.076396210000002</v>
      </c>
      <c r="AK50" s="45">
        <v>15.261925933000001</v>
      </c>
      <c r="AL50" s="45">
        <v>89.672896550000004</v>
      </c>
      <c r="AM50" s="45">
        <v>-14.185856346000008</v>
      </c>
      <c r="AN50" s="45">
        <v>14.490148071999997</v>
      </c>
      <c r="AO50" s="45">
        <v>43.461108396999997</v>
      </c>
      <c r="AP50" s="45">
        <v>43.433074607000002</v>
      </c>
      <c r="AQ50" s="45">
        <v>73.142930356999997</v>
      </c>
      <c r="AR50" s="45">
        <v>-67.123278982999992</v>
      </c>
      <c r="AS50" s="45">
        <v>135.32768823999999</v>
      </c>
      <c r="AT50" s="45">
        <v>-32.114716660999989</v>
      </c>
      <c r="AU50" s="45">
        <v>-38.697286590000004</v>
      </c>
      <c r="AV50" s="45">
        <v>-27.985810085999994</v>
      </c>
      <c r="AW50" s="45">
        <v>101.164420838</v>
      </c>
      <c r="AX50" s="45">
        <v>-3.064320287000001</v>
      </c>
      <c r="AY50" s="45">
        <v>129.25123625000001</v>
      </c>
      <c r="AZ50" s="45">
        <v>-2.66269783300001</v>
      </c>
      <c r="BA50" s="45">
        <v>69.295188929999995</v>
      </c>
      <c r="BB50" s="45">
        <v>188.05840367100001</v>
      </c>
      <c r="BC50" s="45">
        <v>376.47405332800002</v>
      </c>
      <c r="BD50" s="45">
        <v>-399.52976980700004</v>
      </c>
      <c r="BE50" s="45">
        <v>104.65520562</v>
      </c>
      <c r="BF50" s="45">
        <v>29.863085472999984</v>
      </c>
    </row>
    <row r="51" spans="1:58" s="39" customFormat="1" ht="20.25" customHeight="1">
      <c r="A51" s="416"/>
      <c r="B51" s="419"/>
      <c r="C51" s="11"/>
      <c r="D51" s="47"/>
      <c r="E51" s="68" t="s">
        <v>731</v>
      </c>
      <c r="F51" s="68"/>
      <c r="G51" s="68"/>
      <c r="H51" s="68"/>
      <c r="I51" s="45">
        <v>50.548999999999999</v>
      </c>
      <c r="J51" s="45">
        <v>48.611499999999999</v>
      </c>
      <c r="K51" s="45">
        <v>-80.386499999999998</v>
      </c>
      <c r="L51" s="45">
        <v>0</v>
      </c>
      <c r="M51" s="45">
        <v>27.383500000000002</v>
      </c>
      <c r="N51" s="45">
        <v>-10.587418695</v>
      </c>
      <c r="O51" s="45">
        <v>59.679500000000004</v>
      </c>
      <c r="P51" s="45">
        <v>80.585499999999982</v>
      </c>
      <c r="Q51" s="45">
        <v>0</v>
      </c>
      <c r="R51" s="45">
        <v>0</v>
      </c>
      <c r="S51" s="45">
        <v>14.7315</v>
      </c>
      <c r="T51" s="45">
        <v>28.281000000000002</v>
      </c>
      <c r="U51" s="45">
        <v>0</v>
      </c>
      <c r="V51" s="45">
        <v>43.29</v>
      </c>
      <c r="W51" s="45">
        <v>-33.26</v>
      </c>
      <c r="X51" s="45">
        <v>-4.6999999999999993</v>
      </c>
      <c r="Y51" s="45">
        <v>0</v>
      </c>
      <c r="Z51" s="45">
        <v>0</v>
      </c>
      <c r="AA51" s="45">
        <v>1.8240000000000001</v>
      </c>
      <c r="AB51" s="45">
        <v>7.92</v>
      </c>
      <c r="AC51" s="45">
        <v>53.256202999999999</v>
      </c>
      <c r="AD51" s="45">
        <v>-22.419302999999999</v>
      </c>
      <c r="AE51" s="45">
        <v>128.452</v>
      </c>
      <c r="AF51" s="45">
        <v>-147.39600000000002</v>
      </c>
      <c r="AG51" s="45">
        <v>171.62772000000001</v>
      </c>
      <c r="AH51" s="45">
        <v>-48.930720000000008</v>
      </c>
      <c r="AI51" s="45">
        <v>-2.333218611999996</v>
      </c>
      <c r="AJ51" s="45">
        <v>139.63609754499998</v>
      </c>
      <c r="AK51" s="45">
        <v>14.641249999999999</v>
      </c>
      <c r="AL51" s="45">
        <v>-13.831299999999999</v>
      </c>
      <c r="AM51" s="45">
        <v>6.1442322000000003</v>
      </c>
      <c r="AN51" s="45">
        <v>-0.18980759999999997</v>
      </c>
      <c r="AO51" s="45">
        <v>2.492216999</v>
      </c>
      <c r="AP51" s="45">
        <v>-0.51713699999999996</v>
      </c>
      <c r="AQ51" s="45">
        <v>4.5767999999999995</v>
      </c>
      <c r="AR51" s="45">
        <v>13.228074087</v>
      </c>
      <c r="AS51" s="45">
        <v>2.1552731230000002</v>
      </c>
      <c r="AT51" s="45">
        <v>7.1473670289999998</v>
      </c>
      <c r="AU51" s="45">
        <v>8.3396230039999981</v>
      </c>
      <c r="AV51" s="45">
        <v>163.51890677199998</v>
      </c>
      <c r="AW51" s="45">
        <v>2.4166284519999999</v>
      </c>
      <c r="AX51" s="45">
        <v>3.2545553240000005</v>
      </c>
      <c r="AY51" s="45">
        <v>2.207350054</v>
      </c>
      <c r="AZ51" s="45">
        <v>0.80403337699999966</v>
      </c>
      <c r="BA51" s="45">
        <v>3.738601686</v>
      </c>
      <c r="BB51" s="45">
        <v>2.0328976839999999</v>
      </c>
      <c r="BC51" s="45">
        <v>12.630229882999998</v>
      </c>
      <c r="BD51" s="45">
        <v>24.828501133000003</v>
      </c>
      <c r="BE51" s="45">
        <v>2.668225633</v>
      </c>
      <c r="BF51" s="45">
        <v>9.6811018489999991</v>
      </c>
    </row>
    <row r="52" spans="1:58" s="39" customFormat="1" ht="20.25" customHeight="1">
      <c r="A52" s="416"/>
      <c r="B52" s="419"/>
      <c r="C52" s="11"/>
      <c r="D52" s="47"/>
      <c r="E52" s="370" t="s">
        <v>706</v>
      </c>
      <c r="F52" s="370"/>
      <c r="G52" s="370"/>
      <c r="H52" s="370"/>
      <c r="I52" s="45">
        <v>49.190788659999996</v>
      </c>
      <c r="J52" s="45">
        <v>51.744047022000004</v>
      </c>
      <c r="K52" s="45">
        <v>-184.094243697</v>
      </c>
      <c r="L52" s="45">
        <v>53.743165667999996</v>
      </c>
      <c r="M52" s="45">
        <v>30.663681837999999</v>
      </c>
      <c r="N52" s="45">
        <v>-10.910044981999999</v>
      </c>
      <c r="O52" s="45">
        <v>63.103851879999993</v>
      </c>
      <c r="P52" s="45">
        <v>85.214973745999998</v>
      </c>
      <c r="Q52" s="45">
        <v>-66.185836609000006</v>
      </c>
      <c r="R52" s="45">
        <v>-58.21257770199999</v>
      </c>
      <c r="S52" s="45">
        <v>138.962514699</v>
      </c>
      <c r="T52" s="45">
        <v>39.894052021</v>
      </c>
      <c r="U52" s="45">
        <v>-17.767612312000001</v>
      </c>
      <c r="V52" s="45">
        <v>62.820822915999997</v>
      </c>
      <c r="W52" s="45">
        <v>-38.597219592000002</v>
      </c>
      <c r="X52" s="45">
        <v>-80.797267293999994</v>
      </c>
      <c r="Y52" s="45">
        <v>-4.4775823199999998</v>
      </c>
      <c r="Z52" s="45">
        <v>-27.209152599999999</v>
      </c>
      <c r="AA52" s="45">
        <v>-112.85526508000001</v>
      </c>
      <c r="AB52" s="45">
        <v>47.305999999999997</v>
      </c>
      <c r="AC52" s="45">
        <v>50.774999999999999</v>
      </c>
      <c r="AD52" s="45">
        <v>-15.509389266999996</v>
      </c>
      <c r="AE52" s="45">
        <v>135.15211129900001</v>
      </c>
      <c r="AF52" s="45">
        <v>-185.671137929</v>
      </c>
      <c r="AG52" s="45">
        <v>170.21220101200001</v>
      </c>
      <c r="AH52" s="45">
        <v>-49.065411906000008</v>
      </c>
      <c r="AI52" s="45">
        <v>-10.265511700000005</v>
      </c>
      <c r="AJ52" s="45">
        <v>0</v>
      </c>
      <c r="AK52" s="45">
        <v>8.368780697</v>
      </c>
      <c r="AL52" s="45">
        <v>-94.584344919000003</v>
      </c>
      <c r="AM52" s="45">
        <v>29.088786606999996</v>
      </c>
      <c r="AN52" s="45">
        <v>-5.3894592179999989</v>
      </c>
      <c r="AO52" s="45">
        <v>-34.355708829999998</v>
      </c>
      <c r="AP52" s="45">
        <v>-33.572680898000002</v>
      </c>
      <c r="AQ52" s="45">
        <v>-60.020280224000004</v>
      </c>
      <c r="AR52" s="45">
        <v>89.047745364999997</v>
      </c>
      <c r="AS52" s="45">
        <v>-131.60203823200001</v>
      </c>
      <c r="AT52" s="45">
        <v>42.109022161000013</v>
      </c>
      <c r="AU52" s="45">
        <v>52.908258336000003</v>
      </c>
      <c r="AV52" s="45">
        <v>196.02376040000001</v>
      </c>
      <c r="AW52" s="45">
        <v>-94.128401256000004</v>
      </c>
      <c r="AX52" s="45">
        <v>12.306968526000006</v>
      </c>
      <c r="AY52" s="45">
        <v>-113.56230501300001</v>
      </c>
      <c r="AZ52" s="45">
        <v>7.3479597290000243</v>
      </c>
      <c r="BA52" s="45">
        <v>-51.572838797000003</v>
      </c>
      <c r="BB52" s="45">
        <v>-179.98286672999998</v>
      </c>
      <c r="BC52" s="45">
        <v>-360.46775787800004</v>
      </c>
      <c r="BD52" s="45">
        <v>431.23198633499999</v>
      </c>
      <c r="BE52" s="45">
        <v>-91.515740104000002</v>
      </c>
      <c r="BF52" s="45">
        <v>-14.746508093000003</v>
      </c>
    </row>
    <row r="53" spans="1:58" s="39" customFormat="1" ht="20.25" customHeight="1">
      <c r="A53" s="416"/>
      <c r="B53" s="419"/>
      <c r="C53" s="11"/>
      <c r="D53" s="47"/>
      <c r="E53" s="68" t="s">
        <v>732</v>
      </c>
      <c r="F53" s="68"/>
      <c r="G53" s="68"/>
      <c r="H53" s="68"/>
      <c r="I53" s="45">
        <v>54.143391648999994</v>
      </c>
      <c r="J53" s="45">
        <v>52.286859089000004</v>
      </c>
      <c r="K53" s="45">
        <v>-77.291032934</v>
      </c>
      <c r="L53" s="45">
        <v>3.9818903539999972</v>
      </c>
      <c r="M53" s="45">
        <v>32.143870296000003</v>
      </c>
      <c r="N53" s="45">
        <v>-9.9931284200000015</v>
      </c>
      <c r="O53" s="45">
        <v>63.757319281999997</v>
      </c>
      <c r="P53" s="45">
        <v>84.670285934999995</v>
      </c>
      <c r="Q53" s="45">
        <v>4.6150049099999997</v>
      </c>
      <c r="R53" s="45">
        <v>5.227738586000001</v>
      </c>
      <c r="S53" s="45">
        <v>19.618264147999998</v>
      </c>
      <c r="T53" s="45">
        <v>33.405918620000001</v>
      </c>
      <c r="U53" s="45">
        <v>5.5043924930000001</v>
      </c>
      <c r="V53" s="45">
        <v>48.745252521000005</v>
      </c>
      <c r="W53" s="45">
        <v>-29.8490213</v>
      </c>
      <c r="X53" s="45">
        <v>3.2407429459999975</v>
      </c>
      <c r="Y53" s="45">
        <v>7.3374407059999998</v>
      </c>
      <c r="Z53" s="45">
        <v>7.5726984980000003</v>
      </c>
      <c r="AA53" s="45">
        <v>10.951860795999998</v>
      </c>
      <c r="AB53" s="45">
        <v>10.997000000000003</v>
      </c>
      <c r="AC53" s="45">
        <v>58.898000000000003</v>
      </c>
      <c r="AD53" s="45">
        <v>-13.650199908000005</v>
      </c>
      <c r="AE53" s="45">
        <v>137.34596662299998</v>
      </c>
      <c r="AF53" s="45">
        <v>-136.53775719399999</v>
      </c>
      <c r="AG53" s="45">
        <v>172.02206014999999</v>
      </c>
      <c r="AH53" s="45">
        <v>-47.778369847999983</v>
      </c>
      <c r="AI53" s="45">
        <v>18.839861673999991</v>
      </c>
      <c r="AJ53" s="45">
        <v>142.69365452000002</v>
      </c>
      <c r="AK53" s="45">
        <v>19.485424393999999</v>
      </c>
      <c r="AL53" s="45">
        <v>2.5217179260000009</v>
      </c>
      <c r="AM53" s="45">
        <v>11.039320969000002</v>
      </c>
      <c r="AN53" s="45">
        <v>13.951153909999995</v>
      </c>
      <c r="AO53" s="45">
        <v>12.633202396</v>
      </c>
      <c r="AP53" s="45">
        <v>18.342866147000002</v>
      </c>
      <c r="AQ53" s="45">
        <v>14.199942846000003</v>
      </c>
      <c r="AR53" s="45">
        <v>25.681313644999996</v>
      </c>
      <c r="AS53" s="45">
        <v>15.42598888</v>
      </c>
      <c r="AT53" s="45">
        <v>10.751203295999998</v>
      </c>
      <c r="AU53" s="45">
        <v>10.840560702000005</v>
      </c>
      <c r="AV53" s="45">
        <v>172.854244478</v>
      </c>
      <c r="AW53" s="45">
        <v>11.52215595</v>
      </c>
      <c r="AX53" s="45">
        <v>6.6108906510000001</v>
      </c>
      <c r="AY53" s="45">
        <v>15.001771223999999</v>
      </c>
      <c r="AZ53" s="45">
        <v>5.6726766259999977</v>
      </c>
      <c r="BA53" s="45">
        <v>12.335655939</v>
      </c>
      <c r="BB53" s="45">
        <v>19.476378011000001</v>
      </c>
      <c r="BC53" s="45">
        <v>29.623582481</v>
      </c>
      <c r="BD53" s="45">
        <v>14.665471112999995</v>
      </c>
      <c r="BE53" s="45">
        <v>20.410147278</v>
      </c>
      <c r="BF53" s="45">
        <v>13.84408917</v>
      </c>
    </row>
    <row r="54" spans="1:58" s="39" customFormat="1" ht="20.25" customHeight="1">
      <c r="A54" s="416"/>
      <c r="B54" s="419"/>
      <c r="C54" s="11"/>
      <c r="D54" s="47"/>
      <c r="E54" s="68" t="s">
        <v>733</v>
      </c>
      <c r="F54" s="68"/>
      <c r="G54" s="68"/>
      <c r="H54" s="68"/>
      <c r="I54" s="45">
        <v>4.9526029889999998</v>
      </c>
      <c r="J54" s="45">
        <v>0.54281206699999984</v>
      </c>
      <c r="K54" s="45">
        <v>106.803210763</v>
      </c>
      <c r="L54" s="45">
        <v>-49.761275313999995</v>
      </c>
      <c r="M54" s="45">
        <v>1.480188458</v>
      </c>
      <c r="N54" s="45">
        <v>0.91691656200000016</v>
      </c>
      <c r="O54" s="45">
        <v>0.65346740199999998</v>
      </c>
      <c r="P54" s="45">
        <v>-0.54468781100000019</v>
      </c>
      <c r="Q54" s="45">
        <v>70.800841518999988</v>
      </c>
      <c r="R54" s="45">
        <v>63.44031628800002</v>
      </c>
      <c r="S54" s="45">
        <v>-119.344250551</v>
      </c>
      <c r="T54" s="45">
        <v>-6.4881334010000007</v>
      </c>
      <c r="U54" s="45">
        <v>23.272004805000002</v>
      </c>
      <c r="V54" s="45">
        <v>-14.075570395000002</v>
      </c>
      <c r="W54" s="45">
        <v>8.7481982919999997</v>
      </c>
      <c r="X54" s="45">
        <v>84.038010240000006</v>
      </c>
      <c r="Y54" s="45">
        <v>11.815023026</v>
      </c>
      <c r="Z54" s="45">
        <v>34.781851098000004</v>
      </c>
      <c r="AA54" s="45">
        <v>123.80712587599999</v>
      </c>
      <c r="AB54" s="45">
        <v>-36.307999999999993</v>
      </c>
      <c r="AC54" s="45">
        <v>8.1240000000000006</v>
      </c>
      <c r="AD54" s="45">
        <v>1.8581893589999989</v>
      </c>
      <c r="AE54" s="45">
        <v>2.1938553240000012</v>
      </c>
      <c r="AF54" s="45">
        <v>49.133380734999996</v>
      </c>
      <c r="AG54" s="45">
        <v>1.809859138</v>
      </c>
      <c r="AH54" s="45">
        <v>1.2870420580000002</v>
      </c>
      <c r="AI54" s="45">
        <v>29.105373373999999</v>
      </c>
      <c r="AJ54" s="45">
        <v>-26.151176189000001</v>
      </c>
      <c r="AK54" s="45">
        <v>11.116643697000001</v>
      </c>
      <c r="AL54" s="45">
        <v>97.106062844999997</v>
      </c>
      <c r="AM54" s="45">
        <v>-18.049465638000001</v>
      </c>
      <c r="AN54" s="45">
        <v>19.340613128000001</v>
      </c>
      <c r="AO54" s="45">
        <v>46.988911225999999</v>
      </c>
      <c r="AP54" s="45">
        <v>51.915547044999997</v>
      </c>
      <c r="AQ54" s="45">
        <v>74.220223070000017</v>
      </c>
      <c r="AR54" s="45">
        <v>-63.366431720000008</v>
      </c>
      <c r="AS54" s="45">
        <v>147.02802711199999</v>
      </c>
      <c r="AT54" s="45">
        <v>-31.357818864999984</v>
      </c>
      <c r="AU54" s="45">
        <v>-42.067697633999998</v>
      </c>
      <c r="AV54" s="45">
        <v>-23.169515922000009</v>
      </c>
      <c r="AW54" s="45">
        <v>105.650557206</v>
      </c>
      <c r="AX54" s="45">
        <v>-5.6960778750000003</v>
      </c>
      <c r="AY54" s="45">
        <v>128.56407623699999</v>
      </c>
      <c r="AZ54" s="45">
        <v>-1.6752831029999982</v>
      </c>
      <c r="BA54" s="45">
        <v>63.908494736000002</v>
      </c>
      <c r="BB54" s="45">
        <v>199.45924474099999</v>
      </c>
      <c r="BC54" s="45">
        <v>390.09134035900001</v>
      </c>
      <c r="BD54" s="45">
        <v>-416.56651522200002</v>
      </c>
      <c r="BE54" s="45">
        <v>111.925887382</v>
      </c>
      <c r="BF54" s="45">
        <v>28.590597262999992</v>
      </c>
    </row>
    <row r="55" spans="1:58" s="39" customFormat="1" ht="20.25" customHeight="1">
      <c r="A55" s="416"/>
      <c r="B55" s="419"/>
      <c r="C55" s="11"/>
      <c r="D55" s="47"/>
      <c r="E55" s="370" t="s">
        <v>709</v>
      </c>
      <c r="F55" s="370"/>
      <c r="G55" s="370"/>
      <c r="H55" s="370"/>
      <c r="I55" s="45">
        <v>9.4934326000000002</v>
      </c>
      <c r="J55" s="45">
        <v>0</v>
      </c>
      <c r="K55" s="45">
        <v>10.464733582999999</v>
      </c>
      <c r="L55" s="45">
        <v>89.064533236000003</v>
      </c>
      <c r="M55" s="45">
        <v>7.8710647030000001</v>
      </c>
      <c r="N55" s="45">
        <v>98.973540326999995</v>
      </c>
      <c r="O55" s="45">
        <v>5.8015884</v>
      </c>
      <c r="P55" s="45">
        <v>0</v>
      </c>
      <c r="Q55" s="45">
        <v>43.523491483000001</v>
      </c>
      <c r="R55" s="45">
        <v>38.802470335999999</v>
      </c>
      <c r="S55" s="45">
        <v>39.365214973999997</v>
      </c>
      <c r="T55" s="45">
        <v>7.0528953660000155</v>
      </c>
      <c r="U55" s="45">
        <v>2.3194211</v>
      </c>
      <c r="V55" s="45">
        <v>54.985134023000001</v>
      </c>
      <c r="W55" s="45">
        <v>61.696313915999994</v>
      </c>
      <c r="X55" s="45">
        <v>38.324794119000032</v>
      </c>
      <c r="Y55" s="45">
        <v>1.9494407</v>
      </c>
      <c r="Z55" s="45">
        <v>67.67334604700001</v>
      </c>
      <c r="AA55" s="45">
        <v>74.847213252999993</v>
      </c>
      <c r="AB55" s="45">
        <v>39.11099999999999</v>
      </c>
      <c r="AC55" s="45">
        <v>1.516</v>
      </c>
      <c r="AD55" s="45">
        <v>48.232918515000001</v>
      </c>
      <c r="AE55" s="45">
        <v>61.824761257000006</v>
      </c>
      <c r="AF55" s="45">
        <v>96.875820684999994</v>
      </c>
      <c r="AG55" s="45">
        <v>3.7882803150000002</v>
      </c>
      <c r="AH55" s="45">
        <v>115.835929327</v>
      </c>
      <c r="AI55" s="45">
        <v>0</v>
      </c>
      <c r="AJ55" s="45">
        <v>130.94766481200003</v>
      </c>
      <c r="AK55" s="45">
        <v>0.88709206399999996</v>
      </c>
      <c r="AL55" s="45">
        <v>-0.88709206399999996</v>
      </c>
      <c r="AM55" s="45">
        <v>0</v>
      </c>
      <c r="AN55" s="45">
        <v>0</v>
      </c>
      <c r="AO55" s="45">
        <v>0</v>
      </c>
      <c r="AP55" s="45">
        <v>0</v>
      </c>
      <c r="AQ55" s="45">
        <v>0</v>
      </c>
      <c r="AR55" s="45">
        <v>0</v>
      </c>
      <c r="AS55" s="45">
        <v>0</v>
      </c>
      <c r="AT55" s="45">
        <v>0</v>
      </c>
      <c r="AU55" s="45">
        <v>0</v>
      </c>
      <c r="AV55" s="45">
        <v>0</v>
      </c>
      <c r="AW55" s="45">
        <v>0</v>
      </c>
      <c r="AX55" s="45">
        <v>0</v>
      </c>
      <c r="AY55" s="45">
        <v>0</v>
      </c>
      <c r="AZ55" s="45">
        <v>0</v>
      </c>
      <c r="BA55" s="45">
        <v>0</v>
      </c>
      <c r="BB55" s="45">
        <v>0</v>
      </c>
      <c r="BC55" s="206">
        <v>0</v>
      </c>
      <c r="BD55" s="206">
        <v>0</v>
      </c>
      <c r="BE55" s="206">
        <v>0</v>
      </c>
      <c r="BF55" s="45">
        <v>0</v>
      </c>
    </row>
    <row r="56" spans="1:58" s="39" customFormat="1" ht="20.25" customHeight="1">
      <c r="A56" s="416"/>
      <c r="B56" s="419"/>
      <c r="C56" s="11"/>
      <c r="D56" s="47"/>
      <c r="E56" s="68" t="s">
        <v>734</v>
      </c>
      <c r="F56" s="68"/>
      <c r="G56" s="68"/>
      <c r="H56" s="68"/>
      <c r="I56" s="45">
        <v>9.4934326000000002</v>
      </c>
      <c r="J56" s="45">
        <v>0</v>
      </c>
      <c r="K56" s="45">
        <v>10.464733582999999</v>
      </c>
      <c r="L56" s="45">
        <v>89.064533236000003</v>
      </c>
      <c r="M56" s="45">
        <v>7.8710647030000001</v>
      </c>
      <c r="N56" s="45">
        <v>98.973540326999995</v>
      </c>
      <c r="O56" s="45">
        <v>5.8015884</v>
      </c>
      <c r="P56" s="45">
        <v>0</v>
      </c>
      <c r="Q56" s="45">
        <v>43.523491483000001</v>
      </c>
      <c r="R56" s="45">
        <v>38.802470335999999</v>
      </c>
      <c r="S56" s="45">
        <v>39.365214973999997</v>
      </c>
      <c r="T56" s="45">
        <v>7.0528953660000155</v>
      </c>
      <c r="U56" s="45">
        <v>2.3194211</v>
      </c>
      <c r="V56" s="45">
        <v>54.985134023000001</v>
      </c>
      <c r="W56" s="45">
        <v>61.696313915999994</v>
      </c>
      <c r="X56" s="45">
        <v>38.324794119000032</v>
      </c>
      <c r="Y56" s="45">
        <v>1.9494407</v>
      </c>
      <c r="Z56" s="45">
        <v>67.67334604700001</v>
      </c>
      <c r="AA56" s="45">
        <v>74.847213252999993</v>
      </c>
      <c r="AB56" s="45">
        <v>39.11099999999999</v>
      </c>
      <c r="AC56" s="45">
        <v>1.5155095000000001</v>
      </c>
      <c r="AD56" s="45">
        <v>48.233409014999999</v>
      </c>
      <c r="AE56" s="45">
        <v>61.824761257000006</v>
      </c>
      <c r="AF56" s="45">
        <v>96.875820684999994</v>
      </c>
      <c r="AG56" s="45">
        <v>3.7882803150000002</v>
      </c>
      <c r="AH56" s="45">
        <v>115.835929327</v>
      </c>
      <c r="AI56" s="45">
        <v>0</v>
      </c>
      <c r="AJ56" s="45">
        <v>130.94766481200003</v>
      </c>
      <c r="AK56" s="45">
        <v>0.88709206399999996</v>
      </c>
      <c r="AL56" s="45">
        <v>-0.88709206399999996</v>
      </c>
      <c r="AM56" s="45">
        <v>0</v>
      </c>
      <c r="AN56" s="45">
        <v>0</v>
      </c>
      <c r="AO56" s="45">
        <v>0</v>
      </c>
      <c r="AP56" s="45">
        <v>0</v>
      </c>
      <c r="AQ56" s="45">
        <v>0</v>
      </c>
      <c r="AR56" s="45">
        <v>0</v>
      </c>
      <c r="AS56" s="45">
        <v>0</v>
      </c>
      <c r="AT56" s="45">
        <v>0</v>
      </c>
      <c r="AU56" s="45">
        <v>0</v>
      </c>
      <c r="AV56" s="45">
        <v>0</v>
      </c>
      <c r="AW56" s="45">
        <v>0</v>
      </c>
      <c r="AX56" s="45">
        <v>0</v>
      </c>
      <c r="AY56" s="45">
        <v>0</v>
      </c>
      <c r="AZ56" s="45">
        <v>0</v>
      </c>
      <c r="BA56" s="45">
        <v>0</v>
      </c>
      <c r="BB56" s="45">
        <v>0</v>
      </c>
      <c r="BC56" s="206">
        <v>0</v>
      </c>
      <c r="BD56" s="206">
        <v>0</v>
      </c>
      <c r="BE56" s="206">
        <v>0</v>
      </c>
      <c r="BF56" s="45">
        <v>0</v>
      </c>
    </row>
    <row r="57" spans="1:58" s="39" customFormat="1" ht="20.25" customHeight="1">
      <c r="A57" s="416"/>
      <c r="B57" s="419"/>
      <c r="C57" s="11"/>
      <c r="D57" s="47"/>
      <c r="E57" s="68" t="s">
        <v>735</v>
      </c>
      <c r="F57" s="68"/>
      <c r="G57" s="68"/>
      <c r="H57" s="68"/>
      <c r="I57" s="45">
        <v>0</v>
      </c>
      <c r="J57" s="45">
        <v>0</v>
      </c>
      <c r="K57" s="45">
        <v>0</v>
      </c>
      <c r="L57" s="45">
        <v>0</v>
      </c>
      <c r="M57" s="45">
        <v>0</v>
      </c>
      <c r="N57" s="45">
        <v>0</v>
      </c>
      <c r="O57" s="45">
        <v>0</v>
      </c>
      <c r="P57" s="45">
        <v>0</v>
      </c>
      <c r="Q57" s="45">
        <v>0</v>
      </c>
      <c r="R57" s="45">
        <v>0</v>
      </c>
      <c r="S57" s="45">
        <v>0</v>
      </c>
      <c r="T57" s="45">
        <v>0</v>
      </c>
      <c r="U57" s="45">
        <v>0</v>
      </c>
      <c r="V57" s="45">
        <v>0</v>
      </c>
      <c r="W57" s="45">
        <v>0</v>
      </c>
      <c r="X57" s="45">
        <v>0</v>
      </c>
      <c r="Y57" s="45">
        <v>0</v>
      </c>
      <c r="Z57" s="45">
        <v>0</v>
      </c>
      <c r="AA57" s="45">
        <v>0</v>
      </c>
      <c r="AB57" s="45">
        <v>0</v>
      </c>
      <c r="AC57" s="45">
        <v>0</v>
      </c>
      <c r="AD57" s="45">
        <v>0</v>
      </c>
      <c r="AE57" s="45">
        <v>0</v>
      </c>
      <c r="AF57" s="45">
        <v>0</v>
      </c>
      <c r="AG57" s="45">
        <v>0</v>
      </c>
      <c r="AH57" s="45">
        <v>0</v>
      </c>
      <c r="AI57" s="45">
        <v>0</v>
      </c>
      <c r="AJ57" s="45">
        <v>0</v>
      </c>
      <c r="AK57" s="45">
        <v>0</v>
      </c>
      <c r="AL57" s="45">
        <v>0</v>
      </c>
      <c r="AM57" s="45">
        <v>0</v>
      </c>
      <c r="AN57" s="45">
        <v>0</v>
      </c>
      <c r="AO57" s="45">
        <v>0</v>
      </c>
      <c r="AP57" s="45">
        <v>0</v>
      </c>
      <c r="AQ57" s="45">
        <v>0</v>
      </c>
      <c r="AR57" s="45">
        <v>0</v>
      </c>
      <c r="AS57" s="45">
        <v>0</v>
      </c>
      <c r="AT57" s="45">
        <v>0</v>
      </c>
      <c r="AU57" s="45">
        <v>0</v>
      </c>
      <c r="AV57" s="45">
        <v>0</v>
      </c>
      <c r="AW57" s="45">
        <v>0</v>
      </c>
      <c r="AX57" s="45">
        <v>0</v>
      </c>
      <c r="AY57" s="45">
        <v>0</v>
      </c>
      <c r="AZ57" s="45">
        <v>0</v>
      </c>
      <c r="BA57" s="45">
        <v>0</v>
      </c>
      <c r="BB57" s="45">
        <v>0</v>
      </c>
      <c r="BC57" s="206">
        <v>0</v>
      </c>
      <c r="BD57" s="206">
        <v>0</v>
      </c>
      <c r="BE57" s="206">
        <v>0</v>
      </c>
      <c r="BF57" s="45">
        <v>0</v>
      </c>
    </row>
    <row r="58" spans="1:58" s="39" customFormat="1" ht="20.25" customHeight="1">
      <c r="A58" s="416"/>
      <c r="B58" s="419"/>
      <c r="C58" s="11"/>
      <c r="D58" s="47"/>
      <c r="E58" s="370" t="s">
        <v>712</v>
      </c>
      <c r="F58" s="370"/>
      <c r="G58" s="370"/>
      <c r="H58" s="370"/>
      <c r="I58" s="45">
        <v>-6.445021917</v>
      </c>
      <c r="J58" s="45">
        <v>33.176950595999998</v>
      </c>
      <c r="K58" s="45">
        <v>43.152756102000005</v>
      </c>
      <c r="L58" s="45">
        <v>59.755851825999997</v>
      </c>
      <c r="M58" s="45">
        <v>60.914646656000002</v>
      </c>
      <c r="N58" s="45">
        <v>67.425030098999997</v>
      </c>
      <c r="O58" s="45">
        <v>89.658887585999992</v>
      </c>
      <c r="P58" s="45">
        <v>75.134673687999992</v>
      </c>
      <c r="Q58" s="45">
        <v>89.484308495999997</v>
      </c>
      <c r="R58" s="45">
        <v>91.558302603000001</v>
      </c>
      <c r="S58" s="45">
        <v>82.802611517000003</v>
      </c>
      <c r="T58" s="45">
        <v>84.844005702999993</v>
      </c>
      <c r="U58" s="45">
        <v>93.502875039000003</v>
      </c>
      <c r="V58" s="45">
        <v>111.732878392</v>
      </c>
      <c r="W58" s="45">
        <v>106.263109254</v>
      </c>
      <c r="X58" s="45">
        <v>95.511160957999948</v>
      </c>
      <c r="Y58" s="45">
        <v>78.383720886999996</v>
      </c>
      <c r="Z58" s="45">
        <v>69.882106687000018</v>
      </c>
      <c r="AA58" s="45">
        <v>113.77517242599998</v>
      </c>
      <c r="AB58" s="45">
        <v>43.83499999999998</v>
      </c>
      <c r="AC58" s="45">
        <v>76.177999999999997</v>
      </c>
      <c r="AD58" s="45">
        <v>76.621486056000009</v>
      </c>
      <c r="AE58" s="45">
        <v>84.035910451999996</v>
      </c>
      <c r="AF58" s="45">
        <v>110.34311339000001</v>
      </c>
      <c r="AG58" s="45">
        <v>11.294476624</v>
      </c>
      <c r="AH58" s="45">
        <v>92.652034822000005</v>
      </c>
      <c r="AI58" s="45">
        <v>62.485110103999986</v>
      </c>
      <c r="AJ58" s="45">
        <v>125.26189802499999</v>
      </c>
      <c r="AK58" s="45">
        <v>89.714773025</v>
      </c>
      <c r="AL58" s="45">
        <v>121.97617075400001</v>
      </c>
      <c r="AM58" s="45">
        <v>156.60429369399998</v>
      </c>
      <c r="AN58" s="45">
        <v>98.151984388000017</v>
      </c>
      <c r="AO58" s="45">
        <v>157.41235617999999</v>
      </c>
      <c r="AP58" s="45">
        <v>133.23936576600002</v>
      </c>
      <c r="AQ58" s="45">
        <v>141.13313016500001</v>
      </c>
      <c r="AR58" s="45">
        <v>134.63034401277645</v>
      </c>
      <c r="AS58" s="45">
        <v>161.76387363966154</v>
      </c>
      <c r="AT58" s="45">
        <v>103.67506770169143</v>
      </c>
      <c r="AU58" s="45">
        <v>91.156188570886002</v>
      </c>
      <c r="AV58" s="45">
        <v>127.28707272984332</v>
      </c>
      <c r="AW58" s="45">
        <v>102.01330308031736</v>
      </c>
      <c r="AX58" s="45">
        <v>108.71274438478737</v>
      </c>
      <c r="AY58" s="45">
        <v>127.36295870499436</v>
      </c>
      <c r="AZ58" s="45">
        <v>104.57996574872442</v>
      </c>
      <c r="BA58" s="45">
        <v>145.53948487787918</v>
      </c>
      <c r="BB58" s="45">
        <v>112.41342067572558</v>
      </c>
      <c r="BC58" s="45">
        <v>110.54524918923204</v>
      </c>
      <c r="BD58" s="45">
        <v>191.76659359825481</v>
      </c>
      <c r="BE58" s="45">
        <v>191.03572401748974</v>
      </c>
      <c r="BF58" s="45">
        <v>182.26813443635214</v>
      </c>
    </row>
    <row r="59" spans="1:58" s="39" customFormat="1" ht="32.25" customHeight="1">
      <c r="A59" s="416"/>
      <c r="B59" s="419"/>
      <c r="C59" s="11"/>
      <c r="D59" s="47"/>
      <c r="E59" s="681" t="s">
        <v>736</v>
      </c>
      <c r="F59" s="682"/>
      <c r="G59" s="682"/>
      <c r="H59" s="682"/>
      <c r="I59" s="206">
        <v>-0.58345549699999999</v>
      </c>
      <c r="J59" s="206">
        <v>44.589193889000001</v>
      </c>
      <c r="K59" s="206">
        <v>55.527727130000002</v>
      </c>
      <c r="L59" s="206">
        <v>75.793518662999986</v>
      </c>
      <c r="M59" s="206">
        <v>60.171324020999997</v>
      </c>
      <c r="N59" s="206">
        <v>83.41082552200001</v>
      </c>
      <c r="O59" s="206">
        <v>90.575356153999991</v>
      </c>
      <c r="P59" s="206">
        <v>77.188963689999952</v>
      </c>
      <c r="Q59" s="206">
        <v>88.886102914999995</v>
      </c>
      <c r="R59" s="206">
        <v>98.891673111999992</v>
      </c>
      <c r="S59" s="206">
        <v>81.599516249999994</v>
      </c>
      <c r="T59" s="206">
        <v>92.155036090999999</v>
      </c>
      <c r="U59" s="206">
        <v>93.962528997000007</v>
      </c>
      <c r="V59" s="206">
        <v>118.67629945899999</v>
      </c>
      <c r="W59" s="206">
        <v>105.614185265</v>
      </c>
      <c r="X59" s="206">
        <v>102.05222428899998</v>
      </c>
      <c r="Y59" s="206">
        <v>78.596275906000002</v>
      </c>
      <c r="Z59" s="206">
        <v>76.087829421999984</v>
      </c>
      <c r="AA59" s="206">
        <v>113.31589467200001</v>
      </c>
      <c r="AB59" s="206">
        <v>49.894999999999982</v>
      </c>
      <c r="AC59" s="206">
        <v>76.14</v>
      </c>
      <c r="AD59" s="206">
        <v>82.093150703999996</v>
      </c>
      <c r="AE59" s="206">
        <v>83.811048757000009</v>
      </c>
      <c r="AF59" s="206">
        <v>113.22193327299999</v>
      </c>
      <c r="AG59" s="206">
        <v>12.149070663</v>
      </c>
      <c r="AH59" s="206">
        <v>94.341285307999996</v>
      </c>
      <c r="AI59" s="206">
        <v>62.215276121999992</v>
      </c>
      <c r="AJ59" s="206">
        <v>126.77933273900001</v>
      </c>
      <c r="AK59" s="206">
        <v>89.714773025</v>
      </c>
      <c r="AL59" s="206">
        <v>121.97617075400001</v>
      </c>
      <c r="AM59" s="206">
        <v>156.60429369399998</v>
      </c>
      <c r="AN59" s="206">
        <v>98.151984388000017</v>
      </c>
      <c r="AO59" s="206">
        <v>157.41235617999999</v>
      </c>
      <c r="AP59" s="206">
        <v>133.23936576600002</v>
      </c>
      <c r="AQ59" s="206">
        <v>141.13313016500001</v>
      </c>
      <c r="AR59" s="206">
        <v>134.63034401277645</v>
      </c>
      <c r="AS59" s="206">
        <v>161.76387363966154</v>
      </c>
      <c r="AT59" s="206">
        <v>103.67506770169143</v>
      </c>
      <c r="AU59" s="206">
        <v>91.156188570886002</v>
      </c>
      <c r="AV59" s="206">
        <v>127.28707272984332</v>
      </c>
      <c r="AW59" s="206">
        <v>102.01330308031736</v>
      </c>
      <c r="AX59" s="206">
        <v>108.71274438478737</v>
      </c>
      <c r="AY59" s="206">
        <v>127.36295870499436</v>
      </c>
      <c r="AZ59" s="206">
        <v>104.5564258287244</v>
      </c>
      <c r="BA59" s="206">
        <v>145.5300115978792</v>
      </c>
      <c r="BB59" s="206">
        <v>112.33447583172557</v>
      </c>
      <c r="BC59" s="206">
        <v>110.56014301323205</v>
      </c>
      <c r="BD59" s="206">
        <v>191.76659359825476</v>
      </c>
      <c r="BE59" s="206">
        <v>191.03635532948974</v>
      </c>
      <c r="BF59" s="206">
        <v>182.26813443635214</v>
      </c>
    </row>
    <row r="60" spans="1:58" s="39" customFormat="1" ht="32.25" customHeight="1">
      <c r="A60" s="416"/>
      <c r="B60" s="419"/>
      <c r="C60" s="11"/>
      <c r="D60" s="47"/>
      <c r="E60" s="681" t="s">
        <v>737</v>
      </c>
      <c r="F60" s="682"/>
      <c r="G60" s="682"/>
      <c r="H60" s="682"/>
      <c r="I60" s="45">
        <v>-5.435817525</v>
      </c>
      <c r="J60" s="45">
        <v>-1.2017731679999999</v>
      </c>
      <c r="K60" s="45">
        <v>-12.355265425999999</v>
      </c>
      <c r="L60" s="45">
        <v>-3.2335577370000017</v>
      </c>
      <c r="M60" s="45">
        <v>0</v>
      </c>
      <c r="N60" s="45">
        <v>-6.0157758100000001</v>
      </c>
      <c r="O60" s="45">
        <v>-2.1090005399999994</v>
      </c>
      <c r="P60" s="45">
        <v>10.060630956999999</v>
      </c>
      <c r="Q60" s="45">
        <v>0</v>
      </c>
      <c r="R60" s="45">
        <v>0</v>
      </c>
      <c r="S60" s="45">
        <v>0</v>
      </c>
      <c r="T60" s="45">
        <v>0</v>
      </c>
      <c r="U60" s="45">
        <v>0</v>
      </c>
      <c r="V60" s="45">
        <v>0</v>
      </c>
      <c r="W60" s="45">
        <v>0</v>
      </c>
      <c r="X60" s="45">
        <v>0</v>
      </c>
      <c r="Y60" s="45">
        <v>0</v>
      </c>
      <c r="Z60" s="45">
        <v>0</v>
      </c>
      <c r="AA60" s="45">
        <v>0</v>
      </c>
      <c r="AB60" s="45">
        <v>0</v>
      </c>
      <c r="AC60" s="45">
        <v>0</v>
      </c>
      <c r="AD60" s="45">
        <v>0</v>
      </c>
      <c r="AE60" s="45">
        <v>0</v>
      </c>
      <c r="AF60" s="45">
        <v>0</v>
      </c>
      <c r="AG60" s="45">
        <v>0</v>
      </c>
      <c r="AH60" s="45">
        <v>0</v>
      </c>
      <c r="AI60" s="45">
        <v>0</v>
      </c>
      <c r="AJ60" s="45">
        <v>0</v>
      </c>
      <c r="AK60" s="45">
        <v>0</v>
      </c>
      <c r="AL60" s="45">
        <v>0</v>
      </c>
      <c r="AM60" s="45">
        <v>0</v>
      </c>
      <c r="AN60" s="45">
        <v>0</v>
      </c>
      <c r="AO60" s="45">
        <v>0</v>
      </c>
      <c r="AP60" s="45">
        <v>0</v>
      </c>
      <c r="AQ60" s="45">
        <v>0</v>
      </c>
      <c r="AR60" s="45">
        <v>0</v>
      </c>
      <c r="AS60" s="45">
        <v>0</v>
      </c>
      <c r="AT60" s="45">
        <v>0</v>
      </c>
      <c r="AU60" s="45">
        <v>0</v>
      </c>
      <c r="AV60" s="45">
        <v>0</v>
      </c>
      <c r="AW60" s="45">
        <v>0</v>
      </c>
      <c r="AX60" s="45">
        <v>0</v>
      </c>
      <c r="AY60" s="45">
        <v>0</v>
      </c>
      <c r="AZ60" s="45">
        <v>0</v>
      </c>
      <c r="BA60" s="45">
        <v>0</v>
      </c>
      <c r="BB60" s="45">
        <v>0</v>
      </c>
      <c r="BC60" s="206">
        <v>0</v>
      </c>
      <c r="BD60" s="206">
        <v>0</v>
      </c>
      <c r="BE60" s="206">
        <v>0</v>
      </c>
      <c r="BF60" s="206">
        <v>0</v>
      </c>
    </row>
    <row r="61" spans="1:58" s="39" customFormat="1" ht="45.75" customHeight="1">
      <c r="A61" s="416"/>
      <c r="B61" s="419"/>
      <c r="C61" s="11"/>
      <c r="D61" s="47"/>
      <c r="E61" s="681" t="s">
        <v>738</v>
      </c>
      <c r="F61" s="682"/>
      <c r="G61" s="682"/>
      <c r="H61" s="682"/>
      <c r="I61" s="45">
        <v>-0.42574889500000002</v>
      </c>
      <c r="J61" s="45">
        <v>-10.210470125000001</v>
      </c>
      <c r="K61" s="45">
        <v>-1.9705602000000155E-2</v>
      </c>
      <c r="L61" s="45">
        <v>-12.804109099999998</v>
      </c>
      <c r="M61" s="45">
        <v>0.74332263499999995</v>
      </c>
      <c r="N61" s="45">
        <v>-9.9700196129999998</v>
      </c>
      <c r="O61" s="45">
        <v>1.1925319719999994</v>
      </c>
      <c r="P61" s="45">
        <v>-12.114920959000001</v>
      </c>
      <c r="Q61" s="45">
        <v>0.5982055810000001</v>
      </c>
      <c r="R61" s="45">
        <v>-7.3333705089999999</v>
      </c>
      <c r="S61" s="45">
        <v>1.2030952669999992</v>
      </c>
      <c r="T61" s="45">
        <v>-7.3110303879999998</v>
      </c>
      <c r="U61" s="45">
        <v>-0.45965395799999997</v>
      </c>
      <c r="V61" s="45">
        <v>-6.9434210670000001</v>
      </c>
      <c r="W61" s="45">
        <v>0.64892398900000003</v>
      </c>
      <c r="X61" s="45">
        <v>-6.5410633310000001</v>
      </c>
      <c r="Y61" s="45">
        <v>-0.21255501900000001</v>
      </c>
      <c r="Z61" s="45">
        <v>-6.2057227350000002</v>
      </c>
      <c r="AA61" s="45">
        <v>0.46027775399999982</v>
      </c>
      <c r="AB61" s="45">
        <v>-6.0609999999999999</v>
      </c>
      <c r="AC61" s="45">
        <v>-3.7999999999999999E-2</v>
      </c>
      <c r="AD61" s="45">
        <v>-5.3956646479999995</v>
      </c>
      <c r="AE61" s="45">
        <v>0.22486169499999953</v>
      </c>
      <c r="AF61" s="45">
        <v>-2.8788198829999994</v>
      </c>
      <c r="AG61" s="45">
        <v>-0.85459403899999997</v>
      </c>
      <c r="AH61" s="45">
        <v>-1.6892504859999999</v>
      </c>
      <c r="AI61" s="45">
        <v>0.26983398199999975</v>
      </c>
      <c r="AJ61" s="45">
        <v>-1.5174347139999997</v>
      </c>
      <c r="AK61" s="45">
        <v>0</v>
      </c>
      <c r="AL61" s="45">
        <v>0</v>
      </c>
      <c r="AM61" s="45">
        <v>0</v>
      </c>
      <c r="AN61" s="45">
        <v>0</v>
      </c>
      <c r="AO61" s="45">
        <v>0</v>
      </c>
      <c r="AP61" s="45">
        <v>0</v>
      </c>
      <c r="AQ61" s="45">
        <v>0</v>
      </c>
      <c r="AR61" s="45">
        <v>0</v>
      </c>
      <c r="AS61" s="45">
        <v>0</v>
      </c>
      <c r="AT61" s="45">
        <v>0</v>
      </c>
      <c r="AU61" s="45">
        <v>0</v>
      </c>
      <c r="AV61" s="45">
        <v>0</v>
      </c>
      <c r="AW61" s="45">
        <v>0</v>
      </c>
      <c r="AX61" s="45">
        <v>0</v>
      </c>
      <c r="AY61" s="45">
        <v>0</v>
      </c>
      <c r="AZ61" s="45">
        <v>0</v>
      </c>
      <c r="BA61" s="45">
        <v>0</v>
      </c>
      <c r="BB61" s="45">
        <v>0</v>
      </c>
      <c r="BC61" s="206">
        <v>0</v>
      </c>
      <c r="BD61" s="206">
        <v>0</v>
      </c>
      <c r="BE61" s="206">
        <v>0</v>
      </c>
      <c r="BF61" s="206">
        <v>0</v>
      </c>
    </row>
    <row r="62" spans="1:58" s="39" customFormat="1" ht="20.25" customHeight="1">
      <c r="A62" s="416"/>
      <c r="B62" s="419"/>
      <c r="C62" s="11"/>
      <c r="D62" s="47"/>
      <c r="E62" s="370" t="s">
        <v>713</v>
      </c>
      <c r="F62" s="370"/>
      <c r="G62" s="370"/>
      <c r="H62" s="370"/>
      <c r="I62" s="45">
        <v>148.322940117</v>
      </c>
      <c r="J62" s="45">
        <v>163.743796328</v>
      </c>
      <c r="K62" s="45">
        <v>155.41363378300002</v>
      </c>
      <c r="L62" s="45">
        <v>189.45065826799993</v>
      </c>
      <c r="M62" s="45">
        <v>153.27176645700001</v>
      </c>
      <c r="N62" s="45">
        <v>148.121998023</v>
      </c>
      <c r="O62" s="45">
        <v>147.06771935199998</v>
      </c>
      <c r="P62" s="45">
        <v>164.39524316500001</v>
      </c>
      <c r="Q62" s="45">
        <v>188.66455125000002</v>
      </c>
      <c r="R62" s="45">
        <v>235.63160897499998</v>
      </c>
      <c r="S62" s="45">
        <v>209.95085726700006</v>
      </c>
      <c r="T62" s="45">
        <v>251.33242700999995</v>
      </c>
      <c r="U62" s="45">
        <v>190.59707158100002</v>
      </c>
      <c r="V62" s="45">
        <v>180.363823846</v>
      </c>
      <c r="W62" s="45">
        <v>208.41217604999991</v>
      </c>
      <c r="X62" s="45">
        <v>226.80952204400023</v>
      </c>
      <c r="Y62" s="45">
        <v>197.192891186</v>
      </c>
      <c r="Z62" s="45">
        <v>209.508372694</v>
      </c>
      <c r="AA62" s="45">
        <v>199.60873611999995</v>
      </c>
      <c r="AB62" s="45">
        <v>255.23199999999997</v>
      </c>
      <c r="AC62" s="45">
        <v>184.40600000000001</v>
      </c>
      <c r="AD62" s="45">
        <v>189.78237744899997</v>
      </c>
      <c r="AE62" s="45">
        <v>180.41917695900008</v>
      </c>
      <c r="AF62" s="45">
        <v>196.57870438899999</v>
      </c>
      <c r="AG62" s="45">
        <v>175.28546291800001</v>
      </c>
      <c r="AH62" s="45">
        <v>169.172344275</v>
      </c>
      <c r="AI62" s="45">
        <v>181.31609180800001</v>
      </c>
      <c r="AJ62" s="45">
        <v>265.38948056300001</v>
      </c>
      <c r="AK62" s="45">
        <v>168.511658439</v>
      </c>
      <c r="AL62" s="45">
        <v>167.17373029899997</v>
      </c>
      <c r="AM62" s="45">
        <v>165.43218919700001</v>
      </c>
      <c r="AN62" s="45">
        <v>201.88648407200003</v>
      </c>
      <c r="AO62" s="45">
        <v>156.76482933400001</v>
      </c>
      <c r="AP62" s="45">
        <v>158.684470836</v>
      </c>
      <c r="AQ62" s="45">
        <v>163.67677612399996</v>
      </c>
      <c r="AR62" s="45">
        <v>223.06513158560006</v>
      </c>
      <c r="AS62" s="45">
        <v>153.64313779117498</v>
      </c>
      <c r="AT62" s="45">
        <v>170.510141425825</v>
      </c>
      <c r="AU62" s="45">
        <v>169.06073318840004</v>
      </c>
      <c r="AV62" s="45">
        <v>157.34309311599998</v>
      </c>
      <c r="AW62" s="45">
        <v>168.93664154985001</v>
      </c>
      <c r="AX62" s="45">
        <v>167.63524726285002</v>
      </c>
      <c r="AY62" s="45">
        <v>170.73216432084996</v>
      </c>
      <c r="AZ62" s="45">
        <v>242.03319645485004</v>
      </c>
      <c r="BA62" s="45">
        <v>171.72779905685002</v>
      </c>
      <c r="BB62" s="45">
        <v>175.41805251984999</v>
      </c>
      <c r="BC62" s="45">
        <v>185.64656453684995</v>
      </c>
      <c r="BD62" s="45">
        <v>208.83305904785004</v>
      </c>
      <c r="BE62" s="45">
        <v>177.97432029185001</v>
      </c>
      <c r="BF62" s="45">
        <v>183.42515481915001</v>
      </c>
    </row>
    <row r="63" spans="1:58" s="39" customFormat="1" ht="20.25" customHeight="1">
      <c r="A63" s="416"/>
      <c r="B63" s="419"/>
      <c r="C63" s="11"/>
      <c r="D63" s="47"/>
      <c r="E63" s="68" t="s">
        <v>739</v>
      </c>
      <c r="F63" s="68"/>
      <c r="G63" s="68"/>
      <c r="H63" s="68"/>
      <c r="I63" s="45">
        <v>120.84479717799999</v>
      </c>
      <c r="J63" s="45">
        <v>137.86504815800001</v>
      </c>
      <c r="K63" s="45">
        <v>131.92446059000002</v>
      </c>
      <c r="L63" s="45">
        <v>143.30359826599999</v>
      </c>
      <c r="M63" s="45">
        <v>125.133389558</v>
      </c>
      <c r="N63" s="45">
        <v>125.831559357</v>
      </c>
      <c r="O63" s="45">
        <v>129.91166642099998</v>
      </c>
      <c r="P63" s="45">
        <v>-88.610577963999958</v>
      </c>
      <c r="Q63" s="45">
        <v>63.860573086999999</v>
      </c>
      <c r="R63" s="45">
        <v>70.569945701999984</v>
      </c>
      <c r="S63" s="45">
        <v>74.855586570000014</v>
      </c>
      <c r="T63" s="45">
        <v>89.610499724999983</v>
      </c>
      <c r="U63" s="45">
        <v>63.040258635999997</v>
      </c>
      <c r="V63" s="45">
        <v>65.264826524</v>
      </c>
      <c r="W63" s="45">
        <v>79.683165818999981</v>
      </c>
      <c r="X63" s="45">
        <v>104.53471118100003</v>
      </c>
      <c r="Y63" s="45">
        <v>69.136936988000002</v>
      </c>
      <c r="Z63" s="45">
        <v>73.698440849000008</v>
      </c>
      <c r="AA63" s="45">
        <v>87.459622162999977</v>
      </c>
      <c r="AB63" s="45">
        <v>80.217999999999989</v>
      </c>
      <c r="AC63" s="45">
        <v>87.844757000000001</v>
      </c>
      <c r="AD63" s="45">
        <v>88.726604378000005</v>
      </c>
      <c r="AE63" s="45">
        <v>86.848665891999985</v>
      </c>
      <c r="AF63" s="45">
        <v>88.175232585000003</v>
      </c>
      <c r="AG63" s="45">
        <v>78.115659273000006</v>
      </c>
      <c r="AH63" s="45">
        <v>74.204918969999994</v>
      </c>
      <c r="AI63" s="45">
        <v>82.718785294000014</v>
      </c>
      <c r="AJ63" s="45">
        <v>101.10543011899998</v>
      </c>
      <c r="AK63" s="45">
        <v>78.965524321000004</v>
      </c>
      <c r="AL63" s="45">
        <v>76.313569553999997</v>
      </c>
      <c r="AM63" s="45">
        <v>73.231829941000001</v>
      </c>
      <c r="AN63" s="45">
        <v>96.89271735799997</v>
      </c>
      <c r="AO63" s="45">
        <v>54.904701074999998</v>
      </c>
      <c r="AP63" s="45">
        <v>58.546791473999996</v>
      </c>
      <c r="AQ63" s="45">
        <v>58.043442068000019</v>
      </c>
      <c r="AR63" s="45">
        <v>89.691764581999962</v>
      </c>
      <c r="AS63" s="45">
        <v>47.483494495999999</v>
      </c>
      <c r="AT63" s="45">
        <v>63.668810705999995</v>
      </c>
      <c r="AU63" s="45">
        <v>61.815332692000013</v>
      </c>
      <c r="AV63" s="45">
        <v>28.604223625999992</v>
      </c>
      <c r="AW63" s="45">
        <v>53.997427176999999</v>
      </c>
      <c r="AX63" s="45">
        <v>52.860941235999995</v>
      </c>
      <c r="AY63" s="45">
        <v>55.200269851000002</v>
      </c>
      <c r="AZ63" s="45">
        <v>75.467488010000011</v>
      </c>
      <c r="BA63" s="45">
        <v>55.827607178999997</v>
      </c>
      <c r="BB63" s="45">
        <v>60.087486202000008</v>
      </c>
      <c r="BC63" s="45">
        <v>68.214185360000002</v>
      </c>
      <c r="BD63" s="45">
        <v>74.795915763999972</v>
      </c>
      <c r="BE63" s="45">
        <v>55.432900600000004</v>
      </c>
      <c r="BF63" s="45">
        <v>58.511285843000003</v>
      </c>
    </row>
    <row r="64" spans="1:58" s="39" customFormat="1" ht="20.25" customHeight="1">
      <c r="A64" s="416"/>
      <c r="B64" s="419"/>
      <c r="C64" s="11"/>
      <c r="D64" s="47"/>
      <c r="E64" s="68" t="s">
        <v>740</v>
      </c>
      <c r="F64" s="68"/>
      <c r="G64" s="68"/>
      <c r="H64" s="68"/>
      <c r="I64" s="45">
        <v>5.0496753139999999</v>
      </c>
      <c r="J64" s="45">
        <v>4.6319047930000004</v>
      </c>
      <c r="K64" s="45">
        <v>4.6225518389999998</v>
      </c>
      <c r="L64" s="45">
        <v>26.439576082999999</v>
      </c>
      <c r="M64" s="45">
        <v>5.9657671949999997</v>
      </c>
      <c r="N64" s="45">
        <v>5.5004657849999994</v>
      </c>
      <c r="O64" s="45">
        <v>-1.0475289019999998</v>
      </c>
      <c r="P64" s="45">
        <v>0.39646463100000062</v>
      </c>
      <c r="Q64" s="45">
        <v>81.610756688999999</v>
      </c>
      <c r="R64" s="45">
        <v>79.418706625999988</v>
      </c>
      <c r="S64" s="45">
        <v>89.70066965800001</v>
      </c>
      <c r="T64" s="45">
        <v>104.19476037400003</v>
      </c>
      <c r="U64" s="45">
        <v>81.402544252000013</v>
      </c>
      <c r="V64" s="45">
        <v>83.583724793999977</v>
      </c>
      <c r="W64" s="45">
        <v>84.450921945000005</v>
      </c>
      <c r="X64" s="45">
        <v>86.147265690000012</v>
      </c>
      <c r="Y64" s="45">
        <v>89.553054856000003</v>
      </c>
      <c r="Z64" s="45">
        <v>86.205509693999986</v>
      </c>
      <c r="AA64" s="45">
        <v>83.795435449999985</v>
      </c>
      <c r="AB64" s="45">
        <v>136.87300000000005</v>
      </c>
      <c r="AC64" s="45">
        <v>84.280196000000004</v>
      </c>
      <c r="AD64" s="45">
        <v>88.530045480999988</v>
      </c>
      <c r="AE64" s="45">
        <v>81.823085582000004</v>
      </c>
      <c r="AF64" s="45">
        <v>100.63481384500002</v>
      </c>
      <c r="AG64" s="45">
        <v>89.037041806000005</v>
      </c>
      <c r="AH64" s="45">
        <v>86.511007238999994</v>
      </c>
      <c r="AI64" s="45">
        <v>89.479198880999974</v>
      </c>
      <c r="AJ64" s="45">
        <v>158.29224928600001</v>
      </c>
      <c r="AK64" s="45">
        <v>81.914248615000005</v>
      </c>
      <c r="AL64" s="45">
        <v>82.976749452999982</v>
      </c>
      <c r="AM64" s="45">
        <v>83.762373492000023</v>
      </c>
      <c r="AN64" s="45">
        <v>96.364720491999975</v>
      </c>
      <c r="AO64" s="45">
        <v>87.603221950999995</v>
      </c>
      <c r="AP64" s="45">
        <v>85.246991508999997</v>
      </c>
      <c r="AQ64" s="45">
        <v>90.712899694000015</v>
      </c>
      <c r="AR64" s="45">
        <v>118.71687095599998</v>
      </c>
      <c r="AS64" s="45">
        <v>91.410130357</v>
      </c>
      <c r="AT64" s="45">
        <v>91.824507684000011</v>
      </c>
      <c r="AU64" s="45">
        <v>92.37839594099998</v>
      </c>
      <c r="AV64" s="45">
        <v>114.87675126700003</v>
      </c>
      <c r="AW64" s="45">
        <v>99.205498716999998</v>
      </c>
      <c r="AX64" s="45">
        <v>98.372592345000001</v>
      </c>
      <c r="AY64" s="45">
        <v>98.730587215000014</v>
      </c>
      <c r="AZ64" s="45">
        <v>148.01054530199997</v>
      </c>
      <c r="BA64" s="45">
        <v>98.745787544999999</v>
      </c>
      <c r="BB64" s="45">
        <v>100.39216595500001</v>
      </c>
      <c r="BC64" s="45">
        <v>102.91159039699997</v>
      </c>
      <c r="BD64" s="45">
        <v>116.708994496</v>
      </c>
      <c r="BE64" s="45">
        <v>106.198759581</v>
      </c>
      <c r="BF64" s="45">
        <v>107.63384787099999</v>
      </c>
    </row>
    <row r="65" spans="1:58" s="39" customFormat="1" ht="20.25" customHeight="1">
      <c r="A65" s="416"/>
      <c r="B65" s="419"/>
      <c r="C65" s="11"/>
      <c r="D65" s="47"/>
      <c r="E65" s="68" t="s">
        <v>741</v>
      </c>
      <c r="F65" s="68"/>
      <c r="G65" s="68"/>
      <c r="H65" s="68"/>
      <c r="I65" s="45">
        <v>10.828320207999999</v>
      </c>
      <c r="J65" s="45">
        <v>11.220811663000001</v>
      </c>
      <c r="K65" s="45">
        <v>12.060171093000001</v>
      </c>
      <c r="L65" s="45">
        <v>12.264207364000001</v>
      </c>
      <c r="M65" s="45">
        <v>10.532902369</v>
      </c>
      <c r="N65" s="45">
        <v>10.025819818</v>
      </c>
      <c r="O65" s="45">
        <v>10.526708290999998</v>
      </c>
      <c r="P65" s="45">
        <v>13.340662705</v>
      </c>
      <c r="Q65" s="45">
        <v>13.682713680000001</v>
      </c>
      <c r="R65" s="45">
        <v>13.763989003000001</v>
      </c>
      <c r="S65" s="45">
        <v>14.371270610999996</v>
      </c>
      <c r="T65" s="45">
        <v>15.309495289000004</v>
      </c>
      <c r="U65" s="45">
        <v>15.250837845000001</v>
      </c>
      <c r="V65" s="45">
        <v>15.146978791</v>
      </c>
      <c r="W65" s="45">
        <v>14.958706159999998</v>
      </c>
      <c r="X65" s="45">
        <v>14.755800403000002</v>
      </c>
      <c r="Y65" s="45">
        <v>14.868045108</v>
      </c>
      <c r="Z65" s="45">
        <v>14.207209763999998</v>
      </c>
      <c r="AA65" s="45">
        <v>13.475745128000003</v>
      </c>
      <c r="AB65" s="45">
        <v>13.207000000000001</v>
      </c>
      <c r="AC65" s="45">
        <v>12.465453</v>
      </c>
      <c r="AD65" s="45">
        <v>12.34132159</v>
      </c>
      <c r="AE65" s="45">
        <v>11.747425484999997</v>
      </c>
      <c r="AF65" s="45">
        <v>7.7686579590000022</v>
      </c>
      <c r="AG65" s="45">
        <v>8.1327618390000005</v>
      </c>
      <c r="AH65" s="45">
        <v>8.4564180660000012</v>
      </c>
      <c r="AI65" s="45">
        <v>9.1181076329999975</v>
      </c>
      <c r="AJ65" s="45">
        <v>5.9918011580000012</v>
      </c>
      <c r="AK65" s="45">
        <v>7.6318855030000003</v>
      </c>
      <c r="AL65" s="45">
        <v>7.883411291999999</v>
      </c>
      <c r="AM65" s="45">
        <v>8.4379857640000022</v>
      </c>
      <c r="AN65" s="45">
        <v>8.6290462219999995</v>
      </c>
      <c r="AO65" s="45">
        <v>14.256906308</v>
      </c>
      <c r="AP65" s="45">
        <v>14.890687853000001</v>
      </c>
      <c r="AQ65" s="45">
        <v>14.920434362000002</v>
      </c>
      <c r="AR65" s="45">
        <v>14.656496047599994</v>
      </c>
      <c r="AS65" s="45">
        <v>14.749512938175</v>
      </c>
      <c r="AT65" s="45">
        <v>15.016823035825</v>
      </c>
      <c r="AU65" s="45">
        <v>14.867004555400001</v>
      </c>
      <c r="AV65" s="45">
        <v>13.862118223000003</v>
      </c>
      <c r="AW65" s="45">
        <v>15.733715655850007</v>
      </c>
      <c r="AX65" s="45">
        <v>16.401713681850005</v>
      </c>
      <c r="AY65" s="45">
        <v>16.801307254849995</v>
      </c>
      <c r="AZ65" s="45">
        <v>18.555163142850006</v>
      </c>
      <c r="BA65" s="45">
        <v>17.15440433285</v>
      </c>
      <c r="BB65" s="45">
        <v>14.938400362850004</v>
      </c>
      <c r="BC65" s="45">
        <v>14.520788779850001</v>
      </c>
      <c r="BD65" s="45">
        <v>17.328148787849997</v>
      </c>
      <c r="BE65" s="45">
        <v>16.342660110850002</v>
      </c>
      <c r="BF65" s="45">
        <v>17.280021105149995</v>
      </c>
    </row>
    <row r="66" spans="1:58" s="39" customFormat="1" ht="20.25" customHeight="1">
      <c r="A66" s="416"/>
      <c r="B66" s="419"/>
      <c r="C66" s="11"/>
      <c r="D66" s="47"/>
      <c r="E66" s="68" t="s">
        <v>742</v>
      </c>
      <c r="F66" s="68"/>
      <c r="G66" s="68"/>
      <c r="H66" s="68"/>
      <c r="I66" s="45">
        <v>11.600147417000001</v>
      </c>
      <c r="J66" s="45">
        <v>10.026031714</v>
      </c>
      <c r="K66" s="45">
        <v>6.8064502609999984</v>
      </c>
      <c r="L66" s="45">
        <v>7.4432765550000006</v>
      </c>
      <c r="M66" s="45">
        <v>11.639707335000001</v>
      </c>
      <c r="N66" s="45">
        <v>6.7641530629999984</v>
      </c>
      <c r="O66" s="45">
        <v>7.6768735419999992</v>
      </c>
      <c r="P66" s="45">
        <v>239.26869379299998</v>
      </c>
      <c r="Q66" s="45">
        <v>29.510507794000002</v>
      </c>
      <c r="R66" s="45">
        <v>71.878967643999999</v>
      </c>
      <c r="S66" s="45">
        <v>31.023330428000008</v>
      </c>
      <c r="T66" s="45">
        <v>42.217671621999983</v>
      </c>
      <c r="U66" s="45">
        <v>30.903430847999999</v>
      </c>
      <c r="V66" s="45">
        <v>16.368293737000002</v>
      </c>
      <c r="W66" s="45">
        <v>29.319382125999994</v>
      </c>
      <c r="X66" s="45">
        <v>21.371744770000006</v>
      </c>
      <c r="Y66" s="45">
        <v>23.634854233999999</v>
      </c>
      <c r="Z66" s="45">
        <v>35.397212386999996</v>
      </c>
      <c r="AA66" s="45">
        <v>14.877933378999998</v>
      </c>
      <c r="AB66" s="45">
        <v>24.933999999999997</v>
      </c>
      <c r="AC66" s="45">
        <v>11.436552000000001</v>
      </c>
      <c r="AD66" s="45">
        <v>33.593648049000002</v>
      </c>
      <c r="AE66" s="45">
        <v>5.656351149999999</v>
      </c>
      <c r="AF66" s="45">
        <v>-7.3726090700000029</v>
      </c>
      <c r="AG66" s="45">
        <v>287.63421125100001</v>
      </c>
      <c r="AH66" s="45">
        <v>6.8225765280000132</v>
      </c>
      <c r="AI66" s="45">
        <v>6.1628176239999561</v>
      </c>
      <c r="AJ66" s="45">
        <v>-22.450779722999982</v>
      </c>
      <c r="AK66" s="45">
        <v>-1.256951435</v>
      </c>
      <c r="AL66" s="45">
        <v>22.358835206000002</v>
      </c>
      <c r="AM66" s="45">
        <v>-11.246445156</v>
      </c>
      <c r="AN66" s="45">
        <v>-12.824307458</v>
      </c>
      <c r="AO66" s="45">
        <v>-15.452350935</v>
      </c>
      <c r="AP66" s="45">
        <v>-12.535158866000002</v>
      </c>
      <c r="AQ66" s="45">
        <v>-18.081073109000002</v>
      </c>
      <c r="AR66" s="45">
        <v>-22.307990476572996</v>
      </c>
      <c r="AS66" s="45">
        <v>-25.482319992000001</v>
      </c>
      <c r="AT66" s="45">
        <v>-28.367271936999998</v>
      </c>
      <c r="AU66" s="45">
        <v>-36.881517720999994</v>
      </c>
      <c r="AV66" s="45">
        <v>-42.854848547000003</v>
      </c>
      <c r="AW66" s="45">
        <v>-49.001262969000003</v>
      </c>
      <c r="AX66" s="45">
        <v>-51.937914510999995</v>
      </c>
      <c r="AY66" s="45">
        <v>-59.629583150000016</v>
      </c>
      <c r="AZ66" s="45">
        <v>-43.66921108599999</v>
      </c>
      <c r="BA66" s="45">
        <v>-67.208274836000001</v>
      </c>
      <c r="BB66" s="45">
        <v>-77.697173535999994</v>
      </c>
      <c r="BC66" s="45">
        <v>-80.625062119999996</v>
      </c>
      <c r="BD66" s="45">
        <v>-93.173179046999991</v>
      </c>
      <c r="BE66" s="45">
        <v>-55.741770172999999</v>
      </c>
      <c r="BF66" s="45">
        <v>-94.347259785999995</v>
      </c>
    </row>
    <row r="67" spans="1:58" s="39" customFormat="1" ht="20.25" customHeight="1">
      <c r="A67" s="416"/>
      <c r="B67" s="419"/>
      <c r="C67" s="11"/>
      <c r="D67" s="47"/>
      <c r="E67" s="370" t="s">
        <v>718</v>
      </c>
      <c r="F67" s="370"/>
      <c r="G67" s="370"/>
      <c r="H67" s="370"/>
      <c r="I67" s="45">
        <v>15.499688575999999</v>
      </c>
      <c r="J67" s="45">
        <v>26.143063404999999</v>
      </c>
      <c r="K67" s="45">
        <v>4.857589873000002</v>
      </c>
      <c r="L67" s="45">
        <v>-15.392740126</v>
      </c>
      <c r="M67" s="45">
        <v>13.482616036</v>
      </c>
      <c r="N67" s="45">
        <v>6.9031097129999992</v>
      </c>
      <c r="O67" s="45">
        <v>5.6795018660000025</v>
      </c>
      <c r="P67" s="45">
        <v>26.733544464000001</v>
      </c>
      <c r="Q67" s="45">
        <v>-0.38089751500000002</v>
      </c>
      <c r="R67" s="45">
        <v>-0.205057241</v>
      </c>
      <c r="S67" s="45">
        <v>-0.547133643</v>
      </c>
      <c r="T67" s="45">
        <v>-5.4445727560000003</v>
      </c>
      <c r="U67" s="45">
        <v>-10.604535672000001</v>
      </c>
      <c r="V67" s="45">
        <v>-4.6875491489999987</v>
      </c>
      <c r="W67" s="45">
        <v>9.5299890289999993</v>
      </c>
      <c r="X67" s="45">
        <v>3.5985530809999999</v>
      </c>
      <c r="Y67" s="45">
        <v>6.8450997999999999E-2</v>
      </c>
      <c r="Z67" s="45">
        <v>-0.46254197399999997</v>
      </c>
      <c r="AA67" s="45">
        <v>1.0090975999999974E-2</v>
      </c>
      <c r="AB67" s="45">
        <v>-1.7010000000000001</v>
      </c>
      <c r="AC67" s="45">
        <v>-0.72499999999999998</v>
      </c>
      <c r="AD67" s="45">
        <v>-0.56320768900000007</v>
      </c>
      <c r="AE67" s="45">
        <v>-5.2879016769999998</v>
      </c>
      <c r="AF67" s="45">
        <v>-2.4672698790000007</v>
      </c>
      <c r="AG67" s="45">
        <v>-3.537543667</v>
      </c>
      <c r="AH67" s="45">
        <v>-1.2013272369999997</v>
      </c>
      <c r="AI67" s="45">
        <v>-1.354991353</v>
      </c>
      <c r="AJ67" s="45">
        <v>-8.8625305080000008</v>
      </c>
      <c r="AK67" s="45">
        <v>-4.5539900869999999</v>
      </c>
      <c r="AL67" s="45">
        <v>-17.654060891</v>
      </c>
      <c r="AM67" s="45">
        <v>0.71437030899999954</v>
      </c>
      <c r="AN67" s="45">
        <v>-3.717466304000002</v>
      </c>
      <c r="AO67" s="45">
        <v>-0.39863014400000002</v>
      </c>
      <c r="AP67" s="45">
        <v>-5.7673976109999998</v>
      </c>
      <c r="AQ67" s="45">
        <v>-0.85071116599999996</v>
      </c>
      <c r="AR67" s="45">
        <v>-0.33502187900000013</v>
      </c>
      <c r="AS67" s="45">
        <v>0.29433623799999997</v>
      </c>
      <c r="AT67" s="45">
        <v>-4.2625106009999998</v>
      </c>
      <c r="AU67" s="45">
        <v>-0.26345409500000017</v>
      </c>
      <c r="AV67" s="45">
        <v>3.2287327180000003</v>
      </c>
      <c r="AW67" s="45">
        <v>3.0140659759999999</v>
      </c>
      <c r="AX67" s="45">
        <v>-1.1808258679999999</v>
      </c>
      <c r="AY67" s="45">
        <v>2.8930470760000002</v>
      </c>
      <c r="AZ67" s="45">
        <v>-0.22172397200000038</v>
      </c>
      <c r="BA67" s="45">
        <v>3.2451150000000002</v>
      </c>
      <c r="BB67" s="45">
        <v>60.400177855999999</v>
      </c>
      <c r="BC67" s="45">
        <v>1.553611367000002</v>
      </c>
      <c r="BD67" s="45">
        <v>-0.62381479600000489</v>
      </c>
      <c r="BE67" s="45">
        <v>1.0601286080000001</v>
      </c>
      <c r="BF67" s="45">
        <v>-2.3356993590000004</v>
      </c>
    </row>
    <row r="68" spans="1:58" s="39" customFormat="1" ht="20.25" customHeight="1">
      <c r="A68" s="416"/>
      <c r="B68" s="419"/>
      <c r="C68" s="11"/>
      <c r="D68" s="47"/>
      <c r="E68" s="68" t="s">
        <v>743</v>
      </c>
      <c r="F68" s="68"/>
      <c r="G68" s="68"/>
      <c r="H68" s="68"/>
      <c r="I68" s="45">
        <v>17.621000201999998</v>
      </c>
      <c r="J68" s="45">
        <v>27.983663561999997</v>
      </c>
      <c r="K68" s="45">
        <v>12.186396068000008</v>
      </c>
      <c r="L68" s="45">
        <v>8.8709282020000018</v>
      </c>
      <c r="M68" s="45">
        <v>14.403650336</v>
      </c>
      <c r="N68" s="45">
        <v>9.9276897600000016</v>
      </c>
      <c r="O68" s="45">
        <v>8.1060374909999986</v>
      </c>
      <c r="P68" s="45">
        <v>21.437847396999999</v>
      </c>
      <c r="Q68" s="45">
        <v>0.41333444899999999</v>
      </c>
      <c r="R68" s="45">
        <v>1.1482537400000001</v>
      </c>
      <c r="S68" s="45">
        <v>1.324136464</v>
      </c>
      <c r="T68" s="45">
        <v>-7.0546612999999869E-2</v>
      </c>
      <c r="U68" s="45">
        <v>0.270333461</v>
      </c>
      <c r="V68" s="45">
        <v>0.71806462100000001</v>
      </c>
      <c r="W68" s="45">
        <v>0.32873671699999996</v>
      </c>
      <c r="X68" s="45">
        <v>3.9799741390000003</v>
      </c>
      <c r="Y68" s="45">
        <v>0.75046524299999995</v>
      </c>
      <c r="Z68" s="45">
        <v>0.17837346300000001</v>
      </c>
      <c r="AA68" s="45">
        <v>0.86316129400000008</v>
      </c>
      <c r="AB68" s="45">
        <v>0.32000000000000006</v>
      </c>
      <c r="AC68" s="45">
        <v>8.4000000000000005E-2</v>
      </c>
      <c r="AD68" s="45">
        <v>0.18637532199999995</v>
      </c>
      <c r="AE68" s="45">
        <v>0.44939167800000007</v>
      </c>
      <c r="AF68" s="45">
        <v>0.252381305</v>
      </c>
      <c r="AG68" s="45">
        <v>0.69300454300000003</v>
      </c>
      <c r="AH68" s="45">
        <v>0.18857126099999999</v>
      </c>
      <c r="AI68" s="45">
        <v>0.29512165499999987</v>
      </c>
      <c r="AJ68" s="45">
        <v>0.17570086800000007</v>
      </c>
      <c r="AK68" s="45">
        <v>0.20371318399999999</v>
      </c>
      <c r="AL68" s="45">
        <v>0.17188617500000003</v>
      </c>
      <c r="AM68" s="45">
        <v>0.65335922300000004</v>
      </c>
      <c r="AN68" s="45">
        <v>0.63381081799999994</v>
      </c>
      <c r="AO68" s="45">
        <v>0.26540875400000002</v>
      </c>
      <c r="AP68" s="45">
        <v>0.39917736799999998</v>
      </c>
      <c r="AQ68" s="45">
        <v>0.87630899399999995</v>
      </c>
      <c r="AR68" s="45">
        <v>0.84243782300000025</v>
      </c>
      <c r="AS68" s="45">
        <v>0.62975870499999997</v>
      </c>
      <c r="AT68" s="45">
        <v>0.74804057099999999</v>
      </c>
      <c r="AU68" s="45">
        <v>1.6617322390000002</v>
      </c>
      <c r="AV68" s="45">
        <v>5.9863923470000007</v>
      </c>
      <c r="AW68" s="45">
        <v>3.57035283</v>
      </c>
      <c r="AX68" s="45">
        <v>4.1215291189999999</v>
      </c>
      <c r="AY68" s="45">
        <v>3.845761703</v>
      </c>
      <c r="AZ68" s="45">
        <v>4.2584491849999999</v>
      </c>
      <c r="BA68" s="45">
        <v>3.6040133480000001</v>
      </c>
      <c r="BB68" s="45">
        <v>66.767282434999998</v>
      </c>
      <c r="BC68" s="45">
        <v>2.9141029050000071</v>
      </c>
      <c r="BD68" s="45">
        <v>3.9293367840000002</v>
      </c>
      <c r="BE68" s="45">
        <v>4.0477754150000003</v>
      </c>
      <c r="BF68" s="45">
        <v>3.9579640149999999</v>
      </c>
    </row>
    <row r="69" spans="1:58" s="39" customFormat="1" ht="20.25" customHeight="1">
      <c r="A69" s="416"/>
      <c r="B69" s="419"/>
      <c r="C69" s="11"/>
      <c r="D69" s="47"/>
      <c r="E69" s="68" t="s">
        <v>744</v>
      </c>
      <c r="F69" s="68"/>
      <c r="G69" s="68"/>
      <c r="H69" s="68"/>
      <c r="I69" s="45">
        <v>2.1213116260000002</v>
      </c>
      <c r="J69" s="45">
        <v>1.8406001569999999</v>
      </c>
      <c r="K69" s="45">
        <v>7.3288061950000003</v>
      </c>
      <c r="L69" s="45">
        <v>24.263668327999998</v>
      </c>
      <c r="M69" s="45">
        <v>0.92103429999999997</v>
      </c>
      <c r="N69" s="45">
        <v>3.0245800469999997</v>
      </c>
      <c r="O69" s="45">
        <v>2.4265356250000001</v>
      </c>
      <c r="P69" s="45">
        <v>-5.2956970669999999</v>
      </c>
      <c r="Q69" s="45">
        <v>0.79423196399999996</v>
      </c>
      <c r="R69" s="45">
        <v>1.3533109810000001</v>
      </c>
      <c r="S69" s="45">
        <v>1.8712701069999995</v>
      </c>
      <c r="T69" s="45">
        <v>5.3740261430000009</v>
      </c>
      <c r="U69" s="45">
        <v>10.874869133000001</v>
      </c>
      <c r="V69" s="45">
        <v>5.4056137699999987</v>
      </c>
      <c r="W69" s="45">
        <v>-9.2012523119999994</v>
      </c>
      <c r="X69" s="45">
        <v>0.38142105800000081</v>
      </c>
      <c r="Y69" s="45">
        <v>0.68201424499999996</v>
      </c>
      <c r="Z69" s="45">
        <v>0.64091543700000009</v>
      </c>
      <c r="AA69" s="45">
        <v>0.85407031799999999</v>
      </c>
      <c r="AB69" s="45">
        <v>2.02</v>
      </c>
      <c r="AC69" s="45">
        <v>0.80880799999999997</v>
      </c>
      <c r="AD69" s="45">
        <v>0.7497750110000001</v>
      </c>
      <c r="AE69" s="45">
        <v>5.7372933550000003</v>
      </c>
      <c r="AF69" s="45">
        <v>2.7196511839999999</v>
      </c>
      <c r="AG69" s="45">
        <v>4.2305482100000003</v>
      </c>
      <c r="AH69" s="45">
        <v>1.389898498</v>
      </c>
      <c r="AI69" s="45">
        <v>1.6501130079999999</v>
      </c>
      <c r="AJ69" s="45">
        <v>9.0382313759999988</v>
      </c>
      <c r="AK69" s="45">
        <v>4.7577032709999996</v>
      </c>
      <c r="AL69" s="45">
        <v>17.825947066000001</v>
      </c>
      <c r="AM69" s="45">
        <v>-6.1011086000000603E-2</v>
      </c>
      <c r="AN69" s="45">
        <v>4.3512771219999991</v>
      </c>
      <c r="AO69" s="45">
        <v>0.66403889800000004</v>
      </c>
      <c r="AP69" s="45">
        <v>6.166574979</v>
      </c>
      <c r="AQ69" s="45">
        <v>1.7270201599999995</v>
      </c>
      <c r="AR69" s="45">
        <v>1.1774597020000002</v>
      </c>
      <c r="AS69" s="45">
        <v>0.335422467</v>
      </c>
      <c r="AT69" s="45">
        <v>5.0105511720000004</v>
      </c>
      <c r="AU69" s="45">
        <v>1.9251863339999993</v>
      </c>
      <c r="AV69" s="45">
        <v>2.7576596290000008</v>
      </c>
      <c r="AW69" s="45">
        <v>0.556286854</v>
      </c>
      <c r="AX69" s="45">
        <v>5.3023549870000002</v>
      </c>
      <c r="AY69" s="45">
        <v>0.95271462699999976</v>
      </c>
      <c r="AZ69" s="45">
        <v>4.4801731570000012</v>
      </c>
      <c r="BA69" s="45">
        <v>0.35889834799999998</v>
      </c>
      <c r="BB69" s="45">
        <v>6.3671045789999994</v>
      </c>
      <c r="BC69" s="45">
        <v>1.3604915379999998</v>
      </c>
      <c r="BD69" s="45">
        <v>4.5531515799999998</v>
      </c>
      <c r="BE69" s="45">
        <v>2.987646807</v>
      </c>
      <c r="BF69" s="45">
        <v>6.2936633740000003</v>
      </c>
    </row>
    <row r="70" spans="1:58" s="39" customFormat="1" ht="20.25" customHeight="1">
      <c r="A70" s="416"/>
      <c r="B70" s="419"/>
      <c r="C70" s="11"/>
      <c r="D70" s="241" t="s">
        <v>745</v>
      </c>
      <c r="E70" s="370"/>
      <c r="F70" s="370"/>
      <c r="G70" s="370"/>
      <c r="H70" s="370"/>
      <c r="I70" s="45">
        <v>0</v>
      </c>
      <c r="J70" s="45">
        <v>0</v>
      </c>
      <c r="K70" s="45">
        <v>0</v>
      </c>
      <c r="L70" s="45">
        <v>0</v>
      </c>
      <c r="M70" s="45">
        <v>2.3967742E-2</v>
      </c>
      <c r="N70" s="45">
        <v>0</v>
      </c>
      <c r="O70" s="45">
        <v>0</v>
      </c>
      <c r="P70" s="45">
        <v>0</v>
      </c>
      <c r="Q70" s="45">
        <v>0</v>
      </c>
      <c r="R70" s="45">
        <v>0</v>
      </c>
      <c r="S70" s="45">
        <v>0</v>
      </c>
      <c r="T70" s="45">
        <v>0</v>
      </c>
      <c r="U70" s="45">
        <v>0</v>
      </c>
      <c r="V70" s="45">
        <v>0</v>
      </c>
      <c r="W70" s="45">
        <v>0</v>
      </c>
      <c r="X70" s="45">
        <v>0</v>
      </c>
      <c r="Y70" s="45">
        <v>0</v>
      </c>
      <c r="Z70" s="45">
        <v>0</v>
      </c>
      <c r="AA70" s="45">
        <v>0</v>
      </c>
      <c r="AB70" s="45">
        <v>0</v>
      </c>
      <c r="AC70" s="45">
        <v>0</v>
      </c>
      <c r="AD70" s="45">
        <v>0</v>
      </c>
      <c r="AE70" s="45">
        <v>0</v>
      </c>
      <c r="AF70" s="45">
        <v>0</v>
      </c>
      <c r="AG70" s="45">
        <v>0</v>
      </c>
      <c r="AH70" s="45">
        <v>0</v>
      </c>
      <c r="AI70" s="45">
        <v>0</v>
      </c>
      <c r="AJ70" s="45">
        <v>0</v>
      </c>
      <c r="AK70" s="45">
        <v>0</v>
      </c>
      <c r="AL70" s="45">
        <v>0</v>
      </c>
      <c r="AM70" s="45">
        <v>0</v>
      </c>
      <c r="AN70" s="45">
        <v>0</v>
      </c>
      <c r="AO70" s="45">
        <v>0</v>
      </c>
      <c r="AP70" s="45">
        <v>0</v>
      </c>
      <c r="AQ70" s="45">
        <v>0</v>
      </c>
      <c r="AR70" s="45">
        <v>0</v>
      </c>
      <c r="AS70" s="45">
        <v>0</v>
      </c>
      <c r="AT70" s="45">
        <v>0</v>
      </c>
      <c r="AU70" s="45">
        <v>0</v>
      </c>
      <c r="AV70" s="45">
        <v>0</v>
      </c>
      <c r="AW70" s="45">
        <v>0</v>
      </c>
      <c r="AX70" s="45">
        <v>-0.275096271</v>
      </c>
      <c r="AY70" s="45">
        <v>-0.31372943799999997</v>
      </c>
      <c r="AZ70" s="45">
        <v>-0.52020776400000002</v>
      </c>
      <c r="BA70" s="45">
        <v>0.661547369</v>
      </c>
      <c r="BB70" s="45">
        <v>-1.0585166189999999</v>
      </c>
      <c r="BC70" s="45">
        <v>8.1462301860000004</v>
      </c>
      <c r="BD70" s="45">
        <v>-0.63416525400000001</v>
      </c>
      <c r="BE70" s="45">
        <v>-0.340489818</v>
      </c>
      <c r="BF70" s="45">
        <v>-0.281849338</v>
      </c>
    </row>
    <row r="71" spans="1:58" s="39" customFormat="1" ht="20.25" customHeight="1">
      <c r="A71" s="416"/>
      <c r="B71" s="419"/>
      <c r="C71" s="11"/>
      <c r="D71" s="170" t="s">
        <v>746</v>
      </c>
      <c r="E71" s="370"/>
      <c r="F71" s="370"/>
      <c r="G71" s="370"/>
      <c r="H71" s="370"/>
      <c r="I71" s="45">
        <v>315.39800613200009</v>
      </c>
      <c r="J71" s="45">
        <v>253.23043302999986</v>
      </c>
      <c r="K71" s="45">
        <v>260.15767300100003</v>
      </c>
      <c r="L71" s="45">
        <v>271.37096465599996</v>
      </c>
      <c r="M71" s="45">
        <v>244.52675106500001</v>
      </c>
      <c r="N71" s="45">
        <v>312.57513595500006</v>
      </c>
      <c r="O71" s="45">
        <v>202.20664098499992</v>
      </c>
      <c r="P71" s="45">
        <v>207.70715633100008</v>
      </c>
      <c r="Q71" s="45">
        <v>204.939328308</v>
      </c>
      <c r="R71" s="45">
        <v>281.10259103299995</v>
      </c>
      <c r="S71" s="45">
        <v>202.98375731599998</v>
      </c>
      <c r="T71" s="45">
        <v>161.77627252100001</v>
      </c>
      <c r="U71" s="45">
        <v>184.48677603000002</v>
      </c>
      <c r="V71" s="45">
        <v>225.97405656800001</v>
      </c>
      <c r="W71" s="45">
        <v>244.53213769799993</v>
      </c>
      <c r="X71" s="45">
        <v>167.04419130400004</v>
      </c>
      <c r="Y71" s="45">
        <v>186.650287324</v>
      </c>
      <c r="Z71" s="45">
        <v>253.76174094699999</v>
      </c>
      <c r="AA71" s="45">
        <v>217.88820129099855</v>
      </c>
      <c r="AB71" s="45">
        <v>219.7697704380015</v>
      </c>
      <c r="AC71" s="45">
        <v>189.24299999999999</v>
      </c>
      <c r="AD71" s="45">
        <v>267.35913818400002</v>
      </c>
      <c r="AE71" s="45">
        <v>229.85924680199997</v>
      </c>
      <c r="AF71" s="45">
        <v>224.42600203699999</v>
      </c>
      <c r="AG71" s="45">
        <v>526.57260166599997</v>
      </c>
      <c r="AH71" s="45">
        <v>296.46873814600008</v>
      </c>
      <c r="AI71" s="45">
        <v>192.70804580599997</v>
      </c>
      <c r="AJ71" s="45">
        <v>132.42068735300006</v>
      </c>
      <c r="AK71" s="45">
        <v>191.315590155</v>
      </c>
      <c r="AL71" s="45">
        <v>193.10926491600003</v>
      </c>
      <c r="AM71" s="45">
        <v>152.62045240499992</v>
      </c>
      <c r="AN71" s="45">
        <v>164.2418989040001</v>
      </c>
      <c r="AO71" s="45">
        <v>163.289251549</v>
      </c>
      <c r="AP71" s="45">
        <v>196.275465685</v>
      </c>
      <c r="AQ71" s="45">
        <v>188.73945444699996</v>
      </c>
      <c r="AR71" s="45">
        <v>128.45152687205075</v>
      </c>
      <c r="AS71" s="45">
        <v>164.6934202351635</v>
      </c>
      <c r="AT71" s="45">
        <v>239.76505759848345</v>
      </c>
      <c r="AU71" s="45">
        <v>225.19144118171403</v>
      </c>
      <c r="AV71" s="45">
        <v>191.56160010815677</v>
      </c>
      <c r="AW71" s="45">
        <v>230.46783796483265</v>
      </c>
      <c r="AX71" s="45">
        <v>266.84485005736263</v>
      </c>
      <c r="AY71" s="45">
        <v>230.0729354151556</v>
      </c>
      <c r="AZ71" s="45">
        <v>179.5001880224255</v>
      </c>
      <c r="BA71" s="45">
        <v>237.73766890827088</v>
      </c>
      <c r="BB71" s="45">
        <v>317.41014917142445</v>
      </c>
      <c r="BC71" s="45">
        <v>206.14575611091777</v>
      </c>
      <c r="BD71" s="45">
        <v>75.43792494789534</v>
      </c>
      <c r="BE71" s="45">
        <v>203.95308332666025</v>
      </c>
      <c r="BF71" s="45">
        <v>199.05716000049796</v>
      </c>
    </row>
    <row r="72" spans="1:58" s="39" customFormat="1" ht="20.25" customHeight="1">
      <c r="B72" s="419"/>
      <c r="C72" s="11"/>
      <c r="D72" s="370" t="s">
        <v>747</v>
      </c>
      <c r="E72" s="370"/>
      <c r="F72" s="370"/>
      <c r="G72" s="370"/>
      <c r="H72" s="370"/>
      <c r="I72" s="45">
        <v>66.036520451000001</v>
      </c>
      <c r="J72" s="45">
        <v>60.471367210999986</v>
      </c>
      <c r="K72" s="45">
        <v>61.64102370800002</v>
      </c>
      <c r="L72" s="45">
        <v>36.077769881999984</v>
      </c>
      <c r="M72" s="45">
        <v>58.048872748000001</v>
      </c>
      <c r="N72" s="45">
        <v>67.98870178300001</v>
      </c>
      <c r="O72" s="45">
        <v>43.632821297000007</v>
      </c>
      <c r="P72" s="45">
        <v>47.580789014000004</v>
      </c>
      <c r="Q72" s="45">
        <v>44.321944432999999</v>
      </c>
      <c r="R72" s="45">
        <v>67.328215708000002</v>
      </c>
      <c r="S72" s="45">
        <v>42.620271450000004</v>
      </c>
      <c r="T72" s="45">
        <v>38.457136407999997</v>
      </c>
      <c r="U72" s="45">
        <v>43.328626468000003</v>
      </c>
      <c r="V72" s="45">
        <v>49.469948051999999</v>
      </c>
      <c r="W72" s="45">
        <v>54.443355949000008</v>
      </c>
      <c r="X72" s="45">
        <v>39.644025959000004</v>
      </c>
      <c r="Y72" s="45">
        <v>32.1153738</v>
      </c>
      <c r="Z72" s="45">
        <v>56.491288194999996</v>
      </c>
      <c r="AA72" s="45">
        <v>48.145571157999996</v>
      </c>
      <c r="AB72" s="45">
        <v>46.544766847000005</v>
      </c>
      <c r="AC72" s="45">
        <v>40.359000000000002</v>
      </c>
      <c r="AD72" s="45">
        <v>61.076290151000002</v>
      </c>
      <c r="AE72" s="45">
        <v>52.823866723999998</v>
      </c>
      <c r="AF72" s="45">
        <v>49.284284621000012</v>
      </c>
      <c r="AG72" s="45">
        <v>125.18502554200001</v>
      </c>
      <c r="AH72" s="45">
        <v>68.150001826999983</v>
      </c>
      <c r="AI72" s="45">
        <v>44.804890368000002</v>
      </c>
      <c r="AJ72" s="45">
        <v>11.306699373000015</v>
      </c>
      <c r="AK72" s="45">
        <v>53.061362111000001</v>
      </c>
      <c r="AL72" s="45">
        <v>50.571461051999997</v>
      </c>
      <c r="AM72" s="45">
        <v>39.520377968000005</v>
      </c>
      <c r="AN72" s="45">
        <v>40.373029287000008</v>
      </c>
      <c r="AO72" s="45">
        <v>41.789353872100001</v>
      </c>
      <c r="AP72" s="45">
        <v>47.337088103825003</v>
      </c>
      <c r="AQ72" s="45">
        <v>48.021228754674993</v>
      </c>
      <c r="AR72" s="45">
        <v>30.575831363250018</v>
      </c>
      <c r="AS72" s="45">
        <v>38.400514123249998</v>
      </c>
      <c r="AT72" s="45">
        <v>64.119455768975001</v>
      </c>
      <c r="AU72" s="45">
        <v>57.633222205249993</v>
      </c>
      <c r="AV72" s="45">
        <v>54.504523317250005</v>
      </c>
      <c r="AW72" s="45">
        <v>62.04804032525</v>
      </c>
      <c r="AX72" s="45">
        <v>67.552693542975007</v>
      </c>
      <c r="AY72" s="45">
        <v>58.201636214249987</v>
      </c>
      <c r="AZ72" s="45">
        <v>42.786262756250011</v>
      </c>
      <c r="BA72" s="45">
        <v>61.205723335525001</v>
      </c>
      <c r="BB72" s="45">
        <v>80.415094673975005</v>
      </c>
      <c r="BC72" s="45">
        <v>30.350649167249998</v>
      </c>
      <c r="BD72" s="45">
        <v>20.172556197250003</v>
      </c>
      <c r="BE72" s="45">
        <v>36.73701424795</v>
      </c>
      <c r="BF72" s="45">
        <v>48.668737866400008</v>
      </c>
    </row>
    <row r="73" spans="1:58" s="39" customFormat="1" ht="20.25" customHeight="1" thickBot="1">
      <c r="B73" s="419"/>
      <c r="C73" s="11"/>
      <c r="D73" s="174" t="s">
        <v>748</v>
      </c>
      <c r="E73" s="383"/>
      <c r="F73" s="383"/>
      <c r="G73" s="383"/>
      <c r="H73" s="383"/>
      <c r="I73" s="176">
        <v>249.36148568100006</v>
      </c>
      <c r="J73" s="176">
        <v>192.75906581899986</v>
      </c>
      <c r="K73" s="176">
        <v>198.51664929300068</v>
      </c>
      <c r="L73" s="176">
        <v>235.2931947739994</v>
      </c>
      <c r="M73" s="176">
        <v>186.47787831700001</v>
      </c>
      <c r="N73" s="176">
        <v>244.58643417200003</v>
      </c>
      <c r="O73" s="176">
        <v>158.57381968799996</v>
      </c>
      <c r="P73" s="176">
        <v>160.12636731700002</v>
      </c>
      <c r="Q73" s="176">
        <v>160.617383875</v>
      </c>
      <c r="R73" s="176">
        <v>213.77437532500002</v>
      </c>
      <c r="S73" s="176">
        <v>160.36348586600002</v>
      </c>
      <c r="T73" s="176">
        <v>123.31913611300001</v>
      </c>
      <c r="U73" s="176">
        <v>141.15814956200001</v>
      </c>
      <c r="V73" s="176">
        <v>176.50410851599997</v>
      </c>
      <c r="W73" s="176">
        <v>190.08878174900002</v>
      </c>
      <c r="X73" s="176">
        <v>123.85802460899993</v>
      </c>
      <c r="Y73" s="176">
        <v>154.53491352399999</v>
      </c>
      <c r="Z73" s="176">
        <v>197.27045275200021</v>
      </c>
      <c r="AA73" s="176">
        <v>169.74263013299981</v>
      </c>
      <c r="AB73" s="176">
        <v>173.22600359099999</v>
      </c>
      <c r="AC73" s="176">
        <v>148.88399999999999</v>
      </c>
      <c r="AD73" s="176">
        <v>206.28284803300002</v>
      </c>
      <c r="AE73" s="176">
        <v>177.03538007799995</v>
      </c>
      <c r="AF73" s="176">
        <v>175.14171741600001</v>
      </c>
      <c r="AG73" s="176">
        <v>401.792021326</v>
      </c>
      <c r="AH73" s="176">
        <v>227.914291117</v>
      </c>
      <c r="AI73" s="176">
        <v>147.903155438</v>
      </c>
      <c r="AJ73" s="176">
        <v>121.11398798000005</v>
      </c>
      <c r="AK73" s="176">
        <v>138.254228044</v>
      </c>
      <c r="AL73" s="176">
        <v>142.53780386400001</v>
      </c>
      <c r="AM73" s="176">
        <v>113.10007443699999</v>
      </c>
      <c r="AN73" s="176">
        <v>123.86886961699997</v>
      </c>
      <c r="AO73" s="176">
        <v>121.49989767689999</v>
      </c>
      <c r="AP73" s="176">
        <v>148.93837758117502</v>
      </c>
      <c r="AQ73" s="176">
        <v>140.71822569232501</v>
      </c>
      <c r="AR73" s="176">
        <v>97.875695508800675</v>
      </c>
      <c r="AS73" s="176">
        <v>126.29290611191351</v>
      </c>
      <c r="AT73" s="176">
        <v>175.64560182950851</v>
      </c>
      <c r="AU73" s="176">
        <v>167.55821897646399</v>
      </c>
      <c r="AV73" s="176">
        <v>137.05707679090676</v>
      </c>
      <c r="AW73" s="176">
        <v>168.41979763958264</v>
      </c>
      <c r="AX73" s="176">
        <v>199.2921565143877</v>
      </c>
      <c r="AY73" s="176">
        <v>171.87129920090553</v>
      </c>
      <c r="AZ73" s="176">
        <v>136.71392526617558</v>
      </c>
      <c r="BA73" s="176">
        <v>176.53194557274588</v>
      </c>
      <c r="BB73" s="176">
        <v>236.99505449744942</v>
      </c>
      <c r="BC73" s="632">
        <v>175.79510694366775</v>
      </c>
      <c r="BD73" s="632">
        <v>55.265368750645393</v>
      </c>
      <c r="BE73" s="632">
        <v>167.21606907871026</v>
      </c>
      <c r="BF73" s="632">
        <v>150.38842213409796</v>
      </c>
    </row>
    <row r="74" spans="1:58" s="39" customFormat="1" ht="20.25" customHeight="1" thickTop="1">
      <c r="B74" s="41"/>
      <c r="C74" s="11"/>
      <c r="D74" s="15"/>
      <c r="E74" s="1"/>
      <c r="F74" s="1"/>
      <c r="G74" s="1"/>
      <c r="H74" s="1"/>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row>
    <row r="75" spans="1:58" s="39" customFormat="1" ht="20.25" customHeight="1">
      <c r="B75" s="41"/>
      <c r="C75" s="11"/>
      <c r="D75" s="15"/>
      <c r="E75" s="1"/>
      <c r="F75" s="1"/>
      <c r="G75" s="1"/>
      <c r="H75" s="1"/>
      <c r="I75" s="36"/>
      <c r="J75" s="36"/>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c r="AT75" s="36"/>
    </row>
    <row r="76" spans="1:58" s="39" customFormat="1" ht="20.25" customHeight="1">
      <c r="B76" s="41"/>
      <c r="C76" s="11"/>
      <c r="D76" s="15"/>
      <c r="E76" s="1"/>
      <c r="F76" s="1"/>
      <c r="G76" s="1"/>
      <c r="H76" s="1"/>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c r="AT76" s="36"/>
    </row>
    <row r="77" spans="1:58" s="39" customFormat="1" ht="20.25" customHeight="1">
      <c r="B77" s="41"/>
      <c r="C77" s="11"/>
      <c r="D77" s="15"/>
      <c r="E77" s="1"/>
      <c r="F77" s="1"/>
      <c r="G77" s="1"/>
      <c r="H77" s="1"/>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row>
    <row r="78" spans="1:58" s="39" customFormat="1" ht="20.25" customHeight="1">
      <c r="B78" s="41"/>
      <c r="C78" s="11"/>
      <c r="D78" s="15"/>
      <c r="E78" s="1"/>
      <c r="F78" s="1"/>
      <c r="G78" s="1"/>
      <c r="H78" s="1"/>
      <c r="I78" s="36"/>
      <c r="J78" s="36"/>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c r="AT78" s="36"/>
    </row>
    <row r="79" spans="1:58" s="39" customFormat="1" ht="20.25" customHeight="1">
      <c r="B79" s="41"/>
      <c r="C79" s="11"/>
      <c r="D79" s="15"/>
      <c r="E79" s="1"/>
      <c r="F79" s="1"/>
      <c r="G79" s="1"/>
      <c r="H79" s="1"/>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row>
    <row r="80" spans="1:58" s="39" customFormat="1" ht="20.25" customHeight="1">
      <c r="B80" s="41"/>
      <c r="C80" s="11"/>
      <c r="D80" s="15"/>
      <c r="E80" s="1"/>
      <c r="F80" s="1"/>
      <c r="G80" s="1"/>
      <c r="H80" s="1"/>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row>
    <row r="81" spans="2:46" s="39" customFormat="1" ht="20.25" customHeight="1">
      <c r="B81" s="41"/>
      <c r="C81" s="11"/>
      <c r="D81" s="15"/>
      <c r="E81" s="1"/>
      <c r="F81" s="1"/>
      <c r="G81" s="1"/>
      <c r="H81" s="1"/>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row>
    <row r="82" spans="2:46" s="39" customFormat="1" ht="20.25" customHeight="1">
      <c r="B82" s="41"/>
      <c r="C82" s="11"/>
      <c r="D82" s="15"/>
      <c r="E82" s="1"/>
      <c r="F82" s="1"/>
      <c r="G82" s="1"/>
      <c r="H82" s="1"/>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c r="AT82" s="36"/>
    </row>
    <row r="83" spans="2:46" s="39" customFormat="1" ht="20.25" customHeight="1">
      <c r="B83" s="41"/>
      <c r="C83" s="11"/>
      <c r="D83" s="15"/>
      <c r="E83" s="1"/>
      <c r="F83" s="1"/>
      <c r="G83" s="1"/>
      <c r="H83" s="1"/>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row>
    <row r="84" spans="2:46" s="39" customFormat="1" ht="20.25" customHeight="1">
      <c r="B84" s="41"/>
      <c r="C84" s="11"/>
      <c r="D84" s="15"/>
      <c r="E84" s="1"/>
      <c r="F84" s="1"/>
      <c r="G84" s="1"/>
      <c r="H84" s="1"/>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row>
    <row r="85" spans="2:46" s="39" customFormat="1" ht="20.25" customHeight="1">
      <c r="B85" s="41"/>
      <c r="C85" s="11"/>
      <c r="D85" s="15"/>
      <c r="E85" s="1"/>
      <c r="F85" s="1"/>
      <c r="G85" s="1"/>
      <c r="H85" s="1"/>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row>
    <row r="86" spans="2:46" s="39" customFormat="1" ht="20.25" customHeight="1">
      <c r="B86" s="41"/>
      <c r="C86" s="11"/>
      <c r="D86" s="15"/>
      <c r="E86" s="1"/>
      <c r="F86" s="1"/>
      <c r="G86" s="1"/>
      <c r="H86" s="1"/>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row>
    <row r="87" spans="2:46" s="39" customFormat="1" ht="20.25" customHeight="1">
      <c r="B87" s="41"/>
      <c r="C87" s="11"/>
      <c r="D87" s="15"/>
      <c r="E87" s="1"/>
      <c r="F87" s="1"/>
      <c r="G87" s="1"/>
      <c r="H87" s="1"/>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row>
    <row r="88" spans="2:46" s="39" customFormat="1" ht="20.25" customHeight="1">
      <c r="B88" s="41"/>
      <c r="C88" s="11"/>
      <c r="D88" s="15"/>
      <c r="E88" s="1"/>
      <c r="F88" s="1"/>
      <c r="G88" s="1"/>
      <c r="H88" s="1"/>
      <c r="I88" s="36"/>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c r="AT88" s="36"/>
    </row>
    <row r="89" spans="2:46" s="39" customFormat="1" ht="20.25" customHeight="1">
      <c r="B89" s="41"/>
      <c r="C89" s="11"/>
      <c r="D89" s="15"/>
      <c r="E89" s="1"/>
      <c r="F89" s="1"/>
      <c r="G89" s="1"/>
      <c r="H89" s="1"/>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row>
    <row r="90" spans="2:46" s="39" customFormat="1" ht="20.25" customHeight="1">
      <c r="B90" s="41"/>
      <c r="C90" s="11"/>
      <c r="D90" s="15"/>
      <c r="E90" s="1"/>
      <c r="F90" s="1"/>
      <c r="G90" s="1"/>
      <c r="H90" s="1"/>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row>
    <row r="91" spans="2:46" s="39" customFormat="1" ht="20.25" customHeight="1">
      <c r="B91" s="41"/>
      <c r="C91" s="11"/>
      <c r="D91" s="15"/>
      <c r="E91" s="1"/>
      <c r="F91" s="1"/>
      <c r="G91" s="1"/>
      <c r="H91" s="1"/>
      <c r="I91" s="36"/>
      <c r="J91" s="36"/>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6"/>
      <c r="AM91" s="36"/>
      <c r="AN91" s="36"/>
      <c r="AO91" s="36"/>
      <c r="AP91" s="36"/>
      <c r="AQ91" s="36"/>
      <c r="AR91" s="36"/>
      <c r="AS91" s="36"/>
      <c r="AT91" s="36"/>
    </row>
    <row r="92" spans="2:46" s="39" customFormat="1" ht="20.25" customHeight="1">
      <c r="B92" s="41"/>
      <c r="C92" s="11"/>
      <c r="D92" s="15"/>
      <c r="E92" s="1"/>
      <c r="F92" s="1"/>
      <c r="G92" s="1"/>
      <c r="H92" s="1"/>
      <c r="I92" s="36"/>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c r="AT92" s="36"/>
    </row>
    <row r="93" spans="2:46" s="39" customFormat="1" ht="20.25" customHeight="1">
      <c r="B93" s="41"/>
      <c r="C93" s="11"/>
      <c r="D93" s="15"/>
      <c r="E93" s="1"/>
      <c r="F93" s="1"/>
      <c r="G93" s="1"/>
      <c r="H93" s="1"/>
      <c r="I93" s="36"/>
      <c r="J93" s="36"/>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c r="AT93" s="36"/>
    </row>
    <row r="94" spans="2:46" s="39" customFormat="1" ht="20.25" customHeight="1">
      <c r="B94" s="41"/>
      <c r="C94" s="11"/>
      <c r="D94" s="15"/>
      <c r="E94" s="1"/>
      <c r="F94" s="1"/>
      <c r="G94" s="1"/>
      <c r="H94" s="1"/>
      <c r="I94" s="36"/>
      <c r="J94" s="36"/>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6"/>
      <c r="AM94" s="36"/>
      <c r="AN94" s="36"/>
      <c r="AO94" s="36"/>
      <c r="AP94" s="36"/>
      <c r="AQ94" s="36"/>
      <c r="AR94" s="36"/>
      <c r="AS94" s="36"/>
      <c r="AT94" s="36"/>
    </row>
    <row r="95" spans="2:46" s="39" customFormat="1" ht="20.25" customHeight="1">
      <c r="B95" s="41"/>
      <c r="C95" s="11"/>
      <c r="D95" s="15"/>
      <c r="E95" s="1"/>
      <c r="F95" s="1"/>
      <c r="G95" s="1"/>
      <c r="H95" s="1"/>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c r="AT95" s="36"/>
    </row>
    <row r="96" spans="2:46" s="39" customFormat="1" ht="20.25" customHeight="1">
      <c r="B96" s="41"/>
      <c r="C96" s="11"/>
      <c r="D96" s="15"/>
      <c r="E96" s="1"/>
      <c r="F96" s="1"/>
      <c r="G96" s="1"/>
      <c r="H96" s="1"/>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c r="AT96" s="36"/>
    </row>
    <row r="97" spans="1:46" s="39" customFormat="1" ht="20.25" customHeight="1">
      <c r="B97" s="41"/>
      <c r="C97" s="11"/>
      <c r="D97" s="15"/>
      <c r="E97" s="1"/>
      <c r="F97" s="1"/>
      <c r="G97" s="1"/>
      <c r="H97" s="1"/>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c r="AT97" s="36"/>
    </row>
    <row r="98" spans="1:46" s="1" customFormat="1" ht="20.25" customHeight="1">
      <c r="A98" s="39"/>
      <c r="B98" s="41"/>
      <c r="C98" s="11"/>
      <c r="D98" s="15"/>
      <c r="I98" s="36"/>
      <c r="J98" s="36"/>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6"/>
      <c r="AM98" s="36"/>
      <c r="AN98" s="36"/>
      <c r="AO98" s="36"/>
      <c r="AP98" s="36"/>
      <c r="AQ98" s="36"/>
      <c r="AR98" s="36"/>
      <c r="AS98" s="36"/>
      <c r="AT98" s="36"/>
    </row>
    <row r="99" spans="1:46" s="1" customFormat="1" ht="20.25" customHeight="1">
      <c r="A99" s="39"/>
      <c r="B99" s="41"/>
      <c r="C99" s="11"/>
      <c r="D99" s="15"/>
      <c r="I99" s="36"/>
      <c r="J99" s="36"/>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c r="AT99" s="36"/>
    </row>
    <row r="100" spans="1:46" s="1" customFormat="1" ht="20.25" customHeight="1">
      <c r="A100" s="39"/>
      <c r="B100" s="41"/>
      <c r="C100" s="11"/>
      <c r="D100" s="15"/>
      <c r="I100" s="36"/>
      <c r="J100" s="36"/>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6"/>
      <c r="AM100" s="36"/>
      <c r="AN100" s="36"/>
      <c r="AO100" s="36"/>
      <c r="AP100" s="36"/>
      <c r="AQ100" s="36"/>
      <c r="AR100" s="36"/>
      <c r="AS100" s="36"/>
      <c r="AT100" s="36"/>
    </row>
    <row r="101" spans="1:46" s="1" customFormat="1" ht="20.25" customHeight="1">
      <c r="A101" s="39"/>
      <c r="B101" s="41"/>
      <c r="C101" s="11"/>
      <c r="D101" s="15"/>
      <c r="I101" s="36"/>
      <c r="J101" s="36"/>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6"/>
      <c r="AM101" s="36"/>
      <c r="AN101" s="36"/>
      <c r="AO101" s="36"/>
      <c r="AP101" s="36"/>
      <c r="AQ101" s="36"/>
      <c r="AR101" s="36"/>
      <c r="AS101" s="36"/>
      <c r="AT101" s="36"/>
    </row>
    <row r="102" spans="1:46" s="1" customFormat="1" ht="20.25" customHeight="1">
      <c r="A102" s="39"/>
      <c r="B102" s="41"/>
      <c r="C102" s="11"/>
      <c r="D102" s="15"/>
      <c r="I102" s="36"/>
      <c r="J102" s="36"/>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c r="AT102" s="36"/>
    </row>
    <row r="103" spans="1:46" s="1" customFormat="1" ht="20.25" customHeight="1">
      <c r="A103" s="39"/>
      <c r="B103" s="41"/>
      <c r="C103" s="11"/>
      <c r="D103" s="15"/>
      <c r="I103" s="36"/>
      <c r="J103" s="36"/>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c r="AT103" s="36"/>
    </row>
    <row r="104" spans="1:46" s="1" customFormat="1" ht="20.25" customHeight="1">
      <c r="A104" s="39"/>
      <c r="B104" s="41"/>
      <c r="C104" s="11"/>
      <c r="D104" s="15"/>
      <c r="I104" s="36"/>
      <c r="J104" s="36"/>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c r="AT104" s="36"/>
    </row>
    <row r="105" spans="1:46" s="1" customFormat="1" ht="20.25" customHeight="1">
      <c r="A105" s="39"/>
      <c r="B105" s="41"/>
      <c r="C105" s="11"/>
      <c r="D105" s="15"/>
      <c r="I105" s="36"/>
      <c r="J105" s="36"/>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6"/>
      <c r="AM105" s="36"/>
      <c r="AN105" s="36"/>
      <c r="AO105" s="36"/>
      <c r="AP105" s="36"/>
      <c r="AQ105" s="36"/>
      <c r="AR105" s="36"/>
      <c r="AS105" s="36"/>
      <c r="AT105" s="36"/>
    </row>
    <row r="106" spans="1:46" s="1" customFormat="1" ht="20.25" customHeight="1">
      <c r="A106" s="39"/>
      <c r="B106" s="41"/>
      <c r="C106" s="11"/>
      <c r="D106" s="15"/>
      <c r="I106" s="36"/>
      <c r="J106" s="36"/>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6"/>
      <c r="AM106" s="36"/>
      <c r="AN106" s="36"/>
      <c r="AO106" s="36"/>
      <c r="AP106" s="36"/>
      <c r="AQ106" s="36"/>
      <c r="AR106" s="36"/>
      <c r="AS106" s="36"/>
      <c r="AT106" s="36"/>
    </row>
    <row r="107" spans="1:46" ht="20.25" customHeight="1"/>
    <row r="108" spans="1:46" ht="20.25" customHeight="1"/>
    <row r="109" spans="1:46" ht="20.25" customHeight="1"/>
    <row r="110" spans="1:46" ht="20.25" customHeight="1"/>
    <row r="111" spans="1:46" ht="20.25" customHeight="1"/>
    <row r="112" spans="1:46" ht="20.25" customHeight="1"/>
    <row r="113" ht="20.25" customHeight="1"/>
    <row r="114" ht="20.25" customHeight="1"/>
    <row r="115" ht="20.25" customHeight="1"/>
    <row r="116" ht="20.25" customHeight="1"/>
    <row r="117" ht="20.25" customHeight="1"/>
    <row r="118" ht="20.25" customHeight="1"/>
    <row r="119" ht="20.25" customHeight="1"/>
    <row r="120" ht="20.25" customHeight="1"/>
    <row r="121" ht="20.25" customHeight="1"/>
    <row r="122" ht="20.25" customHeight="1"/>
    <row r="123" ht="20.25" customHeight="1"/>
    <row r="124" ht="20.25" customHeight="1"/>
    <row r="125" ht="20.25" customHeight="1"/>
    <row r="126" ht="20.25" customHeight="1"/>
    <row r="127" ht="20.25" customHeight="1"/>
    <row r="128"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row r="164" ht="20.25" customHeight="1"/>
    <row r="165" ht="20.25" customHeight="1"/>
    <row r="166" ht="20.25" customHeight="1"/>
    <row r="167" ht="20.25" customHeight="1"/>
    <row r="168" ht="20.25" customHeight="1"/>
    <row r="169" ht="20.25" customHeight="1"/>
    <row r="170" ht="20.25" customHeight="1"/>
    <row r="171" ht="20.25" customHeight="1"/>
    <row r="172" ht="20.25" customHeight="1"/>
    <row r="173" ht="20.25" customHeight="1"/>
    <row r="174" ht="20.25" customHeight="1"/>
  </sheetData>
  <mergeCells count="8">
    <mergeCell ref="E60:H60"/>
    <mergeCell ref="E61:H61"/>
    <mergeCell ref="D3:H3"/>
    <mergeCell ref="E23:H23"/>
    <mergeCell ref="E24:H24"/>
    <mergeCell ref="E25:H25"/>
    <mergeCell ref="D39:H39"/>
    <mergeCell ref="E59:H59"/>
  </mergeCells>
  <phoneticPr fontId="3" type="noConversion"/>
  <hyperlinks>
    <hyperlink ref="B4" location="Disclaimer!A1" display="Disclaimer"/>
    <hyperlink ref="B6" location="'Financial Highlights'!A1" display="Financial Highlights"/>
    <hyperlink ref="B8" location="IS!A1" display="Shinhan Financial Group"/>
    <hyperlink ref="B10" location="IS_SHB!A1" display="Shinhan Bank"/>
    <hyperlink ref="B12" location="IS_Card!A1" display="Shinhan Card"/>
    <hyperlink ref="B13" location="IS_Card!A1" display="Condensed IS"/>
    <hyperlink ref="B14" location="BS_Card!A1" display="Condensed BS"/>
    <hyperlink ref="B24" location="'Fin Indicator'!A1" display="Key Financials and Other Information"/>
    <hyperlink ref="B26" location="Contact!A1" display="Contact Information"/>
    <hyperlink ref="B15" location="'Credit Card Assets_Card'!A1" display="Credit Card Assets"/>
    <hyperlink ref="B16" location="'Delinquency,Allowance_Card'!A1" display="Delinquency, Allowance &amp; Write-off"/>
    <hyperlink ref="B17" location="Funding_Card!A1" display="Funding(Card Factbook)"/>
    <hyperlink ref="B18" location="BS_Factbook_Card!A1" display="BS(Card Factbook)"/>
    <hyperlink ref="B19" location="IS_Factbook_Card!A1" display="IS(Card Factbook)"/>
    <hyperlink ref="B20" location="IS_Reported_Factbook_Card!A1" display="IS(Reported, Card Factbook)"/>
    <hyperlink ref="B22" location="'Shinhan Life'!Print_Area" display="Orange Life"/>
  </hyperlinks>
  <printOptions horizontalCentered="1"/>
  <pageMargins left="0.39370078740157483" right="0.39370078740157483" top="0.59055118110236227" bottom="0.39370078740157483" header="0.31496062992125984" footer="0.31496062992125984"/>
  <pageSetup paperSize="9" scale="29" orientation="landscape" r:id="rId1"/>
  <rowBreaks count="1" manualBreakCount="1">
    <brk id="37" min="3" max="57" man="1"/>
  </rowBreaks>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58ED5"/>
    <pageSetUpPr fitToPage="1"/>
  </sheetPr>
  <dimension ref="A1:BL167"/>
  <sheetViews>
    <sheetView showGridLines="0" view="pageBreakPreview" zoomScale="85" zoomScaleNormal="80" zoomScaleSheetLayoutView="85" workbookViewId="0">
      <pane xSplit="8" ySplit="4" topLeftCell="I5" activePane="bottomRight" state="frozen"/>
      <selection activeCell="AY24" sqref="AY24"/>
      <selection pane="topRight" activeCell="AY24" sqref="AY24"/>
      <selection pane="bottomLeft" activeCell="AY24" sqref="AY24"/>
      <selection pane="bottomRight" activeCell="AA10" sqref="AA10"/>
    </sheetView>
  </sheetViews>
  <sheetFormatPr defaultColWidth="9.140625" defaultRowHeight="16.5"/>
  <cols>
    <col min="1" max="1" width="2.140625" style="39" customWidth="1"/>
    <col min="2" max="2" width="45.85546875" style="41" customWidth="1"/>
    <col min="3" max="3" width="2.140625" style="11" customWidth="1"/>
    <col min="4" max="5" width="1.42578125" style="35" customWidth="1"/>
    <col min="6" max="7" width="1.42578125" style="1" customWidth="1"/>
    <col min="8" max="8" width="38.7109375" style="1" customWidth="1"/>
    <col min="9" max="9" width="10.85546875" style="1" hidden="1" customWidth="1"/>
    <col min="10" max="10" width="10.85546875" style="1" bestFit="1" customWidth="1"/>
    <col min="11" max="18" width="10.42578125" style="1" customWidth="1"/>
    <col min="19" max="21" width="10.28515625" style="9" bestFit="1" customWidth="1"/>
    <col min="22" max="16384" width="9.140625" style="9"/>
  </cols>
  <sheetData>
    <row r="1" spans="1:64" s="6" customFormat="1" ht="35.25" customHeight="1">
      <c r="A1" s="414"/>
      <c r="B1" s="415"/>
      <c r="C1" s="5"/>
      <c r="D1" s="428"/>
      <c r="E1" s="428" t="s">
        <v>1325</v>
      </c>
      <c r="F1" s="428"/>
      <c r="G1" s="428"/>
      <c r="H1" s="428"/>
      <c r="I1" s="428"/>
      <c r="J1" s="428"/>
      <c r="K1" s="428"/>
      <c r="L1" s="428"/>
      <c r="M1" s="428"/>
      <c r="N1" s="428"/>
      <c r="O1" s="428"/>
      <c r="P1" s="428"/>
      <c r="Q1" s="428"/>
      <c r="R1" s="428"/>
      <c r="S1" s="428"/>
      <c r="T1" s="428"/>
      <c r="U1" s="428"/>
    </row>
    <row r="2" spans="1:64" ht="6.75" customHeight="1">
      <c r="A2" s="416"/>
      <c r="B2" s="417"/>
      <c r="C2" s="7"/>
      <c r="D2" s="8"/>
      <c r="E2" s="8"/>
      <c r="F2" s="9"/>
      <c r="G2" s="9"/>
      <c r="H2" s="9"/>
      <c r="I2" s="42"/>
      <c r="J2" s="42"/>
      <c r="K2" s="42"/>
      <c r="L2" s="42"/>
      <c r="M2" s="42"/>
      <c r="N2" s="42"/>
      <c r="O2" s="42"/>
      <c r="P2" s="42"/>
      <c r="Q2" s="42"/>
      <c r="R2" s="42"/>
      <c r="S2" s="42"/>
      <c r="T2" s="42"/>
      <c r="U2" s="42"/>
    </row>
    <row r="3" spans="1:64" ht="18" customHeight="1">
      <c r="A3" s="418"/>
      <c r="B3" s="419"/>
      <c r="D3" s="670" t="s">
        <v>1326</v>
      </c>
      <c r="E3" s="670"/>
      <c r="F3" s="670"/>
      <c r="G3" s="670"/>
      <c r="H3" s="670"/>
      <c r="I3" s="604" t="s">
        <v>1327</v>
      </c>
      <c r="J3" s="604" t="s">
        <v>1328</v>
      </c>
      <c r="K3" s="604" t="s">
        <v>1329</v>
      </c>
      <c r="L3" s="604" t="s">
        <v>1330</v>
      </c>
      <c r="M3" s="604" t="s">
        <v>1160</v>
      </c>
      <c r="N3" s="604" t="s">
        <v>1192</v>
      </c>
      <c r="O3" s="604" t="s">
        <v>1331</v>
      </c>
      <c r="P3" s="604" t="s">
        <v>1580</v>
      </c>
      <c r="Q3" s="604" t="s">
        <v>1349</v>
      </c>
      <c r="R3" s="611" t="s">
        <v>1401</v>
      </c>
      <c r="S3" s="624" t="s">
        <v>1377</v>
      </c>
      <c r="T3" s="635" t="s">
        <v>1367</v>
      </c>
      <c r="U3" s="660" t="s">
        <v>1581</v>
      </c>
      <c r="V3" s="660" t="s">
        <v>1553</v>
      </c>
      <c r="BB3" s="9" t="s">
        <v>1378</v>
      </c>
    </row>
    <row r="4" spans="1:64" ht="20.25" customHeight="1">
      <c r="A4" s="418"/>
      <c r="B4" s="419" t="s">
        <v>10</v>
      </c>
      <c r="C4" s="14"/>
      <c r="D4" s="170" t="s">
        <v>1332</v>
      </c>
      <c r="E4" s="97"/>
      <c r="F4" s="97"/>
      <c r="G4" s="97"/>
      <c r="H4" s="97"/>
      <c r="I4" s="67"/>
      <c r="J4" s="67"/>
      <c r="K4" s="67"/>
      <c r="L4" s="67"/>
      <c r="M4" s="67"/>
      <c r="N4" s="67"/>
      <c r="O4" s="67"/>
      <c r="P4" s="67"/>
      <c r="Q4" s="67"/>
      <c r="R4" s="67"/>
      <c r="S4" s="67"/>
      <c r="T4" s="67"/>
      <c r="U4" s="67"/>
      <c r="BL4" s="9" t="s">
        <v>1377</v>
      </c>
    </row>
    <row r="5" spans="1:64" ht="20.25" customHeight="1">
      <c r="A5" s="418"/>
      <c r="B5" s="419"/>
      <c r="C5" s="14"/>
      <c r="D5" s="170"/>
      <c r="E5" s="97" t="s">
        <v>1335</v>
      </c>
      <c r="F5" s="97"/>
      <c r="G5" s="97"/>
      <c r="H5" s="97"/>
      <c r="I5" s="67">
        <v>141.07152726299955</v>
      </c>
      <c r="J5" s="67">
        <v>324.10381347200018</v>
      </c>
      <c r="K5" s="67">
        <v>499.99104167100086</v>
      </c>
      <c r="L5" s="67">
        <v>595.35488537600031</v>
      </c>
      <c r="M5" s="67">
        <v>244.44659104399989</v>
      </c>
      <c r="N5" s="67">
        <v>437.18993980800042</v>
      </c>
      <c r="O5" s="67">
        <v>566.37741506099974</v>
      </c>
      <c r="P5" s="67">
        <v>563.36931143400034</v>
      </c>
      <c r="Q5" s="67">
        <v>207.16932391200021</v>
      </c>
      <c r="R5" s="67">
        <v>387.2136141609999</v>
      </c>
      <c r="S5" s="67">
        <v>501.39440632399965</v>
      </c>
      <c r="T5" s="67">
        <v>615.79878005899991</v>
      </c>
      <c r="U5" s="620"/>
      <c r="V5" s="661"/>
    </row>
    <row r="6" spans="1:64" ht="20.25" customHeight="1">
      <c r="A6" s="416"/>
      <c r="B6" s="419" t="s">
        <v>233</v>
      </c>
      <c r="C6" s="24"/>
      <c r="D6" s="97"/>
      <c r="E6" s="97"/>
      <c r="F6" s="97" t="s">
        <v>1333</v>
      </c>
      <c r="G6" s="97"/>
      <c r="H6" s="97"/>
      <c r="I6" s="67">
        <v>2618.0209317119998</v>
      </c>
      <c r="J6" s="67">
        <v>4938.4509666840004</v>
      </c>
      <c r="K6" s="67">
        <v>7391.8391852450004</v>
      </c>
      <c r="L6" s="67">
        <v>9862.2731816890009</v>
      </c>
      <c r="M6" s="67">
        <v>2496.4417373719998</v>
      </c>
      <c r="N6" s="67">
        <v>4744.566686266</v>
      </c>
      <c r="O6" s="67">
        <v>7044.6499077859999</v>
      </c>
      <c r="P6" s="67">
        <v>9191.9343509139999</v>
      </c>
      <c r="Q6" s="67">
        <v>2237.2865150540001</v>
      </c>
      <c r="R6" s="67">
        <v>4629.4654099629997</v>
      </c>
      <c r="S6" s="67">
        <v>7154.819402653</v>
      </c>
      <c r="T6" s="67">
        <v>9412.6637726680001</v>
      </c>
      <c r="U6" s="620"/>
      <c r="V6" s="661"/>
    </row>
    <row r="7" spans="1:64" ht="20.25" customHeight="1">
      <c r="A7" s="416"/>
      <c r="B7" s="421"/>
      <c r="C7" s="14"/>
      <c r="D7" s="97"/>
      <c r="E7" s="97"/>
      <c r="F7" s="97" t="s">
        <v>1334</v>
      </c>
      <c r="G7" s="97"/>
      <c r="H7" s="97"/>
      <c r="I7" s="67">
        <v>2476.9494044490002</v>
      </c>
      <c r="J7" s="67">
        <v>4614.3471532120002</v>
      </c>
      <c r="K7" s="67">
        <v>6891.8481435739996</v>
      </c>
      <c r="L7" s="67">
        <v>9266.9182963130006</v>
      </c>
      <c r="M7" s="67">
        <v>2251.9951463279999</v>
      </c>
      <c r="N7" s="67">
        <v>4307.3767464579996</v>
      </c>
      <c r="O7" s="67">
        <v>6478.2724927250001</v>
      </c>
      <c r="P7" s="67">
        <v>8628.5650394799995</v>
      </c>
      <c r="Q7" s="67">
        <v>2030.1171911419999</v>
      </c>
      <c r="R7" s="67">
        <v>4242.2517958019998</v>
      </c>
      <c r="S7" s="67">
        <v>6653.4249963290004</v>
      </c>
      <c r="T7" s="67">
        <v>8796.8649926090002</v>
      </c>
      <c r="U7" s="620"/>
      <c r="V7" s="661"/>
    </row>
    <row r="8" spans="1:64" s="23" customFormat="1" ht="20.25" customHeight="1">
      <c r="A8" s="416"/>
      <c r="B8" s="419" t="s">
        <v>236</v>
      </c>
      <c r="C8" s="11"/>
      <c r="D8" s="97"/>
      <c r="E8" s="97" t="s">
        <v>1336</v>
      </c>
      <c r="F8" s="97"/>
      <c r="G8" s="97"/>
      <c r="H8" s="97"/>
      <c r="I8" s="67">
        <v>-4.2508990750000004</v>
      </c>
      <c r="J8" s="67">
        <v>-13.197942937000001</v>
      </c>
      <c r="K8" s="67">
        <v>19.148276156000001</v>
      </c>
      <c r="L8" s="67">
        <v>18.458449777000002</v>
      </c>
      <c r="M8" s="67">
        <v>-4.4863175689999997</v>
      </c>
      <c r="N8" s="67">
        <v>-22.461556676000001</v>
      </c>
      <c r="O8" s="67">
        <v>-25.017464619000002</v>
      </c>
      <c r="P8" s="67">
        <v>-32.625998494000001</v>
      </c>
      <c r="Q8" s="67">
        <v>-4.7729488269999996</v>
      </c>
      <c r="R8" s="67">
        <v>-10.854529026</v>
      </c>
      <c r="S8" s="67">
        <v>-6.0310981970000004</v>
      </c>
      <c r="T8" s="67">
        <v>-17.562407597</v>
      </c>
      <c r="U8" s="620"/>
      <c r="V8" s="662"/>
    </row>
    <row r="9" spans="1:64" s="23" customFormat="1" ht="20.25" customHeight="1">
      <c r="A9" s="416"/>
      <c r="B9" s="419"/>
      <c r="C9" s="11"/>
      <c r="D9" s="97"/>
      <c r="E9" s="97" t="s">
        <v>1337</v>
      </c>
      <c r="F9" s="97"/>
      <c r="G9" s="97"/>
      <c r="H9" s="97"/>
      <c r="I9" s="67">
        <v>136.82062818800009</v>
      </c>
      <c r="J9" s="67">
        <v>310.90587053500008</v>
      </c>
      <c r="K9" s="67">
        <v>519.1393178269999</v>
      </c>
      <c r="L9" s="67">
        <v>613.81333515300037</v>
      </c>
      <c r="M9" s="67">
        <v>239.96027347499989</v>
      </c>
      <c r="N9" s="67">
        <v>414.72838313200043</v>
      </c>
      <c r="O9" s="67">
        <v>541.35995044199979</v>
      </c>
      <c r="P9" s="67">
        <v>530.74331294000035</v>
      </c>
      <c r="Q9" s="67">
        <v>202.39637508500022</v>
      </c>
      <c r="R9" s="67">
        <v>376.35908513499987</v>
      </c>
      <c r="S9" s="67">
        <v>495.36330812699964</v>
      </c>
      <c r="T9" s="67">
        <v>598.23637246199996</v>
      </c>
      <c r="U9" s="620"/>
      <c r="V9" s="662"/>
    </row>
    <row r="10" spans="1:64" ht="20.25" customHeight="1">
      <c r="A10" s="419"/>
      <c r="B10" s="419" t="s">
        <v>3</v>
      </c>
      <c r="D10" s="170"/>
      <c r="E10" s="170" t="s">
        <v>1338</v>
      </c>
      <c r="F10" s="170"/>
      <c r="G10" s="170"/>
      <c r="H10" s="170"/>
      <c r="I10" s="78">
        <v>99.181642519000007</v>
      </c>
      <c r="J10" s="78">
        <v>229.06988675999997</v>
      </c>
      <c r="K10" s="78">
        <v>384.57585669812437</v>
      </c>
      <c r="L10" s="78">
        <v>457.115970511</v>
      </c>
      <c r="M10" s="78">
        <v>180.51075005500002</v>
      </c>
      <c r="N10" s="78">
        <v>309.05102049516574</v>
      </c>
      <c r="O10" s="78">
        <v>401.88060492316572</v>
      </c>
      <c r="P10" s="78">
        <v>391.63788413716571</v>
      </c>
      <c r="Q10" s="78">
        <v>152.373252272</v>
      </c>
      <c r="R10" s="78">
        <v>277.52485156899991</v>
      </c>
      <c r="S10" s="78">
        <v>369.566791636</v>
      </c>
      <c r="T10" s="78">
        <v>463.59263051099998</v>
      </c>
      <c r="U10" s="663"/>
      <c r="V10" s="661"/>
    </row>
    <row r="11" spans="1:64" ht="20.25" customHeight="1">
      <c r="A11" s="416"/>
      <c r="B11" s="419"/>
      <c r="C11" s="603"/>
      <c r="D11" s="334"/>
      <c r="E11" s="334" t="s">
        <v>1339</v>
      </c>
      <c r="F11" s="334"/>
      <c r="G11" s="334"/>
      <c r="H11" s="334"/>
      <c r="I11" s="622">
        <v>3.0665038300422962</v>
      </c>
      <c r="J11" s="622">
        <v>3.1477457732139582</v>
      </c>
      <c r="K11" s="622">
        <v>3.3083324530385094</v>
      </c>
      <c r="L11" s="622">
        <v>3.145485366361592</v>
      </c>
      <c r="M11" s="622">
        <v>3.0423953849104479</v>
      </c>
      <c r="N11" s="622">
        <v>2.9763425780280603</v>
      </c>
      <c r="O11" s="622">
        <v>2.9835319719246458</v>
      </c>
      <c r="P11" s="622">
        <v>2.8463505897729133</v>
      </c>
      <c r="Q11" s="622">
        <v>2.5613727492374538</v>
      </c>
      <c r="R11" s="622">
        <v>2.6378028656485699</v>
      </c>
      <c r="S11" s="622">
        <v>2.6697597421535102</v>
      </c>
      <c r="T11" s="622">
        <v>2.66</v>
      </c>
      <c r="U11" s="650"/>
      <c r="V11" s="661"/>
    </row>
    <row r="12" spans="1:64" ht="20.25" customHeight="1">
      <c r="A12" s="416"/>
      <c r="B12" s="419" t="s">
        <v>188</v>
      </c>
      <c r="D12" s="97"/>
      <c r="E12" s="97" t="s">
        <v>1340</v>
      </c>
      <c r="F12" s="97"/>
      <c r="G12" s="97"/>
      <c r="H12" s="97"/>
      <c r="I12" s="606">
        <v>7.6492246698053393E-2</v>
      </c>
      <c r="J12" s="606">
        <v>8.6882889756541945E-2</v>
      </c>
      <c r="K12" s="606">
        <v>9.400721513045722E-2</v>
      </c>
      <c r="L12" s="606">
        <v>8.2682031714309143E-2</v>
      </c>
      <c r="M12" s="606">
        <v>0.13110408527144751</v>
      </c>
      <c r="N12" s="606">
        <v>0.11373315061164371</v>
      </c>
      <c r="O12" s="606">
        <v>9.8999847015655215E-2</v>
      </c>
      <c r="P12" s="606">
        <v>7.2899153383982368E-2</v>
      </c>
      <c r="Q12" s="606">
        <v>0.12841166073665899</v>
      </c>
      <c r="R12" s="606">
        <v>0.12553489533075901</v>
      </c>
      <c r="S12" s="606">
        <v>0.11873902254875</v>
      </c>
      <c r="T12" s="606">
        <v>0.11516125052145869</v>
      </c>
      <c r="U12" s="650"/>
      <c r="V12" s="661"/>
    </row>
    <row r="13" spans="1:64" ht="20.25" customHeight="1">
      <c r="A13" s="416"/>
      <c r="B13" s="419"/>
      <c r="D13" s="329"/>
      <c r="E13" s="329" t="s">
        <v>1341</v>
      </c>
      <c r="F13" s="329"/>
      <c r="G13" s="329"/>
      <c r="H13" s="329"/>
      <c r="I13" s="607">
        <v>5.9644931394298127E-3</v>
      </c>
      <c r="J13" s="607">
        <v>6.8556392060832461E-3</v>
      </c>
      <c r="K13" s="607">
        <v>7.5917660379367568E-3</v>
      </c>
      <c r="L13" s="607">
        <v>6.6975796387064033E-3</v>
      </c>
      <c r="M13" s="607">
        <v>1.0414248146806596E-2</v>
      </c>
      <c r="N13" s="607">
        <v>8.8600306510273098E-3</v>
      </c>
      <c r="O13" s="607">
        <v>7.6400252078232863E-3</v>
      </c>
      <c r="P13" s="607">
        <v>5.5654141537816119E-3</v>
      </c>
      <c r="Q13" s="607">
        <v>8.828868279632E-3</v>
      </c>
      <c r="R13" s="607">
        <v>8.05246570833946E-3</v>
      </c>
      <c r="S13" s="607">
        <v>7.15277883222659E-3</v>
      </c>
      <c r="T13" s="607">
        <v>6.7565164952827607E-3</v>
      </c>
      <c r="U13" s="650"/>
      <c r="V13" s="661"/>
    </row>
    <row r="14" spans="1:64" ht="20.25" customHeight="1">
      <c r="A14" s="420"/>
      <c r="B14" s="425" t="s">
        <v>1322</v>
      </c>
      <c r="D14" s="170" t="s">
        <v>1342</v>
      </c>
      <c r="E14" s="170"/>
      <c r="F14" s="97"/>
      <c r="G14" s="97"/>
      <c r="H14" s="97"/>
      <c r="I14" s="385"/>
      <c r="J14" s="385"/>
      <c r="K14" s="385"/>
      <c r="L14" s="385"/>
      <c r="M14" s="385"/>
      <c r="N14" s="385"/>
      <c r="O14" s="385"/>
      <c r="P14" s="385"/>
      <c r="Q14" s="385"/>
      <c r="R14" s="385"/>
      <c r="S14" s="385"/>
      <c r="T14" s="385"/>
      <c r="U14" s="651"/>
      <c r="V14" s="661"/>
    </row>
    <row r="15" spans="1:64" ht="20.25" customHeight="1">
      <c r="A15" s="416"/>
      <c r="B15" s="422"/>
      <c r="D15" s="170"/>
      <c r="E15" s="170" t="s">
        <v>1343</v>
      </c>
      <c r="F15" s="97"/>
      <c r="G15" s="97"/>
      <c r="H15" s="97"/>
      <c r="I15" s="385">
        <v>55907.294437628996</v>
      </c>
      <c r="J15" s="385">
        <v>56643.14838418601</v>
      </c>
      <c r="K15" s="385">
        <v>57625.882201279994</v>
      </c>
      <c r="L15" s="385">
        <v>58246.530086913001</v>
      </c>
      <c r="M15" s="385">
        <v>57163.484535279997</v>
      </c>
      <c r="N15" s="385">
        <v>57662.593083768013</v>
      </c>
      <c r="O15" s="385">
        <v>58079.129209901999</v>
      </c>
      <c r="P15" s="385">
        <v>58282.683195371006</v>
      </c>
      <c r="Q15" s="385">
        <v>57211.437680406998</v>
      </c>
      <c r="R15" s="385">
        <v>56466.797474190993</v>
      </c>
      <c r="S15" s="385">
        <v>56186.511044878003</v>
      </c>
      <c r="T15" s="385">
        <v>55284.979804448012</v>
      </c>
      <c r="U15" s="651"/>
      <c r="V15" s="661"/>
    </row>
    <row r="16" spans="1:64" ht="20.25" customHeight="1">
      <c r="A16" s="416"/>
      <c r="B16" s="419" t="s">
        <v>196</v>
      </c>
      <c r="D16" s="97"/>
      <c r="E16" s="97"/>
      <c r="F16" s="97" t="s">
        <v>1344</v>
      </c>
      <c r="G16" s="97"/>
      <c r="H16" s="97"/>
      <c r="I16" s="385">
        <v>39218.337951531001</v>
      </c>
      <c r="J16" s="385">
        <v>39904.116075245001</v>
      </c>
      <c r="K16" s="385">
        <v>41073.721530213996</v>
      </c>
      <c r="L16" s="385">
        <v>42159.336211213005</v>
      </c>
      <c r="M16" s="385">
        <v>41943.045346679995</v>
      </c>
      <c r="N16" s="385">
        <v>42069.265050732</v>
      </c>
      <c r="O16" s="385">
        <v>41970.491879270005</v>
      </c>
      <c r="P16" s="385">
        <v>42082.415936008001</v>
      </c>
      <c r="Q16" s="385">
        <v>41413.059505561003</v>
      </c>
      <c r="R16" s="385">
        <v>40621.590008412997</v>
      </c>
      <c r="S16" s="385">
        <v>40384.543026286003</v>
      </c>
      <c r="T16" s="385">
        <v>39494.311652822995</v>
      </c>
      <c r="U16" s="651"/>
      <c r="V16" s="661"/>
    </row>
    <row r="17" spans="1:22" ht="20.25" customHeight="1">
      <c r="A17" s="416"/>
      <c r="B17" s="419"/>
      <c r="D17" s="97"/>
      <c r="E17" s="97"/>
      <c r="F17" s="97" t="s">
        <v>130</v>
      </c>
      <c r="G17" s="97"/>
      <c r="H17" s="97"/>
      <c r="I17" s="385">
        <v>8813.2770813520001</v>
      </c>
      <c r="J17" s="385">
        <v>8426.0209686090002</v>
      </c>
      <c r="K17" s="385">
        <v>8601.197700101</v>
      </c>
      <c r="L17" s="385">
        <v>9020.894958982999</v>
      </c>
      <c r="M17" s="385">
        <v>8792.358889141</v>
      </c>
      <c r="N17" s="385">
        <v>8846.544843267</v>
      </c>
      <c r="O17" s="385">
        <v>8614.3137552700009</v>
      </c>
      <c r="P17" s="385">
        <v>8610.3667873919985</v>
      </c>
      <c r="Q17" s="385">
        <v>8569.3386981010008</v>
      </c>
      <c r="R17" s="385">
        <v>8437.5734159519998</v>
      </c>
      <c r="S17" s="385">
        <v>8481.9635055219987</v>
      </c>
      <c r="T17" s="385">
        <v>8612.4094102700001</v>
      </c>
      <c r="U17" s="651"/>
      <c r="V17" s="661"/>
    </row>
    <row r="18" spans="1:22" ht="20.25" customHeight="1">
      <c r="A18" s="416"/>
      <c r="B18" s="419" t="s">
        <v>197</v>
      </c>
      <c r="D18" s="97"/>
      <c r="E18" s="97"/>
      <c r="F18" s="97" t="s">
        <v>1345</v>
      </c>
      <c r="G18" s="97"/>
      <c r="H18" s="97"/>
      <c r="I18" s="328">
        <v>435.97301404000001</v>
      </c>
      <c r="J18" s="328">
        <v>469.77156501799999</v>
      </c>
      <c r="K18" s="328">
        <v>419.24927134699999</v>
      </c>
      <c r="L18" s="328">
        <v>367.55079642599998</v>
      </c>
      <c r="M18" s="328">
        <v>304.49981296499999</v>
      </c>
      <c r="N18" s="328">
        <v>321.34954228300001</v>
      </c>
      <c r="O18" s="328">
        <v>321.867316888</v>
      </c>
      <c r="P18" s="328">
        <v>383.80853949300001</v>
      </c>
      <c r="Q18" s="328">
        <v>274.52178644200001</v>
      </c>
      <c r="R18" s="328">
        <v>278.27064733500004</v>
      </c>
      <c r="S18" s="328">
        <v>292.53920520100002</v>
      </c>
      <c r="T18" s="328">
        <v>265.533193939</v>
      </c>
      <c r="U18" s="652"/>
      <c r="V18" s="661"/>
    </row>
    <row r="19" spans="1:22" ht="20.25" customHeight="1">
      <c r="A19" s="416"/>
      <c r="B19" s="419"/>
      <c r="D19" s="97"/>
      <c r="E19" s="97"/>
      <c r="F19" s="97" t="s">
        <v>1346</v>
      </c>
      <c r="G19" s="97"/>
      <c r="H19" s="97"/>
      <c r="I19" s="328">
        <v>1701.196144926</v>
      </c>
      <c r="J19" s="328">
        <v>1436.1303974550001</v>
      </c>
      <c r="K19" s="328">
        <v>1361.7691785699999</v>
      </c>
      <c r="L19" s="328">
        <v>2302.9108403949999</v>
      </c>
      <c r="M19" s="328">
        <v>1646.9336624060002</v>
      </c>
      <c r="N19" s="328">
        <v>1922.7557597930158</v>
      </c>
      <c r="O19" s="328">
        <v>2492.0130647160022</v>
      </c>
      <c r="P19" s="328">
        <v>2335.3721136840004</v>
      </c>
      <c r="Q19" s="328">
        <v>2012.8427849799998</v>
      </c>
      <c r="R19" s="328">
        <v>2165.4762820659998</v>
      </c>
      <c r="S19" s="328">
        <v>1923.0962404040001</v>
      </c>
      <c r="T19" s="328">
        <v>1876.0836508019997</v>
      </c>
      <c r="U19" s="652"/>
      <c r="V19" s="661"/>
    </row>
    <row r="20" spans="1:22" s="1" customFormat="1" ht="20.25" customHeight="1">
      <c r="A20" s="416"/>
      <c r="B20" s="419"/>
      <c r="C20" s="11"/>
      <c r="D20" s="97"/>
      <c r="E20" s="97"/>
      <c r="F20" s="97" t="s">
        <v>256</v>
      </c>
      <c r="G20" s="97"/>
      <c r="H20" s="97"/>
      <c r="I20" s="328">
        <v>5738.5102457800049</v>
      </c>
      <c r="J20" s="328">
        <v>6407.1093778589984</v>
      </c>
      <c r="K20" s="328">
        <v>6169.9445210479962</v>
      </c>
      <c r="L20" s="328">
        <v>4395.8372798959917</v>
      </c>
      <c r="M20" s="328">
        <v>4476.6468240880013</v>
      </c>
      <c r="N20" s="328">
        <v>4502.6778876929948</v>
      </c>
      <c r="O20" s="328">
        <v>4680.4431937579948</v>
      </c>
      <c r="P20" s="328">
        <v>4870.719818794003</v>
      </c>
      <c r="Q20" s="328">
        <v>4941.6749053229987</v>
      </c>
      <c r="R20" s="328">
        <v>4963.8871204249981</v>
      </c>
      <c r="S20" s="328">
        <v>5104.3690674649952</v>
      </c>
      <c r="T20" s="328">
        <v>5036.6418966140154</v>
      </c>
      <c r="U20" s="652"/>
      <c r="V20" s="661"/>
    </row>
    <row r="21" spans="1:22" s="1" customFormat="1" ht="20.25" customHeight="1">
      <c r="A21" s="416"/>
      <c r="B21" s="419"/>
      <c r="C21" s="11"/>
      <c r="D21" s="97"/>
      <c r="E21" s="170" t="s">
        <v>1347</v>
      </c>
      <c r="F21" s="97"/>
      <c r="G21" s="97"/>
      <c r="H21" s="97"/>
      <c r="I21" s="328">
        <v>2614.759307758995</v>
      </c>
      <c r="J21" s="328">
        <v>2446.6184943840012</v>
      </c>
      <c r="K21" s="328">
        <v>2519.9086981890041</v>
      </c>
      <c r="L21" s="328">
        <v>2645.3094738430009</v>
      </c>
      <c r="M21" s="328">
        <v>2509.3751432939998</v>
      </c>
      <c r="N21" s="328">
        <v>2443.9297816010003</v>
      </c>
      <c r="O21" s="328">
        <v>2294.2495950519997</v>
      </c>
      <c r="P21" s="328">
        <v>2562.8568132780001</v>
      </c>
      <c r="Q21" s="328">
        <v>2701.1274206130001</v>
      </c>
      <c r="R21" s="328">
        <v>3019.5630285980001</v>
      </c>
      <c r="S21" s="328">
        <v>2889.3733645839998</v>
      </c>
      <c r="T21" s="328">
        <v>3219.9778567950002</v>
      </c>
      <c r="U21" s="652"/>
      <c r="V21" s="661"/>
    </row>
    <row r="22" spans="1:22" s="1" customFormat="1" ht="20.25" customHeight="1">
      <c r="A22" s="416"/>
      <c r="B22" s="419"/>
      <c r="C22" s="11"/>
      <c r="D22" s="608"/>
      <c r="E22" s="608" t="s">
        <v>1348</v>
      </c>
      <c r="F22" s="608"/>
      <c r="G22" s="608"/>
      <c r="H22" s="608"/>
      <c r="I22" s="609">
        <v>8263.1539349430004</v>
      </c>
      <c r="J22" s="609">
        <v>8731.5460049969988</v>
      </c>
      <c r="K22" s="609">
        <v>8936.0798377889987</v>
      </c>
      <c r="L22" s="609">
        <v>9699.2438623350008</v>
      </c>
      <c r="M22" s="609">
        <v>10326.402913259</v>
      </c>
      <c r="N22" s="609">
        <v>10326.47566851</v>
      </c>
      <c r="O22" s="609">
        <v>9918.0011797309999</v>
      </c>
      <c r="P22" s="609">
        <v>9690.0154703039989</v>
      </c>
      <c r="Q22" s="609">
        <v>9539.920856054001</v>
      </c>
      <c r="R22" s="609">
        <v>9029.0092442019995</v>
      </c>
      <c r="S22" s="609">
        <v>8538.9843690990001</v>
      </c>
      <c r="T22" s="609">
        <v>8248.9619441560008</v>
      </c>
      <c r="U22" s="665"/>
      <c r="V22" s="661"/>
    </row>
    <row r="23" spans="1:22" s="1" customFormat="1" ht="20.25" customHeight="1">
      <c r="A23" s="416"/>
      <c r="B23" s="419"/>
      <c r="C23" s="11"/>
      <c r="D23" s="97"/>
      <c r="E23" s="97"/>
      <c r="F23" s="97"/>
      <c r="G23" s="97"/>
      <c r="H23" s="97"/>
      <c r="I23" s="328"/>
      <c r="J23" s="328"/>
      <c r="K23" s="328"/>
      <c r="L23" s="328"/>
      <c r="M23" s="328"/>
      <c r="N23" s="328"/>
      <c r="O23" s="328"/>
      <c r="P23" s="328"/>
      <c r="Q23" s="328"/>
      <c r="R23" s="328"/>
      <c r="S23" s="328"/>
      <c r="T23" s="328"/>
      <c r="U23" s="328"/>
    </row>
    <row r="24" spans="1:22" s="1" customFormat="1" ht="20.25" customHeight="1">
      <c r="A24" s="416"/>
      <c r="B24" s="419"/>
      <c r="C24" s="11"/>
      <c r="D24" s="35" t="s">
        <v>1501</v>
      </c>
      <c r="E24" s="35"/>
    </row>
    <row r="25" spans="1:22" s="1" customFormat="1" ht="27" customHeight="1">
      <c r="A25" s="416"/>
      <c r="B25" s="419"/>
      <c r="C25" s="11"/>
      <c r="D25" s="670" t="s">
        <v>49</v>
      </c>
      <c r="E25" s="670"/>
      <c r="F25" s="670"/>
      <c r="G25" s="670"/>
      <c r="H25" s="670"/>
      <c r="I25" s="643" t="s">
        <v>1034</v>
      </c>
      <c r="J25" s="643" t="s">
        <v>1575</v>
      </c>
      <c r="K25" s="643" t="s">
        <v>1042</v>
      </c>
      <c r="L25" s="643" t="s">
        <v>1040</v>
      </c>
      <c r="M25" s="643" t="s">
        <v>1159</v>
      </c>
      <c r="N25" s="643" t="s">
        <v>1505</v>
      </c>
      <c r="O25" s="643" t="s">
        <v>1506</v>
      </c>
      <c r="P25" s="660" t="s">
        <v>1186</v>
      </c>
      <c r="Q25" s="646" t="s">
        <v>1504</v>
      </c>
      <c r="R25" s="646" t="s">
        <v>1577</v>
      </c>
      <c r="S25" s="646" t="s">
        <v>1578</v>
      </c>
      <c r="T25" s="646" t="s">
        <v>1503</v>
      </c>
      <c r="U25" s="646" t="s">
        <v>1502</v>
      </c>
      <c r="V25" s="646" t="s">
        <v>1579</v>
      </c>
    </row>
    <row r="26" spans="1:22" s="1" customFormat="1" ht="20.25" customHeight="1">
      <c r="A26" s="416"/>
      <c r="B26" s="419"/>
      <c r="C26" s="11"/>
      <c r="D26" s="170" t="s">
        <v>1507</v>
      </c>
      <c r="E26" s="97"/>
      <c r="F26" s="97"/>
      <c r="G26" s="97"/>
      <c r="H26" s="97"/>
      <c r="I26" s="67"/>
      <c r="J26" s="67"/>
      <c r="K26" s="67"/>
      <c r="L26" s="67"/>
      <c r="M26" s="67"/>
      <c r="N26" s="67"/>
      <c r="O26" s="67"/>
      <c r="P26" s="67"/>
      <c r="Q26" s="67"/>
      <c r="R26" s="67"/>
      <c r="S26" s="67"/>
      <c r="T26" s="67"/>
      <c r="U26" s="67"/>
      <c r="V26" s="67"/>
    </row>
    <row r="27" spans="1:22" ht="20.25" customHeight="1">
      <c r="A27" s="9"/>
      <c r="B27" s="9"/>
      <c r="C27" s="9"/>
      <c r="D27" s="170"/>
      <c r="E27" s="97" t="s">
        <v>1530</v>
      </c>
      <c r="F27" s="97"/>
      <c r="G27" s="97"/>
      <c r="H27" s="97"/>
      <c r="I27" s="67">
        <v>141.07152726299955</v>
      </c>
      <c r="J27" s="620"/>
      <c r="K27" s="620"/>
      <c r="L27" s="620"/>
      <c r="M27" s="620"/>
      <c r="N27" s="620"/>
      <c r="O27" s="620"/>
      <c r="P27" s="620"/>
      <c r="Q27" s="67">
        <v>182.80800336099998</v>
      </c>
      <c r="R27" s="67">
        <v>347.74065465100011</v>
      </c>
      <c r="S27" s="67">
        <v>490.02805117800062</v>
      </c>
      <c r="T27" s="67">
        <v>617.06915339900058</v>
      </c>
      <c r="U27" s="67">
        <v>134.96649554300001</v>
      </c>
      <c r="V27" s="67">
        <v>316.31932246899993</v>
      </c>
    </row>
    <row r="28" spans="1:22" ht="20.25" customHeight="1">
      <c r="A28" s="9"/>
      <c r="B28" s="9"/>
      <c r="C28" s="9"/>
      <c r="D28" s="97"/>
      <c r="E28" s="97" t="s">
        <v>1531</v>
      </c>
      <c r="F28" s="97"/>
      <c r="G28" s="97"/>
      <c r="H28" s="97"/>
      <c r="I28" s="67">
        <v>2618.0209317119998</v>
      </c>
      <c r="J28" s="620"/>
      <c r="K28" s="620"/>
      <c r="L28" s="620"/>
      <c r="M28" s="620"/>
      <c r="N28" s="620"/>
      <c r="O28" s="620"/>
      <c r="P28" s="620"/>
      <c r="Q28" s="67">
        <v>13.672397810999991</v>
      </c>
      <c r="R28" s="67">
        <v>-1.7890459009502084</v>
      </c>
      <c r="S28" s="67">
        <v>32.247781382624218</v>
      </c>
      <c r="T28" s="67">
        <v>-39.288949967946117</v>
      </c>
      <c r="U28" s="67">
        <v>64.682313697999959</v>
      </c>
      <c r="V28" s="67">
        <v>146.86626149000023</v>
      </c>
    </row>
    <row r="29" spans="1:22" ht="20.25" customHeight="1">
      <c r="A29" s="9"/>
      <c r="B29" s="9"/>
      <c r="C29" s="9"/>
      <c r="D29" s="97"/>
      <c r="E29" s="97" t="s">
        <v>1508</v>
      </c>
      <c r="F29" s="97"/>
      <c r="G29" s="97"/>
      <c r="H29" s="97"/>
      <c r="I29" s="67">
        <v>2476.9494044490002</v>
      </c>
      <c r="J29" s="620"/>
      <c r="K29" s="620"/>
      <c r="L29" s="620"/>
      <c r="M29" s="620"/>
      <c r="N29" s="620"/>
      <c r="O29" s="620"/>
      <c r="P29" s="620"/>
      <c r="Q29" s="67">
        <v>-13.05459173600002</v>
      </c>
      <c r="R29" s="67">
        <v>-26.793382701050035</v>
      </c>
      <c r="S29" s="67">
        <v>-25.774462919624987</v>
      </c>
      <c r="T29" s="67">
        <v>-44.873960390050023</v>
      </c>
      <c r="U29" s="67">
        <v>-25.292209808000006</v>
      </c>
      <c r="V29" s="67">
        <v>-45.979893035000018</v>
      </c>
    </row>
    <row r="30" spans="1:22" ht="20.25" customHeight="1">
      <c r="A30" s="9"/>
      <c r="B30" s="9"/>
      <c r="C30" s="9"/>
      <c r="D30" s="97"/>
      <c r="E30" s="97" t="s">
        <v>1337</v>
      </c>
      <c r="F30" s="97"/>
      <c r="G30" s="97"/>
      <c r="H30" s="97"/>
      <c r="I30" s="67">
        <v>136.82062818800009</v>
      </c>
      <c r="J30" s="620"/>
      <c r="K30" s="620"/>
      <c r="L30" s="620"/>
      <c r="M30" s="620"/>
      <c r="N30" s="620"/>
      <c r="O30" s="620"/>
      <c r="P30" s="620"/>
      <c r="Q30" s="67">
        <v>183.42580943599995</v>
      </c>
      <c r="R30" s="67">
        <v>319.15822604899989</v>
      </c>
      <c r="S30" s="67">
        <v>496.50136964099988</v>
      </c>
      <c r="T30" s="67">
        <v>532.90624304100447</v>
      </c>
      <c r="U30" s="67">
        <v>174.35659943299999</v>
      </c>
      <c r="V30" s="67">
        <v>417.20569092400012</v>
      </c>
    </row>
    <row r="31" spans="1:22" ht="20.25" customHeight="1">
      <c r="A31" s="9"/>
      <c r="B31" s="9"/>
      <c r="C31" s="9"/>
      <c r="D31" s="170"/>
      <c r="E31" s="170" t="s">
        <v>1338</v>
      </c>
      <c r="F31" s="170"/>
      <c r="G31" s="170"/>
      <c r="H31" s="170"/>
      <c r="I31" s="78">
        <v>99.181642519000007</v>
      </c>
      <c r="J31" s="620"/>
      <c r="K31" s="620"/>
      <c r="L31" s="620"/>
      <c r="M31" s="620"/>
      <c r="N31" s="620"/>
      <c r="O31" s="620"/>
      <c r="P31" s="620"/>
      <c r="Q31" s="78">
        <v>138.61959215999997</v>
      </c>
      <c r="R31" s="78">
        <v>236.05422867699991</v>
      </c>
      <c r="S31" s="78">
        <v>370.39188617899993</v>
      </c>
      <c r="T31" s="78">
        <v>449.39213697400447</v>
      </c>
      <c r="U31" s="78">
        <v>133.81178396499996</v>
      </c>
      <c r="V31" s="78">
        <v>311.68214450100015</v>
      </c>
    </row>
    <row r="32" spans="1:22" ht="20.25" customHeight="1">
      <c r="A32" s="9"/>
      <c r="B32" s="9"/>
      <c r="C32" s="9"/>
      <c r="D32" s="334"/>
      <c r="E32" s="334" t="s">
        <v>1529</v>
      </c>
      <c r="F32" s="334"/>
      <c r="G32" s="334"/>
      <c r="H32" s="334"/>
      <c r="I32" s="622">
        <v>3.0665038300422962</v>
      </c>
      <c r="J32" s="620"/>
      <c r="K32" s="620"/>
      <c r="L32" s="620"/>
      <c r="M32" s="620"/>
      <c r="N32" s="620"/>
      <c r="O32" s="620"/>
      <c r="P32" s="620"/>
      <c r="Q32" s="664"/>
      <c r="R32" s="664"/>
      <c r="S32" s="664"/>
      <c r="T32" s="666">
        <v>2.0717123003681492</v>
      </c>
      <c r="U32" s="666">
        <v>2.2550557384004652</v>
      </c>
      <c r="V32" s="666">
        <v>2.13</v>
      </c>
    </row>
    <row r="33" spans="1:22" ht="20.25" customHeight="1">
      <c r="A33" s="9"/>
      <c r="B33" s="9"/>
      <c r="C33" s="9"/>
      <c r="D33" s="97"/>
      <c r="E33" s="97" t="s">
        <v>1340</v>
      </c>
      <c r="F33" s="97"/>
      <c r="G33" s="97"/>
      <c r="H33" s="97"/>
      <c r="I33" s="606">
        <v>7.6492246698053393E-2</v>
      </c>
      <c r="J33" s="650"/>
      <c r="K33" s="650"/>
      <c r="L33" s="650"/>
      <c r="M33" s="650"/>
      <c r="N33" s="650"/>
      <c r="O33" s="650"/>
      <c r="P33" s="650"/>
      <c r="Q33" s="606">
        <v>6.7276363326656707E-2</v>
      </c>
      <c r="R33" s="606">
        <v>5.7634621336590468E-2</v>
      </c>
      <c r="S33" s="606">
        <v>6.0837691843122023E-2</v>
      </c>
      <c r="T33" s="606">
        <v>5.5234844120531958E-2</v>
      </c>
      <c r="U33" s="606">
        <v>6.6138784808170287E-2</v>
      </c>
      <c r="V33" s="606">
        <v>7.5701535976145096E-2</v>
      </c>
    </row>
    <row r="34" spans="1:22" ht="20.25" customHeight="1">
      <c r="A34" s="9"/>
      <c r="B34" s="9"/>
      <c r="C34" s="9"/>
      <c r="D34" s="329"/>
      <c r="E34" s="329" t="s">
        <v>1341</v>
      </c>
      <c r="F34" s="329"/>
      <c r="G34" s="329"/>
      <c r="H34" s="329"/>
      <c r="I34" s="607">
        <v>5.9644931394298127E-3</v>
      </c>
      <c r="J34" s="620"/>
      <c r="K34" s="620"/>
      <c r="L34" s="620"/>
      <c r="M34" s="620"/>
      <c r="N34" s="620"/>
      <c r="O34" s="620"/>
      <c r="P34" s="620"/>
      <c r="Q34" s="607">
        <v>8.79797062174352E-3</v>
      </c>
      <c r="R34" s="607">
        <v>7.6313989160171044E-3</v>
      </c>
      <c r="S34" s="607">
        <v>8.0951060997640385E-3</v>
      </c>
      <c r="T34" s="607">
        <v>7.4600683838384092E-3</v>
      </c>
      <c r="U34" s="607">
        <v>9.472103927199306E-3</v>
      </c>
      <c r="V34" s="607">
        <v>1.0967999138913357E-2</v>
      </c>
    </row>
    <row r="35" spans="1:22" ht="20.25" customHeight="1">
      <c r="A35" s="9"/>
      <c r="B35" s="9"/>
      <c r="C35" s="9"/>
      <c r="D35" s="170" t="s">
        <v>1511</v>
      </c>
      <c r="E35" s="170"/>
      <c r="F35" s="97"/>
      <c r="G35" s="97"/>
      <c r="H35" s="97"/>
      <c r="I35" s="385"/>
      <c r="J35" s="650"/>
      <c r="K35" s="650"/>
      <c r="L35" s="650"/>
      <c r="M35" s="650"/>
      <c r="N35" s="650"/>
      <c r="O35" s="650"/>
      <c r="P35" s="650"/>
      <c r="Q35" s="385"/>
      <c r="R35" s="385"/>
      <c r="S35" s="385"/>
      <c r="T35" s="385"/>
      <c r="U35" s="385"/>
      <c r="V35" s="385"/>
    </row>
    <row r="36" spans="1:22" ht="20.25" customHeight="1">
      <c r="A36" s="9"/>
      <c r="B36" s="9"/>
      <c r="C36" s="9"/>
      <c r="D36" s="170"/>
      <c r="E36" s="170" t="s">
        <v>1509</v>
      </c>
      <c r="F36" s="97"/>
      <c r="G36" s="97"/>
      <c r="H36" s="97"/>
      <c r="I36" s="385">
        <v>55907.294437628996</v>
      </c>
      <c r="J36" s="651"/>
      <c r="K36" s="651"/>
      <c r="L36" s="651"/>
      <c r="M36" s="651"/>
      <c r="N36" s="651"/>
      <c r="O36" s="651"/>
      <c r="P36" s="651"/>
      <c r="Q36" s="653">
        <v>62387.840031681</v>
      </c>
      <c r="R36" s="653">
        <v>59332.364676986996</v>
      </c>
      <c r="S36" s="653">
        <v>57567.377495599001</v>
      </c>
      <c r="T36" s="653">
        <v>56501.131045712988</v>
      </c>
      <c r="U36" s="653">
        <v>58083.997670988996</v>
      </c>
      <c r="V36" s="653">
        <v>57332.360545422998</v>
      </c>
    </row>
    <row r="37" spans="1:22" ht="20.25" customHeight="1">
      <c r="A37" s="9"/>
      <c r="B37" s="9"/>
      <c r="C37" s="9"/>
      <c r="D37" s="97"/>
      <c r="E37" s="97"/>
      <c r="F37" s="97" t="s">
        <v>1524</v>
      </c>
      <c r="G37" s="97"/>
      <c r="H37" s="97"/>
      <c r="I37" s="385">
        <v>39218.337951531001</v>
      </c>
      <c r="J37" s="651"/>
      <c r="K37" s="651"/>
      <c r="L37" s="651"/>
      <c r="M37" s="651"/>
      <c r="N37" s="651"/>
      <c r="O37" s="651"/>
      <c r="P37" s="651"/>
      <c r="Q37" s="385">
        <v>52948.428338174999</v>
      </c>
      <c r="R37" s="385">
        <v>50403.471533157994</v>
      </c>
      <c r="S37" s="385">
        <v>49130.438788874002</v>
      </c>
      <c r="T37" s="385">
        <v>48349.213353353989</v>
      </c>
      <c r="U37" s="385">
        <v>49638.274618608993</v>
      </c>
      <c r="V37" s="385">
        <v>48960.390243010996</v>
      </c>
    </row>
    <row r="38" spans="1:22" ht="20.25" customHeight="1">
      <c r="A38" s="9"/>
      <c r="B38" s="9"/>
      <c r="C38" s="9"/>
      <c r="D38" s="97"/>
      <c r="E38" s="97"/>
      <c r="F38" s="97" t="s">
        <v>1525</v>
      </c>
      <c r="G38" s="97"/>
      <c r="H38" s="97"/>
      <c r="I38" s="385">
        <v>8813.2770813520001</v>
      </c>
      <c r="J38" s="651"/>
      <c r="K38" s="651"/>
      <c r="L38" s="651"/>
      <c r="M38" s="651"/>
      <c r="N38" s="651"/>
      <c r="O38" s="651"/>
      <c r="P38" s="651"/>
      <c r="Q38" s="385">
        <v>40602.671180465004</v>
      </c>
      <c r="R38" s="385">
        <v>37895.498996170994</v>
      </c>
      <c r="S38" s="385">
        <v>36451.792363582004</v>
      </c>
      <c r="T38" s="385">
        <v>36059.638428672995</v>
      </c>
      <c r="U38" s="385">
        <v>37458.505184313006</v>
      </c>
      <c r="V38" s="385">
        <v>36903.468331928001</v>
      </c>
    </row>
    <row r="39" spans="1:22" ht="20.25" customHeight="1">
      <c r="B39" s="9"/>
      <c r="C39" s="9"/>
      <c r="D39" s="97"/>
      <c r="E39" s="97"/>
      <c r="F39" s="97" t="s">
        <v>1526</v>
      </c>
      <c r="G39" s="97"/>
      <c r="H39" s="97"/>
      <c r="I39" s="328">
        <v>435.97301404000001</v>
      </c>
      <c r="J39" s="651"/>
      <c r="K39" s="651"/>
      <c r="L39" s="651"/>
      <c r="M39" s="651"/>
      <c r="N39" s="651"/>
      <c r="O39" s="651"/>
      <c r="P39" s="651"/>
      <c r="Q39" s="328">
        <v>7516.302051706999</v>
      </c>
      <c r="R39" s="328">
        <v>7425.4097851360002</v>
      </c>
      <c r="S39" s="328">
        <v>7597.936327495001</v>
      </c>
      <c r="T39" s="328">
        <v>7590.2753511000001</v>
      </c>
      <c r="U39" s="328">
        <v>7632.111099116999</v>
      </c>
      <c r="V39" s="328">
        <v>7685.0715465199992</v>
      </c>
    </row>
    <row r="40" spans="1:22" ht="20.25" customHeight="1">
      <c r="B40" s="9"/>
      <c r="D40" s="97"/>
      <c r="E40" s="97"/>
      <c r="F40" s="97" t="s">
        <v>1510</v>
      </c>
      <c r="G40" s="97"/>
      <c r="H40" s="97"/>
      <c r="I40" s="328">
        <v>1701.196144926</v>
      </c>
      <c r="J40" s="651"/>
      <c r="K40" s="651"/>
      <c r="L40" s="651"/>
      <c r="M40" s="651"/>
      <c r="N40" s="651"/>
      <c r="O40" s="651"/>
      <c r="P40" s="651"/>
      <c r="Q40" s="328">
        <v>9439.4116935059992</v>
      </c>
      <c r="R40" s="328">
        <v>8928.8931438289983</v>
      </c>
      <c r="S40" s="328">
        <v>8436.9387067250009</v>
      </c>
      <c r="T40" s="328">
        <v>8151.9176923590003</v>
      </c>
      <c r="U40" s="328">
        <v>8445.723052379999</v>
      </c>
      <c r="V40" s="328">
        <v>8371.970302411999</v>
      </c>
    </row>
    <row r="41" spans="1:22" ht="20.25" customHeight="1">
      <c r="D41" s="654"/>
      <c r="E41" s="654" t="s">
        <v>1527</v>
      </c>
      <c r="F41" s="655"/>
      <c r="G41" s="655"/>
      <c r="H41" s="655"/>
      <c r="I41" s="656"/>
      <c r="J41" s="651"/>
      <c r="K41" s="651"/>
      <c r="L41" s="651"/>
      <c r="M41" s="651"/>
      <c r="N41" s="651"/>
      <c r="O41" s="651"/>
      <c r="P41" s="651"/>
      <c r="Q41" s="656">
        <v>8438.1574328440001</v>
      </c>
      <c r="R41" s="656">
        <v>8065.3251293359981</v>
      </c>
      <c r="S41" s="656">
        <v>7781.7261265180005</v>
      </c>
      <c r="T41" s="656">
        <v>8120.5395528199997</v>
      </c>
      <c r="U41" s="656">
        <v>8289.8352501660011</v>
      </c>
      <c r="V41" s="656">
        <v>8497.8499757729987</v>
      </c>
    </row>
    <row r="42" spans="1:22" ht="20.25" customHeight="1">
      <c r="D42" s="654"/>
      <c r="E42" s="654" t="s">
        <v>1528</v>
      </c>
      <c r="F42" s="655"/>
      <c r="G42" s="655"/>
      <c r="H42" s="655"/>
      <c r="I42" s="656"/>
      <c r="J42" s="651"/>
      <c r="K42" s="651"/>
      <c r="L42" s="651"/>
      <c r="M42" s="651"/>
      <c r="N42" s="651"/>
      <c r="O42" s="651"/>
      <c r="P42" s="651"/>
      <c r="Q42" s="656">
        <v>53949.682598836996</v>
      </c>
      <c r="R42" s="656">
        <v>51267.039547651002</v>
      </c>
      <c r="S42" s="656">
        <v>49785.651369081002</v>
      </c>
      <c r="T42" s="656">
        <v>48380.591492893</v>
      </c>
      <c r="U42" s="656">
        <v>49794.162420823006</v>
      </c>
      <c r="V42" s="656">
        <v>48834.510569649996</v>
      </c>
    </row>
    <row r="43" spans="1:22" ht="20.25" customHeight="1"/>
    <row r="44" spans="1:22" ht="20.25" customHeight="1"/>
    <row r="45" spans="1:22" ht="20.25" customHeight="1"/>
    <row r="46" spans="1:22" ht="20.25" customHeight="1"/>
    <row r="47" spans="1:22" ht="20.25" customHeight="1"/>
    <row r="48" spans="1:22" ht="20.25" customHeight="1"/>
    <row r="49" ht="20.25" customHeight="1"/>
    <row r="50" ht="20.25" customHeight="1"/>
    <row r="51" ht="20.25" customHeight="1"/>
    <row r="52" ht="20.25" customHeight="1"/>
    <row r="53" ht="20.25" customHeight="1"/>
    <row r="54" ht="20.25" customHeight="1"/>
    <row r="55" ht="20.25" customHeight="1"/>
    <row r="56" ht="20.25" customHeight="1"/>
    <row r="57" ht="20.25" customHeight="1"/>
    <row r="58" ht="20.25" customHeight="1"/>
    <row r="59" ht="20.25" customHeight="1"/>
    <row r="60" ht="20.25" customHeight="1"/>
    <row r="61" ht="20.25" customHeight="1"/>
    <row r="62" ht="20.25" customHeight="1"/>
    <row r="63" ht="20.25" customHeight="1"/>
    <row r="64" ht="20.25" customHeight="1"/>
    <row r="65" ht="20.25" customHeight="1"/>
    <row r="66" ht="20.25" customHeight="1"/>
    <row r="67" ht="20.25" customHeight="1"/>
    <row r="68" ht="20.25" customHeight="1"/>
    <row r="69" ht="20.25" customHeight="1"/>
    <row r="70" ht="20.25" customHeight="1"/>
    <row r="71" ht="20.25" customHeight="1"/>
    <row r="72" ht="20.25" customHeight="1"/>
    <row r="73" ht="20.25" customHeight="1"/>
    <row r="74" ht="20.25" customHeight="1"/>
    <row r="75" ht="20.25" customHeight="1"/>
    <row r="76" ht="20.25" customHeight="1"/>
    <row r="77" ht="20.25" customHeight="1"/>
    <row r="78" ht="20.25" customHeight="1"/>
    <row r="79" ht="20.25" customHeight="1"/>
    <row r="80" ht="20.25" customHeight="1"/>
    <row r="81" ht="20.25" customHeight="1"/>
    <row r="82" ht="20.25" customHeight="1"/>
    <row r="83" ht="20.25" customHeight="1"/>
    <row r="84" ht="20.25" customHeight="1"/>
    <row r="85" ht="20.25" customHeight="1"/>
    <row r="86" ht="20.25" customHeight="1"/>
    <row r="87" ht="20.25" customHeight="1"/>
    <row r="88" ht="20.25" customHeight="1"/>
    <row r="89" ht="20.25" customHeight="1"/>
    <row r="90" ht="20.25" customHeight="1"/>
    <row r="91" ht="20.25" customHeight="1"/>
    <row r="92" ht="20.25" customHeight="1"/>
    <row r="93" ht="20.25" customHeight="1"/>
    <row r="94" ht="20.25" customHeight="1"/>
    <row r="95" ht="20.25" customHeight="1"/>
    <row r="96" ht="20.25" customHeight="1"/>
    <row r="97" ht="20.25" customHeight="1"/>
    <row r="98" ht="20.25" customHeight="1"/>
    <row r="99" ht="20.25" customHeight="1"/>
    <row r="100" ht="20.25" customHeight="1"/>
    <row r="101" ht="20.25" customHeight="1"/>
    <row r="102" ht="20.25" customHeight="1"/>
    <row r="103" ht="20.25" customHeight="1"/>
    <row r="104" ht="20.25" customHeight="1"/>
    <row r="105" ht="20.25" customHeight="1"/>
    <row r="106" ht="20.25" customHeight="1"/>
    <row r="107" ht="20.25" customHeight="1"/>
    <row r="108" ht="20.25" customHeight="1"/>
    <row r="109" ht="20.25" customHeight="1"/>
    <row r="110" ht="20.25" customHeight="1"/>
    <row r="111" ht="20.25" customHeight="1"/>
    <row r="112" ht="20.25" customHeight="1"/>
    <row r="113" ht="20.25" customHeight="1"/>
    <row r="114" ht="20.25" customHeight="1"/>
    <row r="115" ht="20.25" customHeight="1"/>
    <row r="116" ht="20.25" customHeight="1"/>
    <row r="117" ht="20.25" customHeight="1"/>
    <row r="118" ht="20.25" customHeight="1"/>
    <row r="119" ht="20.25" customHeight="1"/>
    <row r="120" ht="20.25" customHeight="1"/>
    <row r="121" ht="20.25" customHeight="1"/>
    <row r="122" ht="20.25" customHeight="1"/>
    <row r="123" ht="20.25" customHeight="1"/>
    <row r="124" ht="20.25" customHeight="1"/>
    <row r="125" ht="20.25" customHeight="1"/>
    <row r="126" ht="20.25" customHeight="1"/>
    <row r="127" ht="20.25" customHeight="1"/>
    <row r="128"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row r="164" ht="20.25" customHeight="1"/>
    <row r="165" ht="20.25" customHeight="1"/>
    <row r="166" ht="20.25" customHeight="1"/>
    <row r="167" ht="20.25" customHeight="1"/>
  </sheetData>
  <mergeCells count="2">
    <mergeCell ref="D3:H3"/>
    <mergeCell ref="D25:H25"/>
  </mergeCells>
  <phoneticPr fontId="3" type="noConversion"/>
  <hyperlinks>
    <hyperlink ref="B4" location="Disclaimer!A1" display="Disclaimer"/>
    <hyperlink ref="B6" location="'Financial Highlights'!A1" display="Financial Highlights"/>
    <hyperlink ref="B8" location="IS!A1" display="Shinhan Financial Group"/>
    <hyperlink ref="B12" location="IS_Card!A1" display="Shinhan Card"/>
    <hyperlink ref="B16" location="'Fin Indicator'!A1" display="Key Financials and Other Information"/>
    <hyperlink ref="B14" location="'SH Life'!A1" display="Shinhan Life Insurance"/>
    <hyperlink ref="B18" location="Contact!A1" display="Contact Information"/>
    <hyperlink ref="B10" location="IS_SHB!A1" display="Shinhan Bank"/>
  </hyperlinks>
  <printOptions horizontalCentered="1"/>
  <pageMargins left="0.39370078740157483" right="0.39370078740157483" top="0.59055118110236227" bottom="0.39370078740157483" header="0.31496062992125984" footer="0.31496062992125984"/>
  <pageSetup paperSize="9" scale="54"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58ED5"/>
    <pageSetUpPr fitToPage="1"/>
  </sheetPr>
  <dimension ref="A1:BK181"/>
  <sheetViews>
    <sheetView showGridLines="0" view="pageBreakPreview" zoomScale="85" zoomScaleNormal="80" zoomScaleSheetLayoutView="85" workbookViewId="0">
      <pane xSplit="8" ySplit="3" topLeftCell="AP4" activePane="bottomRight" state="frozen"/>
      <selection activeCell="AY24" sqref="AY24"/>
      <selection pane="topRight" activeCell="AY24" sqref="AY24"/>
      <selection pane="bottomLeft" activeCell="AY24" sqref="AY24"/>
      <selection pane="bottomRight" activeCell="B10" sqref="B10"/>
    </sheetView>
  </sheetViews>
  <sheetFormatPr defaultColWidth="9.140625" defaultRowHeight="16.5"/>
  <cols>
    <col min="1" max="1" width="2.140625" style="39" customWidth="1"/>
    <col min="2" max="2" width="45.85546875" style="41" customWidth="1"/>
    <col min="3" max="3" width="2.140625" style="11" customWidth="1"/>
    <col min="4" max="7" width="1.42578125" style="35" customWidth="1"/>
    <col min="8" max="8" width="37.140625" style="1" customWidth="1"/>
    <col min="9" max="13" width="12.140625" style="36" customWidth="1"/>
    <col min="14" max="16" width="12.140625" style="1" customWidth="1"/>
    <col min="17" max="45" width="12.140625" style="36" customWidth="1"/>
    <col min="46" max="46" width="12.140625" style="36" bestFit="1" customWidth="1"/>
    <col min="47" max="58" width="11.7109375" style="1" customWidth="1"/>
    <col min="59" max="63" width="9.140625" style="1"/>
    <col min="64" max="16384" width="9.140625" style="9"/>
  </cols>
  <sheetData>
    <row r="1" spans="1:63" s="6" customFormat="1" ht="35.25" customHeight="1">
      <c r="A1" s="414"/>
      <c r="B1" s="415"/>
      <c r="C1" s="601"/>
      <c r="D1" s="590"/>
      <c r="E1" s="590" t="s">
        <v>749</v>
      </c>
      <c r="F1" s="590"/>
      <c r="G1" s="590"/>
      <c r="H1" s="590"/>
      <c r="I1" s="590"/>
      <c r="J1" s="590"/>
      <c r="K1" s="590"/>
      <c r="L1" s="590"/>
      <c r="M1" s="590"/>
      <c r="N1" s="590"/>
      <c r="O1" s="590"/>
      <c r="P1" s="590"/>
      <c r="Q1" s="590"/>
      <c r="R1" s="590"/>
      <c r="S1" s="590"/>
      <c r="T1" s="590"/>
      <c r="U1" s="590"/>
      <c r="V1" s="590"/>
      <c r="W1" s="590"/>
      <c r="X1" s="590"/>
      <c r="Y1" s="590"/>
      <c r="Z1" s="590"/>
      <c r="AA1" s="590"/>
      <c r="AB1" s="590"/>
      <c r="AC1" s="590"/>
      <c r="AD1" s="590"/>
      <c r="AE1" s="590"/>
      <c r="AF1" s="590"/>
      <c r="AG1" s="590"/>
      <c r="AH1" s="590"/>
      <c r="AI1" s="590"/>
      <c r="AJ1" s="590"/>
      <c r="AK1" s="590"/>
      <c r="AL1" s="590"/>
      <c r="AM1" s="590"/>
      <c r="AN1" s="590"/>
      <c r="AO1" s="590"/>
      <c r="AP1" s="590"/>
      <c r="AQ1" s="590"/>
      <c r="AR1" s="590"/>
      <c r="AS1" s="590"/>
      <c r="AT1" s="590"/>
      <c r="AU1" s="590"/>
      <c r="AV1" s="590"/>
      <c r="AW1" s="590"/>
      <c r="AX1" s="590"/>
      <c r="AY1" s="590"/>
      <c r="AZ1" s="590"/>
      <c r="BA1" s="590"/>
      <c r="BB1" s="590"/>
      <c r="BC1" s="590"/>
      <c r="BD1" s="590"/>
      <c r="BE1" s="590"/>
      <c r="BF1" s="590"/>
    </row>
    <row r="2" spans="1:63" ht="6.75" customHeight="1">
      <c r="A2" s="416"/>
      <c r="B2" s="417"/>
      <c r="C2" s="7"/>
      <c r="D2" s="8"/>
      <c r="E2" s="8"/>
      <c r="F2" s="8"/>
      <c r="G2" s="8"/>
      <c r="H2" s="9"/>
      <c r="I2" s="10"/>
      <c r="J2" s="10"/>
      <c r="K2" s="10"/>
      <c r="L2" s="10"/>
      <c r="M2" s="10"/>
      <c r="N2" s="10"/>
      <c r="O2" s="42"/>
      <c r="P2" s="42"/>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9"/>
      <c r="BH2" s="9"/>
      <c r="BI2" s="9"/>
      <c r="BJ2" s="9"/>
      <c r="BK2" s="9"/>
    </row>
    <row r="3" spans="1:63" ht="32.25" customHeight="1">
      <c r="A3" s="418"/>
      <c r="B3" s="419"/>
      <c r="D3" s="670" t="s">
        <v>750</v>
      </c>
      <c r="E3" s="670"/>
      <c r="F3" s="670"/>
      <c r="G3" s="670"/>
      <c r="H3" s="670"/>
      <c r="I3" s="432" t="s">
        <v>50</v>
      </c>
      <c r="J3" s="432" t="s">
        <v>51</v>
      </c>
      <c r="K3" s="432" t="s">
        <v>52</v>
      </c>
      <c r="L3" s="432" t="s">
        <v>53</v>
      </c>
      <c r="M3" s="432" t="s">
        <v>54</v>
      </c>
      <c r="N3" s="432" t="s">
        <v>55</v>
      </c>
      <c r="O3" s="432" t="s">
        <v>56</v>
      </c>
      <c r="P3" s="432" t="s">
        <v>57</v>
      </c>
      <c r="Q3" s="432" t="s">
        <v>58</v>
      </c>
      <c r="R3" s="432" t="s">
        <v>59</v>
      </c>
      <c r="S3" s="432" t="s">
        <v>60</v>
      </c>
      <c r="T3" s="432" t="s">
        <v>61</v>
      </c>
      <c r="U3" s="432" t="s">
        <v>62</v>
      </c>
      <c r="V3" s="432" t="s">
        <v>63</v>
      </c>
      <c r="W3" s="432" t="s">
        <v>64</v>
      </c>
      <c r="X3" s="432" t="s">
        <v>65</v>
      </c>
      <c r="Y3" s="432" t="s">
        <v>66</v>
      </c>
      <c r="Z3" s="432" t="s">
        <v>1266</v>
      </c>
      <c r="AA3" s="440" t="s">
        <v>363</v>
      </c>
      <c r="AB3" s="442" t="s">
        <v>1267</v>
      </c>
      <c r="AC3" s="438" t="s">
        <v>870</v>
      </c>
      <c r="AD3" s="453" t="s">
        <v>1268</v>
      </c>
      <c r="AE3" s="457" t="s">
        <v>873</v>
      </c>
      <c r="AF3" s="458" t="s">
        <v>871</v>
      </c>
      <c r="AG3" s="477" t="s">
        <v>902</v>
      </c>
      <c r="AH3" s="479" t="s">
        <v>911</v>
      </c>
      <c r="AI3" s="482" t="s">
        <v>916</v>
      </c>
      <c r="AJ3" s="484" t="s">
        <v>904</v>
      </c>
      <c r="AK3" s="488" t="s">
        <v>935</v>
      </c>
      <c r="AL3" s="514" t="s">
        <v>952</v>
      </c>
      <c r="AM3" s="515" t="s">
        <v>963</v>
      </c>
      <c r="AN3" s="517" t="s">
        <v>975</v>
      </c>
      <c r="AO3" s="519" t="s">
        <v>988</v>
      </c>
      <c r="AP3" s="524" t="s">
        <v>989</v>
      </c>
      <c r="AQ3" s="539" t="s">
        <v>1007</v>
      </c>
      <c r="AR3" s="536" t="s">
        <v>1019</v>
      </c>
      <c r="AS3" s="545" t="s">
        <v>1034</v>
      </c>
      <c r="AT3" s="546" t="s">
        <v>1057</v>
      </c>
      <c r="AU3" s="548" t="s">
        <v>1106</v>
      </c>
      <c r="AV3" s="559" t="s">
        <v>1141</v>
      </c>
      <c r="AW3" s="561" t="s">
        <v>1189</v>
      </c>
      <c r="AX3" s="563" t="s">
        <v>1213</v>
      </c>
      <c r="AY3" s="566" t="s">
        <v>1238</v>
      </c>
      <c r="AZ3" s="569" t="s">
        <v>1257</v>
      </c>
      <c r="BA3" s="646" t="s">
        <v>1512</v>
      </c>
      <c r="BB3" s="646" t="s">
        <v>1576</v>
      </c>
      <c r="BC3" s="646" t="s">
        <v>1513</v>
      </c>
      <c r="BD3" s="646" t="s">
        <v>1514</v>
      </c>
      <c r="BE3" s="646" t="s">
        <v>1502</v>
      </c>
      <c r="BF3" s="646" t="s">
        <v>1582</v>
      </c>
      <c r="BG3" s="9"/>
      <c r="BH3" s="9"/>
      <c r="BI3" s="9"/>
      <c r="BJ3" s="9"/>
      <c r="BK3" s="9"/>
    </row>
    <row r="4" spans="1:63" ht="20.25" customHeight="1">
      <c r="A4" s="418"/>
      <c r="B4" s="419" t="s">
        <v>0</v>
      </c>
      <c r="C4" s="14"/>
      <c r="D4" s="170" t="s">
        <v>751</v>
      </c>
      <c r="E4" s="97"/>
      <c r="F4" s="97"/>
      <c r="G4" s="97"/>
      <c r="H4" s="97"/>
      <c r="I4" s="384"/>
      <c r="J4" s="384"/>
      <c r="K4" s="384"/>
      <c r="L4" s="384"/>
      <c r="M4" s="384"/>
      <c r="N4" s="384"/>
      <c r="O4" s="384"/>
      <c r="P4" s="384"/>
      <c r="Q4" s="384"/>
      <c r="R4" s="384"/>
      <c r="S4" s="384"/>
      <c r="T4" s="384"/>
      <c r="U4" s="384"/>
      <c r="V4" s="384"/>
      <c r="W4" s="384"/>
      <c r="X4" s="384"/>
      <c r="Y4" s="384"/>
      <c r="Z4" s="384"/>
      <c r="AA4" s="384"/>
      <c r="AB4" s="384"/>
      <c r="AC4" s="384"/>
      <c r="AD4" s="384"/>
      <c r="AE4" s="384"/>
      <c r="AF4" s="384"/>
      <c r="AG4" s="384"/>
      <c r="AH4" s="384"/>
      <c r="AI4" s="384"/>
      <c r="AJ4" s="384"/>
      <c r="AK4" s="384"/>
      <c r="AL4" s="384"/>
      <c r="AM4" s="384"/>
      <c r="AN4" s="384"/>
      <c r="AO4" s="384">
        <f t="shared" ref="AO4:BE4" si="0">+AO7*100</f>
        <v>0.6998491257237236</v>
      </c>
      <c r="AP4" s="384">
        <f t="shared" si="0"/>
        <v>0.69329501235433333</v>
      </c>
      <c r="AQ4" s="384">
        <f t="shared" si="0"/>
        <v>0.69365497608945081</v>
      </c>
      <c r="AR4" s="384">
        <f t="shared" si="0"/>
        <v>0.60894131068859492</v>
      </c>
      <c r="AS4" s="384">
        <f t="shared" si="0"/>
        <v>0.62683618155351173</v>
      </c>
      <c r="AT4" s="384">
        <f t="shared" si="0"/>
        <v>0.56013690113859649</v>
      </c>
      <c r="AU4" s="384">
        <f t="shared" si="0"/>
        <v>0.57270102486205665</v>
      </c>
      <c r="AV4" s="384">
        <f t="shared" si="0"/>
        <v>0.49985923848574665</v>
      </c>
      <c r="AW4" s="384">
        <f t="shared" si="0"/>
        <v>0.61407881674814657</v>
      </c>
      <c r="AX4" s="384">
        <f t="shared" si="0"/>
        <v>0.62</v>
      </c>
      <c r="AY4" s="384">
        <f t="shared" si="0"/>
        <v>0.64</v>
      </c>
      <c r="AZ4" s="384">
        <f t="shared" si="0"/>
        <v>0.5517997274746913</v>
      </c>
      <c r="BA4" s="384">
        <f t="shared" si="0"/>
        <v>0.74032637405063251</v>
      </c>
      <c r="BB4" s="384">
        <f t="shared" si="0"/>
        <v>0.69777874258835604</v>
      </c>
      <c r="BC4" s="384">
        <f t="shared" si="0"/>
        <v>0.70394101429712308</v>
      </c>
      <c r="BD4" s="384">
        <f t="shared" si="0"/>
        <v>0.62</v>
      </c>
      <c r="BE4" s="384">
        <f t="shared" si="0"/>
        <v>0.77</v>
      </c>
      <c r="BF4" s="384">
        <f>+BF7*100</f>
        <v>0.67999999999999994</v>
      </c>
      <c r="BG4" s="9"/>
      <c r="BH4" s="9"/>
      <c r="BI4" s="9"/>
      <c r="BJ4" s="9"/>
      <c r="BK4" s="9"/>
    </row>
    <row r="5" spans="1:63" ht="20.25" customHeight="1">
      <c r="A5" s="418"/>
      <c r="B5" s="419"/>
      <c r="D5" s="97"/>
      <c r="E5" s="170" t="s">
        <v>752</v>
      </c>
      <c r="F5" s="97"/>
      <c r="G5" s="97"/>
      <c r="H5" s="97"/>
      <c r="I5" s="384"/>
      <c r="J5" s="384"/>
      <c r="K5" s="384"/>
      <c r="L5" s="384"/>
      <c r="M5" s="384"/>
      <c r="N5" s="384"/>
      <c r="O5" s="384"/>
      <c r="P5" s="384"/>
      <c r="Q5" s="384"/>
      <c r="R5" s="384"/>
      <c r="S5" s="384"/>
      <c r="T5" s="384"/>
      <c r="U5" s="384"/>
      <c r="V5" s="384"/>
      <c r="W5" s="384"/>
      <c r="X5" s="384"/>
      <c r="Y5" s="384"/>
      <c r="Z5" s="384"/>
      <c r="AA5" s="384"/>
      <c r="AB5" s="384"/>
      <c r="AC5" s="384"/>
      <c r="AD5" s="384"/>
      <c r="AE5" s="384"/>
      <c r="AF5" s="384"/>
      <c r="AG5" s="384"/>
      <c r="AH5" s="384"/>
      <c r="AI5" s="384"/>
      <c r="AJ5" s="384"/>
      <c r="AK5" s="384"/>
      <c r="AL5" s="384"/>
      <c r="AM5" s="384"/>
      <c r="AN5" s="384"/>
      <c r="AO5" s="384"/>
      <c r="AP5" s="384"/>
      <c r="AQ5" s="384"/>
      <c r="AR5" s="384"/>
      <c r="AS5" s="384"/>
      <c r="AT5" s="384"/>
      <c r="AU5" s="384"/>
      <c r="AV5" s="384"/>
      <c r="AW5" s="384"/>
      <c r="AX5" s="384"/>
      <c r="AY5" s="384"/>
      <c r="AZ5" s="384"/>
      <c r="BA5" s="384"/>
      <c r="BB5" s="384"/>
      <c r="BC5" s="384"/>
      <c r="BD5" s="384"/>
      <c r="BE5" s="384"/>
      <c r="BF5" s="384"/>
    </row>
    <row r="6" spans="1:63" ht="20.25" customHeight="1">
      <c r="A6" s="416"/>
      <c r="B6" s="419" t="s">
        <v>1</v>
      </c>
      <c r="D6" s="97"/>
      <c r="E6" s="97"/>
      <c r="F6" s="97" t="s">
        <v>753</v>
      </c>
      <c r="G6" s="97"/>
      <c r="H6" s="97"/>
      <c r="I6" s="386">
        <v>1.4358774745861355E-2</v>
      </c>
      <c r="J6" s="386">
        <v>1.4374285807909438E-2</v>
      </c>
      <c r="K6" s="386">
        <v>1.2960206097893482E-2</v>
      </c>
      <c r="L6" s="386">
        <v>1.1566644642650651E-2</v>
      </c>
      <c r="M6" s="386">
        <v>1.1838422387064692E-2</v>
      </c>
      <c r="N6" s="386">
        <v>1.0450087196851423E-2</v>
      </c>
      <c r="O6" s="386">
        <v>9.4905144564817068E-3</v>
      </c>
      <c r="P6" s="386">
        <v>8.2514846996008338E-3</v>
      </c>
      <c r="Q6" s="386">
        <v>6.8566544697727444E-3</v>
      </c>
      <c r="R6" s="386">
        <v>7.1907582593274365E-3</v>
      </c>
      <c r="S6" s="386">
        <v>7.1558912440958054E-3</v>
      </c>
      <c r="T6" s="386">
        <v>6.5597943805646318E-3</v>
      </c>
      <c r="U6" s="386">
        <v>7.666562793642917E-3</v>
      </c>
      <c r="V6" s="386">
        <v>7.6649978842920231E-3</v>
      </c>
      <c r="W6" s="386">
        <v>7.7173225046842132E-3</v>
      </c>
      <c r="X6" s="386">
        <v>6.7624875684200898E-3</v>
      </c>
      <c r="Y6" s="386">
        <v>7.2628817489945987E-3</v>
      </c>
      <c r="Z6" s="386">
        <v>7.6720935932582703E-3</v>
      </c>
      <c r="AA6" s="386">
        <v>7.6717730110510626E-3</v>
      </c>
      <c r="AB6" s="386">
        <v>6.8672103915282381E-3</v>
      </c>
      <c r="AC6" s="386">
        <v>8.4590748484092166E-3</v>
      </c>
      <c r="AD6" s="386">
        <v>7.8795865411301971E-3</v>
      </c>
      <c r="AE6" s="386">
        <v>7.6775473336389904E-3</v>
      </c>
      <c r="AF6" s="386">
        <v>7.3031861031545202E-3</v>
      </c>
      <c r="AG6" s="386">
        <v>1.020380946782844E-2</v>
      </c>
      <c r="AH6" s="386">
        <v>9.5092932756349995E-3</v>
      </c>
      <c r="AI6" s="386">
        <v>8.9035029006852805E-3</v>
      </c>
      <c r="AJ6" s="386">
        <v>7.1187145105949612E-3</v>
      </c>
      <c r="AK6" s="386">
        <v>8.1991608547950894E-3</v>
      </c>
      <c r="AL6" s="386">
        <v>8.3724994904498633E-3</v>
      </c>
      <c r="AM6" s="386">
        <v>8.0785472874247942E-3</v>
      </c>
      <c r="AN6" s="554">
        <v>7.1704574833607228E-3</v>
      </c>
      <c r="AO6" s="554">
        <v>8.0475032164102102E-3</v>
      </c>
      <c r="AP6" s="554">
        <v>8.1927814677886981E-3</v>
      </c>
      <c r="AQ6" s="554">
        <v>8.0490556844402313E-3</v>
      </c>
      <c r="AR6" s="554">
        <v>6.9990104703098049E-3</v>
      </c>
      <c r="AS6" s="554">
        <v>6.7554038912814593E-3</v>
      </c>
      <c r="AT6" s="554">
        <v>6.503432882674646E-3</v>
      </c>
      <c r="AU6" s="554">
        <v>6.987330370511218E-3</v>
      </c>
      <c r="AV6" s="554">
        <v>6.0177343176706236E-3</v>
      </c>
      <c r="AW6" s="554">
        <v>8.0706225992387779E-3</v>
      </c>
      <c r="AX6" s="554">
        <v>8.1620293565084438E-3</v>
      </c>
      <c r="AY6" s="554">
        <v>7.8171399491684009E-3</v>
      </c>
      <c r="AZ6" s="554">
        <v>6.5556135224788675E-3</v>
      </c>
      <c r="BA6" s="554">
        <v>8.7633026235810676E-3</v>
      </c>
      <c r="BB6" s="554">
        <v>8.3580946684923378E-3</v>
      </c>
      <c r="BC6" s="554">
        <v>8.7303565202115022E-3</v>
      </c>
      <c r="BD6" s="554">
        <v>7.145098361271072E-3</v>
      </c>
      <c r="BE6" s="554">
        <v>8.5497017147569045E-3</v>
      </c>
      <c r="BF6" s="554">
        <v>8.0406734232702799E-3</v>
      </c>
    </row>
    <row r="7" spans="1:63" ht="20.25" customHeight="1">
      <c r="A7" s="416"/>
      <c r="B7" s="421"/>
      <c r="D7" s="97"/>
      <c r="E7" s="97"/>
      <c r="F7" s="97" t="s">
        <v>1112</v>
      </c>
      <c r="G7" s="97"/>
      <c r="H7" s="97"/>
      <c r="I7" s="386">
        <v>1.0600000000000002E-2</v>
      </c>
      <c r="J7" s="386">
        <v>1.21E-2</v>
      </c>
      <c r="K7" s="386">
        <v>9.1999999999999998E-3</v>
      </c>
      <c r="L7" s="386">
        <v>6.899999999999999E-3</v>
      </c>
      <c r="M7" s="386">
        <v>1.0800000000000001E-2</v>
      </c>
      <c r="N7" s="386">
        <v>8.199999999999999E-3</v>
      </c>
      <c r="O7" s="386">
        <v>7.1999999999999998E-3</v>
      </c>
      <c r="P7" s="386">
        <v>7.1999999999999998E-3</v>
      </c>
      <c r="Q7" s="386">
        <v>6.7000000000000002E-3</v>
      </c>
      <c r="R7" s="386">
        <v>6.1999999999999998E-3</v>
      </c>
      <c r="S7" s="386">
        <v>6.5000000000000006E-3</v>
      </c>
      <c r="T7" s="386">
        <v>5.8999999999999999E-3</v>
      </c>
      <c r="U7" s="386">
        <v>6.3E-3</v>
      </c>
      <c r="V7" s="387">
        <v>7.0999999999999995E-3</v>
      </c>
      <c r="W7" s="387">
        <v>7.0999999999999995E-3</v>
      </c>
      <c r="X7" s="387">
        <v>6.0000000000000001E-3</v>
      </c>
      <c r="Y7" s="387">
        <v>6.1232206487544637E-3</v>
      </c>
      <c r="Z7" s="387">
        <v>6.055341395341968E-3</v>
      </c>
      <c r="AA7" s="387">
        <v>6.2721762248648125E-3</v>
      </c>
      <c r="AB7" s="387">
        <v>5.5041098894584644E-3</v>
      </c>
      <c r="AC7" s="387">
        <v>8.1446397266967015E-3</v>
      </c>
      <c r="AD7" s="387">
        <v>7.1273495617091174E-3</v>
      </c>
      <c r="AE7" s="387">
        <v>6.8701722646223916E-3</v>
      </c>
      <c r="AF7" s="387">
        <v>6.5566684032822209E-3</v>
      </c>
      <c r="AG7" s="387">
        <v>7.0924783846864651E-3</v>
      </c>
      <c r="AH7" s="387">
        <v>7.1508154803366347E-3</v>
      </c>
      <c r="AI7" s="387">
        <v>7.154632358705228E-3</v>
      </c>
      <c r="AJ7" s="387">
        <v>5.367567450986579E-3</v>
      </c>
      <c r="AK7" s="387">
        <v>7.4401093314095529E-3</v>
      </c>
      <c r="AL7" s="387">
        <v>7.5790938745044093E-3</v>
      </c>
      <c r="AM7" s="387">
        <v>7.5032979134571796E-3</v>
      </c>
      <c r="AN7" s="555">
        <v>6.6396308149192758E-3</v>
      </c>
      <c r="AO7" s="555">
        <v>6.9984912572372358E-3</v>
      </c>
      <c r="AP7" s="555">
        <v>6.9329501235433329E-3</v>
      </c>
      <c r="AQ7" s="555">
        <v>6.9365497608945082E-3</v>
      </c>
      <c r="AR7" s="555">
        <v>6.089413106885949E-3</v>
      </c>
      <c r="AS7" s="555">
        <v>6.2683618155351178E-3</v>
      </c>
      <c r="AT7" s="555">
        <v>5.6013690113859652E-3</v>
      </c>
      <c r="AU7" s="555">
        <v>5.7270102486205662E-3</v>
      </c>
      <c r="AV7" s="555">
        <v>4.9985923848574667E-3</v>
      </c>
      <c r="AW7" s="555">
        <v>6.1407881674814657E-3</v>
      </c>
      <c r="AX7" s="555">
        <v>6.1999999999999998E-3</v>
      </c>
      <c r="AY7" s="555">
        <v>6.4000000000000003E-3</v>
      </c>
      <c r="AZ7" s="555">
        <v>5.5179972747469129E-3</v>
      </c>
      <c r="BA7" s="555">
        <v>7.4032637405063249E-3</v>
      </c>
      <c r="BB7" s="555">
        <v>6.9777874258835602E-3</v>
      </c>
      <c r="BC7" s="555">
        <v>7.0394101429712306E-3</v>
      </c>
      <c r="BD7" s="555">
        <v>6.1999999999999998E-3</v>
      </c>
      <c r="BE7" s="555">
        <v>7.7000000000000002E-3</v>
      </c>
      <c r="BF7" s="555">
        <v>6.7999999999999996E-3</v>
      </c>
    </row>
    <row r="8" spans="1:63" s="23" customFormat="1" ht="20.25" customHeight="1">
      <c r="A8" s="416"/>
      <c r="B8" s="419" t="s">
        <v>2</v>
      </c>
      <c r="C8" s="11"/>
      <c r="D8" s="97"/>
      <c r="E8" s="97"/>
      <c r="F8" s="97" t="s">
        <v>4</v>
      </c>
      <c r="G8" s="97"/>
      <c r="H8" s="97"/>
      <c r="I8" s="386">
        <v>4.5355259299364251E-2</v>
      </c>
      <c r="J8" s="386">
        <v>4.0132777821372027E-2</v>
      </c>
      <c r="K8" s="386">
        <v>3.816699772323412E-2</v>
      </c>
      <c r="L8" s="386">
        <v>3.9037443483885104E-2</v>
      </c>
      <c r="M8" s="386">
        <v>3.3774205489642314E-2</v>
      </c>
      <c r="N8" s="386">
        <v>3.9611765187222814E-2</v>
      </c>
      <c r="O8" s="386">
        <v>3.6176919942761482E-2</v>
      </c>
      <c r="P8" s="386">
        <v>3.4171155197270597E-2</v>
      </c>
      <c r="Q8" s="386">
        <v>2.9534521625210843E-2</v>
      </c>
      <c r="R8" s="386">
        <v>3.4479939607835512E-2</v>
      </c>
      <c r="S8" s="386">
        <v>3.2626660824664457E-2</v>
      </c>
      <c r="T8" s="386">
        <v>2.9990858560975647E-2</v>
      </c>
      <c r="U8" s="386">
        <v>2.8698073938385891E-2</v>
      </c>
      <c r="V8" s="386">
        <v>3.1446875282478789E-2</v>
      </c>
      <c r="W8" s="386">
        <v>3.3670078018562595E-2</v>
      </c>
      <c r="X8" s="386">
        <v>2.7935590318522292E-2</v>
      </c>
      <c r="Y8" s="386">
        <v>3.0382252804741706E-2</v>
      </c>
      <c r="Z8" s="386">
        <v>3.4905343654727389E-2</v>
      </c>
      <c r="AA8" s="386">
        <v>3.5189877671876299E-2</v>
      </c>
      <c r="AB8" s="386">
        <v>3.3225157460745072E-2</v>
      </c>
      <c r="AC8" s="386">
        <v>2.4967716542058899E-2</v>
      </c>
      <c r="AD8" s="386">
        <v>3.0025938817575225E-2</v>
      </c>
      <c r="AE8" s="386">
        <v>2.9148041104862302E-2</v>
      </c>
      <c r="AF8" s="386">
        <v>2.9360857291361366E-2</v>
      </c>
      <c r="AG8" s="386">
        <v>6.7173342156544275E-2</v>
      </c>
      <c r="AH8" s="386">
        <v>5.161610520665938E-2</v>
      </c>
      <c r="AI8" s="386">
        <v>4.190196129141311E-2</v>
      </c>
      <c r="AJ8" s="386">
        <v>3.6297737802348115E-2</v>
      </c>
      <c r="AK8" s="386">
        <v>2.1553340516613492E-2</v>
      </c>
      <c r="AL8" s="386">
        <v>2.1356205146001547E-2</v>
      </c>
      <c r="AM8" s="386">
        <v>1.9425872399108625E-2</v>
      </c>
      <c r="AN8" s="554">
        <v>1.8727615235673942E-2</v>
      </c>
      <c r="AO8" s="554">
        <v>1.6854993203707643E-2</v>
      </c>
      <c r="AP8" s="554">
        <v>1.8406731218383057E-2</v>
      </c>
      <c r="AQ8" s="554">
        <v>1.8291512354700203E-2</v>
      </c>
      <c r="AR8" s="554">
        <v>1.6712015818243164E-2</v>
      </c>
      <c r="AS8" s="554">
        <v>1.5407827779114199E-2</v>
      </c>
      <c r="AT8" s="554">
        <v>1.8231573884294611E-2</v>
      </c>
      <c r="AU8" s="554">
        <v>1.8809847705207747E-2</v>
      </c>
      <c r="AV8" s="554">
        <v>1.8045405878044728E-2</v>
      </c>
      <c r="AW8" s="554">
        <v>1.9379629907120294E-2</v>
      </c>
      <c r="AX8" s="554">
        <v>2.0782008581391689E-2</v>
      </c>
      <c r="AY8" s="554">
        <v>1.9966656503417737E-2</v>
      </c>
      <c r="AZ8" s="554">
        <v>1.8472415163728103E-2</v>
      </c>
      <c r="BA8" s="554">
        <v>1.8192650414400664E-2</v>
      </c>
      <c r="BB8" s="554">
        <v>2.0797719230481498E-2</v>
      </c>
      <c r="BC8" s="554">
        <v>1.9175274339640912E-2</v>
      </c>
      <c r="BD8" s="554">
        <v>1.5476216264504359E-2</v>
      </c>
      <c r="BE8" s="554">
        <v>1.5110279353372153E-2</v>
      </c>
      <c r="BF8" s="554">
        <v>1.5014314440898562E-2</v>
      </c>
      <c r="BG8" s="50"/>
      <c r="BH8" s="50"/>
      <c r="BI8" s="50"/>
      <c r="BJ8" s="50"/>
      <c r="BK8" s="50"/>
    </row>
    <row r="9" spans="1:63" s="23" customFormat="1" ht="20.25" customHeight="1">
      <c r="A9" s="416"/>
      <c r="B9" s="419"/>
      <c r="C9" s="11"/>
      <c r="D9" s="97"/>
      <c r="E9" s="97"/>
      <c r="F9" s="97" t="s">
        <v>1414</v>
      </c>
      <c r="G9" s="97"/>
      <c r="H9" s="97"/>
      <c r="I9" s="386">
        <v>9.9880505720407221E-3</v>
      </c>
      <c r="J9" s="386">
        <v>1.0233966456590212E-2</v>
      </c>
      <c r="K9" s="386">
        <v>9.0174901460580818E-3</v>
      </c>
      <c r="L9" s="386">
        <v>8.9386591131685803E-3</v>
      </c>
      <c r="M9" s="386">
        <v>7.7657753778121435E-3</v>
      </c>
      <c r="N9" s="386">
        <v>5.0598445981601178E-3</v>
      </c>
      <c r="O9" s="386">
        <v>5.6718647051615311E-3</v>
      </c>
      <c r="P9" s="386">
        <v>4.1960239743549562E-3</v>
      </c>
      <c r="Q9" s="386">
        <v>1.09360561789356E-2</v>
      </c>
      <c r="R9" s="386">
        <v>6.4142329776443394E-3</v>
      </c>
      <c r="S9" s="386">
        <v>5.3773354059069066E-3</v>
      </c>
      <c r="T9" s="386">
        <v>4.1313142874875473E-3</v>
      </c>
      <c r="U9" s="386">
        <v>5.2831985314814797E-3</v>
      </c>
      <c r="V9" s="386">
        <v>4.5980755927643802E-3</v>
      </c>
      <c r="W9" s="386">
        <v>5.3854475389520807E-3</v>
      </c>
      <c r="X9" s="386">
        <v>5.0799404132544444E-3</v>
      </c>
      <c r="Y9" s="386">
        <v>7.2162258283814404E-3</v>
      </c>
      <c r="Z9" s="386">
        <v>9.3155602009027012E-3</v>
      </c>
      <c r="AA9" s="386">
        <v>9.625593404210776E-3</v>
      </c>
      <c r="AB9" s="386">
        <v>8.1642188347885308E-3</v>
      </c>
      <c r="AC9" s="386">
        <v>3.4051330789065999E-3</v>
      </c>
      <c r="AD9" s="386">
        <v>3.890043833311796E-3</v>
      </c>
      <c r="AE9" s="386">
        <v>4.3431494834240301E-3</v>
      </c>
      <c r="AF9" s="386">
        <v>4.4081232773430703E-3</v>
      </c>
      <c r="AG9" s="386">
        <v>7.0330741761261781E-3</v>
      </c>
      <c r="AH9" s="386">
        <v>6.9735757936522204E-3</v>
      </c>
      <c r="AI9" s="386">
        <v>7.6515430635051068E-3</v>
      </c>
      <c r="AJ9" s="386">
        <v>7.6648737233952604E-3</v>
      </c>
      <c r="AK9" s="386">
        <v>1.3592618323524E-2</v>
      </c>
      <c r="AL9" s="386">
        <v>1.261234278910105E-2</v>
      </c>
      <c r="AM9" s="386">
        <v>1.0530625082659362E-2</v>
      </c>
      <c r="AN9" s="554">
        <v>8.6256189276998508E-3</v>
      </c>
      <c r="AO9" s="554">
        <v>9.3280297610616476E-3</v>
      </c>
      <c r="AP9" s="554">
        <v>9.0247921598336899E-3</v>
      </c>
      <c r="AQ9" s="554">
        <v>8.2823508322155594E-3</v>
      </c>
      <c r="AR9" s="554">
        <v>6.5917907887648045E-3</v>
      </c>
      <c r="AS9" s="554">
        <v>4.5026180954226072E-3</v>
      </c>
      <c r="AT9" s="554">
        <v>2.6605176158268577E-3</v>
      </c>
      <c r="AU9" s="554">
        <v>5.5742598745941487E-3</v>
      </c>
      <c r="AV9" s="554">
        <v>3.4656137917634163E-3</v>
      </c>
      <c r="AW9" s="554">
        <v>1.4480234299011607E-2</v>
      </c>
      <c r="AX9" s="554">
        <v>1.4049789108301269E-2</v>
      </c>
      <c r="AY9" s="554">
        <v>1.0551633533127699E-2</v>
      </c>
      <c r="AZ9" s="554">
        <v>7.0031418654215452E-3</v>
      </c>
      <c r="BA9" s="554">
        <v>8.9335793313572703E-3</v>
      </c>
      <c r="BB9" s="554">
        <v>8.0162660196598963E-3</v>
      </c>
      <c r="BC9" s="554">
        <v>1.5935639075240229E-2</v>
      </c>
      <c r="BD9" s="554">
        <v>8.7872592415772638E-3</v>
      </c>
      <c r="BE9" s="554">
        <v>1.0139801427031853E-2</v>
      </c>
      <c r="BF9" s="554">
        <v>1.0050331486890642E-2</v>
      </c>
      <c r="BG9" s="50"/>
      <c r="BH9" s="50"/>
      <c r="BI9" s="50"/>
      <c r="BJ9" s="50"/>
      <c r="BK9" s="50"/>
    </row>
    <row r="10" spans="1:63" ht="20.25" customHeight="1">
      <c r="A10" s="416"/>
      <c r="B10" s="419" t="s">
        <v>755</v>
      </c>
      <c r="D10" s="97"/>
      <c r="E10" s="97"/>
      <c r="F10" s="97" t="s">
        <v>209</v>
      </c>
      <c r="G10" s="97"/>
      <c r="H10" s="97"/>
      <c r="I10" s="386" t="e">
        <v>#REF!</v>
      </c>
      <c r="J10" s="386" t="e">
        <v>#REF!</v>
      </c>
      <c r="K10" s="386" t="e">
        <v>#REF!</v>
      </c>
      <c r="L10" s="386" t="e">
        <v>#REF!</v>
      </c>
      <c r="M10" s="386" t="e">
        <v>#REF!</v>
      </c>
      <c r="N10" s="386" t="e">
        <v>#REF!</v>
      </c>
      <c r="O10" s="386" t="e">
        <v>#REF!</v>
      </c>
      <c r="P10" s="386" t="e">
        <v>#REF!</v>
      </c>
      <c r="Q10" s="386" t="e">
        <v>#REF!</v>
      </c>
      <c r="R10" s="386" t="e">
        <v>#REF!</v>
      </c>
      <c r="S10" s="386" t="e">
        <v>#REF!</v>
      </c>
      <c r="T10" s="386" t="e">
        <v>#REF!</v>
      </c>
      <c r="U10" s="386">
        <v>4.4290775375684108E-3</v>
      </c>
      <c r="V10" s="386">
        <v>4.121827683013498E-3</v>
      </c>
      <c r="W10" s="386">
        <v>4.4657371784924812E-3</v>
      </c>
      <c r="X10" s="386">
        <v>3.9048496343309013E-3</v>
      </c>
      <c r="Y10" s="386">
        <v>5.7828517942014801E-3</v>
      </c>
      <c r="Z10" s="386">
        <v>5.8086111615051512E-3</v>
      </c>
      <c r="AA10" s="386">
        <v>5.1372370310741799E-3</v>
      </c>
      <c r="AB10" s="386">
        <v>4.3120423577680473E-3</v>
      </c>
      <c r="AC10" s="386">
        <v>9.4330565241181382E-3</v>
      </c>
      <c r="AD10" s="386">
        <v>6.9468819123803035E-3</v>
      </c>
      <c r="AE10" s="386">
        <v>6.6460381716294701E-3</v>
      </c>
      <c r="AF10" s="386">
        <v>5.7856536115660322E-3</v>
      </c>
      <c r="AG10" s="386">
        <v>4.4339243855015201E-3</v>
      </c>
      <c r="AH10" s="386">
        <v>5.3845595387074421E-3</v>
      </c>
      <c r="AI10" s="386">
        <v>4.8583068691378066E-3</v>
      </c>
      <c r="AJ10" s="512">
        <v>4.2168417155616141E-3</v>
      </c>
      <c r="AK10" s="386">
        <v>4.5448838907391903E-3</v>
      </c>
      <c r="AL10" s="386">
        <v>4.6627058358246799E-3</v>
      </c>
      <c r="AM10" s="386">
        <v>5.6928887407364688E-3</v>
      </c>
      <c r="AN10" s="554">
        <v>4.2655920879733087E-3</v>
      </c>
      <c r="AO10" s="554">
        <v>6.7079503214120097E-3</v>
      </c>
      <c r="AP10" s="554">
        <v>4.8201572029765898E-3</v>
      </c>
      <c r="AQ10" s="554">
        <v>4.4720642270372098E-3</v>
      </c>
      <c r="AR10" s="554">
        <v>3.75605613330437E-3</v>
      </c>
      <c r="AS10" s="554">
        <v>5.9644931394298127E-3</v>
      </c>
      <c r="AT10" s="554">
        <v>6.8556392060832461E-3</v>
      </c>
      <c r="AU10" s="554">
        <v>7.5917660379367568E-3</v>
      </c>
      <c r="AV10" s="554">
        <v>6.6975796387064033E-3</v>
      </c>
      <c r="AW10" s="554">
        <v>1.0414248146806596E-2</v>
      </c>
      <c r="AX10" s="554">
        <v>8.8600306510273098E-3</v>
      </c>
      <c r="AY10" s="554">
        <v>7.6400252078232863E-3</v>
      </c>
      <c r="AZ10" s="554">
        <v>5.5654141537816119E-3</v>
      </c>
      <c r="BA10" s="554">
        <v>8.79797062174352E-3</v>
      </c>
      <c r="BB10" s="554">
        <v>7.6313989160171044E-3</v>
      </c>
      <c r="BC10" s="554">
        <v>8.0951060997640385E-3</v>
      </c>
      <c r="BD10" s="554">
        <v>7.4600683838384092E-3</v>
      </c>
      <c r="BE10" s="554">
        <v>9.472103927199306E-3</v>
      </c>
      <c r="BF10" s="554">
        <v>1.0967999138913357E-2</v>
      </c>
    </row>
    <row r="11" spans="1:63" ht="20.25" customHeight="1">
      <c r="A11" s="416"/>
      <c r="B11" s="419"/>
      <c r="D11" s="97"/>
      <c r="E11" s="97"/>
      <c r="F11" s="97" t="s">
        <v>1300</v>
      </c>
      <c r="G11" s="97"/>
      <c r="H11" s="97"/>
      <c r="I11" s="386">
        <v>0.23077013677798786</v>
      </c>
      <c r="J11" s="386">
        <v>0.23108541899957608</v>
      </c>
      <c r="K11" s="386">
        <v>0.22308065154112058</v>
      </c>
      <c r="L11" s="386">
        <v>0.20813371324930383</v>
      </c>
      <c r="M11" s="386">
        <v>0.20510842041409091</v>
      </c>
      <c r="N11" s="386">
        <v>0.20212566130699239</v>
      </c>
      <c r="O11" s="386">
        <v>0.19446704418832197</v>
      </c>
      <c r="P11" s="386">
        <v>0.18440000000000001</v>
      </c>
      <c r="Q11" s="386">
        <v>0.20100000000000001</v>
      </c>
      <c r="R11" s="386">
        <v>0.19899403425233009</v>
      </c>
      <c r="S11" s="386">
        <v>0.19137343389317277</v>
      </c>
      <c r="T11" s="386">
        <v>0.18796740136750448</v>
      </c>
      <c r="U11" s="386">
        <v>0.17766224643054768</v>
      </c>
      <c r="V11" s="386">
        <v>0.17871095806231596</v>
      </c>
      <c r="W11" s="386">
        <v>0.1754457337553916</v>
      </c>
      <c r="X11" s="386">
        <v>0.16522473955771053</v>
      </c>
      <c r="Y11" s="386">
        <v>0.13879026630652549</v>
      </c>
      <c r="Z11" s="386">
        <v>0.15926925755823559</v>
      </c>
      <c r="AA11" s="386">
        <v>0.14605539062293757</v>
      </c>
      <c r="AB11" s="386">
        <v>0.13945244462781678</v>
      </c>
      <c r="AC11" s="386">
        <v>8.6148135070967372E-2</v>
      </c>
      <c r="AD11" s="386">
        <v>7.9887611773490116E-2</v>
      </c>
      <c r="AE11" s="386">
        <v>8.8923011727283841E-2</v>
      </c>
      <c r="AF11" s="386">
        <v>8.631238459956786E-2</v>
      </c>
      <c r="AG11" s="386">
        <v>9.7974965311600326E-2</v>
      </c>
      <c r="AH11" s="386">
        <v>0.12376069787395259</v>
      </c>
      <c r="AI11" s="386">
        <v>0.1302054400880604</v>
      </c>
      <c r="AJ11" s="386">
        <v>0.11969846871817719</v>
      </c>
      <c r="AK11" s="386">
        <v>0.13047500076489654</v>
      </c>
      <c r="AL11" s="386">
        <v>0.11980913202684759</v>
      </c>
      <c r="AM11" s="386">
        <v>0.11766313158678111</v>
      </c>
      <c r="AN11" s="554">
        <v>0.11067846015924607</v>
      </c>
      <c r="AO11" s="554">
        <v>0.12159713223041518</v>
      </c>
      <c r="AP11" s="554">
        <v>0.1321593273919496</v>
      </c>
      <c r="AQ11" s="554">
        <v>0.13857458393478986</v>
      </c>
      <c r="AR11" s="554">
        <v>0.13085246870724654</v>
      </c>
      <c r="AS11" s="554">
        <v>0.10537420165508485</v>
      </c>
      <c r="AT11" s="554">
        <v>0.1306514650104677</v>
      </c>
      <c r="AU11" s="554">
        <v>0.14349999999999999</v>
      </c>
      <c r="AV11" s="554">
        <v>0.14940104892460263</v>
      </c>
      <c r="AW11" s="554">
        <v>0.2294814501228738</v>
      </c>
      <c r="AX11" s="554">
        <v>0.18509843393315834</v>
      </c>
      <c r="AY11" s="554">
        <v>0.16755754557204017</v>
      </c>
      <c r="AZ11" s="554">
        <v>0.15246860065752235</v>
      </c>
      <c r="BA11" s="554">
        <v>0.35373376694491865</v>
      </c>
      <c r="BB11" s="554">
        <v>0.24682802217727967</v>
      </c>
      <c r="BC11" s="554">
        <v>0.16043012292530168</v>
      </c>
      <c r="BD11" s="554">
        <v>0.11032261214617954</v>
      </c>
      <c r="BE11" s="554">
        <v>7.7799999999999994E-2</v>
      </c>
      <c r="BF11" s="554">
        <v>8.9599999999999999E-2</v>
      </c>
    </row>
    <row r="12" spans="1:63" ht="20.25" customHeight="1">
      <c r="A12" s="416"/>
      <c r="B12" s="419" t="s">
        <v>756</v>
      </c>
      <c r="D12" s="97"/>
      <c r="E12" s="97"/>
      <c r="F12" s="97" t="s">
        <v>211</v>
      </c>
      <c r="G12" s="97"/>
      <c r="H12" s="97"/>
      <c r="I12" s="386">
        <v>1.1648514697247012E-2</v>
      </c>
      <c r="J12" s="386">
        <v>1.0183320232035791E-2</v>
      </c>
      <c r="K12" s="386">
        <v>1.3626446296317528E-2</v>
      </c>
      <c r="L12" s="386">
        <v>1.4351418990544842E-2</v>
      </c>
      <c r="M12" s="386">
        <v>9.3671766867309963E-3</v>
      </c>
      <c r="N12" s="386">
        <v>7.6852996066938441E-3</v>
      </c>
      <c r="O12" s="386">
        <v>7.8714216194876886E-3</v>
      </c>
      <c r="P12" s="386">
        <v>1.3211350384626536E-3</v>
      </c>
      <c r="Q12" s="386">
        <v>1.513705065105561E-2</v>
      </c>
      <c r="R12" s="386">
        <v>1.3395652524853158E-2</v>
      </c>
      <c r="S12" s="386">
        <v>1.374634324942286E-2</v>
      </c>
      <c r="T12" s="386">
        <v>1.38694749617728E-2</v>
      </c>
      <c r="U12" s="386">
        <v>1.18106463299132E-2</v>
      </c>
      <c r="V12" s="386">
        <v>1.5544871993316644E-2</v>
      </c>
      <c r="W12" s="386">
        <v>1.32076383481386E-2</v>
      </c>
      <c r="X12" s="386">
        <v>1.37E-2</v>
      </c>
      <c r="Y12" s="386">
        <v>1.343899761130157E-2</v>
      </c>
      <c r="Z12" s="386">
        <v>1.8273737613897102E-2</v>
      </c>
      <c r="AA12" s="386">
        <v>1.41E-2</v>
      </c>
      <c r="AB12" s="386">
        <v>1.17460745619416E-2</v>
      </c>
      <c r="AC12" s="386">
        <v>2.6134433000000001E-3</v>
      </c>
      <c r="AD12" s="386">
        <v>1.02826052586151E-2</v>
      </c>
      <c r="AE12" s="386">
        <v>1.0007320603951901E-2</v>
      </c>
      <c r="AF12" s="386">
        <v>8.2819955731685858E-3</v>
      </c>
      <c r="AG12" s="386">
        <v>1.6593684362483801E-2</v>
      </c>
      <c r="AH12" s="386">
        <v>1.9993597548292601E-2</v>
      </c>
      <c r="AI12" s="386">
        <v>1.85351774489661E-2</v>
      </c>
      <c r="AJ12" s="386">
        <v>1.7818303823602302E-2</v>
      </c>
      <c r="AK12" s="386">
        <v>1.9565359696798446E-2</v>
      </c>
      <c r="AL12" s="386">
        <v>2.3347641881356899E-2</v>
      </c>
      <c r="AM12" s="386">
        <v>2.082139700107535E-2</v>
      </c>
      <c r="AN12" s="554">
        <v>1.8034283940781673E-2</v>
      </c>
      <c r="AO12" s="554">
        <v>2.9889877924181407E-2</v>
      </c>
      <c r="AP12" s="554">
        <v>2.2185798822289451E-2</v>
      </c>
      <c r="AQ12" s="554">
        <v>2.0176767093779611E-2</v>
      </c>
      <c r="AR12" s="554">
        <v>1.8690389432773825E-2</v>
      </c>
      <c r="AS12" s="554">
        <v>2.1964045693969203E-2</v>
      </c>
      <c r="AT12" s="554">
        <v>2.1159694553310428E-2</v>
      </c>
      <c r="AU12" s="554">
        <v>2.1379577120149814E-2</v>
      </c>
      <c r="AV12" s="554">
        <v>1.8782269771127999E-2</v>
      </c>
      <c r="AW12" s="554">
        <v>2.5778193395969529E-2</v>
      </c>
      <c r="AX12" s="554">
        <v>2.7450669649433952E-2</v>
      </c>
      <c r="AY12" s="554">
        <v>2.810150051771684E-2</v>
      </c>
      <c r="AZ12" s="554">
        <v>2.7300000000000001E-2</v>
      </c>
      <c r="BA12" s="554">
        <v>3.9E-2</v>
      </c>
      <c r="BB12" s="554">
        <v>3.4599999999999999E-2</v>
      </c>
      <c r="BC12" s="554">
        <v>3.1162120905318315E-2</v>
      </c>
      <c r="BD12" s="554">
        <v>2.4676133918632801E-2</v>
      </c>
      <c r="BE12" s="554">
        <v>2.8875463614058169E-2</v>
      </c>
      <c r="BF12" s="554">
        <v>2.9630152448712602E-2</v>
      </c>
    </row>
    <row r="13" spans="1:63" ht="20.25" customHeight="1">
      <c r="A13" s="416"/>
      <c r="B13" s="419"/>
      <c r="D13" s="97"/>
      <c r="E13" s="97"/>
      <c r="F13" s="97" t="s">
        <v>757</v>
      </c>
      <c r="G13" s="97"/>
      <c r="H13" s="97"/>
      <c r="I13" s="386">
        <v>7.1000000000000004E-3</v>
      </c>
      <c r="J13" s="386">
        <v>3.5000000000000001E-3</v>
      </c>
      <c r="K13" s="386">
        <v>5.1999999999999998E-3</v>
      </c>
      <c r="L13" s="386">
        <v>3.8E-3</v>
      </c>
      <c r="M13" s="386">
        <v>8.0999999999999996E-3</v>
      </c>
      <c r="N13" s="386">
        <v>6.0000000000000001E-3</v>
      </c>
      <c r="O13" s="386">
        <v>5.4000000000000003E-3</v>
      </c>
      <c r="P13" s="386">
        <v>8.0000000000000002E-3</v>
      </c>
      <c r="Q13" s="386">
        <v>1.6000000000000001E-3</v>
      </c>
      <c r="R13" s="386">
        <v>3.0999999999999999E-3</v>
      </c>
      <c r="S13" s="386">
        <v>5.0000000000000001E-3</v>
      </c>
      <c r="T13" s="386">
        <v>5.7999999999999996E-3</v>
      </c>
      <c r="U13" s="386">
        <v>-3.3E-3</v>
      </c>
      <c r="V13" s="386">
        <v>1.6000000000000001E-3</v>
      </c>
      <c r="W13" s="386">
        <v>1.9E-3</v>
      </c>
      <c r="X13" s="386">
        <v>3.8E-3</v>
      </c>
      <c r="Y13" s="386">
        <v>3.3E-3</v>
      </c>
      <c r="Z13" s="386">
        <v>1.2999999999999999E-3</v>
      </c>
      <c r="AA13" s="386">
        <v>2.7000000000000001E-3</v>
      </c>
      <c r="AB13" s="386">
        <v>2.3E-3</v>
      </c>
      <c r="AC13" s="386">
        <v>3.2000000000000002E-3</v>
      </c>
      <c r="AD13" s="386">
        <v>4.2232140238230645E-3</v>
      </c>
      <c r="AE13" s="386">
        <v>3.4297607769132282E-3</v>
      </c>
      <c r="AF13" s="386">
        <v>5.1999999999999998E-3</v>
      </c>
      <c r="AG13" s="386">
        <v>6.349636846172858E-3</v>
      </c>
      <c r="AH13" s="386">
        <v>5.8261521184346885E-3</v>
      </c>
      <c r="AI13" s="386">
        <v>5.5876552655419551E-3</v>
      </c>
      <c r="AJ13" s="386">
        <v>4.5572986081692021E-3</v>
      </c>
      <c r="AK13" s="386">
        <v>3.9617929980144155E-3</v>
      </c>
      <c r="AL13" s="386">
        <v>5.2596498484509101E-3</v>
      </c>
      <c r="AM13" s="386">
        <v>5.4381468369718473E-3</v>
      </c>
      <c r="AN13" s="554">
        <v>4.8292863385284712E-3</v>
      </c>
      <c r="AO13" s="554">
        <v>4.7838485726490413E-3</v>
      </c>
      <c r="AP13" s="554">
        <v>5.0843261054484053E-3</v>
      </c>
      <c r="AQ13" s="554">
        <v>4.6818245387321286E-3</v>
      </c>
      <c r="AR13" s="554">
        <v>4.6376094055958434E-3</v>
      </c>
      <c r="AS13" s="554">
        <v>3.6423485654005694E-3</v>
      </c>
      <c r="AT13" s="554">
        <v>3.8046765969814936E-3</v>
      </c>
      <c r="AU13" s="554">
        <v>3.325942476180138E-3</v>
      </c>
      <c r="AV13" s="554">
        <v>2.7333048630822656E-3</v>
      </c>
      <c r="AW13" s="554">
        <v>4.81372223691162E-3</v>
      </c>
      <c r="AX13" s="554">
        <v>4.3115916641304668E-3</v>
      </c>
      <c r="AY13" s="554">
        <v>4.3447381007765112E-3</v>
      </c>
      <c r="AZ13" s="554">
        <v>2.7457342978865033E-3</v>
      </c>
      <c r="BA13" s="554">
        <v>3.5154675041816391E-3</v>
      </c>
      <c r="BB13" s="554">
        <v>2.8983399258934641E-3</v>
      </c>
      <c r="BC13" s="554">
        <v>3.1772076495701477E-3</v>
      </c>
      <c r="BD13" s="554">
        <v>3.1865510036819689E-3</v>
      </c>
      <c r="BE13" s="554">
        <v>1.8784286198380703E-3</v>
      </c>
      <c r="BF13" s="554">
        <v>2.4403800481271076E-3</v>
      </c>
    </row>
    <row r="14" spans="1:63" ht="20.25" customHeight="1">
      <c r="A14" s="416"/>
      <c r="B14" s="419" t="s">
        <v>1297</v>
      </c>
      <c r="D14" s="97"/>
      <c r="E14" s="97"/>
      <c r="F14" s="97" t="s">
        <v>260</v>
      </c>
      <c r="G14" s="97"/>
      <c r="H14" s="97"/>
      <c r="I14" s="528"/>
      <c r="J14" s="528"/>
      <c r="K14" s="528"/>
      <c r="L14" s="528"/>
      <c r="M14" s="386">
        <v>-1.8700000000000001E-2</v>
      </c>
      <c r="N14" s="386">
        <v>-1.15E-2</v>
      </c>
      <c r="O14" s="386">
        <v>-2.01E-2</v>
      </c>
      <c r="P14" s="386">
        <v>-2.4799999999999999E-2</v>
      </c>
      <c r="Q14" s="386">
        <v>-7.5300000000000006E-2</v>
      </c>
      <c r="R14" s="386">
        <v>-4.3999999999999997E-2</v>
      </c>
      <c r="S14" s="386">
        <v>-3.2500000000000001E-2</v>
      </c>
      <c r="T14" s="386">
        <v>-2.9700000000000001E-2</v>
      </c>
      <c r="U14" s="386">
        <v>-5.9999999999999995E-4</v>
      </c>
      <c r="V14" s="386">
        <v>1.1299999999999999E-2</v>
      </c>
      <c r="W14" s="386">
        <v>1.01E-2</v>
      </c>
      <c r="X14" s="386">
        <v>1.4200000000000001E-2</v>
      </c>
      <c r="Y14" s="386">
        <v>1.7999999999999999E-2</v>
      </c>
      <c r="Z14" s="386">
        <v>2.06E-2</v>
      </c>
      <c r="AA14" s="386">
        <v>1.66E-2</v>
      </c>
      <c r="AB14" s="386">
        <v>1.0200000000000001E-2</v>
      </c>
      <c r="AC14" s="386">
        <v>2.4500000000000001E-2</v>
      </c>
      <c r="AD14" s="386">
        <v>1.7000000000000001E-2</v>
      </c>
      <c r="AE14" s="386">
        <v>1.6899999999999998E-2</v>
      </c>
      <c r="AF14" s="386">
        <v>1.3899999999999999E-2</v>
      </c>
      <c r="AG14" s="386">
        <v>7.9000000000000008E-3</v>
      </c>
      <c r="AH14" s="386">
        <v>1.5900000000000001E-2</v>
      </c>
      <c r="AI14" s="386">
        <v>1.6199999999999999E-2</v>
      </c>
      <c r="AJ14" s="386">
        <v>1.5299999999999999E-2</v>
      </c>
      <c r="AK14" s="386">
        <v>1.29E-2</v>
      </c>
      <c r="AL14" s="386">
        <v>1.270286369982551E-2</v>
      </c>
      <c r="AM14" s="386">
        <v>1.38E-2</v>
      </c>
      <c r="AN14" s="554">
        <v>1.4500000000000001E-2</v>
      </c>
      <c r="AO14" s="554">
        <v>1.5599999999999999E-2</v>
      </c>
      <c r="AP14" s="554">
        <v>1.5699999999999999E-2</v>
      </c>
      <c r="AQ14" s="554">
        <v>1.8700000000000001E-2</v>
      </c>
      <c r="AR14" s="554">
        <v>1.54E-2</v>
      </c>
      <c r="AS14" s="554">
        <v>1.5599999999999999E-2</v>
      </c>
      <c r="AT14" s="554">
        <v>1.8100000000000002E-2</v>
      </c>
      <c r="AU14" s="554">
        <v>1.8599999999999998E-2</v>
      </c>
      <c r="AV14" s="554">
        <v>1.6E-2</v>
      </c>
      <c r="AW14" s="554">
        <v>1.1328584620072661E-2</v>
      </c>
      <c r="AX14" s="554">
        <v>1.37318242380847E-2</v>
      </c>
      <c r="AY14" s="554">
        <v>1.3206080659013301E-2</v>
      </c>
      <c r="AZ14" s="554">
        <v>1.3228606996994E-2</v>
      </c>
      <c r="BA14" s="554">
        <v>1.47093876065236E-2</v>
      </c>
      <c r="BB14" s="554">
        <v>1.5239068817638099E-2</v>
      </c>
      <c r="BC14" s="554">
        <v>1.4688103643782847E-2</v>
      </c>
      <c r="BD14" s="554">
        <v>1.28735E-2</v>
      </c>
      <c r="BE14" s="554">
        <v>1.18E-2</v>
      </c>
      <c r="BF14" s="554">
        <v>1.11E-2</v>
      </c>
    </row>
    <row r="15" spans="1:63" ht="20.25" customHeight="1">
      <c r="A15" s="416"/>
      <c r="B15" s="419"/>
      <c r="D15" s="355"/>
      <c r="E15" s="355"/>
      <c r="F15" s="355" t="s">
        <v>1369</v>
      </c>
      <c r="G15" s="355"/>
      <c r="H15" s="355"/>
      <c r="I15" s="388"/>
      <c r="J15" s="388"/>
      <c r="K15" s="388"/>
      <c r="L15" s="388"/>
      <c r="M15" s="388"/>
      <c r="N15" s="388"/>
      <c r="O15" s="388"/>
      <c r="P15" s="388"/>
      <c r="Q15" s="388"/>
      <c r="R15" s="388"/>
      <c r="S15" s="388"/>
      <c r="T15" s="388"/>
      <c r="U15" s="388"/>
      <c r="V15" s="388"/>
      <c r="W15" s="388"/>
      <c r="X15" s="388"/>
      <c r="Y15" s="388"/>
      <c r="Z15" s="388"/>
      <c r="AA15" s="388"/>
      <c r="AB15" s="388"/>
      <c r="AC15" s="388"/>
      <c r="AD15" s="388"/>
      <c r="AE15" s="388"/>
      <c r="AF15" s="388"/>
      <c r="AG15" s="388"/>
      <c r="AH15" s="388"/>
      <c r="AI15" s="388"/>
      <c r="AJ15" s="388"/>
      <c r="AK15" s="388"/>
      <c r="AL15" s="388"/>
      <c r="AM15" s="388"/>
      <c r="AN15" s="556"/>
      <c r="AO15" s="556"/>
      <c r="AP15" s="557">
        <v>0.14663576833679015</v>
      </c>
      <c r="AQ15" s="557">
        <v>0.17280074136816601</v>
      </c>
      <c r="AR15" s="557">
        <v>0.16416624753545184</v>
      </c>
      <c r="AS15" s="557">
        <v>0.15478848623644317</v>
      </c>
      <c r="AT15" s="557">
        <v>0.19168879049456999</v>
      </c>
      <c r="AU15" s="557">
        <v>0.18958861719873299</v>
      </c>
      <c r="AV15" s="557">
        <v>0.21885516946226999</v>
      </c>
      <c r="AW15" s="557">
        <v>0.23881252963317401</v>
      </c>
      <c r="AX15" s="557">
        <v>0.242873616735029</v>
      </c>
      <c r="AY15" s="557">
        <v>0.243289055197907</v>
      </c>
      <c r="AZ15" s="557">
        <v>0.247665141901518</v>
      </c>
      <c r="BA15" s="557">
        <v>0.234334757607532</v>
      </c>
      <c r="BB15" s="557">
        <v>0.2298650122065119</v>
      </c>
      <c r="BC15" s="557">
        <v>0.209317582619446</v>
      </c>
      <c r="BD15" s="557">
        <v>0.18398739613174811</v>
      </c>
      <c r="BE15" s="557">
        <v>0.17586231102859448</v>
      </c>
      <c r="BF15" s="557">
        <v>0.16848740327687536</v>
      </c>
    </row>
    <row r="16" spans="1:63" ht="20.25" customHeight="1">
      <c r="A16" s="416"/>
      <c r="B16" s="419" t="s">
        <v>759</v>
      </c>
      <c r="D16" s="389"/>
      <c r="E16" s="358" t="s">
        <v>758</v>
      </c>
      <c r="F16" s="389"/>
      <c r="G16" s="389"/>
      <c r="H16" s="389"/>
      <c r="I16" s="390"/>
      <c r="J16" s="390"/>
      <c r="K16" s="390"/>
      <c r="L16" s="390"/>
      <c r="M16" s="390"/>
      <c r="N16" s="390"/>
      <c r="O16" s="390"/>
      <c r="P16" s="390"/>
      <c r="Q16" s="390"/>
      <c r="R16" s="390"/>
      <c r="S16" s="390"/>
      <c r="T16" s="390"/>
      <c r="U16" s="390"/>
      <c r="V16" s="390"/>
      <c r="W16" s="390"/>
      <c r="X16" s="390"/>
      <c r="Y16" s="390"/>
      <c r="Z16" s="390"/>
      <c r="AA16" s="390"/>
      <c r="AB16" s="390"/>
      <c r="AC16" s="390"/>
      <c r="AD16" s="390"/>
      <c r="AE16" s="390"/>
      <c r="AF16" s="390"/>
      <c r="AG16" s="390"/>
      <c r="AH16" s="390"/>
      <c r="AI16" s="390"/>
      <c r="AJ16" s="390"/>
      <c r="AK16" s="390"/>
      <c r="AL16" s="390"/>
      <c r="AM16" s="390"/>
      <c r="AN16" s="558"/>
      <c r="AO16" s="558">
        <f t="shared" ref="AO16:BE16" si="1">+AO18*100</f>
        <v>10.3081034517267</v>
      </c>
      <c r="AP16" s="558">
        <f t="shared" si="1"/>
        <v>10.445245472840517</v>
      </c>
      <c r="AQ16" s="558">
        <f t="shared" si="1"/>
        <v>10.516120695463659</v>
      </c>
      <c r="AR16" s="558">
        <f t="shared" si="1"/>
        <v>9.1798836572877178</v>
      </c>
      <c r="AS16" s="558">
        <f t="shared" si="1"/>
        <v>9.6465620830210561</v>
      </c>
      <c r="AT16" s="558">
        <f t="shared" si="1"/>
        <v>8.681718684995996</v>
      </c>
      <c r="AU16" s="558">
        <f t="shared" si="1"/>
        <v>8.8262361718823339</v>
      </c>
      <c r="AV16" s="558">
        <f t="shared" si="1"/>
        <v>7.7058522206702991</v>
      </c>
      <c r="AW16" s="558">
        <f t="shared" si="1"/>
        <v>9.6363075145881147</v>
      </c>
      <c r="AX16" s="558">
        <f t="shared" si="1"/>
        <v>9.92</v>
      </c>
      <c r="AY16" s="558">
        <f t="shared" si="1"/>
        <v>10.08</v>
      </c>
      <c r="AZ16" s="558">
        <f t="shared" si="1"/>
        <v>8.7488707954056864</v>
      </c>
      <c r="BA16" s="558">
        <f t="shared" si="1"/>
        <v>12.036237498353396</v>
      </c>
      <c r="BB16" s="558">
        <f t="shared" si="1"/>
        <v>11.611744332200971</v>
      </c>
      <c r="BC16" s="558">
        <f t="shared" si="1"/>
        <v>11.683211933469689</v>
      </c>
      <c r="BD16" s="558">
        <f t="shared" si="1"/>
        <v>10.130000000000001</v>
      </c>
      <c r="BE16" s="558">
        <f t="shared" si="1"/>
        <v>11.98</v>
      </c>
      <c r="BF16" s="558">
        <f>+BF18*100</f>
        <v>10.58</v>
      </c>
    </row>
    <row r="17" spans="1:63" ht="20.25" customHeight="1">
      <c r="A17" s="416"/>
      <c r="B17" s="427" t="s">
        <v>761</v>
      </c>
      <c r="D17" s="97"/>
      <c r="E17" s="97"/>
      <c r="F17" s="97" t="s">
        <v>760</v>
      </c>
      <c r="G17" s="97"/>
      <c r="H17" s="97"/>
      <c r="I17" s="386">
        <v>0.16099967677434407</v>
      </c>
      <c r="J17" s="386">
        <v>0.16054347035310418</v>
      </c>
      <c r="K17" s="386">
        <v>0.1427800805934071</v>
      </c>
      <c r="L17" s="386">
        <v>0.12562687082441953</v>
      </c>
      <c r="M17" s="386">
        <v>0.13758268411732566</v>
      </c>
      <c r="N17" s="386">
        <v>0.12065810677651499</v>
      </c>
      <c r="O17" s="386">
        <v>0.10900564747305412</v>
      </c>
      <c r="P17" s="386">
        <v>9.2878913557604775E-2</v>
      </c>
      <c r="Q17" s="386">
        <v>7.4812234389964483E-2</v>
      </c>
      <c r="R17" s="386">
        <v>8.0116855251954638E-2</v>
      </c>
      <c r="S17" s="386">
        <v>7.9422512860901615E-2</v>
      </c>
      <c r="T17" s="386">
        <v>7.1545046324847678E-2</v>
      </c>
      <c r="U17" s="386">
        <v>8.3596639276630122E-2</v>
      </c>
      <c r="V17" s="386">
        <v>8.4006762071122495E-2</v>
      </c>
      <c r="W17" s="386">
        <v>8.5908848964408202E-2</v>
      </c>
      <c r="X17" s="386">
        <v>7.4607107126613878E-2</v>
      </c>
      <c r="Y17" s="386">
        <v>8.3693820032814198E-2</v>
      </c>
      <c r="Z17" s="386">
        <v>8.991837889818162E-2</v>
      </c>
      <c r="AA17" s="386">
        <v>9.0254122977620838E-2</v>
      </c>
      <c r="AB17" s="386">
        <v>8.0461751166944748E-2</v>
      </c>
      <c r="AC17" s="386">
        <v>0.10299435952724</v>
      </c>
      <c r="AD17" s="386">
        <v>9.7341755960608359E-2</v>
      </c>
      <c r="AE17" s="386">
        <v>9.5777820680404302E-2</v>
      </c>
      <c r="AF17" s="386">
        <v>9.1522098779462893E-2</v>
      </c>
      <c r="AG17" s="386">
        <v>0.130889642554786</v>
      </c>
      <c r="AH17" s="386">
        <v>0.122120585349873</v>
      </c>
      <c r="AI17" s="386">
        <v>0.114829914998754</v>
      </c>
      <c r="AJ17" s="386">
        <v>9.1875329146558091E-2</v>
      </c>
      <c r="AK17" s="386">
        <v>0.107424645706551</v>
      </c>
      <c r="AL17" s="386">
        <v>0.11086043333116398</v>
      </c>
      <c r="AM17" s="386">
        <v>0.10685642645082773</v>
      </c>
      <c r="AN17" s="554">
        <v>9.4208944201777764E-2</v>
      </c>
      <c r="AO17" s="554">
        <v>0.106047963741475</v>
      </c>
      <c r="AP17" s="554">
        <v>0.10875722377366961</v>
      </c>
      <c r="AQ17" s="554">
        <v>0.10772919917713389</v>
      </c>
      <c r="AR17" s="554">
        <v>9.4135228167572457E-2</v>
      </c>
      <c r="AS17" s="554">
        <v>9.7533830289486284E-2</v>
      </c>
      <c r="AT17" s="554">
        <v>9.5534923339143665E-2</v>
      </c>
      <c r="AU17" s="554">
        <v>9.9722418031267537E-2</v>
      </c>
      <c r="AV17" s="554">
        <v>8.4338552428848093E-2</v>
      </c>
      <c r="AW17" s="554">
        <v>0.11165330257377748</v>
      </c>
      <c r="AX17" s="554">
        <v>0.11501475914183444</v>
      </c>
      <c r="AY17" s="554">
        <v>0.109808062740438</v>
      </c>
      <c r="AZ17" s="554">
        <v>9.1734033858890549E-2</v>
      </c>
      <c r="BA17" s="554">
        <v>0.12177055141056964</v>
      </c>
      <c r="BB17" s="554">
        <v>0.11756105751195765</v>
      </c>
      <c r="BC17" s="554">
        <v>0.12446472058260888</v>
      </c>
      <c r="BD17" s="554">
        <v>9.9570802043064149E-2</v>
      </c>
      <c r="BE17" s="554">
        <v>0.11537708411490391</v>
      </c>
      <c r="BF17" s="554">
        <v>0.10700002029292599</v>
      </c>
      <c r="BG17" s="9"/>
      <c r="BH17" s="9"/>
      <c r="BI17" s="9"/>
      <c r="BJ17" s="9"/>
      <c r="BK17" s="9"/>
    </row>
    <row r="18" spans="1:63" ht="20.25" customHeight="1">
      <c r="A18" s="416"/>
      <c r="B18" s="422" t="s">
        <v>762</v>
      </c>
      <c r="D18" s="97"/>
      <c r="E18" s="97"/>
      <c r="F18" s="97" t="s">
        <v>1113</v>
      </c>
      <c r="G18" s="97"/>
      <c r="H18" s="97"/>
      <c r="I18" s="386">
        <v>0.13</v>
      </c>
      <c r="J18" s="386">
        <v>0.1477</v>
      </c>
      <c r="K18" s="386">
        <v>0.1125</v>
      </c>
      <c r="L18" s="386">
        <v>8.5600000000000009E-2</v>
      </c>
      <c r="M18" s="386">
        <v>0.13800000000000001</v>
      </c>
      <c r="N18" s="386">
        <v>0.10369999999999999</v>
      </c>
      <c r="O18" s="386">
        <v>9.0899999999999995E-2</v>
      </c>
      <c r="P18" s="386">
        <v>0.09</v>
      </c>
      <c r="Q18" s="386">
        <v>8.2699999999999996E-2</v>
      </c>
      <c r="R18" s="386">
        <v>7.7600000000000002E-2</v>
      </c>
      <c r="S18" s="386">
        <v>8.09E-2</v>
      </c>
      <c r="T18" s="386">
        <v>7.2800000000000004E-2</v>
      </c>
      <c r="U18" s="386">
        <v>7.5999999999999998E-2</v>
      </c>
      <c r="V18" s="386">
        <v>8.7499999999999994E-2</v>
      </c>
      <c r="W18" s="386">
        <v>8.8200000000000001E-2</v>
      </c>
      <c r="X18" s="386">
        <v>7.4999999999999997E-2</v>
      </c>
      <c r="Y18" s="386">
        <v>7.7952675162422991E-2</v>
      </c>
      <c r="Z18" s="386">
        <v>7.8446126626898691E-2</v>
      </c>
      <c r="AA18" s="386">
        <v>8.1957151648979168E-2</v>
      </c>
      <c r="AB18" s="386">
        <v>7.2602599390533651E-2</v>
      </c>
      <c r="AC18" s="386">
        <v>0.11179434868073967</v>
      </c>
      <c r="AD18" s="386">
        <v>9.8849914270750738E-2</v>
      </c>
      <c r="AE18" s="386">
        <v>9.637352699070767E-2</v>
      </c>
      <c r="AF18" s="386">
        <v>9.2082783682701619E-2</v>
      </c>
      <c r="AG18" s="386">
        <v>0.10114194171151945</v>
      </c>
      <c r="AH18" s="386">
        <v>0.10213263858950239</v>
      </c>
      <c r="AI18" s="386">
        <v>0.10256433736287181</v>
      </c>
      <c r="AJ18" s="386">
        <v>7.6920489930458719E-2</v>
      </c>
      <c r="AK18" s="386">
        <v>0.10826554061283837</v>
      </c>
      <c r="AL18" s="386">
        <v>0.11301666987111118</v>
      </c>
      <c r="AM18" s="386">
        <v>0.11138397349283008</v>
      </c>
      <c r="AN18" s="554">
        <v>9.7737421996711482E-2</v>
      </c>
      <c r="AO18" s="554">
        <v>0.103081034517267</v>
      </c>
      <c r="AP18" s="554">
        <v>0.10445245472840517</v>
      </c>
      <c r="AQ18" s="554">
        <v>0.10516120695463659</v>
      </c>
      <c r="AR18" s="554">
        <v>9.1798836572877185E-2</v>
      </c>
      <c r="AS18" s="554">
        <v>9.6465620830210555E-2</v>
      </c>
      <c r="AT18" s="554">
        <v>8.6817186849959954E-2</v>
      </c>
      <c r="AU18" s="554">
        <v>8.8262361718823346E-2</v>
      </c>
      <c r="AV18" s="554">
        <v>7.7058522206702992E-2</v>
      </c>
      <c r="AW18" s="554">
        <v>9.6363075145881147E-2</v>
      </c>
      <c r="AX18" s="554">
        <v>9.9199999999999997E-2</v>
      </c>
      <c r="AY18" s="554">
        <v>0.1008</v>
      </c>
      <c r="AZ18" s="554">
        <v>8.748870795405686E-2</v>
      </c>
      <c r="BA18" s="554">
        <v>0.12036237498353396</v>
      </c>
      <c r="BB18" s="554">
        <v>0.11611744332200971</v>
      </c>
      <c r="BC18" s="554">
        <v>0.11683211933469689</v>
      </c>
      <c r="BD18" s="554">
        <v>0.1013</v>
      </c>
      <c r="BE18" s="554">
        <v>0.1198</v>
      </c>
      <c r="BF18" s="554">
        <v>0.10580000000000001</v>
      </c>
      <c r="BG18" s="9"/>
      <c r="BH18" s="9"/>
      <c r="BI18" s="9"/>
      <c r="BJ18" s="9"/>
      <c r="BK18" s="9"/>
    </row>
    <row r="19" spans="1:63" ht="20.25" customHeight="1">
      <c r="A19" s="416"/>
      <c r="B19" s="422"/>
      <c r="D19" s="97"/>
      <c r="E19" s="97"/>
      <c r="F19" s="97" t="s">
        <v>756</v>
      </c>
      <c r="G19" s="97"/>
      <c r="H19" s="97"/>
      <c r="I19" s="386">
        <v>0.20193781209916106</v>
      </c>
      <c r="J19" s="386">
        <v>0.17699154453182064</v>
      </c>
      <c r="K19" s="386">
        <v>0.16792522067597629</v>
      </c>
      <c r="L19" s="386">
        <v>0.16975318546843743</v>
      </c>
      <c r="M19" s="386">
        <v>0.14099874308471136</v>
      </c>
      <c r="N19" s="386">
        <v>0.16310214452447969</v>
      </c>
      <c r="O19" s="386">
        <v>0.14659436214356078</v>
      </c>
      <c r="P19" s="386">
        <v>0.1375237188544956</v>
      </c>
      <c r="Q19" s="386">
        <v>0.1134068597829493</v>
      </c>
      <c r="R19" s="386">
        <v>0.13199708993768183</v>
      </c>
      <c r="S19" s="386">
        <v>0.12384624651193384</v>
      </c>
      <c r="T19" s="386">
        <v>0.11262613397506198</v>
      </c>
      <c r="U19" s="386">
        <v>0.1009381933654923</v>
      </c>
      <c r="V19" s="386">
        <v>0.11252321687673571</v>
      </c>
      <c r="W19" s="386">
        <v>0.12065195044836412</v>
      </c>
      <c r="X19" s="386">
        <v>9.9920249379733275E-2</v>
      </c>
      <c r="Y19" s="386">
        <v>0.10982106767382778</v>
      </c>
      <c r="Z19" s="386">
        <v>0.12912912971062973</v>
      </c>
      <c r="AA19" s="386">
        <v>0.130787731038329</v>
      </c>
      <c r="AB19" s="386">
        <v>0.12315954330246744</v>
      </c>
      <c r="AC19" s="386">
        <v>9.7503032974597795E-2</v>
      </c>
      <c r="AD19" s="386">
        <v>0.12204279528317609</v>
      </c>
      <c r="AE19" s="386">
        <v>0.12069856832259772</v>
      </c>
      <c r="AF19" s="386">
        <v>0.12203972401773418</v>
      </c>
      <c r="AG19" s="386">
        <v>0.27586386508806898</v>
      </c>
      <c r="AH19" s="386">
        <v>0.21387000553065966</v>
      </c>
      <c r="AI19" s="386">
        <v>0.17337215037618273</v>
      </c>
      <c r="AJ19" s="386">
        <v>0.15013746064670147</v>
      </c>
      <c r="AK19" s="386">
        <v>9.4111105946234397E-2</v>
      </c>
      <c r="AL19" s="386">
        <v>9.6765488517378012E-2</v>
      </c>
      <c r="AM19" s="386">
        <v>8.9918562613822195E-2</v>
      </c>
      <c r="AN19" s="554">
        <v>8.7513769923729043E-2</v>
      </c>
      <c r="AO19" s="554">
        <v>8.3032529513468317E-2</v>
      </c>
      <c r="AP19" s="554">
        <v>9.2391743643943411E-2</v>
      </c>
      <c r="AQ19" s="554">
        <v>9.244273641464712E-2</v>
      </c>
      <c r="AR19" s="554">
        <v>8.4930355458029613E-2</v>
      </c>
      <c r="AS19" s="554">
        <v>8.3280351642395986E-2</v>
      </c>
      <c r="AT19" s="554">
        <v>0.10021717404525489</v>
      </c>
      <c r="AU19" s="554">
        <v>0.10258688482952878</v>
      </c>
      <c r="AV19" s="554">
        <v>9.8033514090311955E-2</v>
      </c>
      <c r="AW19" s="554">
        <v>0.10660544878867174</v>
      </c>
      <c r="AX19" s="554">
        <v>0.11613034289251516</v>
      </c>
      <c r="AY19" s="554">
        <v>0.11191788914973858</v>
      </c>
      <c r="AZ19" s="554">
        <v>0.10383092417594733</v>
      </c>
      <c r="BA19" s="554">
        <v>0.10400265276867099</v>
      </c>
      <c r="BB19" s="554">
        <v>0.11896350093504746</v>
      </c>
      <c r="BC19" s="554">
        <v>0.11046401070229173</v>
      </c>
      <c r="BD19" s="554">
        <v>8.9142506926481582E-2</v>
      </c>
      <c r="BE19" s="554">
        <v>8.4559296950228208E-2</v>
      </c>
      <c r="BF19" s="554">
        <v>8.3071290506162437E-2</v>
      </c>
      <c r="BG19" s="9"/>
      <c r="BH19" s="9"/>
      <c r="BI19" s="9"/>
      <c r="BJ19" s="9"/>
      <c r="BK19" s="9"/>
    </row>
    <row r="20" spans="1:63" ht="20.25" customHeight="1">
      <c r="A20" s="416"/>
      <c r="B20" s="419" t="s">
        <v>7</v>
      </c>
      <c r="D20" s="97"/>
      <c r="E20" s="97"/>
      <c r="F20" s="97" t="s">
        <v>1414</v>
      </c>
      <c r="G20" s="97"/>
      <c r="H20" s="97"/>
      <c r="I20" s="386">
        <v>5.1000742982458505E-2</v>
      </c>
      <c r="J20" s="386">
        <v>5.2366612442412544E-2</v>
      </c>
      <c r="K20" s="386">
        <v>4.8866103039292674E-2</v>
      </c>
      <c r="L20" s="386">
        <v>4.902401921326352E-2</v>
      </c>
      <c r="M20" s="386">
        <v>4.543120139191064E-2</v>
      </c>
      <c r="N20" s="386">
        <v>3.1582741255559203E-2</v>
      </c>
      <c r="O20" s="386">
        <v>3.8646943394250122E-2</v>
      </c>
      <c r="P20" s="386">
        <v>2.9567706557391889E-2</v>
      </c>
      <c r="Q20" s="386">
        <v>8.5677630680576794E-2</v>
      </c>
      <c r="R20" s="386">
        <v>5.1396257254566001E-2</v>
      </c>
      <c r="S20" s="386">
        <v>4.3777485230474929E-2</v>
      </c>
      <c r="T20" s="386">
        <v>3.3995788828538064E-2</v>
      </c>
      <c r="U20" s="386">
        <v>4.7814543102657196E-2</v>
      </c>
      <c r="V20" s="386">
        <v>4.3154449828621003E-2</v>
      </c>
      <c r="W20" s="386">
        <v>5.3900782356878799E-2</v>
      </c>
      <c r="X20" s="386">
        <v>5.2008327475872064E-2</v>
      </c>
      <c r="Y20" s="386">
        <v>8.34557939446324E-2</v>
      </c>
      <c r="Z20" s="386">
        <v>0.10806905067659496</v>
      </c>
      <c r="AA20" s="386">
        <v>0.10762541962796579</v>
      </c>
      <c r="AB20" s="386">
        <v>8.8668428560531504E-2</v>
      </c>
      <c r="AC20" s="386">
        <v>3.4818644366817302E-2</v>
      </c>
      <c r="AD20" s="386">
        <v>4.0342200743982731E-2</v>
      </c>
      <c r="AE20" s="386">
        <v>4.33879729582171E-2</v>
      </c>
      <c r="AF20" s="386">
        <v>4.237411180361314E-2</v>
      </c>
      <c r="AG20" s="386">
        <v>5.9610027475837303E-2</v>
      </c>
      <c r="AH20" s="386">
        <v>6.0395564808454899E-2</v>
      </c>
      <c r="AI20" s="386">
        <v>6.6935169949905948E-2</v>
      </c>
      <c r="AJ20" s="386">
        <v>6.71383098399852E-2</v>
      </c>
      <c r="AK20" s="386">
        <v>0.120176081002407</v>
      </c>
      <c r="AL20" s="386">
        <v>0.1125</v>
      </c>
      <c r="AM20" s="386">
        <v>9.3755101702355848E-2</v>
      </c>
      <c r="AN20" s="554">
        <v>7.6330412840280804E-2</v>
      </c>
      <c r="AO20" s="554">
        <v>8.3299999999999999E-2</v>
      </c>
      <c r="AP20" s="554">
        <v>8.3092196359721815E-2</v>
      </c>
      <c r="AQ20" s="554">
        <v>7.4120712182764004E-2</v>
      </c>
      <c r="AR20" s="554">
        <v>5.8798010070661058E-2</v>
      </c>
      <c r="AS20" s="554">
        <v>4.374637165560067E-2</v>
      </c>
      <c r="AT20" s="554">
        <v>2.6661142380137795E-2</v>
      </c>
      <c r="AU20" s="554">
        <v>5.6949365553701413E-2</v>
      </c>
      <c r="AV20" s="554">
        <v>3.5722960400568472E-2</v>
      </c>
      <c r="AW20" s="554">
        <v>0.15057771399193123</v>
      </c>
      <c r="AX20" s="554">
        <v>0.13895719643572596</v>
      </c>
      <c r="AY20" s="554">
        <v>0.1021745598112383</v>
      </c>
      <c r="AZ20" s="554">
        <v>6.6677148264381925E-2</v>
      </c>
      <c r="BA20" s="554">
        <v>8.3254895502902965E-2</v>
      </c>
      <c r="BB20" s="554">
        <v>7.467110243544009E-2</v>
      </c>
      <c r="BC20" s="554">
        <v>0.14666794803144112</v>
      </c>
      <c r="BD20" s="554">
        <v>7.9072298983106137E-2</v>
      </c>
      <c r="BE20" s="554">
        <v>8.9277966669956063E-2</v>
      </c>
      <c r="BF20" s="554">
        <v>8.9745984654903008E-2</v>
      </c>
      <c r="BG20" s="9"/>
      <c r="BH20" s="9"/>
      <c r="BI20" s="9"/>
      <c r="BJ20" s="9"/>
      <c r="BK20" s="9"/>
    </row>
    <row r="21" spans="1:63" s="1" customFormat="1" ht="20.25" customHeight="1">
      <c r="A21" s="416"/>
      <c r="B21" s="419"/>
      <c r="C21" s="11"/>
      <c r="D21" s="97"/>
      <c r="E21" s="97"/>
      <c r="F21" s="97" t="s">
        <v>209</v>
      </c>
      <c r="G21" s="97"/>
      <c r="H21" s="97"/>
      <c r="I21" s="386" t="e">
        <v>#REF!</v>
      </c>
      <c r="J21" s="386" t="e">
        <v>#REF!</v>
      </c>
      <c r="K21" s="386" t="e">
        <v>#REF!</v>
      </c>
      <c r="L21" s="386" t="e">
        <v>#REF!</v>
      </c>
      <c r="M21" s="386" t="e">
        <v>#REF!</v>
      </c>
      <c r="N21" s="386" t="e">
        <v>#REF!</v>
      </c>
      <c r="O21" s="386" t="e">
        <v>#REF!</v>
      </c>
      <c r="P21" s="386" t="e">
        <v>#REF!</v>
      </c>
      <c r="Q21" s="386" t="e">
        <v>#REF!</v>
      </c>
      <c r="R21" s="386" t="e">
        <v>#REF!</v>
      </c>
      <c r="S21" s="386" t="e">
        <v>#REF!</v>
      </c>
      <c r="T21" s="386" t="e">
        <v>#REF!</v>
      </c>
      <c r="U21" s="386">
        <v>6.6359305931603996E-2</v>
      </c>
      <c r="V21" s="386">
        <v>6.1257342111578982E-2</v>
      </c>
      <c r="W21" s="386">
        <v>6.5921774683110876E-2</v>
      </c>
      <c r="X21" s="386">
        <v>5.8217437887050388E-2</v>
      </c>
      <c r="Y21" s="386">
        <v>8.5834947825302432E-2</v>
      </c>
      <c r="Z21" s="386">
        <v>8.7175329368697291E-2</v>
      </c>
      <c r="AA21" s="386">
        <v>7.6783518056165401E-2</v>
      </c>
      <c r="AB21" s="386">
        <v>6.5561931241383306E-2</v>
      </c>
      <c r="AC21" s="386">
        <v>0.14416544177939317</v>
      </c>
      <c r="AD21" s="386">
        <v>0.10511602006380687</v>
      </c>
      <c r="AE21" s="386">
        <v>0.10045227634951953</v>
      </c>
      <c r="AF21" s="386">
        <v>9.2169977230494513E-2</v>
      </c>
      <c r="AG21" s="386">
        <v>7.2421684260823113E-2</v>
      </c>
      <c r="AH21" s="386">
        <v>8.8422461382367021E-2</v>
      </c>
      <c r="AI21" s="386">
        <v>8.0283008279517704E-2</v>
      </c>
      <c r="AJ21" s="512">
        <v>7.0602988396741298E-2</v>
      </c>
      <c r="AK21" s="386">
        <v>8.4082062330694457E-2</v>
      </c>
      <c r="AL21" s="386">
        <v>8.6823104143772728E-2</v>
      </c>
      <c r="AM21" s="386">
        <v>0.10581258334026825</v>
      </c>
      <c r="AN21" s="554">
        <v>7.7157357404228091E-2</v>
      </c>
      <c r="AO21" s="554">
        <v>0.119390693628106</v>
      </c>
      <c r="AP21" s="554">
        <v>8.3139850298388898E-2</v>
      </c>
      <c r="AQ21" s="554">
        <v>7.5615809819847599E-2</v>
      </c>
      <c r="AR21" s="554">
        <v>6.4916710754402293E-2</v>
      </c>
      <c r="AS21" s="554">
        <v>7.6492246698053393E-2</v>
      </c>
      <c r="AT21" s="554">
        <v>8.6882889756541945E-2</v>
      </c>
      <c r="AU21" s="554">
        <v>9.400721513045722E-2</v>
      </c>
      <c r="AV21" s="554">
        <v>8.2682031714309143E-2</v>
      </c>
      <c r="AW21" s="554">
        <v>0.13110408527144751</v>
      </c>
      <c r="AX21" s="554">
        <v>0.11373315061164371</v>
      </c>
      <c r="AY21" s="554">
        <v>9.8999847015655215E-2</v>
      </c>
      <c r="AZ21" s="554">
        <v>7.2899153383982368E-2</v>
      </c>
      <c r="BA21" s="554">
        <v>6.7276363326656707E-2</v>
      </c>
      <c r="BB21" s="554">
        <v>5.7634621336590468E-2</v>
      </c>
      <c r="BC21" s="554">
        <v>6.0837691843122023E-2</v>
      </c>
      <c r="BD21" s="554">
        <v>5.5234844120531958E-2</v>
      </c>
      <c r="BE21" s="554">
        <v>6.6138784808170287E-2</v>
      </c>
      <c r="BF21" s="554">
        <v>7.5701535976145096E-2</v>
      </c>
    </row>
    <row r="22" spans="1:63" s="1" customFormat="1" ht="20.25" customHeight="1">
      <c r="A22" s="416"/>
      <c r="B22" s="419"/>
      <c r="C22" s="11"/>
      <c r="D22" s="97"/>
      <c r="E22" s="391"/>
      <c r="F22" s="97" t="s">
        <v>1300</v>
      </c>
      <c r="G22" s="97"/>
      <c r="H22" s="97"/>
      <c r="I22" s="386">
        <v>0.26300000000000001</v>
      </c>
      <c r="J22" s="386">
        <v>0.27950000000000003</v>
      </c>
      <c r="K22" s="386">
        <v>0.26069999999999999</v>
      </c>
      <c r="L22" s="386">
        <v>0.23899999999999999</v>
      </c>
      <c r="M22" s="386">
        <v>0.23</v>
      </c>
      <c r="N22" s="386">
        <v>0.23799999999999999</v>
      </c>
      <c r="O22" s="386">
        <v>0.224</v>
      </c>
      <c r="P22" s="386">
        <v>0.21440000000000001</v>
      </c>
      <c r="Q22" s="386">
        <v>0.23169999999999999</v>
      </c>
      <c r="R22" s="386">
        <v>0.23333105383799652</v>
      </c>
      <c r="S22" s="386">
        <v>0.22151520208558717</v>
      </c>
      <c r="T22" s="386">
        <v>0.21753227575113576</v>
      </c>
      <c r="U22" s="386">
        <v>0.20468064637250338</v>
      </c>
      <c r="V22" s="386">
        <v>0.20495329219511302</v>
      </c>
      <c r="W22" s="386">
        <v>0.19807843588222274</v>
      </c>
      <c r="X22" s="386">
        <v>0.18937023617551121</v>
      </c>
      <c r="Y22" s="386">
        <v>0.16077324877606472</v>
      </c>
      <c r="Z22" s="386">
        <v>0.1837573799268396</v>
      </c>
      <c r="AA22" s="386">
        <v>0.16782099345096319</v>
      </c>
      <c r="AB22" s="386">
        <v>0.15923692891513996</v>
      </c>
      <c r="AC22" s="386">
        <v>9.8117169341379401E-2</v>
      </c>
      <c r="AD22" s="386">
        <v>9.441456961507419E-2</v>
      </c>
      <c r="AE22" s="386">
        <v>0.10288705488789052</v>
      </c>
      <c r="AF22" s="386">
        <v>9.8692230633589423E-2</v>
      </c>
      <c r="AG22" s="386">
        <v>0.11042705715531613</v>
      </c>
      <c r="AH22" s="386">
        <v>0.13746460151247331</v>
      </c>
      <c r="AI22" s="386">
        <v>0.14380469760869036</v>
      </c>
      <c r="AJ22" s="386">
        <v>0.13251189519927248</v>
      </c>
      <c r="AK22" s="386">
        <v>0.14951111580226084</v>
      </c>
      <c r="AL22" s="386">
        <v>0.13461702218684954</v>
      </c>
      <c r="AM22" s="386">
        <v>0.13150004579829774</v>
      </c>
      <c r="AN22" s="554">
        <v>0.1231346882622672</v>
      </c>
      <c r="AO22" s="554">
        <v>0.14120123584045607</v>
      </c>
      <c r="AP22" s="554">
        <v>0.15020565403254363</v>
      </c>
      <c r="AQ22" s="554">
        <v>0.155907910775785</v>
      </c>
      <c r="AR22" s="554">
        <v>0.14706960695076565</v>
      </c>
      <c r="AS22" s="554">
        <v>0.11870620848822248</v>
      </c>
      <c r="AT22" s="554">
        <v>0.14545788940135046</v>
      </c>
      <c r="AU22" s="554">
        <v>0.1593</v>
      </c>
      <c r="AV22" s="554">
        <v>0.1661847743036626</v>
      </c>
      <c r="AW22" s="554">
        <v>0.25471998192229778</v>
      </c>
      <c r="AX22" s="554">
        <v>0.20426703757277365</v>
      </c>
      <c r="AY22" s="554">
        <v>0.18445083338251714</v>
      </c>
      <c r="AZ22" s="554">
        <v>0.17104557447195962</v>
      </c>
      <c r="BA22" s="554">
        <v>0.49881954008218998</v>
      </c>
      <c r="BB22" s="554">
        <v>0.37306217477856524</v>
      </c>
      <c r="BC22" s="554">
        <v>0.24454732766081438</v>
      </c>
      <c r="BD22" s="554">
        <v>0.16496618784399156</v>
      </c>
      <c r="BE22" s="554">
        <v>0.10680000000000001</v>
      </c>
      <c r="BF22" s="554">
        <v>0.1242</v>
      </c>
    </row>
    <row r="23" spans="1:63" s="1" customFormat="1" ht="20.25" customHeight="1">
      <c r="A23" s="416"/>
      <c r="B23" s="419"/>
      <c r="C23" s="11"/>
      <c r="D23" s="97"/>
      <c r="E23" s="97"/>
      <c r="F23" s="97" t="s">
        <v>211</v>
      </c>
      <c r="G23" s="97"/>
      <c r="H23" s="97"/>
      <c r="I23" s="386">
        <v>9.644486190702331E-2</v>
      </c>
      <c r="J23" s="386">
        <v>8.2843030386558769E-2</v>
      </c>
      <c r="K23" s="386">
        <v>0.10924197946207853</v>
      </c>
      <c r="L23" s="386">
        <v>0.11294453273399496</v>
      </c>
      <c r="M23" s="386">
        <v>7.1407042125928466E-2</v>
      </c>
      <c r="N23" s="386">
        <v>5.7354832310825554E-2</v>
      </c>
      <c r="O23" s="386">
        <v>5.7794991186512178E-2</v>
      </c>
      <c r="P23" s="386">
        <v>9.7692142848722595E-3</v>
      </c>
      <c r="Q23" s="386">
        <v>0.11162976244429866</v>
      </c>
      <c r="R23" s="386">
        <v>0.10031592961638862</v>
      </c>
      <c r="S23" s="386">
        <v>0.10087588259685788</v>
      </c>
      <c r="T23" s="386">
        <v>0.101827029146056</v>
      </c>
      <c r="U23" s="386">
        <v>8.9240791165049904E-2</v>
      </c>
      <c r="V23" s="386">
        <v>0.11015405982167636</v>
      </c>
      <c r="W23" s="386">
        <v>9.2437637357688604E-2</v>
      </c>
      <c r="X23" s="386">
        <v>9.5699999999999993E-2</v>
      </c>
      <c r="Y23" s="386">
        <v>9.2119850690186772E-2</v>
      </c>
      <c r="Z23" s="386">
        <v>0.12367732251404</v>
      </c>
      <c r="AA23" s="386">
        <v>9.3799999999999994E-2</v>
      </c>
      <c r="AB23" s="386">
        <v>7.7304576613849596E-2</v>
      </c>
      <c r="AC23" s="386">
        <v>1.6691332499999999E-2</v>
      </c>
      <c r="AD23" s="386">
        <v>6.5431659360736694E-2</v>
      </c>
      <c r="AE23" s="386">
        <v>6.4056126399495206E-2</v>
      </c>
      <c r="AF23" s="386">
        <v>5.3595083714487284E-2</v>
      </c>
      <c r="AG23" s="386">
        <v>0.116367345438084</v>
      </c>
      <c r="AH23" s="386">
        <v>0.14246827734314699</v>
      </c>
      <c r="AI23" s="386">
        <v>0.13462605207131501</v>
      </c>
      <c r="AJ23" s="386">
        <v>0.13018517219395015</v>
      </c>
      <c r="AK23" s="386">
        <v>0.15030948902939431</v>
      </c>
      <c r="AL23" s="386">
        <v>0.18551367476036201</v>
      </c>
      <c r="AM23" s="386">
        <v>0.16644087000488145</v>
      </c>
      <c r="AN23" s="554">
        <v>0.14494648940288304</v>
      </c>
      <c r="AO23" s="554">
        <v>0.24309430964515907</v>
      </c>
      <c r="AP23" s="554">
        <v>0.18364440178477176</v>
      </c>
      <c r="AQ23" s="554">
        <v>0.16428991953647251</v>
      </c>
      <c r="AR23" s="554">
        <v>0.15026580319566282</v>
      </c>
      <c r="AS23" s="554">
        <v>0.17780378638353783</v>
      </c>
      <c r="AT23" s="554">
        <v>0.16661427839848361</v>
      </c>
      <c r="AU23" s="554">
        <v>0.16989495588622872</v>
      </c>
      <c r="AV23" s="554">
        <v>0.14722911655540399</v>
      </c>
      <c r="AW23" s="554">
        <v>0.19843926899272191</v>
      </c>
      <c r="AX23" s="554">
        <v>0.21134500677373538</v>
      </c>
      <c r="AY23" s="554">
        <v>0.20408704434252187</v>
      </c>
      <c r="AZ23" s="554">
        <v>0.19209999999999999</v>
      </c>
      <c r="BA23" s="554">
        <v>0.24970000000000001</v>
      </c>
      <c r="BB23" s="554">
        <v>0.22819999999999999</v>
      </c>
      <c r="BC23" s="554">
        <v>0.20526994071073187</v>
      </c>
      <c r="BD23" s="554">
        <v>0.161881768852708</v>
      </c>
      <c r="BE23" s="554">
        <v>0.18641024166224066</v>
      </c>
      <c r="BF23" s="554">
        <v>0.18737917778486901</v>
      </c>
    </row>
    <row r="24" spans="1:63" s="1" customFormat="1" ht="20.25" customHeight="1">
      <c r="A24" s="416"/>
      <c r="B24" s="419"/>
      <c r="C24" s="11"/>
      <c r="D24" s="97"/>
      <c r="E24" s="97"/>
      <c r="F24" s="97" t="s">
        <v>763</v>
      </c>
      <c r="G24" s="97"/>
      <c r="H24" s="97"/>
      <c r="I24" s="386">
        <v>9.0300000000000005E-2</v>
      </c>
      <c r="J24" s="386">
        <v>4.4999999999999998E-2</v>
      </c>
      <c r="K24" s="386">
        <v>6.6900000000000001E-2</v>
      </c>
      <c r="L24" s="386">
        <v>4.8000000000000001E-2</v>
      </c>
      <c r="M24" s="386">
        <v>0.1024</v>
      </c>
      <c r="N24" s="386">
        <v>7.4899999999999994E-2</v>
      </c>
      <c r="O24" s="386">
        <v>6.6600000000000006E-2</v>
      </c>
      <c r="P24" s="386">
        <v>9.8000000000000004E-2</v>
      </c>
      <c r="Q24" s="386">
        <v>1.8499999999999999E-2</v>
      </c>
      <c r="R24" s="386">
        <v>3.6400000000000002E-2</v>
      </c>
      <c r="S24" s="386">
        <v>5.8299999999999998E-2</v>
      </c>
      <c r="T24" s="386">
        <v>6.7599999999999993E-2</v>
      </c>
      <c r="U24" s="386">
        <v>-3.8100000000000002E-2</v>
      </c>
      <c r="V24" s="386">
        <v>1.9E-2</v>
      </c>
      <c r="W24" s="386">
        <v>2.1899999999999999E-2</v>
      </c>
      <c r="X24" s="386">
        <v>4.4400000000000002E-2</v>
      </c>
      <c r="Y24" s="386">
        <v>4.1200000000000001E-2</v>
      </c>
      <c r="Z24" s="386">
        <v>1.5900000000000001E-2</v>
      </c>
      <c r="AA24" s="386">
        <v>3.4099999999999998E-2</v>
      </c>
      <c r="AB24" s="386">
        <v>3.0700000000000002E-2</v>
      </c>
      <c r="AC24" s="386">
        <v>0.05</v>
      </c>
      <c r="AD24" s="386">
        <v>6.7717503691448119E-2</v>
      </c>
      <c r="AE24" s="386">
        <v>5.6069392374878332E-2</v>
      </c>
      <c r="AF24" s="386">
        <v>7.6600000000000001E-2</v>
      </c>
      <c r="AG24" s="386">
        <v>9.9948189153038214E-2</v>
      </c>
      <c r="AH24" s="386">
        <v>9.1115276308458781E-2</v>
      </c>
      <c r="AI24" s="386">
        <v>8.3845768834779691E-2</v>
      </c>
      <c r="AJ24" s="386">
        <v>6.7300422487686598E-2</v>
      </c>
      <c r="AK24" s="386">
        <v>5.4853807050398135E-2</v>
      </c>
      <c r="AL24" s="386">
        <v>7.3143189450533955E-2</v>
      </c>
      <c r="AM24" s="386">
        <v>7.4671214871676481E-2</v>
      </c>
      <c r="AN24" s="554">
        <v>6.4473712479649212E-2</v>
      </c>
      <c r="AO24" s="554">
        <v>5.9922966117186435E-2</v>
      </c>
      <c r="AP24" s="554">
        <v>6.2883862083735351E-2</v>
      </c>
      <c r="AQ24" s="554">
        <v>5.7714119439939114E-2</v>
      </c>
      <c r="AR24" s="554">
        <v>5.7177297757700571E-2</v>
      </c>
      <c r="AS24" s="554">
        <v>4.5049174890972266E-2</v>
      </c>
      <c r="AT24" s="554">
        <v>4.7276103221096273E-2</v>
      </c>
      <c r="AU24" s="554">
        <v>4.1685651335204285E-2</v>
      </c>
      <c r="AV24" s="554">
        <v>3.454549877618155E-2</v>
      </c>
      <c r="AW24" s="554">
        <v>6.2084135426708889E-2</v>
      </c>
      <c r="AX24" s="554">
        <v>5.5315662330763612E-2</v>
      </c>
      <c r="AY24" s="554">
        <v>5.5989117213197208E-2</v>
      </c>
      <c r="AZ24" s="554">
        <v>3.5792225764097525E-2</v>
      </c>
      <c r="BA24" s="554">
        <v>4.8547821357011786E-2</v>
      </c>
      <c r="BB24" s="554">
        <v>4.0583903654617476E-2</v>
      </c>
      <c r="BC24" s="554">
        <v>4.4626556811593575E-2</v>
      </c>
      <c r="BD24" s="554">
        <v>4.4577271620245454E-2</v>
      </c>
      <c r="BE24" s="554">
        <v>2.5582537059403564E-2</v>
      </c>
      <c r="BF24" s="554">
        <v>3.3126330944273044E-2</v>
      </c>
    </row>
    <row r="25" spans="1:63" s="1" customFormat="1" ht="20.25" customHeight="1">
      <c r="A25" s="416"/>
      <c r="B25" s="419"/>
      <c r="C25" s="11"/>
      <c r="D25" s="97"/>
      <c r="E25" s="97"/>
      <c r="F25" s="97" t="s">
        <v>260</v>
      </c>
      <c r="G25" s="97"/>
      <c r="H25" s="97"/>
      <c r="I25" s="528"/>
      <c r="J25" s="528"/>
      <c r="K25" s="528"/>
      <c r="L25" s="528"/>
      <c r="M25" s="386">
        <v>-0.21290000000000001</v>
      </c>
      <c r="N25" s="386">
        <v>-0.1046</v>
      </c>
      <c r="O25" s="386">
        <v>-0.16930000000000001</v>
      </c>
      <c r="P25" s="386">
        <v>-0.22470000000000001</v>
      </c>
      <c r="Q25" s="386">
        <v>-0.9496</v>
      </c>
      <c r="R25" s="386">
        <v>-0.4703</v>
      </c>
      <c r="S25" s="386">
        <v>-0.3276</v>
      </c>
      <c r="T25" s="386">
        <v>-0.28920000000000001</v>
      </c>
      <c r="U25" s="386">
        <v>-4.8999999999999998E-3</v>
      </c>
      <c r="V25" s="386">
        <v>9.0499999999999997E-2</v>
      </c>
      <c r="W25" s="386">
        <v>7.7600000000000002E-2</v>
      </c>
      <c r="X25" s="386">
        <v>0.1071</v>
      </c>
      <c r="Y25" s="386">
        <v>0.1241</v>
      </c>
      <c r="Z25" s="386">
        <v>0.1389</v>
      </c>
      <c r="AA25" s="386">
        <v>0.1105</v>
      </c>
      <c r="AB25" s="386">
        <v>6.7400000000000002E-2</v>
      </c>
      <c r="AC25" s="386">
        <v>0.16600000000000001</v>
      </c>
      <c r="AD25" s="386">
        <v>0.1176</v>
      </c>
      <c r="AE25" s="386">
        <v>0.1193</v>
      </c>
      <c r="AF25" s="386">
        <v>9.9599999999999994E-2</v>
      </c>
      <c r="AG25" s="386">
        <v>6.1199999999999997E-2</v>
      </c>
      <c r="AH25" s="386">
        <v>0.12379999999999999</v>
      </c>
      <c r="AI25" s="386">
        <v>0.1273</v>
      </c>
      <c r="AJ25" s="386">
        <v>0.1227</v>
      </c>
      <c r="AK25" s="386">
        <v>0.1124</v>
      </c>
      <c r="AL25" s="386">
        <v>0.10984459662247972</v>
      </c>
      <c r="AM25" s="386">
        <v>0.1195</v>
      </c>
      <c r="AN25" s="554">
        <v>0.12670000000000001</v>
      </c>
      <c r="AO25" s="554">
        <v>0.13439999999999999</v>
      </c>
      <c r="AP25" s="554">
        <v>0.1351</v>
      </c>
      <c r="AQ25" s="554">
        <v>0.1618</v>
      </c>
      <c r="AR25" s="554">
        <v>0.13300000000000001</v>
      </c>
      <c r="AS25" s="554">
        <v>0.13569999999999999</v>
      </c>
      <c r="AT25" s="554">
        <v>0.158</v>
      </c>
      <c r="AU25" s="554">
        <v>0.1603</v>
      </c>
      <c r="AV25" s="554">
        <v>0.1381</v>
      </c>
      <c r="AW25" s="554">
        <v>0.10564349925475504</v>
      </c>
      <c r="AX25" s="554">
        <v>0.13489986766107701</v>
      </c>
      <c r="AY25" s="554">
        <v>0.136464296927055</v>
      </c>
      <c r="AZ25" s="554">
        <v>0.139838713742721</v>
      </c>
      <c r="BA25" s="554">
        <v>0.17077513771793801</v>
      </c>
      <c r="BB25" s="554">
        <v>0.175645694941748</v>
      </c>
      <c r="BC25" s="554">
        <v>0.16141182474421811</v>
      </c>
      <c r="BD25" s="554">
        <v>0.13739000000000001</v>
      </c>
      <c r="BE25" s="554">
        <v>0.1129</v>
      </c>
      <c r="BF25" s="554">
        <v>0.1043</v>
      </c>
    </row>
    <row r="26" spans="1:63" s="1" customFormat="1" ht="20.25" customHeight="1">
      <c r="A26" s="416"/>
      <c r="B26" s="419"/>
      <c r="C26" s="11"/>
      <c r="D26" s="355"/>
      <c r="E26" s="355"/>
      <c r="F26" s="355" t="s">
        <v>1369</v>
      </c>
      <c r="G26" s="355"/>
      <c r="H26" s="355"/>
      <c r="I26" s="388"/>
      <c r="J26" s="388"/>
      <c r="K26" s="388"/>
      <c r="L26" s="388"/>
      <c r="M26" s="388"/>
      <c r="N26" s="388"/>
      <c r="O26" s="388"/>
      <c r="P26" s="388"/>
      <c r="Q26" s="388"/>
      <c r="R26" s="388"/>
      <c r="S26" s="388"/>
      <c r="T26" s="388"/>
      <c r="U26" s="388"/>
      <c r="V26" s="388"/>
      <c r="W26" s="388"/>
      <c r="X26" s="388"/>
      <c r="Y26" s="388"/>
      <c r="Z26" s="388"/>
      <c r="AA26" s="388"/>
      <c r="AB26" s="388"/>
      <c r="AC26" s="388"/>
      <c r="AD26" s="388"/>
      <c r="AE26" s="388"/>
      <c r="AF26" s="388"/>
      <c r="AG26" s="388"/>
      <c r="AH26" s="388"/>
      <c r="AI26" s="388"/>
      <c r="AJ26" s="388"/>
      <c r="AK26" s="388"/>
      <c r="AL26" s="388"/>
      <c r="AM26" s="388"/>
      <c r="AN26" s="556"/>
      <c r="AO26" s="556"/>
      <c r="AP26" s="557">
        <v>0.19632834433751772</v>
      </c>
      <c r="AQ26" s="557">
        <v>0.23061680400970808</v>
      </c>
      <c r="AR26" s="557">
        <v>0.21873490250521249</v>
      </c>
      <c r="AS26" s="557">
        <v>0.20783390288207287</v>
      </c>
      <c r="AT26" s="557">
        <v>0.25799725508292998</v>
      </c>
      <c r="AU26" s="557">
        <v>0.25890105252416001</v>
      </c>
      <c r="AV26" s="557">
        <v>0.30644506148543399</v>
      </c>
      <c r="AW26" s="557">
        <v>0.34048869991934</v>
      </c>
      <c r="AX26" s="557">
        <v>0.34832645497334203</v>
      </c>
      <c r="AY26" s="557">
        <v>0.35014937003796098</v>
      </c>
      <c r="AZ26" s="557">
        <v>0.36012735627697601</v>
      </c>
      <c r="BA26" s="557">
        <v>0.33798016170111</v>
      </c>
      <c r="BB26" s="554">
        <v>0.32593802581842796</v>
      </c>
      <c r="BC26" s="634">
        <v>0.29364211145716113</v>
      </c>
      <c r="BD26" s="640">
        <v>0.25535322099832009</v>
      </c>
      <c r="BE26" s="640">
        <v>0.23668915490070583</v>
      </c>
      <c r="BF26" s="640">
        <v>0.21956654034024314</v>
      </c>
    </row>
    <row r="27" spans="1:63" s="1" customFormat="1" ht="20.25" customHeight="1">
      <c r="A27" s="416"/>
      <c r="B27" s="419"/>
      <c r="C27" s="11"/>
      <c r="D27" s="97"/>
      <c r="E27" s="170" t="s">
        <v>764</v>
      </c>
      <c r="F27" s="97"/>
      <c r="G27" s="97"/>
      <c r="H27" s="97"/>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row>
    <row r="28" spans="1:63" s="1" customFormat="1" ht="20.25" customHeight="1">
      <c r="A28" s="416"/>
      <c r="B28" s="419"/>
      <c r="C28" s="11"/>
      <c r="D28" s="97"/>
      <c r="E28" s="170"/>
      <c r="F28" s="97" t="s">
        <v>753</v>
      </c>
      <c r="G28" s="97"/>
      <c r="H28" s="97"/>
      <c r="I28" s="392">
        <v>7252.1622681990102</v>
      </c>
      <c r="J28" s="392">
        <v>7327.0013746398072</v>
      </c>
      <c r="K28" s="392">
        <v>6600.936801573991</v>
      </c>
      <c r="L28" s="392">
        <v>5836.9336383675554</v>
      </c>
      <c r="M28" s="392">
        <v>6742.1239790448608</v>
      </c>
      <c r="N28" s="392">
        <v>5963.29992762033</v>
      </c>
      <c r="O28" s="392">
        <v>5451.0935916043318</v>
      </c>
      <c r="P28" s="392">
        <v>4684.3449893709558</v>
      </c>
      <c r="Q28" s="392">
        <v>3916.9616393117512</v>
      </c>
      <c r="R28" s="392">
        <v>4211.6475028924715</v>
      </c>
      <c r="S28" s="392">
        <v>4202.6651334377402</v>
      </c>
      <c r="T28" s="392">
        <v>3809.9976034373885</v>
      </c>
      <c r="U28" s="392">
        <v>4579.4958137466465</v>
      </c>
      <c r="V28" s="392">
        <v>4635.7454058805206</v>
      </c>
      <c r="W28" s="392">
        <v>4790.6861892769639</v>
      </c>
      <c r="X28" s="392">
        <v>4194.9259354205215</v>
      </c>
      <c r="Y28" s="392">
        <v>4869.7085049007728</v>
      </c>
      <c r="Z28" s="392">
        <v>5266.6520271445715</v>
      </c>
      <c r="AA28" s="392">
        <v>5334.5330889230154</v>
      </c>
      <c r="AB28" s="392">
        <v>4788.5837766851537</v>
      </c>
      <c r="AC28" s="392">
        <v>6325.8753105523201</v>
      </c>
      <c r="AD28" s="392">
        <v>6087.5791995916097</v>
      </c>
      <c r="AE28" s="392">
        <v>5965.5717565209097</v>
      </c>
      <c r="AF28" s="392">
        <v>5741.8438200875098</v>
      </c>
      <c r="AG28" s="392">
        <v>8474.9253825797005</v>
      </c>
      <c r="AH28" s="392">
        <v>8007.4939376904003</v>
      </c>
      <c r="AI28" s="392">
        <v>7593.38515240774</v>
      </c>
      <c r="AJ28" s="392">
        <v>6116.0391686633802</v>
      </c>
      <c r="AK28" s="392">
        <v>7296.0928717835204</v>
      </c>
      <c r="AL28" s="392">
        <v>7592.8950953569019</v>
      </c>
      <c r="AM28" s="392">
        <v>7399.8931653835671</v>
      </c>
      <c r="AN28" s="392">
        <v>6579.4837403335287</v>
      </c>
      <c r="AO28" s="392">
        <v>7761.6689457490511</v>
      </c>
      <c r="AP28" s="392">
        <v>7930.9885164894567</v>
      </c>
      <c r="AQ28" s="392">
        <v>7950.3575814410942</v>
      </c>
      <c r="AR28" s="392">
        <v>7000.1613263378485</v>
      </c>
      <c r="AS28" s="392">
        <v>7432.5410634172549</v>
      </c>
      <c r="AT28" s="392">
        <v>7366.4983476360703</v>
      </c>
      <c r="AU28" s="392">
        <v>7849.505889831582</v>
      </c>
      <c r="AV28" s="392">
        <v>6654.1088078803496</v>
      </c>
      <c r="AW28" s="392">
        <v>8813.8971371081552</v>
      </c>
      <c r="AX28" s="392">
        <v>9034.5006801399159</v>
      </c>
      <c r="AY28" s="392">
        <v>8690.7282908406287</v>
      </c>
      <c r="AZ28" s="392">
        <v>7308</v>
      </c>
      <c r="BA28" s="392">
        <v>10232.212374890132</v>
      </c>
      <c r="BB28" s="392">
        <v>10034.214740155363</v>
      </c>
      <c r="BC28" s="392">
        <v>10536.287768079672</v>
      </c>
      <c r="BD28" s="392">
        <v>8500.1020680909678</v>
      </c>
      <c r="BE28" s="392">
        <v>10349.621936806821</v>
      </c>
      <c r="BF28" s="392">
        <v>9774.348974569577</v>
      </c>
    </row>
    <row r="29" spans="1:63" s="1" customFormat="1" ht="20.25" customHeight="1">
      <c r="A29" s="416"/>
      <c r="B29" s="419"/>
      <c r="C29" s="11"/>
      <c r="D29" s="97"/>
      <c r="E29" s="170"/>
      <c r="F29" s="97" t="s">
        <v>754</v>
      </c>
      <c r="G29" s="97"/>
      <c r="H29" s="97"/>
      <c r="I29" s="392">
        <v>1655.1713345148055</v>
      </c>
      <c r="J29" s="392">
        <v>1822.0700371780126</v>
      </c>
      <c r="K29" s="392">
        <v>1594.1954874216406</v>
      </c>
      <c r="L29" s="392">
        <v>1336.0242257715408</v>
      </c>
      <c r="M29" s="392">
        <v>1673.852817299035</v>
      </c>
      <c r="N29" s="392">
        <v>1332.726860030562</v>
      </c>
      <c r="O29" s="392">
        <v>1215.7388036982873</v>
      </c>
      <c r="P29" s="392">
        <v>1048.5168100049889</v>
      </c>
      <c r="Q29" s="392">
        <v>864.38003355316164</v>
      </c>
      <c r="R29" s="392">
        <v>888.8846120438302</v>
      </c>
      <c r="S29" s="392">
        <v>918.85801911018461</v>
      </c>
      <c r="T29" s="392">
        <v>865.92083127307649</v>
      </c>
      <c r="U29" s="392">
        <v>1087.256259834792</v>
      </c>
      <c r="V29" s="392">
        <v>1070.6871917834826</v>
      </c>
      <c r="W29" s="392">
        <v>1072.5282229928171</v>
      </c>
      <c r="X29" s="392">
        <v>917.76640657486098</v>
      </c>
      <c r="Y29" s="392">
        <v>997.30100259266624</v>
      </c>
      <c r="Z29" s="392">
        <v>1005.1346774116608</v>
      </c>
      <c r="AA29" s="392">
        <v>1056.374287989061</v>
      </c>
      <c r="AB29" s="392">
        <v>939.47976204516237</v>
      </c>
      <c r="AC29" s="392">
        <v>1458.2074405195378</v>
      </c>
      <c r="AD29" s="392">
        <v>1302.1202806992146</v>
      </c>
      <c r="AE29" s="392">
        <v>1273.4865958041019</v>
      </c>
      <c r="AF29" s="392">
        <v>1223.6609342996676</v>
      </c>
      <c r="AG29" s="392">
        <v>1367.2440772986415</v>
      </c>
      <c r="AH29" s="392">
        <v>1404.4687775390512</v>
      </c>
      <c r="AI29" s="392">
        <v>1429.9901732964647</v>
      </c>
      <c r="AJ29" s="392">
        <v>1079.0713179396721</v>
      </c>
      <c r="AK29" s="392">
        <v>1535.9596227475618</v>
      </c>
      <c r="AL29" s="392">
        <v>1617.4487047495813</v>
      </c>
      <c r="AM29" s="392">
        <v>1615.9727355910293</v>
      </c>
      <c r="AN29" s="392">
        <v>1437.3279366927432</v>
      </c>
      <c r="AO29" s="392">
        <v>1580.9430987442395</v>
      </c>
      <c r="AP29" s="392">
        <v>1630.2426244021774</v>
      </c>
      <c r="AQ29" s="392">
        <v>1666.4008564963244</v>
      </c>
      <c r="AR29" s="392">
        <v>1468.9515248465284</v>
      </c>
      <c r="AS29" s="392">
        <v>1589.2210979795811</v>
      </c>
      <c r="AT29" s="392">
        <v>1446.7078500735115</v>
      </c>
      <c r="AU29" s="392">
        <v>1486.9219710051627</v>
      </c>
      <c r="AV29" s="392">
        <v>1310.4015646262228</v>
      </c>
      <c r="AW29" s="392">
        <v>1678.9801146438485</v>
      </c>
      <c r="AX29" s="392">
        <v>1743.4786842873441</v>
      </c>
      <c r="AY29" s="392">
        <v>1796.1488814305542</v>
      </c>
      <c r="AZ29" s="392">
        <v>1573.127355048078</v>
      </c>
      <c r="BA29" s="392">
        <v>2207.5438126666922</v>
      </c>
      <c r="BB29" s="392">
        <v>2140.4844384704634</v>
      </c>
      <c r="BC29" s="392">
        <v>2185.9901273472683</v>
      </c>
      <c r="BD29" s="392">
        <v>1920.3980040606389</v>
      </c>
      <c r="BE29" s="392">
        <v>2382.6365888568625</v>
      </c>
      <c r="BF29" s="392">
        <v>2137.3087558197581</v>
      </c>
    </row>
    <row r="30" spans="1:63" ht="20.25" customHeight="1">
      <c r="A30" s="416"/>
      <c r="B30" s="419"/>
      <c r="D30" s="97"/>
      <c r="E30" s="97"/>
      <c r="F30" s="97" t="s">
        <v>4</v>
      </c>
      <c r="G30" s="97"/>
      <c r="H30" s="97"/>
      <c r="I30" s="392">
        <v>8066.5563877269697</v>
      </c>
      <c r="J30" s="392">
        <v>7111.5363605948305</v>
      </c>
      <c r="K30" s="392">
        <v>6832.0464986271354</v>
      </c>
      <c r="L30" s="392">
        <v>6986.7956184412869</v>
      </c>
      <c r="M30" s="392">
        <v>5987.733708492884</v>
      </c>
      <c r="N30" s="392">
        <v>6918.9107956471817</v>
      </c>
      <c r="O30" s="392">
        <v>6233.6274403364423</v>
      </c>
      <c r="P30" s="392">
        <v>5916.6889971366991</v>
      </c>
      <c r="Q30" s="392">
        <v>5195.7870732865777</v>
      </c>
      <c r="R30" s="392">
        <v>6022.1145559258439</v>
      </c>
      <c r="S30" s="392">
        <v>5702.87316310201</v>
      </c>
      <c r="T30" s="392">
        <v>5249.0828338633792</v>
      </c>
      <c r="U30" s="392">
        <v>4566.3032922643106</v>
      </c>
      <c r="V30" s="392">
        <v>5109.617028770851</v>
      </c>
      <c r="W30" s="392">
        <v>5414.8880357576572</v>
      </c>
      <c r="X30" s="392">
        <v>5066.2377739168141</v>
      </c>
      <c r="Y30" s="392">
        <v>4999.0261744291429</v>
      </c>
      <c r="Z30" s="392">
        <v>5658.811031606494</v>
      </c>
      <c r="AA30" s="392">
        <v>5562.0250561982148</v>
      </c>
      <c r="AB30" s="392">
        <v>5541.8115997090608</v>
      </c>
      <c r="AC30" s="392">
        <v>4774.869436409841</v>
      </c>
      <c r="AD30" s="392">
        <v>5697.3415107164328</v>
      </c>
      <c r="AE30" s="392">
        <v>5674.4646883999067</v>
      </c>
      <c r="AF30" s="392">
        <v>5710.0646803430964</v>
      </c>
      <c r="AG30" s="392">
        <v>12997.508365470603</v>
      </c>
      <c r="AH30" s="392">
        <v>10152.529874919219</v>
      </c>
      <c r="AI30" s="392">
        <v>8325.0864477360719</v>
      </c>
      <c r="AJ30" s="392">
        <v>7288.7861320756238</v>
      </c>
      <c r="AK30" s="392">
        <v>4499.8891703118879</v>
      </c>
      <c r="AL30" s="392">
        <v>4534.2662707059108</v>
      </c>
      <c r="AM30" s="392">
        <v>4217.9271319854961</v>
      </c>
      <c r="AN30" s="392">
        <v>4143.325675858885</v>
      </c>
      <c r="AO30" s="392">
        <v>3952.7935787029483</v>
      </c>
      <c r="AP30" s="392">
        <v>4363.269443123766</v>
      </c>
      <c r="AQ30" s="392">
        <v>4384.059410797573</v>
      </c>
      <c r="AR30" s="392">
        <v>4058.403264375439</v>
      </c>
      <c r="AS30" s="392">
        <v>4059.435464446467</v>
      </c>
      <c r="AT30" s="392">
        <v>4852.9479635947064</v>
      </c>
      <c r="AU30" s="392">
        <v>5009.3649893277116</v>
      </c>
      <c r="AV30" s="392">
        <v>4837.3276305942045</v>
      </c>
      <c r="AW30" s="392">
        <v>5437.2586794332192</v>
      </c>
      <c r="AX30" s="392">
        <v>5906.1788492033911</v>
      </c>
      <c r="AY30" s="392">
        <v>5745.3054053659862</v>
      </c>
      <c r="AZ30" s="392">
        <v>5384.0629838526056</v>
      </c>
      <c r="BA30" s="392">
        <v>5691.6600608851186</v>
      </c>
      <c r="BB30" s="392">
        <v>6638.3949368305921</v>
      </c>
      <c r="BC30" s="392">
        <v>6267.0822953581091</v>
      </c>
      <c r="BD30" s="392">
        <v>5115.8238610420758</v>
      </c>
      <c r="BE30" s="392">
        <v>5392.8803230916274</v>
      </c>
      <c r="BF30" s="392">
        <v>5097.6172758262046</v>
      </c>
      <c r="BG30" s="9"/>
      <c r="BH30" s="9"/>
      <c r="BI30" s="9"/>
      <c r="BJ30" s="9"/>
      <c r="BK30" s="9"/>
    </row>
    <row r="31" spans="1:63" ht="20.25" customHeight="1">
      <c r="A31" s="416"/>
      <c r="B31" s="419"/>
      <c r="D31" s="97"/>
      <c r="E31" s="97"/>
      <c r="F31" s="97" t="s">
        <v>1414</v>
      </c>
      <c r="G31" s="97"/>
      <c r="H31" s="97"/>
      <c r="I31" s="392">
        <v>401.43248183856986</v>
      </c>
      <c r="J31" s="392">
        <v>414.14746192620538</v>
      </c>
      <c r="K31" s="392">
        <v>388.71368511172449</v>
      </c>
      <c r="L31" s="392">
        <v>392.0988603053857</v>
      </c>
      <c r="M31" s="392">
        <v>367.83622027274566</v>
      </c>
      <c r="N31" s="392">
        <v>257.94448876149897</v>
      </c>
      <c r="O31" s="392">
        <v>318.91906996366197</v>
      </c>
      <c r="P31" s="392">
        <v>246.38489858259803</v>
      </c>
      <c r="Q31" s="392">
        <v>736.12528865710317</v>
      </c>
      <c r="R31" s="392">
        <v>440.28349610706175</v>
      </c>
      <c r="S31" s="392">
        <v>374.36945083153267</v>
      </c>
      <c r="T31" s="392">
        <v>290.53944764554512</v>
      </c>
      <c r="U31" s="392">
        <v>417.75592785677452</v>
      </c>
      <c r="V31" s="392">
        <v>376.29582431997449</v>
      </c>
      <c r="W31" s="392">
        <v>470.72979719439661</v>
      </c>
      <c r="X31" s="392">
        <v>455.80076347747303</v>
      </c>
      <c r="Y31" s="392">
        <v>763.70858762283422</v>
      </c>
      <c r="Z31" s="392">
        <v>976.04025315899071</v>
      </c>
      <c r="AA31" s="392">
        <v>1000.9526794130775</v>
      </c>
      <c r="AB31" s="392">
        <v>830.58669529348356</v>
      </c>
      <c r="AC31" s="392">
        <v>337.53894154120144</v>
      </c>
      <c r="AD31" s="392">
        <v>391.90086713361825</v>
      </c>
      <c r="AE31" s="392">
        <v>370.51937168698822</v>
      </c>
      <c r="AF31" s="392">
        <v>373.1029716179653</v>
      </c>
      <c r="AG31" s="392">
        <v>602.32726193013013</v>
      </c>
      <c r="AH31" s="392">
        <v>611.20274934852353</v>
      </c>
      <c r="AI31" s="392">
        <v>679.38482542272845</v>
      </c>
      <c r="AJ31" s="392">
        <v>684.89689773871237</v>
      </c>
      <c r="AK31" s="392">
        <v>1271.0583004402072</v>
      </c>
      <c r="AL31" s="392">
        <v>1191.0902104473682</v>
      </c>
      <c r="AM31" s="392">
        <v>994.10013108677583</v>
      </c>
      <c r="AN31" s="392">
        <v>812.10669103376915</v>
      </c>
      <c r="AO31" s="392">
        <v>928.33399876409987</v>
      </c>
      <c r="AP31" s="392">
        <v>930.59641678148569</v>
      </c>
      <c r="AQ31" s="392">
        <v>756.03360833616034</v>
      </c>
      <c r="AR31" s="392">
        <v>617.93662950673638</v>
      </c>
      <c r="AS31" s="392">
        <v>524.99906683303311</v>
      </c>
      <c r="AT31" s="392">
        <v>321.24777456237518</v>
      </c>
      <c r="AU31" s="392">
        <v>689.96628945795123</v>
      </c>
      <c r="AV31" s="392">
        <v>433.05029758505867</v>
      </c>
      <c r="AW31" s="392">
        <v>1907.9058441470104</v>
      </c>
      <c r="AX31" s="392">
        <v>1821.7975094096921</v>
      </c>
      <c r="AY31" s="392">
        <v>1374.8110138972727</v>
      </c>
      <c r="AZ31" s="392">
        <v>897.54657978917419</v>
      </c>
      <c r="BA31" s="392">
        <v>1185.8538710486559</v>
      </c>
      <c r="BB31" s="392">
        <v>1066.8247237324415</v>
      </c>
      <c r="BC31" s="392">
        <v>2133.7337938627106</v>
      </c>
      <c r="BD31" s="392">
        <v>1154.1581610860162</v>
      </c>
      <c r="BE31" s="392">
        <v>1355.1151476740054</v>
      </c>
      <c r="BF31" s="392">
        <v>1364.9556282106726</v>
      </c>
      <c r="BG31" s="9"/>
      <c r="BH31" s="9"/>
      <c r="BI31" s="9"/>
      <c r="BJ31" s="9"/>
      <c r="BK31" s="9"/>
    </row>
    <row r="32" spans="1:63" ht="20.25" customHeight="1">
      <c r="A32" s="416"/>
      <c r="B32" s="419"/>
      <c r="D32" s="97"/>
      <c r="E32" s="97"/>
      <c r="F32" s="97" t="s">
        <v>209</v>
      </c>
      <c r="G32" s="97"/>
      <c r="H32" s="97"/>
      <c r="I32" s="392">
        <v>6631.7914159527754</v>
      </c>
      <c r="J32" s="392">
        <v>5611.1838147755525</v>
      </c>
      <c r="K32" s="392">
        <v>5984.9425755801276</v>
      </c>
      <c r="L32" s="392">
        <v>5923.1805792249997</v>
      </c>
      <c r="M32" s="392">
        <v>6635.6513269378875</v>
      </c>
      <c r="N32" s="392">
        <v>6741.3349526392603</v>
      </c>
      <c r="O32" s="392">
        <v>6277.3926316910856</v>
      </c>
      <c r="P32" s="392">
        <v>5343.306717512276</v>
      </c>
      <c r="Q32" s="392">
        <v>4090.2376113097216</v>
      </c>
      <c r="R32" s="392">
        <v>3075.2696472313532</v>
      </c>
      <c r="S32" s="392">
        <v>2551.8304762733519</v>
      </c>
      <c r="T32" s="392">
        <v>1886.4890070500001</v>
      </c>
      <c r="U32" s="392">
        <v>2210.3020562597221</v>
      </c>
      <c r="V32" s="392">
        <v>2079.8723035006906</v>
      </c>
      <c r="W32" s="392">
        <v>2277.121115053114</v>
      </c>
      <c r="X32" s="392">
        <v>2016.7939062750002</v>
      </c>
      <c r="Y32" s="392">
        <v>3271.8754037097224</v>
      </c>
      <c r="Z32" s="392">
        <v>3310.0139010069065</v>
      </c>
      <c r="AA32" s="392">
        <v>2952.8745234207877</v>
      </c>
      <c r="AB32" s="392">
        <v>2505.5287095499998</v>
      </c>
      <c r="AC32" s="392">
        <v>5902.113429051099</v>
      </c>
      <c r="AD32" s="392">
        <v>4403.2644422793965</v>
      </c>
      <c r="AE32" s="392">
        <v>4259.6661489673352</v>
      </c>
      <c r="AF32" s="392">
        <v>3763.8902581750003</v>
      </c>
      <c r="AG32" s="392">
        <v>3119.7360181374997</v>
      </c>
      <c r="AH32" s="392">
        <v>3816.4012360925412</v>
      </c>
      <c r="AI32" s="392">
        <v>3454.7887253232602</v>
      </c>
      <c r="AJ32" s="392">
        <v>3016.0536020999994</v>
      </c>
      <c r="AK32" s="392">
        <v>3429.7733553486109</v>
      </c>
      <c r="AL32" s="392">
        <v>3530.5588343390882</v>
      </c>
      <c r="AM32" s="392">
        <v>4317.7258879945048</v>
      </c>
      <c r="AN32" s="392">
        <v>3275.5174682500001</v>
      </c>
      <c r="AO32" s="392">
        <v>5459.7984251486114</v>
      </c>
      <c r="AP32" s="392">
        <v>3931.9402641395022</v>
      </c>
      <c r="AQ32" s="392">
        <v>3669.1724127248167</v>
      </c>
      <c r="AR32" s="392">
        <v>3096.7441236250002</v>
      </c>
      <c r="AS32" s="392">
        <v>3989.168714746153</v>
      </c>
      <c r="AT32" s="392">
        <v>4605.8460310467035</v>
      </c>
      <c r="AU32" s="392">
        <v>5719.4759694487229</v>
      </c>
      <c r="AV32" s="392">
        <v>4445.8436816249996</v>
      </c>
      <c r="AW32" s="392">
        <v>7383.6568706291673</v>
      </c>
      <c r="AX32" s="392">
        <v>4649.4417919709949</v>
      </c>
      <c r="AY32" s="392">
        <v>4645.8307185513322</v>
      </c>
      <c r="AZ32" s="392">
        <v>3386.2639885886679</v>
      </c>
      <c r="BA32" s="392">
        <v>4860.8373412525616</v>
      </c>
      <c r="BB32" s="392">
        <v>4838.962819160678</v>
      </c>
      <c r="BC32" s="641">
        <v>4281.8140078364486</v>
      </c>
      <c r="BD32" s="641">
        <v>3885.6313018461251</v>
      </c>
      <c r="BE32" s="641">
        <v>4692.2466427290829</v>
      </c>
      <c r="BF32" s="641">
        <v>5434.5342412033388</v>
      </c>
      <c r="BG32" s="9"/>
      <c r="BH32" s="9"/>
      <c r="BI32" s="9"/>
      <c r="BJ32" s="9"/>
      <c r="BK32" s="9"/>
    </row>
    <row r="33" spans="1:63" ht="20.25" customHeight="1">
      <c r="A33" s="416"/>
      <c r="B33" s="419"/>
      <c r="D33" s="97"/>
      <c r="E33" s="97"/>
      <c r="F33" s="97" t="s">
        <v>1300</v>
      </c>
      <c r="G33" s="97"/>
      <c r="H33" s="97"/>
      <c r="I33" s="392">
        <v>2694.0364269868751</v>
      </c>
      <c r="J33" s="392">
        <v>2596.8061342526066</v>
      </c>
      <c r="K33" s="392">
        <v>2482.8302181680942</v>
      </c>
      <c r="L33" s="392">
        <v>2324.4478441329734</v>
      </c>
      <c r="M33" s="392">
        <v>2298.6861609662192</v>
      </c>
      <c r="N33" s="392">
        <v>2199.203005777561</v>
      </c>
      <c r="O33" s="392">
        <v>2126.7911699055767</v>
      </c>
      <c r="P33" s="392">
        <v>2076.4316640272637</v>
      </c>
      <c r="Q33" s="392">
        <v>2339.0084589110811</v>
      </c>
      <c r="R33" s="392">
        <v>2178.6734099416221</v>
      </c>
      <c r="S33" s="392">
        <v>2112.0624473277508</v>
      </c>
      <c r="T33" s="392">
        <v>2087.4862298518178</v>
      </c>
      <c r="U33" s="392">
        <v>1963.4606844700829</v>
      </c>
      <c r="V33" s="392">
        <v>1922.4713352280417</v>
      </c>
      <c r="W33" s="392">
        <v>1898.300241628096</v>
      </c>
      <c r="X33" s="392">
        <v>1870.3409431017317</v>
      </c>
      <c r="Y33" s="392">
        <v>1559.3262046343687</v>
      </c>
      <c r="Z33" s="392">
        <v>1794.9571393519632</v>
      </c>
      <c r="AA33" s="392">
        <v>1646.5358033255943</v>
      </c>
      <c r="AB33" s="392">
        <v>1569.0622412435848</v>
      </c>
      <c r="AC33" s="392">
        <v>955.02366354586479</v>
      </c>
      <c r="AD33" s="392">
        <v>907.22680592623192</v>
      </c>
      <c r="AE33" s="392">
        <v>985.90701521446499</v>
      </c>
      <c r="AF33" s="392">
        <v>948.72491020910661</v>
      </c>
      <c r="AG33" s="392">
        <v>1073.7031124745688</v>
      </c>
      <c r="AH33" s="392">
        <v>1331.8157088871505</v>
      </c>
      <c r="AI33" s="392">
        <v>1403.7188382620329</v>
      </c>
      <c r="AJ33" s="392">
        <v>1307.1830314631479</v>
      </c>
      <c r="AK33" s="392">
        <v>1518.4129936531165</v>
      </c>
      <c r="AL33" s="392">
        <v>1356.9846605255709</v>
      </c>
      <c r="AM33" s="392">
        <v>1327.4865850566325</v>
      </c>
      <c r="AN33" s="392">
        <v>1251.6596362114735</v>
      </c>
      <c r="AO33" s="392">
        <v>1455.4501302409917</v>
      </c>
      <c r="AP33" s="392">
        <v>1540.8740236713913</v>
      </c>
      <c r="AQ33" s="392">
        <v>1608.6659966897441</v>
      </c>
      <c r="AR33" s="392">
        <v>1531.6734976049681</v>
      </c>
      <c r="AS33" s="392">
        <v>1239.9653502890385</v>
      </c>
      <c r="AT33" s="392">
        <v>1515.6334536271047</v>
      </c>
      <c r="AU33" s="392">
        <v>1671.2142887966318</v>
      </c>
      <c r="AV33" s="392">
        <v>1768.7375819308943</v>
      </c>
      <c r="AW33" s="392">
        <v>3018.2929840068145</v>
      </c>
      <c r="AX33" s="392">
        <v>2465.0477608649621</v>
      </c>
      <c r="AY33" s="392">
        <v>2261.5509477247242</v>
      </c>
      <c r="AZ33" s="392">
        <v>2132.866310791153</v>
      </c>
      <c r="BA33" s="392">
        <v>6027.6408339254704</v>
      </c>
      <c r="BB33" s="392">
        <v>4648.7948181918555</v>
      </c>
      <c r="BC33" s="392">
        <v>3085.0419500684566</v>
      </c>
      <c r="BD33" s="392">
        <v>2090.0861589097226</v>
      </c>
      <c r="BE33" s="392">
        <v>1408.1007226317404</v>
      </c>
      <c r="BF33" s="392">
        <v>1646.5319648114657</v>
      </c>
      <c r="BG33" s="9"/>
      <c r="BH33" s="9"/>
      <c r="BI33" s="9"/>
      <c r="BJ33" s="9"/>
      <c r="BK33" s="9"/>
    </row>
    <row r="34" spans="1:63" ht="20.25" customHeight="1">
      <c r="A34" s="416"/>
      <c r="B34" s="419"/>
      <c r="D34" s="97"/>
      <c r="E34" s="97"/>
      <c r="F34" s="97" t="s">
        <v>211</v>
      </c>
      <c r="G34" s="97"/>
      <c r="H34" s="97"/>
      <c r="I34" s="392">
        <v>1177.4493528564815</v>
      </c>
      <c r="J34" s="392">
        <v>1013.3805757504605</v>
      </c>
      <c r="K34" s="392">
        <v>1352.0468300015264</v>
      </c>
      <c r="L34" s="392">
        <v>1419.6959038055556</v>
      </c>
      <c r="M34" s="392">
        <v>927.83758116327874</v>
      </c>
      <c r="N34" s="392">
        <v>757.02442887670179</v>
      </c>
      <c r="O34" s="392">
        <v>795.25822756514481</v>
      </c>
      <c r="P34" s="392">
        <v>131.83106197874608</v>
      </c>
      <c r="Q34" s="392">
        <v>1502.6538003009259</v>
      </c>
      <c r="R34" s="392">
        <v>1366.6209566244629</v>
      </c>
      <c r="S34" s="392">
        <v>1376.046476828958</v>
      </c>
      <c r="T34" s="392">
        <v>1399.2141244166667</v>
      </c>
      <c r="U34" s="392">
        <v>1315.8046986774691</v>
      </c>
      <c r="V34" s="392">
        <v>1638.2997166789439</v>
      </c>
      <c r="W34" s="392">
        <v>1378.0506876322752</v>
      </c>
      <c r="X34" s="392">
        <v>1442.8957675555555</v>
      </c>
      <c r="Y34" s="392">
        <v>1477.3267059135801</v>
      </c>
      <c r="Z34" s="392">
        <v>1999.997480175721</v>
      </c>
      <c r="AA34" s="392">
        <v>1535.5275845929996</v>
      </c>
      <c r="AB34" s="392">
        <v>1280.0116338611112</v>
      </c>
      <c r="AC34" s="392">
        <v>287.89030160256402</v>
      </c>
      <c r="AD34" s="392">
        <v>1134.1401200503662</v>
      </c>
      <c r="AE34" s="392">
        <v>1116.6541537925789</v>
      </c>
      <c r="AF34" s="392">
        <v>940.80723486111117</v>
      </c>
      <c r="AG34" s="392">
        <v>2093.4876798672835</v>
      </c>
      <c r="AH34" s="392">
        <v>2584.7544172989565</v>
      </c>
      <c r="AI34" s="392">
        <v>2483.5580951612742</v>
      </c>
      <c r="AJ34" s="392">
        <v>2434.6007585277775</v>
      </c>
      <c r="AK34" s="392">
        <v>2905.7271317006175</v>
      </c>
      <c r="AL34" s="392">
        <v>3575.7361554588701</v>
      </c>
      <c r="AM34" s="392">
        <v>3253.1591279563495</v>
      </c>
      <c r="AN34" s="392">
        <v>2872.2352623333331</v>
      </c>
      <c r="AO34" s="392">
        <v>5136.1111005308649</v>
      </c>
      <c r="AP34" s="392">
        <v>3967.6453462231425</v>
      </c>
      <c r="AQ34" s="392">
        <v>3681.7241751409233</v>
      </c>
      <c r="AR34" s="392">
        <v>3501.3850099166661</v>
      </c>
      <c r="AS34" s="392">
        <v>4771.2518969597068</v>
      </c>
      <c r="AT34" s="392">
        <v>4733.684376294872</v>
      </c>
      <c r="AU34" s="392">
        <v>5007.7677464689777</v>
      </c>
      <c r="AV34" s="392">
        <v>4460.6392662222224</v>
      </c>
      <c r="AW34" s="392">
        <v>6666.2144852021602</v>
      </c>
      <c r="AX34" s="392">
        <v>4012.9942921848328</v>
      </c>
      <c r="AY34" s="392">
        <v>4232.1632369036524</v>
      </c>
      <c r="AZ34" s="392">
        <v>4164.4737316818191</v>
      </c>
      <c r="BA34" s="392">
        <v>6675.3239539503375</v>
      </c>
      <c r="BB34" s="392">
        <v>6222.2696428151685</v>
      </c>
      <c r="BC34" s="392">
        <v>5721.6694404032078</v>
      </c>
      <c r="BD34" s="392">
        <v>4595.0704526212121</v>
      </c>
      <c r="BE34" s="392">
        <v>5663.2188576060607</v>
      </c>
      <c r="BF34" s="392">
        <v>5807.0043844018901</v>
      </c>
      <c r="BG34" s="9"/>
      <c r="BH34" s="9"/>
      <c r="BI34" s="9"/>
      <c r="BJ34" s="9"/>
      <c r="BK34" s="9"/>
    </row>
    <row r="35" spans="1:63" ht="20.25" customHeight="1">
      <c r="A35" s="416"/>
      <c r="B35" s="419"/>
      <c r="D35" s="97"/>
      <c r="E35" s="97"/>
      <c r="F35" s="97" t="s">
        <v>763</v>
      </c>
      <c r="G35" s="97"/>
      <c r="H35" s="97"/>
      <c r="I35" s="392">
        <v>1203.1314327621085</v>
      </c>
      <c r="J35" s="392">
        <v>665.70392805967242</v>
      </c>
      <c r="K35" s="392">
        <v>889.00054285096746</v>
      </c>
      <c r="L35" s="392">
        <v>1012.8081763137895</v>
      </c>
      <c r="M35" s="392">
        <v>1412.962103069623</v>
      </c>
      <c r="N35" s="392">
        <v>1122.3400760953996</v>
      </c>
      <c r="O35" s="392">
        <v>1137.6234945165511</v>
      </c>
      <c r="P35" s="392">
        <v>1041.2415929930869</v>
      </c>
      <c r="Q35" s="392">
        <v>857.83565723573827</v>
      </c>
      <c r="R35" s="392">
        <v>868.28881308774567</v>
      </c>
      <c r="S35" s="392">
        <v>958.00353517380927</v>
      </c>
      <c r="T35" s="392">
        <v>925.62249792961893</v>
      </c>
      <c r="U35" s="392">
        <v>-12.743195003834277</v>
      </c>
      <c r="V35" s="392">
        <v>424.6048315503192</v>
      </c>
      <c r="W35" s="392">
        <v>171.28268416265257</v>
      </c>
      <c r="X35" s="392">
        <v>626.13461879993906</v>
      </c>
      <c r="Y35" s="392">
        <v>862.04894214001911</v>
      </c>
      <c r="Z35" s="392">
        <v>960.84478182466637</v>
      </c>
      <c r="AA35" s="392">
        <v>950.26268838006456</v>
      </c>
      <c r="AB35" s="392">
        <v>876.56243373446694</v>
      </c>
      <c r="AC35" s="392">
        <v>1099.9055148362411</v>
      </c>
      <c r="AD35" s="392">
        <v>1221.0694321408787</v>
      </c>
      <c r="AE35" s="392">
        <v>1028.1818215492099</v>
      </c>
      <c r="AF35" s="392">
        <v>1136.9546867802073</v>
      </c>
      <c r="AG35" s="392">
        <v>1528.9232389266365</v>
      </c>
      <c r="AH35" s="392">
        <v>1416.2521981186694</v>
      </c>
      <c r="AI35" s="392">
        <v>1375.7131023297104</v>
      </c>
      <c r="AJ35" s="392">
        <v>1136.2105283374485</v>
      </c>
      <c r="AK35" s="392">
        <v>998.43916066525469</v>
      </c>
      <c r="AL35" s="392">
        <v>1340.1796710710162</v>
      </c>
      <c r="AM35" s="392">
        <v>1383.2773381936468</v>
      </c>
      <c r="AN35" s="392">
        <v>854.26050689017904</v>
      </c>
      <c r="AO35" s="392">
        <v>877.36750611945411</v>
      </c>
      <c r="AP35" s="392">
        <v>943.30061635423988</v>
      </c>
      <c r="AQ35" s="392">
        <v>872.11967443909691</v>
      </c>
      <c r="AR35" s="392">
        <v>869.43775859607968</v>
      </c>
      <c r="AS35" s="392">
        <v>707.03034015415744</v>
      </c>
      <c r="AT35" s="392">
        <v>751.03610962593814</v>
      </c>
      <c r="AU35" s="392">
        <v>656.99991942347947</v>
      </c>
      <c r="AV35" s="392">
        <v>545.33829196221438</v>
      </c>
      <c r="AW35" s="392">
        <v>985.38133494017279</v>
      </c>
      <c r="AX35" s="392">
        <v>664.73076012258741</v>
      </c>
      <c r="AY35" s="392">
        <v>897.7421554250119</v>
      </c>
      <c r="AZ35" s="392">
        <v>574.11929228921088</v>
      </c>
      <c r="BA35" s="392">
        <v>775.13033177916407</v>
      </c>
      <c r="BB35" s="392">
        <v>641.81477886887694</v>
      </c>
      <c r="BC35" s="392">
        <v>706.45809220332535</v>
      </c>
      <c r="BD35" s="392">
        <v>710.27072785285861</v>
      </c>
      <c r="BE35" s="392">
        <v>417.83745955676153</v>
      </c>
      <c r="BF35" s="392">
        <v>546.08153745912261</v>
      </c>
      <c r="BG35" s="9"/>
      <c r="BH35" s="9"/>
      <c r="BI35" s="9"/>
      <c r="BJ35" s="9"/>
      <c r="BK35" s="9"/>
    </row>
    <row r="36" spans="1:63" ht="20.25" customHeight="1">
      <c r="A36" s="416"/>
      <c r="B36" s="419"/>
      <c r="D36" s="97"/>
      <c r="E36" s="97"/>
      <c r="F36" s="97" t="s">
        <v>260</v>
      </c>
      <c r="G36" s="97"/>
      <c r="H36" s="97"/>
      <c r="I36" s="523"/>
      <c r="J36" s="523"/>
      <c r="K36" s="523"/>
      <c r="L36" s="523"/>
      <c r="M36" s="392">
        <v>-1894</v>
      </c>
      <c r="N36" s="392">
        <v>-2771</v>
      </c>
      <c r="O36" s="392">
        <v>-4132</v>
      </c>
      <c r="P36" s="392">
        <v>-7324</v>
      </c>
      <c r="Q36" s="392">
        <v>-5753.0080806975311</v>
      </c>
      <c r="R36" s="392">
        <v>-1634.0983788394026</v>
      </c>
      <c r="S36" s="392">
        <v>-1673.0844482998834</v>
      </c>
      <c r="T36" s="392">
        <v>-2039.0069740560673</v>
      </c>
      <c r="U36" s="392">
        <v>-32.235442829949633</v>
      </c>
      <c r="V36" s="392">
        <v>610.04687362358175</v>
      </c>
      <c r="W36" s="392">
        <v>535.87123851215199</v>
      </c>
      <c r="X36" s="392">
        <v>759.20192009732898</v>
      </c>
      <c r="Y36" s="392">
        <v>973.59915905395849</v>
      </c>
      <c r="Z36" s="392">
        <v>1105.594476416328</v>
      </c>
      <c r="AA36" s="392">
        <v>891.41906155239053</v>
      </c>
      <c r="AB36" s="392">
        <v>546.34834951406026</v>
      </c>
      <c r="AC36" s="392">
        <v>1372.0088789038357</v>
      </c>
      <c r="AD36" s="392">
        <v>984.44624908592129</v>
      </c>
      <c r="AE36" s="392">
        <v>1011.2511019583065</v>
      </c>
      <c r="AF36" s="392">
        <v>852.1823505010077</v>
      </c>
      <c r="AG36" s="392">
        <v>550.08892746857043</v>
      </c>
      <c r="AH36" s="392">
        <v>1129.3558756814152</v>
      </c>
      <c r="AI36" s="392">
        <v>1182.8370229013688</v>
      </c>
      <c r="AJ36" s="392">
        <v>1144.9065964849488</v>
      </c>
      <c r="AK36" s="392">
        <v>1119.5599108782021</v>
      </c>
      <c r="AL36" s="392">
        <v>1109.7580884535985</v>
      </c>
      <c r="AM36" s="392">
        <v>1226.4759777570086</v>
      </c>
      <c r="AN36" s="392">
        <v>1321.0314510614933</v>
      </c>
      <c r="AO36" s="392">
        <v>1514.3831318885439</v>
      </c>
      <c r="AP36" s="392">
        <v>1542.0623490692715</v>
      </c>
      <c r="AQ36" s="392">
        <v>1881.5090299417043</v>
      </c>
      <c r="AR36" s="392">
        <v>1575.7473635343431</v>
      </c>
      <c r="AS36" s="392">
        <v>1723.8339962351743</v>
      </c>
      <c r="AT36" s="392">
        <v>2028.64231345798</v>
      </c>
      <c r="AU36" s="392">
        <v>2095.462489418584</v>
      </c>
      <c r="AV36" s="392">
        <v>1836.9127735956051</v>
      </c>
      <c r="AW36" s="392">
        <v>1500.457959834742</v>
      </c>
      <c r="AX36" s="392">
        <v>1929.545419683559</v>
      </c>
      <c r="AY36" s="392">
        <v>1981.8881807844568</v>
      </c>
      <c r="AZ36" s="392">
        <v>2065.6460099197689</v>
      </c>
      <c r="BA36" s="392">
        <v>2753.1457420980728</v>
      </c>
      <c r="BB36" s="392">
        <v>2549.8141618867016</v>
      </c>
      <c r="BC36" s="392">
        <v>2421.0620102830981</v>
      </c>
      <c r="BD36" s="392">
        <v>2235.0799867144356</v>
      </c>
      <c r="BE36" s="392">
        <v>2488.0780259446215</v>
      </c>
      <c r="BF36" s="392">
        <v>1995.3351145764364</v>
      </c>
      <c r="BG36" s="9"/>
      <c r="BH36" s="9"/>
      <c r="BI36" s="9"/>
      <c r="BJ36" s="9"/>
      <c r="BK36" s="9"/>
    </row>
    <row r="37" spans="1:63" ht="20.25" customHeight="1">
      <c r="A37" s="416"/>
      <c r="B37" s="419"/>
      <c r="D37" s="355"/>
      <c r="E37" s="355"/>
      <c r="F37" s="355" t="s">
        <v>1369</v>
      </c>
      <c r="G37" s="355"/>
      <c r="H37" s="355"/>
      <c r="I37" s="396"/>
      <c r="J37" s="396"/>
      <c r="K37" s="396"/>
      <c r="L37" s="396"/>
      <c r="M37" s="396"/>
      <c r="N37" s="396"/>
      <c r="O37" s="396"/>
      <c r="P37" s="396"/>
      <c r="Q37" s="396"/>
      <c r="R37" s="396"/>
      <c r="S37" s="396"/>
      <c r="T37" s="396"/>
      <c r="U37" s="396"/>
      <c r="V37" s="396"/>
      <c r="W37" s="396"/>
      <c r="X37" s="396"/>
      <c r="Y37" s="396"/>
      <c r="Z37" s="396"/>
      <c r="AA37" s="396"/>
      <c r="AB37" s="396"/>
      <c r="AC37" s="396"/>
      <c r="AD37" s="396"/>
      <c r="AE37" s="396"/>
      <c r="AF37" s="396"/>
      <c r="AG37" s="396"/>
      <c r="AH37" s="396"/>
      <c r="AI37" s="396"/>
      <c r="AJ37" s="396"/>
      <c r="AK37" s="396"/>
      <c r="AL37" s="396"/>
      <c r="AM37" s="396"/>
      <c r="AN37" s="396"/>
      <c r="AO37" s="396"/>
      <c r="AP37" s="393">
        <v>3262.97279631745</v>
      </c>
      <c r="AQ37" s="393">
        <v>7102.0183036709332</v>
      </c>
      <c r="AR37" s="393">
        <v>7711.7445602522594</v>
      </c>
      <c r="AS37" s="393">
        <v>12689.633896294605</v>
      </c>
      <c r="AT37" s="393">
        <v>16527.965861060282</v>
      </c>
      <c r="AU37" s="393">
        <v>17299.10136414674</v>
      </c>
      <c r="AV37" s="393">
        <v>19512.107532384525</v>
      </c>
      <c r="AW37" s="393">
        <v>28942.569448066406</v>
      </c>
      <c r="AX37" s="393">
        <v>30084.700828470322</v>
      </c>
      <c r="AY37" s="393">
        <v>29582.631176589304</v>
      </c>
      <c r="AZ37" s="393">
        <v>33151.325708624514</v>
      </c>
      <c r="BA37" s="393">
        <v>31920.53320107286</v>
      </c>
      <c r="BB37" s="393">
        <v>34799.655512678837</v>
      </c>
      <c r="BC37" s="393">
        <v>31348.788042746699</v>
      </c>
      <c r="BD37" s="393">
        <v>31384.660004687237</v>
      </c>
      <c r="BE37" s="393">
        <v>30678.825118837951</v>
      </c>
      <c r="BF37" s="393">
        <v>32933.797136290923</v>
      </c>
      <c r="BG37" s="9"/>
      <c r="BH37" s="9"/>
      <c r="BI37" s="9"/>
      <c r="BJ37" s="9"/>
      <c r="BK37" s="9"/>
    </row>
    <row r="38" spans="1:63" ht="20.25" customHeight="1">
      <c r="A38" s="416"/>
      <c r="B38" s="419"/>
      <c r="D38" s="389"/>
      <c r="E38" s="358" t="s">
        <v>765</v>
      </c>
      <c r="F38" s="389"/>
      <c r="G38" s="389"/>
      <c r="H38" s="389"/>
      <c r="I38" s="394"/>
      <c r="J38" s="394"/>
      <c r="K38" s="394"/>
      <c r="L38" s="394"/>
      <c r="M38" s="394"/>
      <c r="N38" s="394"/>
      <c r="O38" s="394"/>
      <c r="P38" s="394"/>
      <c r="Q38" s="394"/>
      <c r="R38" s="394"/>
      <c r="S38" s="394"/>
      <c r="T38" s="394"/>
      <c r="U38" s="394"/>
      <c r="V38" s="394"/>
      <c r="W38" s="394"/>
      <c r="X38" s="394"/>
      <c r="Y38" s="394"/>
      <c r="Z38" s="394"/>
      <c r="AA38" s="394"/>
      <c r="AB38" s="394"/>
      <c r="AC38" s="394"/>
      <c r="AD38" s="394"/>
      <c r="AE38" s="394"/>
      <c r="AF38" s="394"/>
      <c r="AG38" s="394"/>
      <c r="AH38" s="394"/>
      <c r="AI38" s="394"/>
      <c r="AJ38" s="394"/>
      <c r="AK38" s="394"/>
      <c r="AL38" s="394"/>
      <c r="AM38" s="394"/>
      <c r="AN38" s="394"/>
      <c r="AO38" s="394"/>
      <c r="AP38" s="394"/>
      <c r="AQ38" s="394"/>
      <c r="AR38" s="394"/>
      <c r="AS38" s="394"/>
      <c r="AT38" s="394"/>
      <c r="AU38" s="394"/>
      <c r="AV38" s="394"/>
      <c r="AW38" s="394"/>
      <c r="AX38" s="394"/>
      <c r="AY38" s="394"/>
      <c r="AZ38" s="394"/>
      <c r="BA38" s="394"/>
      <c r="BB38" s="394"/>
      <c r="BC38" s="394"/>
      <c r="BD38" s="394"/>
      <c r="BE38" s="394"/>
      <c r="BF38" s="394"/>
      <c r="BG38" s="9"/>
      <c r="BH38" s="9"/>
      <c r="BI38" s="9"/>
      <c r="BJ38" s="9"/>
      <c r="BK38" s="9"/>
    </row>
    <row r="39" spans="1:63" ht="20.25" customHeight="1">
      <c r="A39" s="416"/>
      <c r="B39" s="419"/>
      <c r="D39" s="97"/>
      <c r="E39" s="170"/>
      <c r="F39" s="97" t="s">
        <v>753</v>
      </c>
      <c r="G39" s="97"/>
      <c r="H39" s="97"/>
      <c r="I39" s="395">
        <v>45428.76785460252</v>
      </c>
      <c r="J39" s="395">
        <v>46827.060740203597</v>
      </c>
      <c r="K39" s="395">
        <v>48009.77226978376</v>
      </c>
      <c r="L39" s="395">
        <v>48737.595155700568</v>
      </c>
      <c r="M39" s="395">
        <v>49270.977010465693</v>
      </c>
      <c r="N39" s="395">
        <v>50261.034310517527</v>
      </c>
      <c r="O39" s="395">
        <v>51760.411965825697</v>
      </c>
      <c r="P39" s="395">
        <v>52142.006912428777</v>
      </c>
      <c r="Q39" s="395">
        <v>52572.460480545757</v>
      </c>
      <c r="R39" s="395">
        <v>52991.953670889627</v>
      </c>
      <c r="S39" s="395">
        <v>53954.730519096804</v>
      </c>
      <c r="T39" s="395">
        <v>54604.494967761333</v>
      </c>
      <c r="U39" s="395">
        <v>54948.75234957975</v>
      </c>
      <c r="V39" s="395">
        <v>55987.288584981405</v>
      </c>
      <c r="W39" s="395">
        <v>57510.023689512404</v>
      </c>
      <c r="X39" s="395">
        <v>58075.502166384213</v>
      </c>
      <c r="Y39" s="395">
        <v>58283.499289148473</v>
      </c>
      <c r="Z39" s="395">
        <v>59336.082314057356</v>
      </c>
      <c r="AA39" s="395">
        <v>60727.715009176085</v>
      </c>
      <c r="AB39" s="395">
        <v>61146.152134919503</v>
      </c>
      <c r="AC39" s="395">
        <v>61693.105074680294</v>
      </c>
      <c r="AD39" s="395">
        <v>62696.418377559698</v>
      </c>
      <c r="AE39" s="395">
        <v>63606.4207412627</v>
      </c>
      <c r="AF39" s="395">
        <v>64544.100593449097</v>
      </c>
      <c r="AG39" s="395">
        <v>64678.711649312332</v>
      </c>
      <c r="AH39" s="395">
        <v>66747.838585127203</v>
      </c>
      <c r="AI39" s="395">
        <v>68263.849304657895</v>
      </c>
      <c r="AJ39" s="395">
        <v>68315.927687874602</v>
      </c>
      <c r="AK39" s="395">
        <v>67536.408531363806</v>
      </c>
      <c r="AL39" s="395">
        <v>69619.747328489349</v>
      </c>
      <c r="AM39" s="395">
        <v>71292.880233033968</v>
      </c>
      <c r="AN39" s="395">
        <v>72682.902201739984</v>
      </c>
      <c r="AO39" s="395">
        <v>73671.970801478135</v>
      </c>
      <c r="AP39" s="395">
        <v>75053.917738759192</v>
      </c>
      <c r="AQ39" s="395">
        <v>77835.239616818581</v>
      </c>
      <c r="AR39" s="395">
        <v>78373.267793217907</v>
      </c>
      <c r="AS39" s="395">
        <v>76600.816554566423</v>
      </c>
      <c r="AT39" s="395">
        <v>79406.749758127335</v>
      </c>
      <c r="AU39" s="395">
        <v>77613.656080096844</v>
      </c>
      <c r="AV39" s="395">
        <v>77134.928683643637</v>
      </c>
      <c r="AW39" s="395">
        <v>76734.956908534921</v>
      </c>
      <c r="AX39" s="395">
        <v>78906.485486557067</v>
      </c>
      <c r="AY39" s="395">
        <v>80669.389237149458</v>
      </c>
      <c r="AZ39" s="395">
        <v>80904</v>
      </c>
      <c r="BA39" s="395">
        <v>84368.187856900535</v>
      </c>
      <c r="BB39" s="395">
        <v>81854.545779134292</v>
      </c>
      <c r="BC39" s="395">
        <v>87517.977859172795</v>
      </c>
      <c r="BD39" s="395">
        <v>88425.546004361677</v>
      </c>
      <c r="BE39" s="395">
        <v>92048.633714004289</v>
      </c>
      <c r="BF39" s="395">
        <v>94088.333509220844</v>
      </c>
      <c r="BG39" s="9"/>
      <c r="BH39" s="9"/>
      <c r="BI39" s="9"/>
      <c r="BJ39" s="9"/>
      <c r="BK39" s="9"/>
    </row>
    <row r="40" spans="1:63" ht="20.25" customHeight="1">
      <c r="A40" s="416"/>
      <c r="B40" s="419"/>
      <c r="D40" s="97"/>
      <c r="E40" s="170"/>
      <c r="F40" s="97" t="s">
        <v>754</v>
      </c>
      <c r="G40" s="97"/>
      <c r="H40" s="97"/>
      <c r="I40" s="395">
        <v>11849.899867456896</v>
      </c>
      <c r="J40" s="395">
        <v>12125.531123224</v>
      </c>
      <c r="K40" s="395">
        <v>12313.697507411065</v>
      </c>
      <c r="L40" s="395">
        <v>12205.624319579156</v>
      </c>
      <c r="M40" s="395">
        <v>12336.298378747084</v>
      </c>
      <c r="N40" s="395">
        <v>12488.755744344022</v>
      </c>
      <c r="O40" s="395">
        <v>12783.118788266203</v>
      </c>
      <c r="P40" s="395">
        <v>12825.846112466721</v>
      </c>
      <c r="Q40" s="395">
        <v>12420.30746081996</v>
      </c>
      <c r="R40" s="395">
        <v>12661.480529537657</v>
      </c>
      <c r="S40" s="395">
        <v>12834.15121417903</v>
      </c>
      <c r="T40" s="395">
        <v>12951.487370277393</v>
      </c>
      <c r="U40" s="395">
        <v>12969.912375928796</v>
      </c>
      <c r="V40" s="395">
        <v>12546.104573238828</v>
      </c>
      <c r="W40" s="395">
        <v>12866.691253753417</v>
      </c>
      <c r="X40" s="395">
        <v>12914.163355553739</v>
      </c>
      <c r="Y40" s="395">
        <v>12673.181800072531</v>
      </c>
      <c r="Z40" s="395">
        <v>12851.825290311583</v>
      </c>
      <c r="AA40" s="395">
        <v>13118.223471971394</v>
      </c>
      <c r="AB40" s="395">
        <v>13142.752490874038</v>
      </c>
      <c r="AC40" s="395">
        <v>13165.121191795406</v>
      </c>
      <c r="AD40" s="395">
        <v>13329.479974055575</v>
      </c>
      <c r="AE40" s="395">
        <v>13277.087330182178</v>
      </c>
      <c r="AF40" s="395">
        <v>13538.573915477969</v>
      </c>
      <c r="AG40" s="395">
        <v>13497.57061887045</v>
      </c>
      <c r="AH40" s="395">
        <v>14005.268765980394</v>
      </c>
      <c r="AI40" s="395">
        <v>14324.277429754145</v>
      </c>
      <c r="AJ40" s="395">
        <v>14286.478869085304</v>
      </c>
      <c r="AK40" s="395">
        <v>14086.34650929366</v>
      </c>
      <c r="AL40" s="395">
        <v>14534.03104135701</v>
      </c>
      <c r="AM40" s="395">
        <v>14899.093932302903</v>
      </c>
      <c r="AN40" s="395">
        <v>15257.506615408944</v>
      </c>
      <c r="AO40" s="395">
        <v>15371.045459377588</v>
      </c>
      <c r="AP40" s="395">
        <v>15837.74001930831</v>
      </c>
      <c r="AQ40" s="395">
        <v>16317.54003228195</v>
      </c>
      <c r="AR40" s="395">
        <v>16456.142337481026</v>
      </c>
      <c r="AS40" s="395">
        <v>16461.749240515437</v>
      </c>
      <c r="AT40" s="395">
        <v>16851.056225580956</v>
      </c>
      <c r="AU40" s="395">
        <v>17184.782399689775</v>
      </c>
      <c r="AV40" s="395">
        <v>17447.807126500185</v>
      </c>
      <c r="AW40" s="395">
        <v>17343.401934886228</v>
      </c>
      <c r="AX40" s="395">
        <v>17743.73403284188</v>
      </c>
      <c r="AY40" s="395">
        <v>18264.865394465942</v>
      </c>
      <c r="AZ40" s="395">
        <v>18438.037192094664</v>
      </c>
      <c r="BA40" s="395">
        <v>18178.889323259431</v>
      </c>
      <c r="BB40" s="395">
        <v>18641.012520194792</v>
      </c>
      <c r="BC40" s="395">
        <v>19238.367931349552</v>
      </c>
      <c r="BD40" s="395">
        <v>19656.253197055325</v>
      </c>
      <c r="BE40" s="395">
        <v>20076.807201529726</v>
      </c>
      <c r="BF40" s="395">
        <v>20252.196896025434</v>
      </c>
      <c r="BG40" s="9"/>
      <c r="BH40" s="9"/>
      <c r="BI40" s="9"/>
      <c r="BJ40" s="9"/>
      <c r="BK40" s="9"/>
    </row>
    <row r="41" spans="1:63" ht="20.25" customHeight="1">
      <c r="A41" s="416"/>
      <c r="B41" s="419"/>
      <c r="D41" s="97"/>
      <c r="E41" s="97"/>
      <c r="F41" s="97" t="s">
        <v>4</v>
      </c>
      <c r="G41" s="97"/>
      <c r="H41" s="97"/>
      <c r="I41" s="395">
        <v>38978.553924588763</v>
      </c>
      <c r="J41" s="395">
        <v>40648.782522916459</v>
      </c>
      <c r="K41" s="395">
        <v>42199.938973862379</v>
      </c>
      <c r="L41" s="395">
        <v>41718.810414627238</v>
      </c>
      <c r="M41" s="395">
        <v>41283.420121706884</v>
      </c>
      <c r="N41" s="395">
        <v>42883.026910917077</v>
      </c>
      <c r="O41" s="395">
        <v>44219.350924619364</v>
      </c>
      <c r="P41" s="395">
        <v>45730.272622220269</v>
      </c>
      <c r="Q41" s="395">
        <v>44300.756899265129</v>
      </c>
      <c r="R41" s="395">
        <v>46107.083880913109</v>
      </c>
      <c r="S41" s="395">
        <v>47318.943645356587</v>
      </c>
      <c r="T41" s="395">
        <v>48726.271911552452</v>
      </c>
      <c r="U41" s="395">
        <v>45503.9684805949</v>
      </c>
      <c r="V41" s="395">
        <v>46335.122423243891</v>
      </c>
      <c r="W41" s="395">
        <v>47550.093411611764</v>
      </c>
      <c r="X41" s="395">
        <v>48914.861931200227</v>
      </c>
      <c r="Y41" s="395">
        <v>45744.628858063559</v>
      </c>
      <c r="Z41" s="395">
        <v>46896.907744132754</v>
      </c>
      <c r="AA41" s="395">
        <v>48062.116147398418</v>
      </c>
      <c r="AB41" s="395">
        <v>49611.250578269086</v>
      </c>
      <c r="AC41" s="395">
        <v>43498.097981036088</v>
      </c>
      <c r="AD41" s="395">
        <v>44591.756367349059</v>
      </c>
      <c r="AE41" s="395">
        <v>45834.248223196853</v>
      </c>
      <c r="AF41" s="395">
        <v>46921.708104935307</v>
      </c>
      <c r="AG41" s="395">
        <v>47005.36816137666</v>
      </c>
      <c r="AH41" s="395">
        <v>48280.761852858144</v>
      </c>
      <c r="AI41" s="395">
        <v>49594.6685951037</v>
      </c>
      <c r="AJ41" s="395">
        <v>50053.033701133601</v>
      </c>
      <c r="AK41" s="395">
        <v>45057.959420888357</v>
      </c>
      <c r="AL41" s="395">
        <v>46129.464512022925</v>
      </c>
      <c r="AM41" s="395">
        <v>47044.425789895482</v>
      </c>
      <c r="AN41" s="395">
        <v>47870.269829146426</v>
      </c>
      <c r="AO41" s="395">
        <v>46130.151377780749</v>
      </c>
      <c r="AP41" s="395">
        <v>47081.5608650621</v>
      </c>
      <c r="AQ41" s="395">
        <v>48157.594522780004</v>
      </c>
      <c r="AR41" s="395">
        <v>49045.982332874308</v>
      </c>
      <c r="AS41" s="395">
        <v>47228.330916547471</v>
      </c>
      <c r="AT41" s="395">
        <v>48615.394236247579</v>
      </c>
      <c r="AU41" s="395">
        <v>50056.900246489968</v>
      </c>
      <c r="AV41" s="395">
        <v>51205.063863931777</v>
      </c>
      <c r="AW41" s="395">
        <v>49503.46330066675</v>
      </c>
      <c r="AX41" s="395">
        <v>51261.679463983724</v>
      </c>
      <c r="AY41" s="395">
        <v>52666.924990134947</v>
      </c>
      <c r="AZ41" s="395">
        <v>53721.263655271614</v>
      </c>
      <c r="BA41" s="395">
        <v>55559.430570192635</v>
      </c>
      <c r="BB41" s="395">
        <v>57629.471438425848</v>
      </c>
      <c r="BC41" s="395">
        <v>58995.81209440712</v>
      </c>
      <c r="BD41" s="395">
        <v>59494.211798567783</v>
      </c>
      <c r="BE41" s="395">
        <v>61153.164500998704</v>
      </c>
      <c r="BF41" s="395">
        <v>62129.316497901811</v>
      </c>
      <c r="BG41" s="9"/>
      <c r="BH41" s="9"/>
      <c r="BI41" s="9"/>
      <c r="BJ41" s="9"/>
      <c r="BK41" s="9"/>
    </row>
    <row r="42" spans="1:63" ht="20.25" customHeight="1">
      <c r="A42" s="416"/>
      <c r="B42" s="419"/>
      <c r="D42" s="97"/>
      <c r="E42" s="97"/>
      <c r="F42" s="97" t="s">
        <v>1414</v>
      </c>
      <c r="G42" s="97"/>
      <c r="H42" s="97"/>
      <c r="I42" s="395">
        <v>7931.5245622600341</v>
      </c>
      <c r="J42" s="395">
        <v>7983.6289536519971</v>
      </c>
      <c r="K42" s="395">
        <v>8092.8269432222532</v>
      </c>
      <c r="L42" s="395">
        <v>8171.8081014900617</v>
      </c>
      <c r="M42" s="395">
        <v>8302.9863829237638</v>
      </c>
      <c r="N42" s="395">
        <v>8285.0542754673734</v>
      </c>
      <c r="O42" s="395">
        <v>8407.9055943958356</v>
      </c>
      <c r="P42" s="395">
        <v>8397.1679695313705</v>
      </c>
      <c r="Q42" s="395">
        <v>8551.0453465005248</v>
      </c>
      <c r="R42" s="395">
        <v>8539.910779256059</v>
      </c>
      <c r="S42" s="395">
        <v>8624.7336111507066</v>
      </c>
      <c r="T42" s="395">
        <v>8618.7724127969559</v>
      </c>
      <c r="U42" s="395">
        <v>8615.8686473048019</v>
      </c>
      <c r="V42" s="395">
        <v>8709.5883352724759</v>
      </c>
      <c r="W42" s="395">
        <v>8893.1221969624439</v>
      </c>
      <c r="X42" s="395">
        <v>8982.6273993862997</v>
      </c>
      <c r="Y42" s="395">
        <v>9068.7694071261394</v>
      </c>
      <c r="Z42" s="395">
        <v>9393.2459800487632</v>
      </c>
      <c r="AA42" s="395">
        <v>9657.0859538276036</v>
      </c>
      <c r="AB42" s="395">
        <v>9737.2381466346087</v>
      </c>
      <c r="AC42" s="395">
        <v>9545.2165586228366</v>
      </c>
      <c r="AD42" s="395">
        <v>9701.5366352749024</v>
      </c>
      <c r="AE42" s="395">
        <v>9796.4137294538232</v>
      </c>
      <c r="AF42" s="395">
        <v>9943.2311565083019</v>
      </c>
      <c r="AG42" s="395">
        <v>10001.750464444589</v>
      </c>
      <c r="AH42" s="395">
        <v>10178.480290431084</v>
      </c>
      <c r="AI42" s="395">
        <v>10377.771177107677</v>
      </c>
      <c r="AJ42" s="395">
        <v>10512.904471075961</v>
      </c>
      <c r="AK42" s="395">
        <v>10329.992362195972</v>
      </c>
      <c r="AL42" s="395">
        <v>10649.050405746402</v>
      </c>
      <c r="AM42" s="395">
        <v>10804.484681289117</v>
      </c>
      <c r="AN42" s="395">
        <v>10900.364796427188</v>
      </c>
      <c r="AO42" s="395">
        <v>11076.240897750298</v>
      </c>
      <c r="AP42" s="395">
        <v>11345.953577984492</v>
      </c>
      <c r="AQ42" s="395">
        <v>11841.136674949419</v>
      </c>
      <c r="AR42" s="395">
        <v>11858.902495162949</v>
      </c>
      <c r="AS42" s="395">
        <v>12016.955643774752</v>
      </c>
      <c r="AT42" s="395">
        <v>12078.556750207243</v>
      </c>
      <c r="AU42" s="395">
        <v>12423.13019023991</v>
      </c>
      <c r="AV42" s="395">
        <v>12238.658137417835</v>
      </c>
      <c r="AW42" s="395">
        <v>12755.347917856463</v>
      </c>
      <c r="AX42" s="395">
        <v>14014.203902802214</v>
      </c>
      <c r="AY42" s="395">
        <v>14172.334336251644</v>
      </c>
      <c r="AZ42" s="395">
        <v>14061.259522958031</v>
      </c>
      <c r="BA42" s="395">
        <v>14035.810094572445</v>
      </c>
      <c r="BB42" s="395">
        <v>14411.595723002696</v>
      </c>
      <c r="BC42" s="395">
        <v>15524.135320071258</v>
      </c>
      <c r="BD42" s="395">
        <v>14948.393507823779</v>
      </c>
      <c r="BE42" s="395">
        <v>14992.967755789496</v>
      </c>
      <c r="BF42" s="395">
        <v>15310.918937008291</v>
      </c>
      <c r="BG42" s="9"/>
      <c r="BH42" s="9"/>
      <c r="BI42" s="9"/>
      <c r="BJ42" s="9"/>
      <c r="BK42" s="9"/>
    </row>
    <row r="43" spans="1:63" ht="20.25" customHeight="1">
      <c r="A43" s="416"/>
      <c r="B43" s="419"/>
      <c r="D43" s="97"/>
      <c r="E43" s="97"/>
      <c r="F43" s="97" t="s">
        <v>209</v>
      </c>
      <c r="G43" s="97"/>
      <c r="H43" s="97"/>
      <c r="I43" s="395">
        <v>26638.883840774997</v>
      </c>
      <c r="J43" s="395">
        <v>26507.444853150002</v>
      </c>
      <c r="K43" s="395">
        <v>27994.949719825003</v>
      </c>
      <c r="L43" s="395">
        <v>29704.760171675</v>
      </c>
      <c r="M43" s="395">
        <v>30879.778015468306</v>
      </c>
      <c r="N43" s="395">
        <v>30949.154856311601</v>
      </c>
      <c r="O43" s="395">
        <v>33220.058895679897</v>
      </c>
      <c r="P43" s="395">
        <v>33092.368815224807</v>
      </c>
      <c r="Q43" s="395">
        <v>34820.5015432</v>
      </c>
      <c r="R43" s="395">
        <v>31928.944891200001</v>
      </c>
      <c r="S43" s="395">
        <v>32848.776109674996</v>
      </c>
      <c r="T43" s="395">
        <v>32386.271614375</v>
      </c>
      <c r="U43" s="395">
        <v>33317.367545050001</v>
      </c>
      <c r="V43" s="395">
        <v>34961.654088724994</v>
      </c>
      <c r="W43" s="395">
        <v>36509.664118025001</v>
      </c>
      <c r="X43" s="395">
        <v>36898.311876325002</v>
      </c>
      <c r="Y43" s="395">
        <v>38293.792842325005</v>
      </c>
      <c r="Z43" s="395">
        <v>38416.764787524997</v>
      </c>
      <c r="AA43" s="395">
        <v>39805.268801650003</v>
      </c>
      <c r="AB43" s="395">
        <v>39534.113529975002</v>
      </c>
      <c r="AC43" s="395">
        <v>41898.182180425007</v>
      </c>
      <c r="AD43" s="395">
        <v>43787.208667949999</v>
      </c>
      <c r="AE43" s="395">
        <v>45121.154598325003</v>
      </c>
      <c r="AF43" s="395">
        <v>42138.690809825006</v>
      </c>
      <c r="AG43" s="395">
        <v>42835.856239325003</v>
      </c>
      <c r="AH43" s="395">
        <v>43473.799399700001</v>
      </c>
      <c r="AI43" s="395">
        <v>43690.767367375003</v>
      </c>
      <c r="AJ43" s="395">
        <v>43298.304722199995</v>
      </c>
      <c r="AK43" s="395">
        <v>39186.865011100002</v>
      </c>
      <c r="AL43" s="395">
        <v>40524.767175975001</v>
      </c>
      <c r="AM43" s="395">
        <v>41785.676902774991</v>
      </c>
      <c r="AN43" s="395">
        <v>43627.714090274996</v>
      </c>
      <c r="AO43" s="395">
        <v>46580.433668275</v>
      </c>
      <c r="AP43" s="395">
        <v>50181.041468075004</v>
      </c>
      <c r="AQ43" s="395">
        <v>53154.159813724997</v>
      </c>
      <c r="AR43" s="395">
        <v>51778.972035300008</v>
      </c>
      <c r="AS43" s="395">
        <v>53216.320662500002</v>
      </c>
      <c r="AT43" s="395">
        <v>55786.879594050013</v>
      </c>
      <c r="AU43" s="395">
        <v>65400.989713924995</v>
      </c>
      <c r="AV43" s="395">
        <v>63636.116647775001</v>
      </c>
      <c r="AW43" s="395">
        <v>60149.61737510001</v>
      </c>
      <c r="AX43" s="395">
        <v>60989.437974424996</v>
      </c>
      <c r="AY43" s="395">
        <v>45571.125612405092</v>
      </c>
      <c r="AZ43" s="395">
        <v>44551.209337465014</v>
      </c>
      <c r="BA43" s="395">
        <v>141544.5429336263</v>
      </c>
      <c r="BB43" s="395">
        <v>32421.599687445902</v>
      </c>
      <c r="BC43" s="395">
        <v>67284.039717847045</v>
      </c>
      <c r="BD43" s="395">
        <v>70213.561479678072</v>
      </c>
      <c r="BE43" s="395">
        <v>71677.362471783374</v>
      </c>
      <c r="BF43" s="395">
        <v>73475.944281536838</v>
      </c>
      <c r="BG43" s="9"/>
      <c r="BH43" s="9"/>
      <c r="BI43" s="9"/>
      <c r="BJ43" s="9"/>
      <c r="BK43" s="9"/>
    </row>
    <row r="44" spans="1:63" ht="20.25" customHeight="1">
      <c r="A44" s="416"/>
      <c r="B44" s="419"/>
      <c r="D44" s="97"/>
      <c r="E44" s="97"/>
      <c r="F44" s="97" t="s">
        <v>1300</v>
      </c>
      <c r="G44" s="97"/>
      <c r="H44" s="97"/>
      <c r="I44" s="395">
        <v>10434.83384968252</v>
      </c>
      <c r="J44" s="395">
        <v>8672.9953603864797</v>
      </c>
      <c r="K44" s="395">
        <v>9238.8593478882267</v>
      </c>
      <c r="L44" s="395">
        <v>9704.722767751924</v>
      </c>
      <c r="M44" s="395">
        <v>10259.377109148167</v>
      </c>
      <c r="N44" s="395">
        <v>8712.0867626501458</v>
      </c>
      <c r="O44" s="395">
        <v>9210.7419357684739</v>
      </c>
      <c r="P44" s="395">
        <v>9664.7269205911052</v>
      </c>
      <c r="Q44" s="395">
        <v>10248.315067841604</v>
      </c>
      <c r="R44" s="395">
        <v>8856.3097752154645</v>
      </c>
      <c r="S44" s="395">
        <v>9352.2611239180333</v>
      </c>
      <c r="T44" s="395">
        <v>9859.4561892813199</v>
      </c>
      <c r="U44" s="395">
        <v>8990.6210834583162</v>
      </c>
      <c r="V44" s="395">
        <v>9456.1082366423798</v>
      </c>
      <c r="W44" s="395">
        <v>9923.1030169859569</v>
      </c>
      <c r="X44" s="395">
        <v>10378.720939462533</v>
      </c>
      <c r="Y44" s="395">
        <v>9081.7164792218409</v>
      </c>
      <c r="Z44" s="395">
        <v>9599.3328717888271</v>
      </c>
      <c r="AA44" s="395">
        <v>9939.0378481310509</v>
      </c>
      <c r="AB44" s="395">
        <v>10269.356348534408</v>
      </c>
      <c r="AC44" s="395">
        <v>9091.2705708427493</v>
      </c>
      <c r="AD44" s="395">
        <v>9308.7602125594549</v>
      </c>
      <c r="AE44" s="395">
        <v>9590.4772579599521</v>
      </c>
      <c r="AF44" s="395">
        <v>9804.9581456988963</v>
      </c>
      <c r="AG44" s="395">
        <v>9310.6462213263021</v>
      </c>
      <c r="AH44" s="395">
        <v>9710.7828745649931</v>
      </c>
      <c r="AI44" s="395">
        <v>10111.785335634489</v>
      </c>
      <c r="AJ44" s="395">
        <v>10385.060989746627</v>
      </c>
      <c r="AK44" s="395">
        <v>9648.403513836749</v>
      </c>
      <c r="AL44" s="395">
        <v>9958.9838528633336</v>
      </c>
      <c r="AM44" s="395">
        <v>10276.728052484064</v>
      </c>
      <c r="AN44" s="395">
        <v>10555.642083545416</v>
      </c>
      <c r="AO44" s="395">
        <v>9777.217592640196</v>
      </c>
      <c r="AP44" s="395">
        <v>10189.479489639198</v>
      </c>
      <c r="AQ44" s="395">
        <v>10636.795982778352</v>
      </c>
      <c r="AR44" s="395">
        <v>10913.945393378741</v>
      </c>
      <c r="AS44" s="395">
        <v>9863.2253890562824</v>
      </c>
      <c r="AT44" s="395">
        <v>10311.235143382506</v>
      </c>
      <c r="AU44" s="395">
        <v>10810.838062091523</v>
      </c>
      <c r="AV44" s="395">
        <v>11316.749755866549</v>
      </c>
      <c r="AW44" s="395">
        <v>12057.517801061605</v>
      </c>
      <c r="AX44" s="395">
        <v>12531.482926181117</v>
      </c>
      <c r="AY44" s="395">
        <v>13003.86681428219</v>
      </c>
      <c r="AZ44" s="395">
        <v>13438.27791637233</v>
      </c>
      <c r="BA44" s="395">
        <v>12412.93789192477</v>
      </c>
      <c r="BB44" s="395">
        <v>13239.719437946007</v>
      </c>
      <c r="BC44" s="395">
        <v>13246.73887204614</v>
      </c>
      <c r="BD44" s="395">
        <v>13025.909629243582</v>
      </c>
      <c r="BE44" s="395">
        <v>12977.398146900236</v>
      </c>
      <c r="BF44" s="395">
        <v>13446.728344403084</v>
      </c>
      <c r="BG44" s="9"/>
      <c r="BH44" s="9"/>
      <c r="BI44" s="9"/>
      <c r="BJ44" s="9"/>
      <c r="BK44" s="9"/>
    </row>
    <row r="45" spans="1:63" ht="20.25" customHeight="1">
      <c r="A45" s="416"/>
      <c r="B45" s="419"/>
      <c r="D45" s="97"/>
      <c r="E45" s="97"/>
      <c r="F45" s="97" t="s">
        <v>766</v>
      </c>
      <c r="G45" s="97"/>
      <c r="H45" s="97"/>
      <c r="I45" s="395">
        <v>12015.502651194445</v>
      </c>
      <c r="J45" s="395">
        <v>12280.569330194445</v>
      </c>
      <c r="K45" s="395">
        <v>12808.877141638888</v>
      </c>
      <c r="L45" s="395">
        <v>13342.759794916667</v>
      </c>
      <c r="M45" s="395">
        <v>13530.316491611638</v>
      </c>
      <c r="N45" s="395">
        <v>13539.978573292969</v>
      </c>
      <c r="O45" s="395">
        <v>13763.110069946521</v>
      </c>
      <c r="P45" s="395">
        <v>13119.822031055555</v>
      </c>
      <c r="Q45" s="395">
        <v>13433.481840861112</v>
      </c>
      <c r="R45" s="395">
        <v>13902.575324861111</v>
      </c>
      <c r="S45" s="395">
        <v>14087.404337722222</v>
      </c>
      <c r="T45" s="395">
        <v>14437.534498194444</v>
      </c>
      <c r="U45" s="395">
        <v>14625.316751916667</v>
      </c>
      <c r="V45" s="395">
        <v>15239.015517861113</v>
      </c>
      <c r="W45" s="395">
        <v>15301.404331722224</v>
      </c>
      <c r="X45" s="395">
        <v>15845.371269138888</v>
      </c>
      <c r="Y45" s="395">
        <v>16089.478670805556</v>
      </c>
      <c r="Z45" s="395">
        <v>16783.951911</v>
      </c>
      <c r="AA45" s="395">
        <v>16936.639262472225</v>
      </c>
      <c r="AB45" s="395">
        <v>17169.99653083333</v>
      </c>
      <c r="AC45" s="395">
        <v>17083.86489411111</v>
      </c>
      <c r="AD45" s="395">
        <v>17621.328462361111</v>
      </c>
      <c r="AE45" s="395">
        <v>17795.938569111109</v>
      </c>
      <c r="AF45" s="395">
        <v>17899.025960388888</v>
      </c>
      <c r="AG45" s="395">
        <v>17769.318355611111</v>
      </c>
      <c r="AH45" s="395">
        <v>18935.761337472224</v>
      </c>
      <c r="AI45" s="395">
        <v>19275.015604888889</v>
      </c>
      <c r="AJ45" s="395">
        <v>19766.102054333336</v>
      </c>
      <c r="AK45" s="395">
        <v>18687.073890444444</v>
      </c>
      <c r="AL45" s="395">
        <v>19741.920349833334</v>
      </c>
      <c r="AM45" s="395">
        <v>20380.54563613889</v>
      </c>
      <c r="AN45" s="395">
        <v>20786.666998638888</v>
      </c>
      <c r="AO45" s="395">
        <v>21596.547351305555</v>
      </c>
      <c r="AP45" s="395">
        <v>22244.256915444443</v>
      </c>
      <c r="AQ45" s="395">
        <v>25792.200663111107</v>
      </c>
      <c r="AR45" s="395">
        <v>26497.483611555555</v>
      </c>
      <c r="AS45" s="395">
        <v>27154.093289666664</v>
      </c>
      <c r="AT45" s="395">
        <v>31062.853358999997</v>
      </c>
      <c r="AU45" s="395">
        <v>32412.044975138891</v>
      </c>
      <c r="AV45" s="395">
        <v>33092.729992805551</v>
      </c>
      <c r="AW45" s="395">
        <v>34005.709965888884</v>
      </c>
      <c r="AX45" s="395">
        <v>21876.696188121212</v>
      </c>
      <c r="AY45" s="395">
        <v>25279.761671075761</v>
      </c>
      <c r="AZ45" s="395">
        <v>26252.379798954546</v>
      </c>
      <c r="BA45" s="395">
        <v>27203.559534681815</v>
      </c>
      <c r="BB45" s="395">
        <v>28644.744291651514</v>
      </c>
      <c r="BC45" s="395">
        <v>29863.025598287884</v>
      </c>
      <c r="BD45" s="395">
        <v>30104.482155121208</v>
      </c>
      <c r="BE45" s="395">
        <v>30699.588233454546</v>
      </c>
      <c r="BF45" s="395">
        <v>32126.006315106053</v>
      </c>
      <c r="BG45" s="9"/>
      <c r="BH45" s="9"/>
      <c r="BI45" s="9"/>
      <c r="BJ45" s="9"/>
      <c r="BK45" s="9"/>
    </row>
    <row r="46" spans="1:63" ht="20.25" customHeight="1">
      <c r="A46" s="416"/>
      <c r="B46" s="419"/>
      <c r="D46" s="97"/>
      <c r="E46" s="97"/>
      <c r="F46" s="97" t="s">
        <v>205</v>
      </c>
      <c r="G46" s="97"/>
      <c r="H46" s="97"/>
      <c r="I46" s="395">
        <v>10482.833592904877</v>
      </c>
      <c r="J46" s="395">
        <v>10462.393635679951</v>
      </c>
      <c r="K46" s="395">
        <v>10816.251592790457</v>
      </c>
      <c r="L46" s="395">
        <v>11201.325991489633</v>
      </c>
      <c r="M46" s="395">
        <v>11518.62401983219</v>
      </c>
      <c r="N46" s="395">
        <v>11789.350140229008</v>
      </c>
      <c r="O46" s="395">
        <v>12093.536136817071</v>
      </c>
      <c r="P46" s="395">
        <v>12558.018890065941</v>
      </c>
      <c r="Q46" s="395">
        <v>12786.065886072134</v>
      </c>
      <c r="R46" s="395">
        <v>12739.95517356723</v>
      </c>
      <c r="S46" s="395">
        <v>13048.824369845344</v>
      </c>
      <c r="T46" s="395">
        <v>13199.785732820084</v>
      </c>
      <c r="U46" s="395">
        <v>13120.604416900822</v>
      </c>
      <c r="V46" s="395">
        <v>13256.052074868676</v>
      </c>
      <c r="W46" s="395">
        <v>13314.645662565852</v>
      </c>
      <c r="X46" s="395">
        <v>13804.695570572507</v>
      </c>
      <c r="Y46" s="395">
        <v>14041.936448625669</v>
      </c>
      <c r="Z46" s="395">
        <v>13989.93807239389</v>
      </c>
      <c r="AA46" s="395">
        <v>14299.730208596284</v>
      </c>
      <c r="AB46" s="395">
        <v>14371.399689426984</v>
      </c>
      <c r="AC46" s="395">
        <v>14594.852602995537</v>
      </c>
      <c r="AD46" s="395">
        <v>14733.679294659518</v>
      </c>
      <c r="AE46" s="395">
        <v>14836.861017921732</v>
      </c>
      <c r="AF46" s="395">
        <v>15168.074780012663</v>
      </c>
      <c r="AG46" s="395">
        <v>15426.241172737356</v>
      </c>
      <c r="AH46" s="395">
        <v>15660.800550631495</v>
      </c>
      <c r="AI46" s="395">
        <v>18150.648172736543</v>
      </c>
      <c r="AJ46" s="395">
        <v>18292.972547823927</v>
      </c>
      <c r="AK46" s="395">
        <v>18110.6688529604</v>
      </c>
      <c r="AL46" s="395">
        <v>18534.702538107169</v>
      </c>
      <c r="AM46" s="395">
        <v>18929.350698461643</v>
      </c>
      <c r="AN46" s="395">
        <v>14721.76617620081</v>
      </c>
      <c r="AO46" s="395">
        <v>14847.817525965978</v>
      </c>
      <c r="AP46" s="395">
        <v>15153.540059169392</v>
      </c>
      <c r="AQ46" s="395">
        <v>15331.726393388059</v>
      </c>
      <c r="AR46" s="395">
        <v>15490.899853695011</v>
      </c>
      <c r="AS46" s="395">
        <v>15591.486964426344</v>
      </c>
      <c r="AT46" s="395">
        <v>15797.450773378405</v>
      </c>
      <c r="AU46" s="395">
        <v>15893.513060940328</v>
      </c>
      <c r="AV46" s="395">
        <v>15856.236549051016</v>
      </c>
      <c r="AW46" s="395">
        <v>15887.181577579029</v>
      </c>
      <c r="AX46" s="395">
        <v>16026.565722115634</v>
      </c>
      <c r="AY46" s="395">
        <v>16188.930512132207</v>
      </c>
      <c r="AZ46" s="395">
        <v>16058.6622594127</v>
      </c>
      <c r="BA46" s="395">
        <v>15873.989304042541</v>
      </c>
      <c r="BB46" s="395">
        <v>15755.041968703817</v>
      </c>
      <c r="BC46" s="395">
        <v>15862.292908002031</v>
      </c>
      <c r="BD46" s="395">
        <v>16242.565493224238</v>
      </c>
      <c r="BE46" s="395">
        <v>16423.268906743844</v>
      </c>
      <c r="BF46" s="395">
        <v>16546.367143670032</v>
      </c>
      <c r="BG46" s="9"/>
      <c r="BH46" s="9"/>
      <c r="BI46" s="9"/>
      <c r="BJ46" s="9"/>
      <c r="BK46" s="9"/>
    </row>
    <row r="47" spans="1:63" ht="20.25" customHeight="1">
      <c r="A47" s="416"/>
      <c r="B47" s="419"/>
      <c r="D47" s="97"/>
      <c r="E47" s="97"/>
      <c r="F47" s="97" t="s">
        <v>260</v>
      </c>
      <c r="G47" s="97"/>
      <c r="H47" s="97"/>
      <c r="I47" s="395"/>
      <c r="J47" s="395"/>
      <c r="K47" s="395"/>
      <c r="L47" s="395"/>
      <c r="M47" s="395">
        <v>35800.53568375</v>
      </c>
      <c r="N47" s="395">
        <v>33472.881175937502</v>
      </c>
      <c r="O47" s="395">
        <v>33240.401517500002</v>
      </c>
      <c r="P47" s="395">
        <v>29141.952231250001</v>
      </c>
      <c r="Q47" s="395">
        <v>21326.689305543139</v>
      </c>
      <c r="R47" s="395">
        <v>9571.8344725732859</v>
      </c>
      <c r="S47" s="395">
        <v>8033.4939465486268</v>
      </c>
      <c r="T47" s="395">
        <v>6541.2169293040442</v>
      </c>
      <c r="U47" s="395">
        <v>6679.2363221194191</v>
      </c>
      <c r="V47" s="395">
        <v>7194.42027598409</v>
      </c>
      <c r="W47" s="395">
        <v>7394.6299051346004</v>
      </c>
      <c r="X47" s="395">
        <v>7802.1059440583031</v>
      </c>
      <c r="Y47" s="395">
        <v>7886.5661984334101</v>
      </c>
      <c r="Z47" s="395">
        <v>8179.2840896397975</v>
      </c>
      <c r="AA47" s="395">
        <v>8313.5530993332413</v>
      </c>
      <c r="AB47" s="395">
        <v>8158.1335757245006</v>
      </c>
      <c r="AC47" s="395">
        <v>8439.7313294206633</v>
      </c>
      <c r="AD47" s="395">
        <v>8553.5602595067976</v>
      </c>
      <c r="AE47" s="395">
        <v>8827.373009910978</v>
      </c>
      <c r="AF47" s="395">
        <v>8915.2518989469936</v>
      </c>
      <c r="AG47" s="395">
        <v>9045.2769730822038</v>
      </c>
      <c r="AH47" s="395">
        <v>9461.8831852083003</v>
      </c>
      <c r="AI47" s="395">
        <v>9784.7881822141335</v>
      </c>
      <c r="AJ47" s="395">
        <v>10061.448778947286</v>
      </c>
      <c r="AK47" s="395">
        <v>10103.833900261334</v>
      </c>
      <c r="AL47" s="395">
        <v>10362.517490239396</v>
      </c>
      <c r="AM47" s="395">
        <v>10731.034492661513</v>
      </c>
      <c r="AN47" s="395">
        <v>11127.429117621141</v>
      </c>
      <c r="AO47" s="395">
        <v>11388.465251537684</v>
      </c>
      <c r="AP47" s="395">
        <v>11770.505443169865</v>
      </c>
      <c r="AQ47" s="395">
        <v>12423.419678104656</v>
      </c>
      <c r="AR47" s="395">
        <v>12579.437080396552</v>
      </c>
      <c r="AS47" s="395">
        <v>12692.799110261629</v>
      </c>
      <c r="AT47" s="395">
        <v>13265.577093905236</v>
      </c>
      <c r="AU47" s="395">
        <v>13839.468862666763</v>
      </c>
      <c r="AV47" s="395">
        <v>14093.27458640312</v>
      </c>
      <c r="AW47" s="395">
        <v>14125.873342176015</v>
      </c>
      <c r="AX47" s="395">
        <v>14688.003847268625</v>
      </c>
      <c r="AY47" s="395">
        <v>15213.015747270578</v>
      </c>
      <c r="AZ47" s="395">
        <v>15794.85511840473</v>
      </c>
      <c r="BA47" s="395">
        <v>16478.387879751062</v>
      </c>
      <c r="BB47" s="395">
        <v>17679.143648360641</v>
      </c>
      <c r="BC47" s="395">
        <v>18236.91205114709</v>
      </c>
      <c r="BD47" s="395">
        <v>18621.260129675167</v>
      </c>
      <c r="BE47" s="395">
        <v>19237.850281948489</v>
      </c>
      <c r="BF47" s="395">
        <v>19614.315873553522</v>
      </c>
      <c r="BG47" s="9"/>
      <c r="BH47" s="9"/>
      <c r="BI47" s="9"/>
      <c r="BJ47" s="9"/>
      <c r="BK47" s="9"/>
    </row>
    <row r="48" spans="1:63" ht="20.25" customHeight="1">
      <c r="A48" s="416"/>
      <c r="B48" s="419"/>
      <c r="D48" s="97"/>
      <c r="E48" s="97"/>
      <c r="F48" s="97" t="s">
        <v>1369</v>
      </c>
      <c r="G48" s="97"/>
      <c r="H48" s="97"/>
      <c r="I48" s="396"/>
      <c r="J48" s="396"/>
      <c r="K48" s="396"/>
      <c r="L48" s="396"/>
      <c r="M48" s="396"/>
      <c r="N48" s="396"/>
      <c r="O48" s="396"/>
      <c r="P48" s="396"/>
      <c r="Q48" s="396"/>
      <c r="R48" s="396"/>
      <c r="S48" s="396"/>
      <c r="T48" s="396"/>
      <c r="U48" s="396"/>
      <c r="V48" s="396"/>
      <c r="W48" s="396"/>
      <c r="X48" s="396"/>
      <c r="Y48" s="396"/>
      <c r="Z48" s="396"/>
      <c r="AA48" s="396"/>
      <c r="AB48" s="396"/>
      <c r="AC48" s="396"/>
      <c r="AD48" s="396"/>
      <c r="AE48" s="396"/>
      <c r="AF48" s="396"/>
      <c r="AG48" s="396"/>
      <c r="AH48" s="396"/>
      <c r="AI48" s="396"/>
      <c r="AJ48" s="396"/>
      <c r="AK48" s="396"/>
      <c r="AL48" s="396"/>
      <c r="AM48" s="396"/>
      <c r="AN48" s="396"/>
      <c r="AO48" s="396"/>
      <c r="AP48" s="395">
        <v>48770.833333901486</v>
      </c>
      <c r="AQ48" s="395">
        <v>52503.086679308006</v>
      </c>
      <c r="AR48" s="395">
        <v>54908.847388358619</v>
      </c>
      <c r="AS48" s="395">
        <v>58063.174806545081</v>
      </c>
      <c r="AT48" s="395">
        <v>63130.888576359299</v>
      </c>
      <c r="AU48" s="395">
        <v>67849.293907022336</v>
      </c>
      <c r="AV48" s="395">
        <v>74410.040054968471</v>
      </c>
      <c r="AW48" s="395">
        <v>81544.228168143862</v>
      </c>
      <c r="AX48" s="395">
        <v>89321.748925771273</v>
      </c>
      <c r="AY48" s="395">
        <v>96522.738750639168</v>
      </c>
      <c r="AZ48" s="395">
        <v>107625.01961862962</v>
      </c>
      <c r="BA48" s="395">
        <v>114667.69787370037</v>
      </c>
      <c r="BB48" s="395">
        <v>124207.89892832795</v>
      </c>
      <c r="BC48" s="395">
        <v>130459.63925046872</v>
      </c>
      <c r="BD48" s="395">
        <v>138416.00861769219</v>
      </c>
      <c r="BE48" s="395">
        <v>146006.83283961139</v>
      </c>
      <c r="BF48" s="395">
        <v>154672.81830151699</v>
      </c>
      <c r="BG48" s="9"/>
      <c r="BH48" s="9"/>
      <c r="BI48" s="9"/>
      <c r="BJ48" s="9"/>
      <c r="BK48" s="9"/>
    </row>
    <row r="49" spans="1:63" ht="20.25" customHeight="1">
      <c r="A49" s="416"/>
      <c r="B49" s="419"/>
      <c r="D49" s="326" t="s">
        <v>767</v>
      </c>
      <c r="E49" s="334"/>
      <c r="F49" s="334"/>
      <c r="G49" s="334"/>
      <c r="H49" s="334"/>
      <c r="I49" s="397"/>
      <c r="J49" s="397"/>
      <c r="K49" s="397"/>
      <c r="L49" s="397"/>
      <c r="M49" s="397"/>
      <c r="N49" s="397"/>
      <c r="O49" s="397"/>
      <c r="P49" s="397"/>
      <c r="Q49" s="397"/>
      <c r="R49" s="397"/>
      <c r="S49" s="397"/>
      <c r="T49" s="397"/>
      <c r="U49" s="397"/>
      <c r="V49" s="397"/>
      <c r="W49" s="397"/>
      <c r="X49" s="397"/>
      <c r="Y49" s="397"/>
      <c r="Z49" s="397"/>
      <c r="AA49" s="397"/>
      <c r="AB49" s="397"/>
      <c r="AC49" s="397"/>
      <c r="AD49" s="397"/>
      <c r="AE49" s="397"/>
      <c r="AF49" s="397"/>
      <c r="AG49" s="397"/>
      <c r="AH49" s="397"/>
      <c r="AI49" s="397"/>
      <c r="AJ49" s="397"/>
      <c r="AK49" s="397"/>
      <c r="AL49" s="397"/>
      <c r="AM49" s="397"/>
      <c r="AN49" s="397"/>
      <c r="AO49" s="397">
        <f>+AO68*100</f>
        <v>12.804651408935461</v>
      </c>
      <c r="AP49" s="397">
        <f t="shared" ref="AP49:BF49" si="2">+AP68*100</f>
        <v>12.993068681632556</v>
      </c>
      <c r="AQ49" s="397">
        <f t="shared" si="2"/>
        <v>13.151641406120529</v>
      </c>
      <c r="AR49" s="397">
        <f t="shared" si="2"/>
        <v>12.750315551008487</v>
      </c>
      <c r="AS49" s="397">
        <f t="shared" si="2"/>
        <v>12.437166265342601</v>
      </c>
      <c r="AT49" s="397">
        <f t="shared" si="2"/>
        <v>12.518419456894826</v>
      </c>
      <c r="AU49" s="397">
        <f t="shared" si="2"/>
        <v>15.170834994989502</v>
      </c>
      <c r="AV49" s="397">
        <f t="shared" si="2"/>
        <v>14.923046218496694</v>
      </c>
      <c r="AW49" s="397">
        <f t="shared" si="2"/>
        <v>14.786165411645852</v>
      </c>
      <c r="AX49" s="397">
        <f t="shared" si="2"/>
        <v>15.278872439678889</v>
      </c>
      <c r="AY49" s="397">
        <f t="shared" si="2"/>
        <v>15.230147165591804</v>
      </c>
      <c r="AZ49" s="397">
        <f t="shared" si="2"/>
        <v>14.772238300398632</v>
      </c>
      <c r="BA49" s="397">
        <f t="shared" si="2"/>
        <v>14.638679545530186</v>
      </c>
      <c r="BB49" s="397">
        <f t="shared" si="2"/>
        <v>14.289273040373047</v>
      </c>
      <c r="BC49" s="397">
        <f t="shared" si="2"/>
        <v>13.970390374145861</v>
      </c>
      <c r="BD49" s="397">
        <f t="shared" si="2"/>
        <v>14.069457445022723</v>
      </c>
      <c r="BE49" s="397">
        <f t="shared" si="2"/>
        <v>14.479349235935651</v>
      </c>
      <c r="BF49" s="397">
        <f t="shared" si="2"/>
        <v>14.606239013956046</v>
      </c>
      <c r="BG49" s="9"/>
      <c r="BH49" s="9"/>
      <c r="BI49" s="9"/>
      <c r="BJ49" s="9"/>
      <c r="BK49" s="9"/>
    </row>
    <row r="50" spans="1:63" ht="20.25" customHeight="1">
      <c r="A50" s="416"/>
      <c r="B50" s="419"/>
      <c r="D50" s="97"/>
      <c r="E50" s="170" t="s">
        <v>768</v>
      </c>
      <c r="F50" s="97"/>
      <c r="G50" s="97"/>
      <c r="H50" s="97"/>
      <c r="I50" s="398"/>
      <c r="J50" s="398"/>
      <c r="K50" s="398"/>
      <c r="L50" s="398"/>
      <c r="M50" s="398"/>
      <c r="N50" s="398"/>
      <c r="O50" s="398"/>
      <c r="P50" s="398"/>
      <c r="Q50" s="398"/>
      <c r="R50" s="398"/>
      <c r="S50" s="398"/>
      <c r="T50" s="398"/>
      <c r="U50" s="398"/>
      <c r="V50" s="398"/>
      <c r="W50" s="398"/>
      <c r="X50" s="398"/>
      <c r="Y50" s="398"/>
      <c r="Z50" s="398"/>
      <c r="AA50" s="398"/>
      <c r="AB50" s="398"/>
      <c r="AC50" s="398"/>
      <c r="AD50" s="398"/>
      <c r="AE50" s="398"/>
      <c r="AF50" s="398"/>
      <c r="AG50" s="398"/>
      <c r="AH50" s="398"/>
      <c r="AI50" s="398"/>
      <c r="AJ50" s="398"/>
      <c r="AK50" s="398"/>
      <c r="AL50" s="398"/>
      <c r="AM50" s="398"/>
      <c r="AN50" s="398"/>
      <c r="AO50" s="398"/>
      <c r="AP50" s="398"/>
      <c r="AQ50" s="398"/>
      <c r="AR50" s="398"/>
      <c r="AS50" s="398"/>
      <c r="AT50" s="398"/>
      <c r="AU50" s="398"/>
      <c r="AV50" s="398"/>
      <c r="AW50" s="398"/>
      <c r="AX50" s="398"/>
      <c r="AY50" s="398"/>
      <c r="AZ50" s="398"/>
      <c r="BA50" s="398"/>
      <c r="BB50" s="398"/>
      <c r="BC50" s="398"/>
      <c r="BD50" s="398"/>
      <c r="BE50" s="398"/>
      <c r="BF50" s="398"/>
      <c r="BG50" s="9"/>
      <c r="BH50" s="9"/>
      <c r="BI50" s="9"/>
      <c r="BJ50" s="9"/>
      <c r="BK50" s="9"/>
    </row>
    <row r="51" spans="1:63" ht="20.25" customHeight="1">
      <c r="A51" s="416"/>
      <c r="B51" s="419"/>
      <c r="D51" s="97"/>
      <c r="E51" s="97"/>
      <c r="F51" s="97" t="s">
        <v>769</v>
      </c>
      <c r="G51" s="97"/>
      <c r="H51" s="97"/>
      <c r="I51" s="45">
        <v>0</v>
      </c>
      <c r="J51" s="45">
        <v>0</v>
      </c>
      <c r="K51" s="45">
        <v>0</v>
      </c>
      <c r="L51" s="45">
        <v>0</v>
      </c>
      <c r="M51" s="45">
        <v>0</v>
      </c>
      <c r="N51" s="45">
        <v>0</v>
      </c>
      <c r="O51" s="45">
        <v>0</v>
      </c>
      <c r="P51" s="45">
        <v>0</v>
      </c>
      <c r="Q51" s="45">
        <v>0</v>
      </c>
      <c r="R51" s="45">
        <v>0</v>
      </c>
      <c r="S51" s="45">
        <v>0</v>
      </c>
      <c r="T51" s="45">
        <v>25605.827259904818</v>
      </c>
      <c r="U51" s="45">
        <v>25242.586142846809</v>
      </c>
      <c r="V51" s="45">
        <v>25261.377840300971</v>
      </c>
      <c r="W51" s="45">
        <v>26073.079758845837</v>
      </c>
      <c r="X51" s="45">
        <v>25937.964</v>
      </c>
      <c r="Y51" s="45">
        <v>25742.009468050426</v>
      </c>
      <c r="Z51" s="45">
        <v>26805.477999999999</v>
      </c>
      <c r="AA51" s="45">
        <v>27474.399000000001</v>
      </c>
      <c r="AB51" s="45">
        <v>27216.447</v>
      </c>
      <c r="AC51" s="45">
        <v>28028.096440000001</v>
      </c>
      <c r="AD51" s="45">
        <v>28769.826489999999</v>
      </c>
      <c r="AE51" s="45">
        <v>29060.215</v>
      </c>
      <c r="AF51" s="45">
        <v>29786.514600000002</v>
      </c>
      <c r="AG51" s="45">
        <v>29526.16346</v>
      </c>
      <c r="AH51" s="45">
        <v>30249.88</v>
      </c>
      <c r="AI51" s="45">
        <v>31449.772000000001</v>
      </c>
      <c r="AJ51" s="44">
        <v>30713.462</v>
      </c>
      <c r="AK51" s="44">
        <v>31237.957999999999</v>
      </c>
      <c r="AL51" s="45">
        <v>32369.944</v>
      </c>
      <c r="AM51" s="45">
        <v>34113.925999999999</v>
      </c>
      <c r="AN51" s="45">
        <v>33993.061999999998</v>
      </c>
      <c r="AO51" s="45">
        <v>33224.237000000001</v>
      </c>
      <c r="AP51" s="45">
        <v>35001.078999999998</v>
      </c>
      <c r="AQ51" s="45">
        <v>36261.196535821342</v>
      </c>
      <c r="AR51" s="45">
        <v>35714.569979757129</v>
      </c>
      <c r="AS51" s="45">
        <v>36822.034</v>
      </c>
      <c r="AT51" s="45">
        <v>37800.858999999997</v>
      </c>
      <c r="AU51" s="45">
        <v>40034.310770000004</v>
      </c>
      <c r="AV51" s="45">
        <v>39709.076780000003</v>
      </c>
      <c r="AW51" s="45">
        <v>41113.987000000001</v>
      </c>
      <c r="AX51" s="45">
        <v>42926.516458110942</v>
      </c>
      <c r="AY51" s="45">
        <v>44031.139200302772</v>
      </c>
      <c r="AZ51" s="45">
        <v>43863.435990000005</v>
      </c>
      <c r="BA51" s="45">
        <v>45046.989000000001</v>
      </c>
      <c r="BB51" s="45">
        <v>45948.609225962828</v>
      </c>
      <c r="BC51" s="45">
        <v>48000.877391845155</v>
      </c>
      <c r="BD51" s="45">
        <v>46981.773067450551</v>
      </c>
      <c r="BE51" s="45">
        <v>48928.101585109478</v>
      </c>
      <c r="BF51" s="45">
        <v>49460.210155452209</v>
      </c>
      <c r="BG51" s="9"/>
      <c r="BH51" s="9"/>
      <c r="BI51" s="9"/>
      <c r="BJ51" s="9"/>
      <c r="BK51" s="9"/>
    </row>
    <row r="52" spans="1:63" ht="20.25" customHeight="1">
      <c r="A52" s="416"/>
      <c r="B52" s="419"/>
      <c r="D52" s="97"/>
      <c r="E52" s="97"/>
      <c r="F52" s="97"/>
      <c r="G52" s="97" t="s">
        <v>770</v>
      </c>
      <c r="H52" s="97"/>
      <c r="I52" s="45">
        <v>0</v>
      </c>
      <c r="J52" s="45">
        <v>0</v>
      </c>
      <c r="K52" s="45">
        <v>0</v>
      </c>
      <c r="L52" s="45">
        <v>0</v>
      </c>
      <c r="M52" s="45">
        <v>0</v>
      </c>
      <c r="N52" s="45">
        <v>0</v>
      </c>
      <c r="O52" s="45">
        <v>0</v>
      </c>
      <c r="P52" s="45">
        <v>0</v>
      </c>
      <c r="Q52" s="45">
        <v>0</v>
      </c>
      <c r="R52" s="45">
        <v>0</v>
      </c>
      <c r="S52" s="45">
        <v>0</v>
      </c>
      <c r="T52" s="45">
        <v>21538.399416561533</v>
      </c>
      <c r="U52" s="45">
        <v>21603.168801750689</v>
      </c>
      <c r="V52" s="45">
        <v>21625.346145250194</v>
      </c>
      <c r="W52" s="45">
        <v>22370.181532540522</v>
      </c>
      <c r="X52" s="45">
        <v>22174.352000000003</v>
      </c>
      <c r="Y52" s="45">
        <v>22359.593681515296</v>
      </c>
      <c r="Z52" s="45">
        <v>23106.476999999999</v>
      </c>
      <c r="AA52" s="45">
        <v>23745.049000000003</v>
      </c>
      <c r="AB52" s="45">
        <v>23194.19</v>
      </c>
      <c r="AC52" s="45">
        <v>23914.822749999999</v>
      </c>
      <c r="AD52" s="45">
        <v>24364.994989999996</v>
      </c>
      <c r="AE52" s="45">
        <v>24512.437000000002</v>
      </c>
      <c r="AF52" s="45">
        <v>26210.419549999999</v>
      </c>
      <c r="AG52" s="45">
        <v>26660.274689999998</v>
      </c>
      <c r="AH52" s="45">
        <v>27400.185999999998</v>
      </c>
      <c r="AI52" s="45">
        <v>28324.574000000001</v>
      </c>
      <c r="AJ52" s="44">
        <v>27672.889000000003</v>
      </c>
      <c r="AK52" s="44">
        <v>28227.997000000003</v>
      </c>
      <c r="AL52" s="45">
        <v>29288.280999999999</v>
      </c>
      <c r="AM52" s="45">
        <v>30844.567999999999</v>
      </c>
      <c r="AN52" s="45">
        <v>30677.877</v>
      </c>
      <c r="AO52" s="45">
        <v>30016.120999999999</v>
      </c>
      <c r="AP52" s="45">
        <v>31514.687999999998</v>
      </c>
      <c r="AQ52" s="45">
        <v>32261.817568559891</v>
      </c>
      <c r="AR52" s="45">
        <v>31699.829625809365</v>
      </c>
      <c r="AS52" s="45">
        <v>32987.373</v>
      </c>
      <c r="AT52" s="45">
        <v>33943.522000000004</v>
      </c>
      <c r="AU52" s="45">
        <v>36560.60613</v>
      </c>
      <c r="AV52" s="45">
        <v>36267.236259999998</v>
      </c>
      <c r="AW52" s="45">
        <v>37914.324000000001</v>
      </c>
      <c r="AX52" s="45">
        <v>39670.708974558431</v>
      </c>
      <c r="AY52" s="45">
        <v>40740.856925752545</v>
      </c>
      <c r="AZ52" s="45">
        <v>40435.485459999996</v>
      </c>
      <c r="BA52" s="45">
        <v>41777.094969999998</v>
      </c>
      <c r="BB52" s="45">
        <v>42274.215029328574</v>
      </c>
      <c r="BC52" s="45">
        <v>44069.712700031843</v>
      </c>
      <c r="BD52" s="45">
        <v>43267.372581312433</v>
      </c>
      <c r="BE52" s="45">
        <v>45339.596434283732</v>
      </c>
      <c r="BF52" s="45">
        <v>45923.354831235752</v>
      </c>
      <c r="BG52" s="9"/>
      <c r="BH52" s="9"/>
      <c r="BI52" s="9"/>
      <c r="BJ52" s="9"/>
      <c r="BK52" s="9"/>
    </row>
    <row r="53" spans="1:63" ht="20.25" customHeight="1">
      <c r="A53" s="416"/>
      <c r="B53" s="419"/>
      <c r="D53" s="97"/>
      <c r="E53" s="97"/>
      <c r="F53" s="97"/>
      <c r="G53" s="97" t="s">
        <v>771</v>
      </c>
      <c r="H53" s="97"/>
      <c r="I53" s="178"/>
      <c r="J53" s="178"/>
      <c r="K53" s="178"/>
      <c r="L53" s="178"/>
      <c r="M53" s="178"/>
      <c r="N53" s="178"/>
      <c r="O53" s="178"/>
      <c r="P53" s="178"/>
      <c r="Q53" s="178"/>
      <c r="R53" s="178"/>
      <c r="S53" s="178"/>
      <c r="T53" s="45">
        <v>19119.611716377683</v>
      </c>
      <c r="U53" s="45">
        <v>19587.563912480909</v>
      </c>
      <c r="V53" s="45">
        <v>20138.820985236081</v>
      </c>
      <c r="W53" s="45">
        <v>20883.126824035815</v>
      </c>
      <c r="X53" s="45">
        <v>20678.972000000002</v>
      </c>
      <c r="Y53" s="45">
        <v>21265.636049821042</v>
      </c>
      <c r="Z53" s="45">
        <v>21812.492999999999</v>
      </c>
      <c r="AA53" s="45">
        <v>22449.775000000001</v>
      </c>
      <c r="AB53" s="45">
        <v>21882.814999999999</v>
      </c>
      <c r="AC53" s="45">
        <v>22733.049930000001</v>
      </c>
      <c r="AD53" s="45">
        <v>23184.830329999997</v>
      </c>
      <c r="AE53" s="45">
        <v>23584.417000000001</v>
      </c>
      <c r="AF53" s="45">
        <v>25325.053879999999</v>
      </c>
      <c r="AG53" s="45">
        <v>25860.108949999998</v>
      </c>
      <c r="AH53" s="45">
        <v>26745.992999999999</v>
      </c>
      <c r="AI53" s="45">
        <v>27408.363000000001</v>
      </c>
      <c r="AJ53" s="44">
        <v>26756.507000000001</v>
      </c>
      <c r="AK53" s="44">
        <v>27481.347000000002</v>
      </c>
      <c r="AL53" s="45">
        <v>28390.116999999998</v>
      </c>
      <c r="AM53" s="45">
        <v>28990.148000000001</v>
      </c>
      <c r="AN53" s="45">
        <v>28696.268</v>
      </c>
      <c r="AO53" s="45">
        <v>27853.448</v>
      </c>
      <c r="AP53" s="45">
        <v>28404.351999999999</v>
      </c>
      <c r="AQ53" s="45">
        <v>29169.540021399374</v>
      </c>
      <c r="AR53" s="45">
        <v>28561.567363242113</v>
      </c>
      <c r="AS53" s="45">
        <v>29680.899000000001</v>
      </c>
      <c r="AT53" s="45">
        <v>30637.33</v>
      </c>
      <c r="AU53" s="45">
        <v>32916.438840000003</v>
      </c>
      <c r="AV53" s="45">
        <v>32461.86405</v>
      </c>
      <c r="AW53" s="45">
        <v>33551.004999999997</v>
      </c>
      <c r="AX53" s="45">
        <v>34740.712425024823</v>
      </c>
      <c r="AY53" s="45">
        <v>35806.881586175863</v>
      </c>
      <c r="AZ53" s="45">
        <v>35469.554229999994</v>
      </c>
      <c r="BA53" s="45">
        <v>36318.022389999998</v>
      </c>
      <c r="BB53" s="45">
        <v>36694.365295285534</v>
      </c>
      <c r="BC53" s="45">
        <v>38204.418130233389</v>
      </c>
      <c r="BD53" s="45">
        <v>37287.768197339952</v>
      </c>
      <c r="BE53" s="45">
        <v>38769.4530886953</v>
      </c>
      <c r="BF53" s="45">
        <v>40244.451325930233</v>
      </c>
      <c r="BG53" s="9"/>
      <c r="BH53" s="9"/>
      <c r="BI53" s="9"/>
      <c r="BJ53" s="9"/>
      <c r="BK53" s="9"/>
    </row>
    <row r="54" spans="1:63" ht="20.25" customHeight="1">
      <c r="A54" s="416"/>
      <c r="B54" s="419"/>
      <c r="D54" s="97"/>
      <c r="E54" s="97"/>
      <c r="F54" s="97"/>
      <c r="G54" s="97" t="s">
        <v>772</v>
      </c>
      <c r="H54" s="97"/>
      <c r="I54" s="45">
        <v>0</v>
      </c>
      <c r="J54" s="45">
        <v>0</v>
      </c>
      <c r="K54" s="45">
        <v>0</v>
      </c>
      <c r="L54" s="45">
        <v>0</v>
      </c>
      <c r="M54" s="45">
        <v>0</v>
      </c>
      <c r="N54" s="45">
        <v>0</v>
      </c>
      <c r="O54" s="45">
        <v>0</v>
      </c>
      <c r="P54" s="45">
        <v>0</v>
      </c>
      <c r="Q54" s="45">
        <v>0</v>
      </c>
      <c r="R54" s="45">
        <v>0</v>
      </c>
      <c r="S54" s="45">
        <v>0</v>
      </c>
      <c r="T54" s="45">
        <v>4067.4278433432842</v>
      </c>
      <c r="U54" s="45">
        <v>3639.4173410961189</v>
      </c>
      <c r="V54" s="45">
        <v>3636.0316950507749</v>
      </c>
      <c r="W54" s="45">
        <v>3702.8982263053135</v>
      </c>
      <c r="X54" s="45">
        <v>3763.6120000000001</v>
      </c>
      <c r="Y54" s="45">
        <v>3382.4157865351308</v>
      </c>
      <c r="Z54" s="45">
        <v>3699.0010000000002</v>
      </c>
      <c r="AA54" s="45">
        <v>3729.35</v>
      </c>
      <c r="AB54" s="45">
        <v>4022.2570000000001</v>
      </c>
      <c r="AC54" s="45">
        <v>4113.27369</v>
      </c>
      <c r="AD54" s="45">
        <v>4404.8315000000002</v>
      </c>
      <c r="AE54" s="45">
        <v>4547.7780000000002</v>
      </c>
      <c r="AF54" s="45">
        <v>3576.0950499999999</v>
      </c>
      <c r="AG54" s="45">
        <v>2865.88877</v>
      </c>
      <c r="AH54" s="45">
        <v>2849.694</v>
      </c>
      <c r="AI54" s="45">
        <v>3125.1979999999999</v>
      </c>
      <c r="AJ54" s="44">
        <v>3040.5729999999999</v>
      </c>
      <c r="AK54" s="44">
        <v>3009.9609999999998</v>
      </c>
      <c r="AL54" s="45">
        <v>3081.663</v>
      </c>
      <c r="AM54" s="45">
        <v>3269.3580000000002</v>
      </c>
      <c r="AN54" s="45">
        <v>3315.1849999999999</v>
      </c>
      <c r="AO54" s="45">
        <v>3208.116</v>
      </c>
      <c r="AP54" s="45">
        <v>3486.3910000000001</v>
      </c>
      <c r="AQ54" s="45">
        <v>3999.3789672614512</v>
      </c>
      <c r="AR54" s="45">
        <v>4014.7403539477637</v>
      </c>
      <c r="AS54" s="45">
        <v>3834.6610000000001</v>
      </c>
      <c r="AT54" s="45">
        <v>3857.337</v>
      </c>
      <c r="AU54" s="45">
        <v>3473.7046399999999</v>
      </c>
      <c r="AV54" s="45">
        <v>3441.8405200000002</v>
      </c>
      <c r="AW54" s="45">
        <v>3199.663</v>
      </c>
      <c r="AX54" s="45">
        <v>3255.8074835525113</v>
      </c>
      <c r="AY54" s="45">
        <v>3290.2822745502272</v>
      </c>
      <c r="AZ54" s="45">
        <v>3427.9505299999996</v>
      </c>
      <c r="BA54" s="45">
        <v>3269.8940299999999</v>
      </c>
      <c r="BB54" s="45">
        <v>3674.3941966342582</v>
      </c>
      <c r="BC54" s="45">
        <v>3931.1646918133056</v>
      </c>
      <c r="BD54" s="45">
        <v>3714.4004861381181</v>
      </c>
      <c r="BE54" s="45">
        <v>3588.5051508257416</v>
      </c>
      <c r="BF54" s="45">
        <v>3536.8553242164571</v>
      </c>
      <c r="BG54" s="9"/>
      <c r="BH54" s="9"/>
      <c r="BI54" s="9"/>
      <c r="BJ54" s="9"/>
      <c r="BK54" s="9"/>
    </row>
    <row r="55" spans="1:63" ht="20.25" customHeight="1">
      <c r="A55" s="416"/>
      <c r="B55" s="419"/>
      <c r="D55" s="97"/>
      <c r="E55" s="97"/>
      <c r="F55" s="97" t="s">
        <v>773</v>
      </c>
      <c r="G55" s="97"/>
      <c r="H55" s="97"/>
      <c r="I55" s="45" t="e">
        <v>#REF!</v>
      </c>
      <c r="J55" s="45" t="e">
        <v>#REF!</v>
      </c>
      <c r="K55" s="45" t="e">
        <v>#REF!</v>
      </c>
      <c r="L55" s="45" t="e">
        <v>#REF!</v>
      </c>
      <c r="M55" s="45" t="e">
        <v>#REF!</v>
      </c>
      <c r="N55" s="45" t="e">
        <v>#REF!</v>
      </c>
      <c r="O55" s="45" t="e">
        <v>#REF!</v>
      </c>
      <c r="P55" s="45" t="e">
        <v>#REF!</v>
      </c>
      <c r="Q55" s="45" t="e">
        <v>#REF!</v>
      </c>
      <c r="R55" s="45" t="e">
        <v>#REF!</v>
      </c>
      <c r="S55" s="45" t="e">
        <v>#REF!</v>
      </c>
      <c r="T55" s="45">
        <v>190716.64806803793</v>
      </c>
      <c r="U55" s="45">
        <v>189933.5887137086</v>
      </c>
      <c r="V55" s="45">
        <v>190045.33775520933</v>
      </c>
      <c r="W55" s="45">
        <v>193937.52839880719</v>
      </c>
      <c r="X55" s="45">
        <v>198832.86050000001</v>
      </c>
      <c r="Y55" s="45">
        <v>198371.70212599062</v>
      </c>
      <c r="Z55" s="45">
        <v>201581.33300000001</v>
      </c>
      <c r="AA55" s="45">
        <v>203087.95850000001</v>
      </c>
      <c r="AB55" s="45">
        <v>203274.54199999999</v>
      </c>
      <c r="AC55" s="45">
        <v>204784.01438000001</v>
      </c>
      <c r="AD55" s="45">
        <v>206960.56875000001</v>
      </c>
      <c r="AE55" s="45">
        <v>209191.97626</v>
      </c>
      <c r="AF55" s="45">
        <v>198642.64288</v>
      </c>
      <c r="AG55" s="45">
        <v>196353.82256999999</v>
      </c>
      <c r="AH55" s="45">
        <v>199608.86600000001</v>
      </c>
      <c r="AI55" s="45">
        <v>208204.69</v>
      </c>
      <c r="AJ55" s="44">
        <v>207768.63550929638</v>
      </c>
      <c r="AK55" s="44">
        <v>210177.31299999999</v>
      </c>
      <c r="AL55" s="45">
        <v>217750.83050000001</v>
      </c>
      <c r="AM55" s="45">
        <v>223685.0405</v>
      </c>
      <c r="AN55" s="45">
        <v>228678.0925</v>
      </c>
      <c r="AO55" s="45">
        <v>236902.885510202</v>
      </c>
      <c r="AP55" s="45">
        <v>245505.08</v>
      </c>
      <c r="AQ55" s="45">
        <v>255847.84439723691</v>
      </c>
      <c r="AR55" s="45">
        <v>256891.66398231784</v>
      </c>
      <c r="AS55" s="45">
        <v>261848.99299999999</v>
      </c>
      <c r="AT55" s="45">
        <v>268751.321</v>
      </c>
      <c r="AU55" s="45">
        <v>250613.96679000001</v>
      </c>
      <c r="AV55" s="45">
        <v>252321.42649000001</v>
      </c>
      <c r="AW55" s="45">
        <v>257125.36850000001</v>
      </c>
      <c r="AX55" s="45">
        <v>259007.02604465245</v>
      </c>
      <c r="AY55" s="45">
        <v>267080.54758321925</v>
      </c>
      <c r="AZ55" s="45">
        <v>270692.18291999999</v>
      </c>
      <c r="BA55" s="45">
        <v>279008.13854000001</v>
      </c>
      <c r="BB55" s="45">
        <v>288283.02713411156</v>
      </c>
      <c r="BC55" s="45">
        <v>302342.15706353035</v>
      </c>
      <c r="BD55" s="45">
        <v>291542.59831446281</v>
      </c>
      <c r="BE55" s="45">
        <v>305775.00309517916</v>
      </c>
      <c r="BF55" s="45">
        <v>310660.35446097038</v>
      </c>
      <c r="BG55" s="9"/>
      <c r="BH55" s="9"/>
      <c r="BI55" s="9"/>
      <c r="BJ55" s="9"/>
      <c r="BK55" s="9"/>
    </row>
    <row r="56" spans="1:63" ht="20.25" customHeight="1">
      <c r="A56" s="416"/>
      <c r="B56" s="419"/>
      <c r="D56" s="97"/>
      <c r="E56" s="97"/>
      <c r="F56" s="97" t="s">
        <v>774</v>
      </c>
      <c r="G56" s="97"/>
      <c r="H56" s="97"/>
      <c r="I56" s="225" t="e">
        <v>#REF!</v>
      </c>
      <c r="J56" s="225" t="e">
        <v>#REF!</v>
      </c>
      <c r="K56" s="225" t="e">
        <v>#REF!</v>
      </c>
      <c r="L56" s="225" t="e">
        <v>#REF!</v>
      </c>
      <c r="M56" s="225" t="e">
        <v>#REF!</v>
      </c>
      <c r="N56" s="225" t="e">
        <v>#REF!</v>
      </c>
      <c r="O56" s="225" t="e">
        <v>#REF!</v>
      </c>
      <c r="P56" s="225" t="e">
        <v>#REF!</v>
      </c>
      <c r="Q56" s="225" t="e">
        <v>#REF!</v>
      </c>
      <c r="R56" s="225" t="e">
        <v>#REF!</v>
      </c>
      <c r="S56" s="225" t="e">
        <v>#REF!</v>
      </c>
      <c r="T56" s="225">
        <v>0.13426110158338128</v>
      </c>
      <c r="U56" s="225">
        <v>0.13290217024696752</v>
      </c>
      <c r="V56" s="225">
        <v>0.13292290218052735</v>
      </c>
      <c r="W56" s="225">
        <v>0.13444061071681782</v>
      </c>
      <c r="X56" s="225">
        <v>0.13045109311798087</v>
      </c>
      <c r="Y56" s="225">
        <v>0.12976654024827119</v>
      </c>
      <c r="Z56" s="225">
        <v>0.13297599336740173</v>
      </c>
      <c r="AA56" s="225">
        <v>0.13528324969596855</v>
      </c>
      <c r="AB56" s="225">
        <v>0.13389009136225233</v>
      </c>
      <c r="AC56" s="225">
        <v>0.1368666227432708</v>
      </c>
      <c r="AD56" s="225">
        <v>0.13901114914673812</v>
      </c>
      <c r="AE56" s="225">
        <v>0.13891648962616862</v>
      </c>
      <c r="AF56" s="225">
        <v>0.14995025321926486</v>
      </c>
      <c r="AG56" s="225">
        <v>0.15037223657550108</v>
      </c>
      <c r="AH56" s="225">
        <v>0.15154577352290555</v>
      </c>
      <c r="AI56" s="225">
        <v>0.15105216919816347</v>
      </c>
      <c r="AJ56" s="495">
        <v>0.14782531365092308</v>
      </c>
      <c r="AK56" s="495">
        <v>0.14862668836193563</v>
      </c>
      <c r="AL56" s="225">
        <v>0.14865589226765313</v>
      </c>
      <c r="AM56" s="225">
        <v>0.15250875035606148</v>
      </c>
      <c r="AN56" s="225">
        <v>0.14865027790101931</v>
      </c>
      <c r="AO56" s="225">
        <v>0.14024412125013661</v>
      </c>
      <c r="AP56" s="225">
        <v>0.14256763648230822</v>
      </c>
      <c r="AQ56" s="225">
        <v>0.14172953702717594</v>
      </c>
      <c r="AR56" s="225">
        <v>0.13902580343056756</v>
      </c>
      <c r="AS56" s="225">
        <v>0.14062316443584719</v>
      </c>
      <c r="AT56" s="225">
        <v>0.14065366770792542</v>
      </c>
      <c r="AU56" s="225">
        <v>0.15974493075059315</v>
      </c>
      <c r="AV56" s="225">
        <v>0.15737496942842366</v>
      </c>
      <c r="AW56" s="225">
        <v>0.1598986021482357</v>
      </c>
      <c r="AX56" s="225">
        <v>0.16573494979518613</v>
      </c>
      <c r="AY56" s="225">
        <v>0.16486089907608556</v>
      </c>
      <c r="AZ56" s="225">
        <v>0.16204175354026881</v>
      </c>
      <c r="BA56" s="225">
        <v>0.1614540321934764</v>
      </c>
      <c r="BB56" s="225">
        <v>0.15938714700878717</v>
      </c>
      <c r="BC56" s="225">
        <v>0.158763428355639</v>
      </c>
      <c r="BD56" s="225">
        <v>0.16114891387767358</v>
      </c>
      <c r="BE56" s="225">
        <v>0.16001341211622699</v>
      </c>
      <c r="BF56" s="225">
        <v>0.15920991991807601</v>
      </c>
      <c r="BG56" s="9"/>
      <c r="BH56" s="9"/>
      <c r="BI56" s="9"/>
      <c r="BJ56" s="9"/>
      <c r="BK56" s="9"/>
    </row>
    <row r="57" spans="1:63" ht="20.25" customHeight="1">
      <c r="A57" s="416"/>
      <c r="B57" s="419"/>
      <c r="D57" s="97"/>
      <c r="E57" s="97"/>
      <c r="F57" s="97"/>
      <c r="G57" s="97" t="s">
        <v>775</v>
      </c>
      <c r="H57" s="97"/>
      <c r="I57" s="225" t="e">
        <v>#REF!</v>
      </c>
      <c r="J57" s="225" t="e">
        <v>#REF!</v>
      </c>
      <c r="K57" s="225" t="e">
        <v>#REF!</v>
      </c>
      <c r="L57" s="225" t="e">
        <v>#REF!</v>
      </c>
      <c r="M57" s="225" t="e">
        <v>#REF!</v>
      </c>
      <c r="N57" s="225" t="e">
        <v>#REF!</v>
      </c>
      <c r="O57" s="225" t="e">
        <v>#REF!</v>
      </c>
      <c r="P57" s="225" t="e">
        <v>#REF!</v>
      </c>
      <c r="Q57" s="225" t="e">
        <v>#REF!</v>
      </c>
      <c r="R57" s="225" t="e">
        <v>#REF!</v>
      </c>
      <c r="S57" s="225" t="e">
        <v>#REF!</v>
      </c>
      <c r="T57" s="225">
        <v>0.11293402875284246</v>
      </c>
      <c r="U57" s="225">
        <v>0.11374064454873042</v>
      </c>
      <c r="V57" s="225">
        <v>0.1137904586383752</v>
      </c>
      <c r="W57" s="225">
        <v>0.11534735807573644</v>
      </c>
      <c r="X57" s="225">
        <v>0.11152257199458235</v>
      </c>
      <c r="Y57" s="225">
        <v>0.11271564160554604</v>
      </c>
      <c r="Z57" s="225">
        <v>0.11462607502451629</v>
      </c>
      <c r="AA57" s="225">
        <v>0.11692002408897129</v>
      </c>
      <c r="AB57" s="225">
        <v>0.11410277830068853</v>
      </c>
      <c r="AC57" s="225">
        <v>0.11678071075227255</v>
      </c>
      <c r="AD57" s="225">
        <v>0.11772771565694684</v>
      </c>
      <c r="AE57" s="225">
        <v>0.11717675523813612</v>
      </c>
      <c r="AF57" s="225">
        <v>0.13194759780674944</v>
      </c>
      <c r="AG57" s="225">
        <v>0.1357767032037058</v>
      </c>
      <c r="AH57" s="225">
        <v>0.13726938361545524</v>
      </c>
      <c r="AI57" s="225">
        <v>0.13604195374317618</v>
      </c>
      <c r="AJ57" s="495">
        <v>0.13319089870327061</v>
      </c>
      <c r="AK57" s="495">
        <v>0.13430563269214504</v>
      </c>
      <c r="AL57" s="225">
        <v>0.13450364773694859</v>
      </c>
      <c r="AM57" s="225">
        <v>0.13789285117616079</v>
      </c>
      <c r="AN57" s="225">
        <v>0.13415310869798339</v>
      </c>
      <c r="AO57" s="225">
        <v>0.12670221781113505</v>
      </c>
      <c r="AP57" s="225">
        <v>0.12836674499770026</v>
      </c>
      <c r="AQ57" s="225">
        <v>0.12609767201504829</v>
      </c>
      <c r="AR57" s="225">
        <v>0.12339765773011344</v>
      </c>
      <c r="AS57" s="225">
        <v>0.12597861317725212</v>
      </c>
      <c r="AT57" s="225">
        <v>0.12630085639653471</v>
      </c>
      <c r="AU57" s="225">
        <v>0.14588415242090508</v>
      </c>
      <c r="AV57" s="225">
        <v>0.14373427086437837</v>
      </c>
      <c r="AW57" s="225">
        <v>0.14745462192696868</v>
      </c>
      <c r="AX57" s="225">
        <v>0.15316460553359373</v>
      </c>
      <c r="AY57" s="225">
        <v>0.15254146097277324</v>
      </c>
      <c r="AZ57" s="225">
        <v>0.14937810550646835</v>
      </c>
      <c r="BA57" s="225">
        <v>0.14973432376123277</v>
      </c>
      <c r="BB57" s="225">
        <v>0.14664135953332511</v>
      </c>
      <c r="BC57" s="225">
        <v>0.14576105802794678</v>
      </c>
      <c r="BD57" s="225">
        <v>0.14840840697537963</v>
      </c>
      <c r="BE57" s="225">
        <v>0.14827764197641363</v>
      </c>
      <c r="BF57" s="225">
        <v>0.14782496115707389</v>
      </c>
      <c r="BG57" s="9"/>
      <c r="BH57" s="9"/>
      <c r="BI57" s="9"/>
      <c r="BJ57" s="9"/>
      <c r="BK57" s="9"/>
    </row>
    <row r="58" spans="1:63" ht="20.25" customHeight="1">
      <c r="A58" s="416"/>
      <c r="B58" s="419"/>
      <c r="D58" s="97"/>
      <c r="E58" s="97"/>
      <c r="F58" s="97"/>
      <c r="G58" s="97" t="s">
        <v>771</v>
      </c>
      <c r="H58" s="97"/>
      <c r="I58" s="236"/>
      <c r="J58" s="236"/>
      <c r="K58" s="236"/>
      <c r="L58" s="236"/>
      <c r="M58" s="236"/>
      <c r="N58" s="236"/>
      <c r="O58" s="236"/>
      <c r="P58" s="236"/>
      <c r="Q58" s="236"/>
      <c r="R58" s="236"/>
      <c r="S58" s="236"/>
      <c r="T58" s="225">
        <v>0.10025140390238395</v>
      </c>
      <c r="U58" s="225">
        <v>0.10312848846343713</v>
      </c>
      <c r="V58" s="225">
        <v>0.10596850847862516</v>
      </c>
      <c r="W58" s="225">
        <v>0.10767965847792178</v>
      </c>
      <c r="X58" s="225">
        <v>0.10400178294472609</v>
      </c>
      <c r="Y58" s="225">
        <v>0.10720095569031679</v>
      </c>
      <c r="Z58" s="225">
        <v>0.10820690921812685</v>
      </c>
      <c r="AA58" s="225">
        <v>0.11054212748906038</v>
      </c>
      <c r="AB58" s="225">
        <v>0.10765152775501026</v>
      </c>
      <c r="AC58" s="225">
        <v>0.11100988521406872</v>
      </c>
      <c r="AD58" s="225">
        <v>0.11202535086771208</v>
      </c>
      <c r="AE58" s="225">
        <v>0.11274054302487903</v>
      </c>
      <c r="AF58" s="225">
        <v>0.12749052022681184</v>
      </c>
      <c r="AG58" s="225">
        <v>0.13170158141831381</v>
      </c>
      <c r="AH58" s="225">
        <v>0.13399200915253934</v>
      </c>
      <c r="AI58" s="225">
        <v>0.13164142314157895</v>
      </c>
      <c r="AJ58" s="495">
        <v>0.12878030644040792</v>
      </c>
      <c r="AK58" s="495">
        <v>0.13075315602688289</v>
      </c>
      <c r="AL58" s="225">
        <v>0.13037891490384004</v>
      </c>
      <c r="AM58" s="225">
        <v>0.12960253370184582</v>
      </c>
      <c r="AN58" s="225">
        <v>0.1254876131171157</v>
      </c>
      <c r="AO58" s="225">
        <v>0.11757327455093627</v>
      </c>
      <c r="AP58" s="225">
        <v>0.11569761407788384</v>
      </c>
      <c r="AQ58" s="225">
        <v>0.11401127920433007</v>
      </c>
      <c r="AR58" s="225">
        <v>0.11118137085681394</v>
      </c>
      <c r="AS58" s="225">
        <v>0.11335120544076334</v>
      </c>
      <c r="AT58" s="225">
        <v>0.11399880709795655</v>
      </c>
      <c r="AU58" s="225">
        <v>0.13134319392335414</v>
      </c>
      <c r="AV58" s="225">
        <v>0.1286528239062826</v>
      </c>
      <c r="AW58" s="225">
        <v>0.13048500502197627</v>
      </c>
      <c r="AX58" s="225">
        <v>0.13413038617352246</v>
      </c>
      <c r="AY58" s="225">
        <v>0.13406772567372713</v>
      </c>
      <c r="AZ58" s="225">
        <v>0.13103279838887191</v>
      </c>
      <c r="BA58" s="225">
        <v>0.13016832611969989</v>
      </c>
      <c r="BB58" s="225">
        <v>0.12728590253846273</v>
      </c>
      <c r="BC58" s="225">
        <v>0.12636153191896954</v>
      </c>
      <c r="BD58" s="225">
        <v>0.12789818164795502</v>
      </c>
      <c r="BE58" s="225">
        <v>0.12679078635027424</v>
      </c>
      <c r="BF58" s="225">
        <v>0.12954485742398236</v>
      </c>
      <c r="BG58" s="9"/>
      <c r="BH58" s="9"/>
      <c r="BI58" s="9"/>
      <c r="BJ58" s="9"/>
      <c r="BK58" s="9"/>
    </row>
    <row r="59" spans="1:63" ht="20.25" customHeight="1">
      <c r="A59" s="416"/>
      <c r="B59" s="419"/>
      <c r="D59" s="97"/>
      <c r="E59" s="97"/>
      <c r="F59" s="97"/>
      <c r="G59" s="97" t="s">
        <v>776</v>
      </c>
      <c r="H59" s="97"/>
      <c r="I59" s="225" t="e">
        <v>#REF!</v>
      </c>
      <c r="J59" s="225" t="e">
        <v>#REF!</v>
      </c>
      <c r="K59" s="225" t="e">
        <v>#REF!</v>
      </c>
      <c r="L59" s="225" t="e">
        <v>#REF!</v>
      </c>
      <c r="M59" s="225" t="e">
        <v>#REF!</v>
      </c>
      <c r="N59" s="225" t="e">
        <v>#REF!</v>
      </c>
      <c r="O59" s="225" t="e">
        <v>#REF!</v>
      </c>
      <c r="P59" s="225" t="e">
        <v>#REF!</v>
      </c>
      <c r="Q59" s="225" t="e">
        <v>#REF!</v>
      </c>
      <c r="R59" s="225" t="e">
        <v>#REF!</v>
      </c>
      <c r="S59" s="225" t="e">
        <v>#REF!</v>
      </c>
      <c r="T59" s="225">
        <v>2.1327072830538821E-2</v>
      </c>
      <c r="U59" s="225">
        <v>1.9161525698237092E-2</v>
      </c>
      <c r="V59" s="225">
        <v>1.9132443542152155E-2</v>
      </c>
      <c r="W59" s="225">
        <v>1.9093252641081374E-2</v>
      </c>
      <c r="X59" s="225">
        <v>1.8928521123398517E-2</v>
      </c>
      <c r="Y59" s="225">
        <v>1.705089864272516E-2</v>
      </c>
      <c r="Z59" s="225">
        <v>1.8349918342885449E-2</v>
      </c>
      <c r="AA59" s="225">
        <v>1.8363225606997269E-2</v>
      </c>
      <c r="AB59" s="225">
        <v>1.9787313061563797E-2</v>
      </c>
      <c r="AC59" s="225">
        <v>2.0085911990998254E-2</v>
      </c>
      <c r="AD59" s="225">
        <v>2.1283433489791281E-2</v>
      </c>
      <c r="AE59" s="225">
        <v>2.1739734388032506E-2</v>
      </c>
      <c r="AF59" s="225">
        <v>1.8002655412515417E-2</v>
      </c>
      <c r="AG59" s="225">
        <v>1.4595533371795283E-2</v>
      </c>
      <c r="AH59" s="225">
        <v>1.427638990745031E-2</v>
      </c>
      <c r="AI59" s="225">
        <v>1.5010215454987291E-2</v>
      </c>
      <c r="AJ59" s="495">
        <v>1.4634414947652469E-2</v>
      </c>
      <c r="AK59" s="495">
        <v>1.4321055669790583E-2</v>
      </c>
      <c r="AL59" s="225">
        <v>1.4152244530704544E-2</v>
      </c>
      <c r="AM59" s="225">
        <v>1.4615899179900693E-2</v>
      </c>
      <c r="AN59" s="225">
        <v>1.4497169203035926E-2</v>
      </c>
      <c r="AO59" s="225">
        <v>1.3541903439001551E-2</v>
      </c>
      <c r="AP59" s="225">
        <v>1.4200891484607958E-2</v>
      </c>
      <c r="AQ59" s="225">
        <v>1.5631865012127665E-2</v>
      </c>
      <c r="AR59" s="225">
        <v>1.5628145700454114E-2</v>
      </c>
      <c r="AS59" s="225">
        <v>1.4644551258595068E-2</v>
      </c>
      <c r="AT59" s="225">
        <v>1.4352811311390712E-2</v>
      </c>
      <c r="AU59" s="225">
        <v>1.3860778329688073E-2</v>
      </c>
      <c r="AV59" s="225">
        <v>1.3640698564045289E-2</v>
      </c>
      <c r="AW59" s="225">
        <v>1.2443980221267026E-2</v>
      </c>
      <c r="AX59" s="225">
        <v>1.2570344261592405E-2</v>
      </c>
      <c r="AY59" s="225">
        <v>1.2319438103312309E-2</v>
      </c>
      <c r="AZ59" s="225">
        <v>1.2663648033800462E-2</v>
      </c>
      <c r="BA59" s="225">
        <v>1.1719708432243625E-2</v>
      </c>
      <c r="BB59" s="225">
        <v>1.2745787475462067E-2</v>
      </c>
      <c r="BC59" s="225">
        <v>1.300237032769222E-2</v>
      </c>
      <c r="BD59" s="225">
        <v>1.2740506902293947E-2</v>
      </c>
      <c r="BE59" s="225">
        <v>1.1735770139813362E-2</v>
      </c>
      <c r="BF59" s="225">
        <v>1.1384958761002123E-2</v>
      </c>
      <c r="BG59" s="9"/>
      <c r="BH59" s="9"/>
      <c r="BI59" s="9"/>
      <c r="BJ59" s="9"/>
      <c r="BK59" s="9"/>
    </row>
    <row r="60" spans="1:63" ht="20.25" customHeight="1">
      <c r="A60" s="416"/>
      <c r="B60" s="419"/>
      <c r="D60" s="97"/>
      <c r="E60" s="170" t="s">
        <v>777</v>
      </c>
      <c r="F60" s="97"/>
      <c r="G60" s="97"/>
      <c r="H60" s="97"/>
      <c r="I60" s="225"/>
      <c r="J60" s="225"/>
      <c r="K60" s="225"/>
      <c r="L60" s="225"/>
      <c r="M60" s="225"/>
      <c r="N60" s="225"/>
      <c r="O60" s="225"/>
      <c r="P60" s="225"/>
      <c r="Q60" s="225"/>
      <c r="R60" s="225"/>
      <c r="S60" s="225"/>
      <c r="T60" s="225"/>
      <c r="U60" s="225"/>
      <c r="V60" s="225"/>
      <c r="W60" s="225"/>
      <c r="X60" s="225"/>
      <c r="Y60" s="225"/>
      <c r="Z60" s="225"/>
      <c r="AA60" s="225"/>
      <c r="AB60" s="225"/>
      <c r="AC60" s="225"/>
      <c r="AD60" s="225"/>
      <c r="AE60" s="225"/>
      <c r="AF60" s="225"/>
      <c r="AG60" s="225"/>
      <c r="AH60" s="225"/>
      <c r="AI60" s="225"/>
      <c r="AJ60" s="495"/>
      <c r="AK60" s="495"/>
      <c r="AL60" s="225"/>
      <c r="AM60" s="225"/>
      <c r="AN60" s="225"/>
      <c r="AO60" s="225">
        <f t="shared" ref="AO60:BE60" si="3">+AO65*10</f>
        <v>1740830.3661000002</v>
      </c>
      <c r="AP60" s="225">
        <f t="shared" si="3"/>
        <v>1773126.7774</v>
      </c>
      <c r="AQ60" s="225">
        <f t="shared" si="3"/>
        <v>1807577.0511</v>
      </c>
      <c r="AR60" s="225">
        <f t="shared" si="3"/>
        <v>1816369.0167</v>
      </c>
      <c r="AS60" s="225">
        <f t="shared" si="3"/>
        <v>1906374.2097</v>
      </c>
      <c r="AT60" s="225">
        <f t="shared" si="3"/>
        <v>1955307.1762999999</v>
      </c>
      <c r="AU60" s="225">
        <f t="shared" si="3"/>
        <v>1657952.5851893499</v>
      </c>
      <c r="AV60" s="225">
        <f t="shared" si="3"/>
        <v>1652639.8895985701</v>
      </c>
      <c r="AW60" s="225">
        <f t="shared" si="3"/>
        <v>1706454.9310232499</v>
      </c>
      <c r="AX60" s="225">
        <f t="shared" si="3"/>
        <v>1696902.6523919199</v>
      </c>
      <c r="AY60" s="225">
        <f t="shared" si="3"/>
        <v>1757721.64279941</v>
      </c>
      <c r="AZ60" s="225">
        <f t="shared" si="3"/>
        <v>1772693.1595997303</v>
      </c>
      <c r="BA60" s="225">
        <f t="shared" si="3"/>
        <v>1809130.1666341899</v>
      </c>
      <c r="BB60" s="225">
        <f t="shared" si="3"/>
        <v>1872684.6346987898</v>
      </c>
      <c r="BC60" s="225">
        <f t="shared" si="3"/>
        <v>1986560.03721957</v>
      </c>
      <c r="BD60" s="225">
        <f t="shared" si="3"/>
        <v>1899800.0593373503</v>
      </c>
      <c r="BE60" s="225">
        <f t="shared" si="3"/>
        <v>1914073.73</v>
      </c>
      <c r="BF60" s="225">
        <f>+BF65*10</f>
        <v>1942765.0699869203</v>
      </c>
      <c r="BG60" s="9"/>
      <c r="BH60" s="9"/>
      <c r="BI60" s="9"/>
      <c r="BJ60" s="9"/>
      <c r="BK60" s="9"/>
    </row>
    <row r="61" spans="1:63" ht="20.25" customHeight="1">
      <c r="A61" s="416"/>
      <c r="B61" s="419"/>
      <c r="D61" s="97"/>
      <c r="E61" s="97"/>
      <c r="F61" s="97" t="s">
        <v>778</v>
      </c>
      <c r="G61" s="97"/>
      <c r="H61" s="97"/>
      <c r="I61" s="45">
        <v>0</v>
      </c>
      <c r="J61" s="45">
        <v>0</v>
      </c>
      <c r="K61" s="45">
        <v>0</v>
      </c>
      <c r="L61" s="45">
        <v>0</v>
      </c>
      <c r="M61" s="45">
        <v>0</v>
      </c>
      <c r="N61" s="45">
        <v>0</v>
      </c>
      <c r="O61" s="45">
        <v>0</v>
      </c>
      <c r="P61" s="45">
        <v>0</v>
      </c>
      <c r="Q61" s="45">
        <v>0</v>
      </c>
      <c r="R61" s="45">
        <v>0</v>
      </c>
      <c r="S61" s="45">
        <v>0</v>
      </c>
      <c r="T61" s="45">
        <v>21057.091</v>
      </c>
      <c r="U61" s="45">
        <v>20926.873</v>
      </c>
      <c r="V61" s="45">
        <v>20737.294000000002</v>
      </c>
      <c r="W61" s="45">
        <v>21274.642</v>
      </c>
      <c r="X61" s="45">
        <v>20947.414000000001</v>
      </c>
      <c r="Y61" s="45">
        <v>20743.268</v>
      </c>
      <c r="Z61" s="45">
        <v>21406.825000000001</v>
      </c>
      <c r="AA61" s="45">
        <v>21820.379000000001</v>
      </c>
      <c r="AB61" s="45">
        <v>21370.238000000001</v>
      </c>
      <c r="AC61" s="45">
        <v>22321.683000000001</v>
      </c>
      <c r="AD61" s="45">
        <v>22825.116999999998</v>
      </c>
      <c r="AE61" s="45">
        <v>22901.992999999999</v>
      </c>
      <c r="AF61" s="45">
        <v>24338.705999999998</v>
      </c>
      <c r="AG61" s="45">
        <v>24384.826000000001</v>
      </c>
      <c r="AH61" s="45">
        <v>25216.624</v>
      </c>
      <c r="AI61" s="45">
        <v>26145.257799999999</v>
      </c>
      <c r="AJ61" s="44">
        <v>25390.485000000001</v>
      </c>
      <c r="AK61" s="44">
        <v>26356.333999999999</v>
      </c>
      <c r="AL61" s="45">
        <v>27090.937000000002</v>
      </c>
      <c r="AM61" s="45">
        <v>27952.915000000001</v>
      </c>
      <c r="AN61" s="45">
        <v>27499.438999999998</v>
      </c>
      <c r="AO61" s="45">
        <v>27745.803</v>
      </c>
      <c r="AP61" s="45">
        <v>29003.023000000001</v>
      </c>
      <c r="AQ61" s="45">
        <v>29751.817010000002</v>
      </c>
      <c r="AR61" s="45">
        <v>28905.115670000003</v>
      </c>
      <c r="AS61" s="45">
        <v>29617.372530000001</v>
      </c>
      <c r="AT61" s="45">
        <v>30362.216929999999</v>
      </c>
      <c r="AU61" s="45">
        <v>31015.445879423907</v>
      </c>
      <c r="AV61" s="45">
        <v>30524.77146501073</v>
      </c>
      <c r="AW61" s="45">
        <v>30748.784062908486</v>
      </c>
      <c r="AX61" s="45">
        <v>31727.263614636911</v>
      </c>
      <c r="AY61" s="45">
        <v>32585.899361260799</v>
      </c>
      <c r="AZ61" s="45">
        <v>32313.481662597798</v>
      </c>
      <c r="BA61" s="45">
        <v>32326.102928005537</v>
      </c>
      <c r="BB61" s="45">
        <v>33598.27275427826</v>
      </c>
      <c r="BC61" s="45">
        <v>34792.789189747127</v>
      </c>
      <c r="BD61" s="45">
        <v>33759.811959969491</v>
      </c>
      <c r="BE61" s="45">
        <v>35035.384166000003</v>
      </c>
      <c r="BF61" s="45">
        <v>35651.901812333999</v>
      </c>
      <c r="BG61" s="9"/>
      <c r="BH61" s="9"/>
      <c r="BI61" s="9"/>
      <c r="BJ61" s="9"/>
      <c r="BK61" s="9"/>
    </row>
    <row r="62" spans="1:63" ht="20.25" customHeight="1">
      <c r="A62" s="416"/>
      <c r="B62" s="419"/>
      <c r="D62" s="97"/>
      <c r="E62" s="97"/>
      <c r="F62" s="97"/>
      <c r="G62" s="97" t="s">
        <v>779</v>
      </c>
      <c r="H62" s="97"/>
      <c r="I62" s="45">
        <v>0</v>
      </c>
      <c r="J62" s="45">
        <v>0</v>
      </c>
      <c r="K62" s="45">
        <v>0</v>
      </c>
      <c r="L62" s="45">
        <v>0</v>
      </c>
      <c r="M62" s="45">
        <v>0</v>
      </c>
      <c r="N62" s="45">
        <v>0</v>
      </c>
      <c r="O62" s="45">
        <v>0</v>
      </c>
      <c r="P62" s="45">
        <v>0</v>
      </c>
      <c r="Q62" s="45">
        <v>0</v>
      </c>
      <c r="R62" s="45">
        <v>0</v>
      </c>
      <c r="S62" s="45">
        <v>0</v>
      </c>
      <c r="T62" s="45">
        <v>18021.383000000002</v>
      </c>
      <c r="U62" s="45">
        <v>18140.838</v>
      </c>
      <c r="V62" s="45">
        <v>17945.416000000001</v>
      </c>
      <c r="W62" s="45">
        <v>18466.236999999997</v>
      </c>
      <c r="X62" s="45">
        <v>18101.798000000003</v>
      </c>
      <c r="Y62" s="45">
        <v>18138.34</v>
      </c>
      <c r="Z62" s="45">
        <v>18484.195</v>
      </c>
      <c r="AA62" s="45">
        <v>18876.109</v>
      </c>
      <c r="AB62" s="45">
        <v>18129.795999999998</v>
      </c>
      <c r="AC62" s="45">
        <v>18739.191999999999</v>
      </c>
      <c r="AD62" s="45">
        <v>18933.14</v>
      </c>
      <c r="AE62" s="45">
        <v>18837.974000000002</v>
      </c>
      <c r="AF62" s="45">
        <v>20385.490999999998</v>
      </c>
      <c r="AG62" s="45">
        <v>20761.902000000002</v>
      </c>
      <c r="AH62" s="45">
        <v>21142.670999999998</v>
      </c>
      <c r="AI62" s="45">
        <v>22121.96442</v>
      </c>
      <c r="AJ62" s="44">
        <v>21561.403999999999</v>
      </c>
      <c r="AK62" s="44">
        <v>21968.744999999999</v>
      </c>
      <c r="AL62" s="45">
        <v>22666.831000000002</v>
      </c>
      <c r="AM62" s="45">
        <v>23172.493000000002</v>
      </c>
      <c r="AN62" s="45">
        <v>22812.356</v>
      </c>
      <c r="AO62" s="45">
        <v>23288.713</v>
      </c>
      <c r="AP62" s="45">
        <v>24036.345000000001</v>
      </c>
      <c r="AQ62" s="45">
        <v>24770.592410000001</v>
      </c>
      <c r="AR62" s="45">
        <v>24157.265340000002</v>
      </c>
      <c r="AS62" s="45">
        <v>24997.217190000003</v>
      </c>
      <c r="AT62" s="45">
        <v>25764.689579999998</v>
      </c>
      <c r="AU62" s="45">
        <v>26439.859279423908</v>
      </c>
      <c r="AV62" s="45">
        <v>26249.083015010732</v>
      </c>
      <c r="AW62" s="45">
        <v>26728.953902908488</v>
      </c>
      <c r="AX62" s="45">
        <v>27423.788193728913</v>
      </c>
      <c r="AY62" s="45">
        <v>28267.388321260802</v>
      </c>
      <c r="AZ62" s="45">
        <v>27683.6748123738</v>
      </c>
      <c r="BA62" s="45">
        <v>27770.370925509538</v>
      </c>
      <c r="BB62" s="45">
        <v>28238.971523722263</v>
      </c>
      <c r="BC62" s="45">
        <v>29232.688681635125</v>
      </c>
      <c r="BD62" s="45">
        <v>28518.131088898488</v>
      </c>
      <c r="BE62" s="45">
        <v>29902.624</v>
      </c>
      <c r="BF62" s="45">
        <v>30564.573180194002</v>
      </c>
      <c r="BG62" s="9"/>
      <c r="BH62" s="9"/>
      <c r="BI62" s="9"/>
      <c r="BJ62" s="9"/>
      <c r="BK62" s="9"/>
    </row>
    <row r="63" spans="1:63" ht="20.25" customHeight="1">
      <c r="A63" s="416"/>
      <c r="B63" s="419"/>
      <c r="D63" s="97"/>
      <c r="E63" s="97"/>
      <c r="F63" s="97"/>
      <c r="G63" s="97" t="s">
        <v>771</v>
      </c>
      <c r="H63" s="97"/>
      <c r="I63" s="178"/>
      <c r="J63" s="178"/>
      <c r="K63" s="178"/>
      <c r="L63" s="178"/>
      <c r="M63" s="178"/>
      <c r="N63" s="178"/>
      <c r="O63" s="178"/>
      <c r="P63" s="178"/>
      <c r="Q63" s="178"/>
      <c r="R63" s="178"/>
      <c r="S63" s="178"/>
      <c r="T63" s="45">
        <v>16130.378000000001</v>
      </c>
      <c r="U63" s="45">
        <v>16459.716</v>
      </c>
      <c r="V63" s="45">
        <v>16843.437000000002</v>
      </c>
      <c r="W63" s="45">
        <v>17364.223999999998</v>
      </c>
      <c r="X63" s="45">
        <v>16999.541000000001</v>
      </c>
      <c r="Y63" s="45">
        <v>17335.424999999999</v>
      </c>
      <c r="Z63" s="45">
        <v>17681.225999999999</v>
      </c>
      <c r="AA63" s="45">
        <v>18073.14</v>
      </c>
      <c r="AB63" s="45">
        <v>17324.192999999999</v>
      </c>
      <c r="AC63" s="45">
        <v>17933.628000000001</v>
      </c>
      <c r="AD63" s="45">
        <v>18127.429</v>
      </c>
      <c r="AE63" s="45">
        <v>18364.378000000001</v>
      </c>
      <c r="AF63" s="45">
        <v>19913.368999999999</v>
      </c>
      <c r="AG63" s="45">
        <v>20291.376</v>
      </c>
      <c r="AH63" s="45">
        <v>20943.126</v>
      </c>
      <c r="AI63" s="45">
        <v>21452.02677</v>
      </c>
      <c r="AJ63" s="44">
        <v>20891.476999999999</v>
      </c>
      <c r="AK63" s="44">
        <v>21469.474999999999</v>
      </c>
      <c r="AL63" s="45">
        <v>22167.557000000001</v>
      </c>
      <c r="AM63" s="45">
        <v>22673.381000000001</v>
      </c>
      <c r="AN63" s="45">
        <v>22113.697</v>
      </c>
      <c r="AO63" s="45">
        <v>22290.725999999999</v>
      </c>
      <c r="AP63" s="45">
        <v>23038.358</v>
      </c>
      <c r="AQ63" s="45">
        <v>23772.605190000002</v>
      </c>
      <c r="AR63" s="45">
        <v>23159.278120000003</v>
      </c>
      <c r="AS63" s="45">
        <v>23709.893010000003</v>
      </c>
      <c r="AT63" s="45">
        <v>24477.355399999997</v>
      </c>
      <c r="AU63" s="45">
        <v>25152.525099423907</v>
      </c>
      <c r="AV63" s="45">
        <v>24662.421455010732</v>
      </c>
      <c r="AW63" s="45">
        <v>25231.924877628488</v>
      </c>
      <c r="AX63" s="45">
        <v>25926.759168448913</v>
      </c>
      <c r="AY63" s="45">
        <v>26770.359295980801</v>
      </c>
      <c r="AZ63" s="45">
        <v>26186.645787093799</v>
      </c>
      <c r="BA63" s="45">
        <v>26483.276765509538</v>
      </c>
      <c r="BB63" s="45">
        <v>26759.302063722262</v>
      </c>
      <c r="BC63" s="45">
        <v>27753.019221635124</v>
      </c>
      <c r="BD63" s="45">
        <v>26729.15608889849</v>
      </c>
      <c r="BE63" s="45">
        <v>27714.542000000001</v>
      </c>
      <c r="BF63" s="45">
        <v>28376.490960194002</v>
      </c>
      <c r="BG63" s="9"/>
      <c r="BH63" s="9"/>
      <c r="BI63" s="9"/>
      <c r="BJ63" s="9"/>
      <c r="BK63" s="9"/>
    </row>
    <row r="64" spans="1:63" ht="20.25" customHeight="1">
      <c r="A64" s="416"/>
      <c r="B64" s="419"/>
      <c r="D64" s="97"/>
      <c r="E64" s="97"/>
      <c r="F64" s="97"/>
      <c r="G64" s="97" t="s">
        <v>780</v>
      </c>
      <c r="H64" s="97"/>
      <c r="I64" s="45">
        <v>0</v>
      </c>
      <c r="J64" s="45">
        <v>0</v>
      </c>
      <c r="K64" s="45">
        <v>0</v>
      </c>
      <c r="L64" s="45">
        <v>0</v>
      </c>
      <c r="M64" s="45">
        <v>0</v>
      </c>
      <c r="N64" s="45">
        <v>0</v>
      </c>
      <c r="O64" s="45">
        <v>0</v>
      </c>
      <c r="P64" s="45">
        <v>0</v>
      </c>
      <c r="Q64" s="45">
        <v>0</v>
      </c>
      <c r="R64" s="45">
        <v>0</v>
      </c>
      <c r="S64" s="45">
        <v>0</v>
      </c>
      <c r="T64" s="45">
        <v>3035.7080000000001</v>
      </c>
      <c r="U64" s="45">
        <v>2786.0349999999999</v>
      </c>
      <c r="V64" s="45">
        <v>2791.8780000000002</v>
      </c>
      <c r="W64" s="45">
        <v>2808.4050000000002</v>
      </c>
      <c r="X64" s="45">
        <v>2845.616</v>
      </c>
      <c r="Y64" s="45">
        <v>2604.9279999999999</v>
      </c>
      <c r="Z64" s="45">
        <v>2922.63</v>
      </c>
      <c r="AA64" s="45">
        <v>2944.27</v>
      </c>
      <c r="AB64" s="45">
        <v>3240.442</v>
      </c>
      <c r="AC64" s="45">
        <v>3582.491</v>
      </c>
      <c r="AD64" s="45">
        <v>3891.9769999999999</v>
      </c>
      <c r="AE64" s="45">
        <v>4064.0189999999998</v>
      </c>
      <c r="AF64" s="45">
        <v>3953.2150000000001</v>
      </c>
      <c r="AG64" s="45">
        <v>3622.924</v>
      </c>
      <c r="AH64" s="45">
        <v>3603.4430000000002</v>
      </c>
      <c r="AI64" s="45">
        <v>4023.2933800000001</v>
      </c>
      <c r="AJ64" s="44">
        <v>3829.0810000000001</v>
      </c>
      <c r="AK64" s="44">
        <v>4387.5889999999999</v>
      </c>
      <c r="AL64" s="45">
        <v>4424.1059999999998</v>
      </c>
      <c r="AM64" s="45">
        <v>4780.4219999999996</v>
      </c>
      <c r="AN64" s="45">
        <v>4687.0829999999996</v>
      </c>
      <c r="AO64" s="45">
        <v>4457.09</v>
      </c>
      <c r="AP64" s="45">
        <v>4966.6779999999999</v>
      </c>
      <c r="AQ64" s="45">
        <v>4981.2245999999996</v>
      </c>
      <c r="AR64" s="45">
        <v>4747.8503300000002</v>
      </c>
      <c r="AS64" s="45">
        <v>4620.1553400000003</v>
      </c>
      <c r="AT64" s="45">
        <v>4597.5273499999994</v>
      </c>
      <c r="AU64" s="45">
        <v>4575.5865999999996</v>
      </c>
      <c r="AV64" s="45">
        <v>4275.6884500000006</v>
      </c>
      <c r="AW64" s="45">
        <v>4019.83016</v>
      </c>
      <c r="AX64" s="45">
        <v>4303.4754209080002</v>
      </c>
      <c r="AY64" s="45">
        <v>4318.5110400000003</v>
      </c>
      <c r="AZ64" s="45">
        <v>4629.8068502239994</v>
      </c>
      <c r="BA64" s="45">
        <v>4555.732002496</v>
      </c>
      <c r="BB64" s="45">
        <v>5359.3012305559996</v>
      </c>
      <c r="BC64" s="45">
        <v>5560.1005081119993</v>
      </c>
      <c r="BD64" s="45">
        <v>5241.6808710709993</v>
      </c>
      <c r="BE64" s="45">
        <v>5132.760166</v>
      </c>
      <c r="BF64" s="45">
        <v>5087.3286321399992</v>
      </c>
      <c r="BG64" s="9"/>
      <c r="BH64" s="9"/>
      <c r="BI64" s="9"/>
      <c r="BJ64" s="9"/>
      <c r="BK64" s="9"/>
    </row>
    <row r="65" spans="1:63" ht="20.25" customHeight="1">
      <c r="A65" s="416"/>
      <c r="B65" s="419"/>
      <c r="D65" s="97"/>
      <c r="E65" s="97"/>
      <c r="F65" s="97" t="s">
        <v>781</v>
      </c>
      <c r="G65" s="97"/>
      <c r="H65" s="97"/>
      <c r="I65" s="45">
        <v>0</v>
      </c>
      <c r="J65" s="45">
        <v>0</v>
      </c>
      <c r="K65" s="45">
        <v>0</v>
      </c>
      <c r="L65" s="45">
        <v>0</v>
      </c>
      <c r="M65" s="45">
        <v>0</v>
      </c>
      <c r="N65" s="45">
        <v>0</v>
      </c>
      <c r="O65" s="45">
        <v>0</v>
      </c>
      <c r="P65" s="45">
        <v>0</v>
      </c>
      <c r="Q65" s="45">
        <v>0</v>
      </c>
      <c r="R65" s="45">
        <v>0</v>
      </c>
      <c r="S65" s="45">
        <v>0</v>
      </c>
      <c r="T65" s="45">
        <v>129276.6675</v>
      </c>
      <c r="U65" s="45">
        <v>128408.36900000001</v>
      </c>
      <c r="V65" s="45">
        <v>129168.56600000001</v>
      </c>
      <c r="W65" s="45">
        <v>131260.90650000001</v>
      </c>
      <c r="X65" s="45">
        <v>135714.796</v>
      </c>
      <c r="Y65" s="45">
        <v>136549.93100000001</v>
      </c>
      <c r="Z65" s="45">
        <v>139719.39799999999</v>
      </c>
      <c r="AA65" s="45">
        <v>145854.66500000001</v>
      </c>
      <c r="AB65" s="45">
        <v>144843.68147000001</v>
      </c>
      <c r="AC65" s="45">
        <v>149021.61199999999</v>
      </c>
      <c r="AD65" s="45">
        <v>149898.62650000001</v>
      </c>
      <c r="AE65" s="45">
        <v>151641.46137</v>
      </c>
      <c r="AF65" s="45">
        <v>155027.39004</v>
      </c>
      <c r="AG65" s="45">
        <v>154635.43058000001</v>
      </c>
      <c r="AH65" s="45">
        <v>156411.76840999999</v>
      </c>
      <c r="AI65" s="45">
        <v>162813.61871000001</v>
      </c>
      <c r="AJ65" s="44">
        <v>162874.80578</v>
      </c>
      <c r="AK65" s="44">
        <v>164291.88798</v>
      </c>
      <c r="AL65" s="45">
        <v>167483.4797</v>
      </c>
      <c r="AM65" s="45">
        <v>170311.80534999998</v>
      </c>
      <c r="AN65" s="45">
        <v>171593.20348</v>
      </c>
      <c r="AO65" s="45">
        <v>174083.03661000001</v>
      </c>
      <c r="AP65" s="45">
        <v>177312.67774000001</v>
      </c>
      <c r="AQ65" s="45">
        <v>180757.70511000001</v>
      </c>
      <c r="AR65" s="45">
        <v>181636.90166999999</v>
      </c>
      <c r="AS65" s="45">
        <v>190637.42097000001</v>
      </c>
      <c r="AT65" s="45">
        <v>195530.71763</v>
      </c>
      <c r="AU65" s="45">
        <v>165795.25851893501</v>
      </c>
      <c r="AV65" s="45">
        <v>165263.988959857</v>
      </c>
      <c r="AW65" s="45">
        <v>170645.49310232498</v>
      </c>
      <c r="AX65" s="45">
        <v>169690.265239192</v>
      </c>
      <c r="AY65" s="45">
        <v>175772.164279941</v>
      </c>
      <c r="AZ65" s="45">
        <v>177269.31595997303</v>
      </c>
      <c r="BA65" s="45">
        <v>180913.016663419</v>
      </c>
      <c r="BB65" s="45">
        <v>187268.46346987897</v>
      </c>
      <c r="BC65" s="45">
        <v>198656.00372195701</v>
      </c>
      <c r="BD65" s="45">
        <v>189980.00593373502</v>
      </c>
      <c r="BE65" s="45">
        <v>191407.37299999999</v>
      </c>
      <c r="BF65" s="45">
        <v>194276.50699869203</v>
      </c>
      <c r="BG65" s="9"/>
      <c r="BH65" s="9"/>
      <c r="BI65" s="9"/>
      <c r="BJ65" s="9"/>
      <c r="BK65" s="9"/>
    </row>
    <row r="66" spans="1:63" ht="20.25" customHeight="1">
      <c r="A66" s="416"/>
      <c r="B66" s="419"/>
      <c r="D66" s="97"/>
      <c r="E66" s="97"/>
      <c r="F66" s="97" t="s">
        <v>782</v>
      </c>
      <c r="G66" s="97"/>
      <c r="H66" s="97"/>
      <c r="I66" s="225">
        <v>0</v>
      </c>
      <c r="J66" s="225">
        <v>0</v>
      </c>
      <c r="K66" s="225">
        <v>0</v>
      </c>
      <c r="L66" s="225">
        <v>0</v>
      </c>
      <c r="M66" s="225">
        <v>0</v>
      </c>
      <c r="N66" s="225">
        <v>0</v>
      </c>
      <c r="O66" s="225">
        <v>0</v>
      </c>
      <c r="P66" s="225">
        <v>0</v>
      </c>
      <c r="Q66" s="225">
        <v>0</v>
      </c>
      <c r="R66" s="225">
        <v>0</v>
      </c>
      <c r="S66" s="225">
        <v>0</v>
      </c>
      <c r="T66" s="225">
        <v>0.16289999999999999</v>
      </c>
      <c r="U66" s="225">
        <v>0.16300000000000001</v>
      </c>
      <c r="V66" s="225">
        <v>0.1605</v>
      </c>
      <c r="W66" s="225">
        <v>0.16210000000000002</v>
      </c>
      <c r="X66" s="225">
        <v>0.15429999999999999</v>
      </c>
      <c r="Y66" s="225">
        <v>0.15190000000000001</v>
      </c>
      <c r="Z66" s="225">
        <v>0.1532</v>
      </c>
      <c r="AA66" s="225">
        <v>0.14960000000000001</v>
      </c>
      <c r="AB66" s="225">
        <v>0.14749999999999999</v>
      </c>
      <c r="AC66" s="225">
        <v>0.14980000000000002</v>
      </c>
      <c r="AD66" s="225">
        <v>0.15229999999999999</v>
      </c>
      <c r="AE66" s="225">
        <v>0.151</v>
      </c>
      <c r="AF66" s="225">
        <v>0.157</v>
      </c>
      <c r="AG66" s="225">
        <v>0.15770000000000001</v>
      </c>
      <c r="AH66" s="225">
        <v>0.16120000000000001</v>
      </c>
      <c r="AI66" s="225">
        <v>0.16059999999999999</v>
      </c>
      <c r="AJ66" s="495">
        <v>0.15590000000000001</v>
      </c>
      <c r="AK66" s="495">
        <v>0.16039999999999999</v>
      </c>
      <c r="AL66" s="225">
        <v>0.1618</v>
      </c>
      <c r="AM66" s="225">
        <v>0.1641</v>
      </c>
      <c r="AN66" s="225">
        <v>0.1603</v>
      </c>
      <c r="AO66" s="225">
        <v>0.15939999999999999</v>
      </c>
      <c r="AP66" s="225">
        <v>0.1636</v>
      </c>
      <c r="AQ66" s="225">
        <v>0.1646</v>
      </c>
      <c r="AR66" s="225">
        <v>0.15909999999999999</v>
      </c>
      <c r="AS66" s="225">
        <v>0.15539999999999998</v>
      </c>
      <c r="AT66" s="225">
        <v>0.15529999999999999</v>
      </c>
      <c r="AU66" s="225">
        <v>0.18707076521058486</v>
      </c>
      <c r="AV66" s="225">
        <v>0.18470310233420101</v>
      </c>
      <c r="AW66" s="225">
        <v>0.18019101180990724</v>
      </c>
      <c r="AX66" s="225">
        <v>0.1869716189665612</v>
      </c>
      <c r="AY66" s="225">
        <v>0.18538714303684251</v>
      </c>
      <c r="AZ66" s="225">
        <v>0.18228468636892636</v>
      </c>
      <c r="BA66" s="225">
        <v>0.17868312365907249</v>
      </c>
      <c r="BB66" s="225">
        <v>0.17941233740982951</v>
      </c>
      <c r="BC66" s="225">
        <v>0.17514088946661699</v>
      </c>
      <c r="BD66" s="225">
        <v>0.17770192075762387</v>
      </c>
      <c r="BE66" s="225">
        <v>0.18304093315151451</v>
      </c>
      <c r="BF66" s="225">
        <v>0.18351113247354209</v>
      </c>
      <c r="BG66" s="9"/>
      <c r="BH66" s="9"/>
      <c r="BI66" s="9"/>
      <c r="BJ66" s="9"/>
      <c r="BK66" s="9"/>
    </row>
    <row r="67" spans="1:63" ht="20.25" customHeight="1">
      <c r="A67" s="416"/>
      <c r="B67" s="419"/>
      <c r="D67" s="97"/>
      <c r="E67" s="97"/>
      <c r="F67" s="97"/>
      <c r="G67" s="97" t="s">
        <v>783</v>
      </c>
      <c r="H67" s="97"/>
      <c r="I67" s="225" t="e">
        <v>#REF!</v>
      </c>
      <c r="J67" s="225" t="e">
        <v>#REF!</v>
      </c>
      <c r="K67" s="225" t="e">
        <v>#REF!</v>
      </c>
      <c r="L67" s="225" t="e">
        <v>#REF!</v>
      </c>
      <c r="M67" s="225" t="e">
        <v>#REF!</v>
      </c>
      <c r="N67" s="225" t="e">
        <v>#REF!</v>
      </c>
      <c r="O67" s="225" t="e">
        <v>#REF!</v>
      </c>
      <c r="P67" s="225" t="e">
        <v>#REF!</v>
      </c>
      <c r="Q67" s="225" t="e">
        <v>#REF!</v>
      </c>
      <c r="R67" s="225" t="e">
        <v>#REF!</v>
      </c>
      <c r="S67" s="225" t="e">
        <v>#REF!</v>
      </c>
      <c r="T67" s="225">
        <v>0.1394</v>
      </c>
      <c r="U67" s="225">
        <v>0.14130000000000001</v>
      </c>
      <c r="V67" s="225">
        <v>0.1389</v>
      </c>
      <c r="W67" s="225">
        <v>0.14069999999999999</v>
      </c>
      <c r="X67" s="225">
        <v>0.13338116796049271</v>
      </c>
      <c r="Y67" s="225">
        <v>0.13283302208332862</v>
      </c>
      <c r="Z67" s="225">
        <v>0.13229512340154803</v>
      </c>
      <c r="AA67" s="225">
        <v>0.12941724558484297</v>
      </c>
      <c r="AB67" s="225">
        <v>0.12516801434486485</v>
      </c>
      <c r="AC67" s="225">
        <v>0.12574814987238228</v>
      </c>
      <c r="AD67" s="225">
        <v>0.12630629407401539</v>
      </c>
      <c r="AE67" s="225">
        <v>0.12422706712141204</v>
      </c>
      <c r="AF67" s="225">
        <v>0.13149606011389442</v>
      </c>
      <c r="AG67" s="225">
        <v>0.13426355087011521</v>
      </c>
      <c r="AH67" s="225">
        <v>0.13818129684043767</v>
      </c>
      <c r="AI67" s="225">
        <v>0.13587293615408888</v>
      </c>
      <c r="AJ67" s="495">
        <v>0.13238022846285785</v>
      </c>
      <c r="AK67" s="495">
        <v>0.13371777067090709</v>
      </c>
      <c r="AL67" s="225">
        <v>0.13533771235587722</v>
      </c>
      <c r="AM67" s="225">
        <v>0.13605922943732102</v>
      </c>
      <c r="AN67" s="225">
        <v>0.13294440302618912</v>
      </c>
      <c r="AO67" s="225">
        <v>0.13377933573260178</v>
      </c>
      <c r="AP67" s="225">
        <v>0.13555908864703606</v>
      </c>
      <c r="AQ67" s="225">
        <v>0.13703754644885466</v>
      </c>
      <c r="AR67" s="225">
        <v>0.13299756336897442</v>
      </c>
      <c r="AS67" s="225">
        <v>0.13112439867686698</v>
      </c>
      <c r="AT67" s="225">
        <v>0.13176798966571665</v>
      </c>
      <c r="AU67" s="225">
        <v>0.1594729518540742</v>
      </c>
      <c r="AV67" s="225">
        <v>0.15883123226189763</v>
      </c>
      <c r="AW67" s="225">
        <v>0.15663439694173975</v>
      </c>
      <c r="AX67" s="225">
        <v>0.16161085112969142</v>
      </c>
      <c r="AY67" s="225">
        <v>0.160818343661293</v>
      </c>
      <c r="AZ67" s="225">
        <v>0.15616732462951854</v>
      </c>
      <c r="BA67" s="225">
        <v>0.15350123190513779</v>
      </c>
      <c r="BB67" s="225">
        <v>0.1507940579021429</v>
      </c>
      <c r="BC67" s="225">
        <v>0.14715230415361519</v>
      </c>
      <c r="BD67" s="225">
        <v>0.15011122327707269</v>
      </c>
      <c r="BE67" s="225">
        <v>0.15622503737094809</v>
      </c>
      <c r="BF67" s="225">
        <v>0.15732511178204259</v>
      </c>
      <c r="BG67" s="9"/>
      <c r="BH67" s="9"/>
      <c r="BI67" s="9"/>
      <c r="BJ67" s="9"/>
      <c r="BK67" s="9"/>
    </row>
    <row r="68" spans="1:63" ht="20.25" customHeight="1">
      <c r="A68" s="416"/>
      <c r="B68" s="419"/>
      <c r="D68" s="97"/>
      <c r="E68" s="97"/>
      <c r="F68" s="97"/>
      <c r="G68" s="97" t="s">
        <v>771</v>
      </c>
      <c r="H68" s="97"/>
      <c r="I68" s="236"/>
      <c r="J68" s="236"/>
      <c r="K68" s="236"/>
      <c r="L68" s="236"/>
      <c r="M68" s="236"/>
      <c r="N68" s="236"/>
      <c r="O68" s="236"/>
      <c r="P68" s="236"/>
      <c r="Q68" s="236"/>
      <c r="R68" s="236"/>
      <c r="S68" s="236"/>
      <c r="T68" s="225">
        <v>0.12480000000000001</v>
      </c>
      <c r="U68" s="225">
        <v>0.12820000000000001</v>
      </c>
      <c r="V68" s="225">
        <v>0.13039999999999999</v>
      </c>
      <c r="W68" s="225">
        <v>0.1323</v>
      </c>
      <c r="X68" s="225">
        <v>0.12525930481448758</v>
      </c>
      <c r="Y68" s="225">
        <v>0.1269530117887793</v>
      </c>
      <c r="Z68" s="225">
        <v>0.12654811180907036</v>
      </c>
      <c r="AA68" s="225">
        <v>0.12391197772111025</v>
      </c>
      <c r="AB68" s="225">
        <v>0.11960613555371542</v>
      </c>
      <c r="AC68" s="225">
        <v>0.12034246415211239</v>
      </c>
      <c r="AD68" s="225">
        <v>0.12093125483041033</v>
      </c>
      <c r="AE68" s="225">
        <v>0.12110393710326718</v>
      </c>
      <c r="AF68" s="225">
        <v>0.12845064988104343</v>
      </c>
      <c r="AG68" s="225">
        <v>0.13122074238673484</v>
      </c>
      <c r="AH68" s="225">
        <v>0.13389738005584129</v>
      </c>
      <c r="AI68" s="225">
        <v>0.13175818423525046</v>
      </c>
      <c r="AJ68" s="495">
        <v>0.1282670877177822</v>
      </c>
      <c r="AK68" s="495">
        <v>0.13067885008792141</v>
      </c>
      <c r="AL68" s="225">
        <v>0.13235667804195975</v>
      </c>
      <c r="AM68" s="225">
        <v>0.13312865161287543</v>
      </c>
      <c r="AN68" s="225">
        <v>0.12887280236934009</v>
      </c>
      <c r="AO68" s="225">
        <v>0.12804651408935461</v>
      </c>
      <c r="AP68" s="225">
        <v>0.12993068681632555</v>
      </c>
      <c r="AQ68" s="225">
        <v>0.13151641406120529</v>
      </c>
      <c r="AR68" s="225">
        <v>0.12750315551008487</v>
      </c>
      <c r="AS68" s="225">
        <v>0.12437166265342602</v>
      </c>
      <c r="AT68" s="225">
        <v>0.12518419456894825</v>
      </c>
      <c r="AU68" s="225">
        <v>0.15170834994989502</v>
      </c>
      <c r="AV68" s="225">
        <v>0.14923046218496694</v>
      </c>
      <c r="AW68" s="225">
        <v>0.14786165411645852</v>
      </c>
      <c r="AX68" s="225">
        <v>0.15278872439678889</v>
      </c>
      <c r="AY68" s="225">
        <v>0.15230147165591804</v>
      </c>
      <c r="AZ68" s="225">
        <v>0.14772238300398632</v>
      </c>
      <c r="BA68" s="225">
        <v>0.14638679545530187</v>
      </c>
      <c r="BB68" s="225">
        <v>0.14289273040373046</v>
      </c>
      <c r="BC68" s="225">
        <v>0.13970390374145861</v>
      </c>
      <c r="BD68" s="225">
        <v>0.14069457445022723</v>
      </c>
      <c r="BE68" s="225">
        <v>0.14479349235935651</v>
      </c>
      <c r="BF68" s="225">
        <v>0.14606239013956046</v>
      </c>
      <c r="BG68" s="9"/>
      <c r="BH68" s="9"/>
      <c r="BI68" s="9"/>
      <c r="BJ68" s="9"/>
      <c r="BK68" s="9"/>
    </row>
    <row r="69" spans="1:63" ht="20.25" customHeight="1">
      <c r="A69" s="416"/>
      <c r="B69" s="419"/>
      <c r="D69" s="97"/>
      <c r="E69" s="97"/>
      <c r="F69" s="97"/>
      <c r="G69" s="97" t="s">
        <v>784</v>
      </c>
      <c r="H69" s="97"/>
      <c r="I69" s="225" t="e">
        <v>#REF!</v>
      </c>
      <c r="J69" s="225" t="e">
        <v>#REF!</v>
      </c>
      <c r="K69" s="225" t="e">
        <v>#REF!</v>
      </c>
      <c r="L69" s="225" t="e">
        <v>#REF!</v>
      </c>
      <c r="M69" s="225" t="e">
        <v>#REF!</v>
      </c>
      <c r="N69" s="225" t="e">
        <v>#REF!</v>
      </c>
      <c r="O69" s="225" t="e">
        <v>#REF!</v>
      </c>
      <c r="P69" s="225" t="e">
        <v>#REF!</v>
      </c>
      <c r="Q69" s="225" t="e">
        <v>#REF!</v>
      </c>
      <c r="R69" s="225" t="e">
        <v>#REF!</v>
      </c>
      <c r="S69" s="225" t="e">
        <v>#REF!</v>
      </c>
      <c r="T69" s="225">
        <v>2.3499999999999993E-2</v>
      </c>
      <c r="U69" s="225">
        <v>2.1699999999999997E-2</v>
      </c>
      <c r="V69" s="225">
        <v>2.1600000000000008E-2</v>
      </c>
      <c r="W69" s="225">
        <v>2.140000000000003E-2</v>
      </c>
      <c r="X69" s="225">
        <v>2.0967618003861568E-2</v>
      </c>
      <c r="Y69" s="225">
        <v>1.907674343680188E-2</v>
      </c>
      <c r="Z69" s="225">
        <v>2.0917854226655059E-2</v>
      </c>
      <c r="AA69" s="225">
        <v>2.0186327259398937E-2</v>
      </c>
      <c r="AB69" s="225">
        <v>2.2371994187893929E-2</v>
      </c>
      <c r="AC69" s="225">
        <v>2.4040076817851093E-2</v>
      </c>
      <c r="AD69" s="225">
        <v>2.5964060451214337E-2</v>
      </c>
      <c r="AE69" s="225">
        <v>2.680018355985064E-2</v>
      </c>
      <c r="AF69" s="225">
        <v>2.5500106781001706E-2</v>
      </c>
      <c r="AG69" s="225">
        <v>2.3428809208932845E-2</v>
      </c>
      <c r="AH69" s="225">
        <v>2.3038183358136743E-2</v>
      </c>
      <c r="AI69" s="225">
        <v>2.471103714712097E-2</v>
      </c>
      <c r="AJ69" s="495">
        <v>2.3509351134220584E-2</v>
      </c>
      <c r="AK69" s="495">
        <v>2.6706059891003997E-2</v>
      </c>
      <c r="AL69" s="225">
        <v>2.6415178427893624E-2</v>
      </c>
      <c r="AM69" s="225">
        <v>2.8068647327036275E-2</v>
      </c>
      <c r="AN69" s="225">
        <v>2.7315085358531124E-2</v>
      </c>
      <c r="AO69" s="225">
        <v>2.5603241342723494E-2</v>
      </c>
      <c r="AP69" s="225">
        <v>2.8010845379498578E-2</v>
      </c>
      <c r="AQ69" s="225">
        <v>2.7557467588829355E-2</v>
      </c>
      <c r="AR69" s="225">
        <v>2.6139238702859779E-2</v>
      </c>
      <c r="AS69" s="225">
        <v>2.4235301319603244E-2</v>
      </c>
      <c r="AT69" s="225">
        <v>2.3513069484559633E-2</v>
      </c>
      <c r="AU69" s="225">
        <v>2.7597813356510643E-2</v>
      </c>
      <c r="AV69" s="225">
        <v>2.587187007230338E-2</v>
      </c>
      <c r="AW69" s="225">
        <v>2.3556614868167479E-2</v>
      </c>
      <c r="AX69" s="225">
        <v>2.5360767836869767E-2</v>
      </c>
      <c r="AY69" s="225">
        <v>2.456879937554951E-2</v>
      </c>
      <c r="AZ69" s="225">
        <v>2.6117361739407843E-2</v>
      </c>
      <c r="BA69" s="225">
        <v>2.518189175393469E-2</v>
      </c>
      <c r="BB69" s="225">
        <v>2.8618279507686632E-2</v>
      </c>
      <c r="BC69" s="225">
        <v>2.7988585313001815E-2</v>
      </c>
      <c r="BD69" s="225">
        <v>2.7590697480551173E-2</v>
      </c>
      <c r="BE69" s="225">
        <v>2.6815895780566406E-2</v>
      </c>
      <c r="BF69" s="225">
        <v>2.6186020691499511E-2</v>
      </c>
      <c r="BG69" s="9"/>
      <c r="BH69" s="9"/>
      <c r="BI69" s="9"/>
      <c r="BJ69" s="9"/>
      <c r="BK69" s="9"/>
    </row>
    <row r="70" spans="1:63" ht="20.25" customHeight="1">
      <c r="A70" s="416"/>
      <c r="B70" s="419"/>
      <c r="D70" s="97"/>
      <c r="E70" s="170" t="s">
        <v>785</v>
      </c>
      <c r="F70" s="97"/>
      <c r="G70" s="97"/>
      <c r="H70" s="97"/>
      <c r="I70" s="225">
        <v>0.24161307612956501</v>
      </c>
      <c r="J70" s="225">
        <v>0.24571750737154302</v>
      </c>
      <c r="K70" s="225">
        <v>0.2437</v>
      </c>
      <c r="L70" s="225">
        <v>0.2581</v>
      </c>
      <c r="M70" s="225">
        <v>0.26107805535590967</v>
      </c>
      <c r="N70" s="225">
        <v>0.26986344427718528</v>
      </c>
      <c r="O70" s="225">
        <v>0.27499408773892486</v>
      </c>
      <c r="P70" s="225">
        <v>0.27429180237941497</v>
      </c>
      <c r="Q70" s="225">
        <v>0.278341176036076</v>
      </c>
      <c r="R70" s="225">
        <v>0.28613622572606601</v>
      </c>
      <c r="S70" s="225">
        <v>0.29414689464784805</v>
      </c>
      <c r="T70" s="225">
        <v>0.30409416129876199</v>
      </c>
      <c r="U70" s="225">
        <v>0.28504936500811001</v>
      </c>
      <c r="V70" s="225">
        <v>0.29311391317986102</v>
      </c>
      <c r="W70" s="225">
        <v>0.29538513104499597</v>
      </c>
      <c r="X70" s="225">
        <v>0.29689355638519999</v>
      </c>
      <c r="Y70" s="225">
        <v>0.28392315644206101</v>
      </c>
      <c r="Z70" s="225">
        <v>0.285740917253682</v>
      </c>
      <c r="AA70" s="225">
        <v>0.286118956169505</v>
      </c>
      <c r="AB70" s="225">
        <v>0.288777039522989</v>
      </c>
      <c r="AC70" s="225">
        <v>0.25585970944158198</v>
      </c>
      <c r="AD70" s="225">
        <v>0.25806390444837762</v>
      </c>
      <c r="AE70" s="225">
        <v>0.25351164260507836</v>
      </c>
      <c r="AF70" s="225">
        <v>0.26232457267700898</v>
      </c>
      <c r="AG70" s="225">
        <v>0.245370321424072</v>
      </c>
      <c r="AH70" s="225">
        <v>0.24729283172543262</v>
      </c>
      <c r="AI70" s="225">
        <v>0.24270844158821778</v>
      </c>
      <c r="AJ70" s="225">
        <v>0.24515897085653701</v>
      </c>
      <c r="AK70" s="225">
        <v>0.22622980393764749</v>
      </c>
      <c r="AL70" s="225">
        <v>0.22340861515897198</v>
      </c>
      <c r="AM70" s="225">
        <v>0.21654181170017575</v>
      </c>
      <c r="AN70" s="225">
        <v>0.21690612297273909</v>
      </c>
      <c r="AO70" s="225">
        <v>0.2105651948866395</v>
      </c>
      <c r="AP70" s="225">
        <v>0.20778747421399793</v>
      </c>
      <c r="AQ70" s="225">
        <v>0.20607186321433871</v>
      </c>
      <c r="AR70" s="225">
        <v>0.20078734880252239</v>
      </c>
      <c r="AS70" s="225">
        <v>0.19696212684888562</v>
      </c>
      <c r="AT70" s="225">
        <v>0.19521914604513577</v>
      </c>
      <c r="AU70" s="225">
        <v>0.19763210811397772</v>
      </c>
      <c r="AV70" s="225">
        <v>0.19912297913884194</v>
      </c>
      <c r="AW70" s="225">
        <v>0.19002054707193672</v>
      </c>
      <c r="AX70" s="225">
        <v>0.19073087394382748</v>
      </c>
      <c r="AY70" s="225">
        <v>0.19043029302472367</v>
      </c>
      <c r="AZ70" s="225">
        <v>0.18854900380076181</v>
      </c>
      <c r="BA70" s="225">
        <v>0.19011618011206827</v>
      </c>
      <c r="BB70" s="225">
        <v>0.18750479825166516</v>
      </c>
      <c r="BC70" s="225">
        <v>0.18150620050405808</v>
      </c>
      <c r="BD70" s="225">
        <v>0.1861417815862336</v>
      </c>
      <c r="BE70" s="225">
        <v>0.19313544443433794</v>
      </c>
      <c r="BF70" s="225">
        <v>0.19298969029444416</v>
      </c>
      <c r="BG70" s="9"/>
      <c r="BH70" s="9"/>
      <c r="BI70" s="9"/>
      <c r="BJ70" s="9"/>
      <c r="BK70" s="9"/>
    </row>
    <row r="71" spans="1:63" ht="20.25" customHeight="1">
      <c r="A71" s="416"/>
      <c r="B71" s="419"/>
      <c r="D71" s="97"/>
      <c r="E71" s="170" t="s">
        <v>1414</v>
      </c>
      <c r="F71" s="170"/>
      <c r="G71" s="170"/>
      <c r="H71" s="170"/>
      <c r="I71" s="225">
        <v>6.1023543800642104</v>
      </c>
      <c r="J71" s="225">
        <v>6.3009229969959657</v>
      </c>
      <c r="K71" s="225">
        <v>6.6797311878506225</v>
      </c>
      <c r="L71" s="225">
        <v>7.007797174923641</v>
      </c>
      <c r="M71" s="225">
        <v>8.4236308395440034</v>
      </c>
      <c r="N71" s="225">
        <v>6.6490522450219283</v>
      </c>
      <c r="O71" s="225">
        <v>5.8762083374745586</v>
      </c>
      <c r="P71" s="225">
        <v>6.6633947054549445</v>
      </c>
      <c r="Q71" s="225">
        <v>5.8960840511474037</v>
      </c>
      <c r="R71" s="225">
        <v>6.5213793103448277</v>
      </c>
      <c r="S71" s="225">
        <v>6.1052053321040294</v>
      </c>
      <c r="T71" s="225">
        <v>4.933281209278082</v>
      </c>
      <c r="U71" s="225">
        <v>4.8140486964016374</v>
      </c>
      <c r="V71" s="225">
        <v>4.67333320203306</v>
      </c>
      <c r="W71" s="225">
        <v>3.8451635664667454</v>
      </c>
      <c r="X71" s="225">
        <v>4.6175375298730827</v>
      </c>
      <c r="Y71" s="225">
        <v>9.2439</v>
      </c>
      <c r="Z71" s="225">
        <v>8.8439999999999994</v>
      </c>
      <c r="AA71" s="225">
        <v>9.6463000000000001</v>
      </c>
      <c r="AB71" s="225">
        <v>8.0734999999999992</v>
      </c>
      <c r="AC71" s="225">
        <v>7.32924530740706</v>
      </c>
      <c r="AD71" s="225">
        <v>7.5790119049036697</v>
      </c>
      <c r="AE71" s="225">
        <v>9.4222414192034396</v>
      </c>
      <c r="AF71" s="225">
        <v>7.8028630821865299</v>
      </c>
      <c r="AG71" s="225">
        <v>8.1010170367944596</v>
      </c>
      <c r="AH71" s="225">
        <v>8.5689465128412596</v>
      </c>
      <c r="AI71" s="225"/>
      <c r="AJ71" s="225">
        <v>4.9488504551065429</v>
      </c>
      <c r="AK71" s="225">
        <v>4.7488926227574746</v>
      </c>
      <c r="AL71" s="225">
        <v>8.3642385967491535</v>
      </c>
      <c r="AM71" s="225">
        <v>6.7903006325906849</v>
      </c>
      <c r="AN71" s="225">
        <v>7.9694164090521982</v>
      </c>
      <c r="AO71" s="225">
        <v>9.4881897896829095</v>
      </c>
      <c r="AP71" s="225">
        <v>9.0201855577475261</v>
      </c>
      <c r="AQ71" s="225">
        <v>13.4216239203749</v>
      </c>
      <c r="AR71" s="225">
        <v>12.480613880031749</v>
      </c>
      <c r="AS71" s="225">
        <v>10.837450657770027</v>
      </c>
      <c r="AT71" s="225">
        <v>11.408213267013807</v>
      </c>
      <c r="AU71" s="225">
        <v>16.557185783783446</v>
      </c>
      <c r="AV71" s="225">
        <v>16.03182266791492</v>
      </c>
      <c r="AW71" s="225">
        <v>16.459491503202113</v>
      </c>
      <c r="AX71" s="225">
        <v>16.631410042616299</v>
      </c>
      <c r="AY71" s="225">
        <v>16.196645979399399</v>
      </c>
      <c r="AZ71" s="225">
        <v>12.8575921857996</v>
      </c>
      <c r="BA71" s="225">
        <v>12.197910647301899</v>
      </c>
      <c r="BB71" s="225">
        <v>11.1007085322923</v>
      </c>
      <c r="BC71" s="225">
        <v>12.600741931128001</v>
      </c>
      <c r="BD71" s="225">
        <v>11.1552241844365</v>
      </c>
      <c r="BE71" s="225">
        <v>12.559118618568601</v>
      </c>
      <c r="BF71" s="225">
        <v>11.2422874577248</v>
      </c>
      <c r="BG71" s="9"/>
      <c r="BH71" s="9"/>
      <c r="BI71" s="9"/>
      <c r="BJ71" s="9"/>
      <c r="BK71" s="9"/>
    </row>
    <row r="72" spans="1:63" ht="20.25" customHeight="1">
      <c r="A72" s="416"/>
      <c r="B72" s="419"/>
      <c r="D72" s="97"/>
      <c r="E72" s="170" t="s">
        <v>786</v>
      </c>
      <c r="F72" s="170"/>
      <c r="G72" s="170"/>
      <c r="H72" s="170"/>
      <c r="I72" s="399"/>
      <c r="J72" s="225"/>
      <c r="K72" s="225"/>
      <c r="L72" s="225"/>
      <c r="M72" s="225"/>
      <c r="N72" s="225"/>
      <c r="O72" s="225"/>
      <c r="P72" s="225"/>
      <c r="Q72" s="225"/>
      <c r="R72" s="225"/>
      <c r="S72" s="225"/>
      <c r="T72" s="225"/>
      <c r="U72" s="225"/>
      <c r="V72" s="225"/>
      <c r="W72" s="225"/>
      <c r="X72" s="225"/>
      <c r="Y72" s="225"/>
      <c r="Z72" s="225"/>
      <c r="AA72" s="225"/>
      <c r="AB72" s="225"/>
      <c r="AC72" s="225"/>
      <c r="AD72" s="225"/>
      <c r="AE72" s="225"/>
      <c r="AF72" s="225"/>
      <c r="AG72" s="225"/>
      <c r="AH72" s="225"/>
      <c r="AI72" s="225"/>
      <c r="AJ72" s="225"/>
      <c r="AK72" s="225"/>
      <c r="AL72" s="225"/>
      <c r="AM72" s="225"/>
      <c r="AN72" s="225"/>
      <c r="AO72" s="225"/>
      <c r="AP72" s="225"/>
      <c r="AQ72" s="225"/>
      <c r="AR72" s="225"/>
      <c r="AS72" s="225"/>
      <c r="AT72" s="225"/>
      <c r="AU72" s="225"/>
      <c r="AV72" s="225"/>
      <c r="AW72" s="225"/>
      <c r="AX72" s="225"/>
      <c r="AY72" s="225"/>
      <c r="AZ72" s="225"/>
      <c r="BA72" s="225"/>
      <c r="BB72" s="225"/>
      <c r="BC72" s="225"/>
      <c r="BD72" s="225"/>
      <c r="BE72" s="225"/>
      <c r="BF72" s="225"/>
      <c r="BG72" s="9"/>
      <c r="BH72" s="9"/>
      <c r="BI72" s="9"/>
      <c r="BJ72" s="9"/>
      <c r="BK72" s="9"/>
    </row>
    <row r="73" spans="1:63" ht="20.25" customHeight="1">
      <c r="A73" s="416"/>
      <c r="B73" s="419"/>
      <c r="D73" s="97"/>
      <c r="E73" s="97"/>
      <c r="F73" s="97" t="s">
        <v>1585</v>
      </c>
      <c r="G73" s="97"/>
      <c r="H73" s="97"/>
      <c r="I73" s="225" t="e">
        <v>#REF!</v>
      </c>
      <c r="J73" s="225" t="e">
        <v>#REF!</v>
      </c>
      <c r="K73" s="225" t="e">
        <v>#REF!</v>
      </c>
      <c r="L73" s="225" t="e">
        <v>#REF!</v>
      </c>
      <c r="M73" s="225" t="e">
        <v>#REF!</v>
      </c>
      <c r="N73" s="225" t="e">
        <v>#REF!</v>
      </c>
      <c r="O73" s="225" t="e">
        <v>#REF!</v>
      </c>
      <c r="P73" s="225" t="e">
        <v>#REF!</v>
      </c>
      <c r="Q73" s="225" t="e">
        <v>#REF!</v>
      </c>
      <c r="R73" s="225" t="e">
        <v>#REF!</v>
      </c>
      <c r="S73" s="225" t="e">
        <v>#REF!</v>
      </c>
      <c r="T73" s="225" t="e">
        <v>#REF!</v>
      </c>
      <c r="U73" s="225">
        <v>2.418482702865894</v>
      </c>
      <c r="V73" s="225">
        <v>2.5093150814128116</v>
      </c>
      <c r="W73" s="225">
        <v>2.5762880064014539</v>
      </c>
      <c r="X73" s="225">
        <v>2.3068665141369307</v>
      </c>
      <c r="Y73" s="225">
        <v>2.3559014999212202</v>
      </c>
      <c r="Z73" s="225">
        <v>2.2719999999999998</v>
      </c>
      <c r="AA73" s="225">
        <v>2.2050000000000001</v>
      </c>
      <c r="AB73" s="225">
        <v>2.0419999999999998</v>
      </c>
      <c r="AC73" s="225">
        <v>2.032</v>
      </c>
      <c r="AD73" s="225">
        <v>2.0470000000000002</v>
      </c>
      <c r="AE73" s="225">
        <v>2.048</v>
      </c>
      <c r="AF73" s="225">
        <v>1.7827999999999999</v>
      </c>
      <c r="AG73" s="225">
        <v>1.756</v>
      </c>
      <c r="AH73" s="225">
        <v>1.8150705523353401</v>
      </c>
      <c r="AI73" s="225">
        <v>1.7709999999999999</v>
      </c>
      <c r="AJ73" s="495">
        <v>1.7541</v>
      </c>
      <c r="AK73" s="225">
        <v>1.7427168697092399</v>
      </c>
      <c r="AL73" s="225">
        <v>1.996</v>
      </c>
      <c r="AM73" s="225">
        <v>2.0139999999999998</v>
      </c>
      <c r="AN73" s="225">
        <v>2.3867088674463499</v>
      </c>
      <c r="AO73" s="225">
        <v>2.4359999999999999</v>
      </c>
      <c r="AP73" s="225">
        <v>2.4350000000000001</v>
      </c>
      <c r="AQ73" s="225">
        <v>2.3740000000000001</v>
      </c>
      <c r="AR73" s="225">
        <v>2.2786127773527198</v>
      </c>
      <c r="AS73" s="225">
        <v>3.0665038300422962</v>
      </c>
      <c r="AT73" s="225">
        <v>3.1477457732139582</v>
      </c>
      <c r="AU73" s="225">
        <v>3.3083324530385094</v>
      </c>
      <c r="AV73" s="225">
        <v>3.1412918065481432</v>
      </c>
      <c r="AW73" s="225">
        <v>3.0423953849104479</v>
      </c>
      <c r="AX73" s="225">
        <v>2.9763425780280603</v>
      </c>
      <c r="AY73" s="225">
        <v>2.9835319719246458</v>
      </c>
      <c r="AZ73" s="225">
        <v>2.8463505897729098</v>
      </c>
      <c r="BA73" s="657"/>
      <c r="BB73" s="657"/>
      <c r="BC73" s="657"/>
      <c r="BD73" s="225">
        <v>2.0717123003681492</v>
      </c>
      <c r="BE73" s="225">
        <v>2.2550557384004652</v>
      </c>
      <c r="BF73" s="225">
        <v>2.13</v>
      </c>
      <c r="BG73" s="9"/>
      <c r="BH73" s="9"/>
      <c r="BI73" s="9"/>
      <c r="BJ73" s="9"/>
      <c r="BK73" s="9"/>
    </row>
    <row r="74" spans="1:63" ht="20.25" customHeight="1">
      <c r="A74" s="416"/>
      <c r="B74" s="419"/>
      <c r="D74" s="97"/>
      <c r="E74" s="170" t="s">
        <v>763</v>
      </c>
      <c r="F74" s="170"/>
      <c r="G74" s="170"/>
      <c r="H74" s="170"/>
      <c r="I74" s="225">
        <v>0.12759999999999999</v>
      </c>
      <c r="J74" s="225">
        <v>0.13469999999999999</v>
      </c>
      <c r="K74" s="225">
        <v>0.13320000000000001</v>
      </c>
      <c r="L74" s="225">
        <v>0.13270000000000001</v>
      </c>
      <c r="M74" s="225">
        <v>0.12959999999999999</v>
      </c>
      <c r="N74" s="225">
        <v>0.1414</v>
      </c>
      <c r="O74" s="225">
        <v>0.14960000000000001</v>
      </c>
      <c r="P74" s="225">
        <v>0.15890000000000001</v>
      </c>
      <c r="Q74" s="225">
        <v>0.1555</v>
      </c>
      <c r="R74" s="225">
        <v>0.15629999999999999</v>
      </c>
      <c r="S74" s="225">
        <v>0.1608</v>
      </c>
      <c r="T74" s="225">
        <v>0.1595</v>
      </c>
      <c r="U74" s="225">
        <v>0.153</v>
      </c>
      <c r="V74" s="225">
        <v>0.15060000000000001</v>
      </c>
      <c r="W74" s="225">
        <v>0.14699999999999999</v>
      </c>
      <c r="X74" s="225">
        <v>0.14330000000000001</v>
      </c>
      <c r="Y74" s="225">
        <v>0.1389</v>
      </c>
      <c r="Z74" s="225">
        <v>0.13519999999999999</v>
      </c>
      <c r="AA74" s="225">
        <v>0.13020000000000001</v>
      </c>
      <c r="AB74" s="225">
        <v>0.12590000000000001</v>
      </c>
      <c r="AC74" s="225">
        <v>0.11899999999999999</v>
      </c>
      <c r="AD74" s="225">
        <v>0.12770000000000001</v>
      </c>
      <c r="AE74" s="225">
        <v>0.1255</v>
      </c>
      <c r="AF74" s="225">
        <v>0.12770000000000001</v>
      </c>
      <c r="AG74" s="225">
        <v>0.126</v>
      </c>
      <c r="AH74" s="225">
        <v>0.1338</v>
      </c>
      <c r="AI74" s="225">
        <v>0.14444676984834842</v>
      </c>
      <c r="AJ74" s="225">
        <v>0.14468806346739793</v>
      </c>
      <c r="AK74" s="225">
        <v>0.14562755430977267</v>
      </c>
      <c r="AL74" s="225">
        <v>0.14655387039619333</v>
      </c>
      <c r="AM74" s="225">
        <v>0.14297033583148894</v>
      </c>
      <c r="AN74" s="225">
        <v>0.14890193425640766</v>
      </c>
      <c r="AO74" s="225">
        <v>0.15019621281892312</v>
      </c>
      <c r="AP74" s="225">
        <v>0.15033068970011149</v>
      </c>
      <c r="AQ74" s="225">
        <v>0.15033068970011149</v>
      </c>
      <c r="AR74" s="225">
        <v>0.14910000000000001</v>
      </c>
      <c r="AS74" s="225">
        <v>0.1482979286315666</v>
      </c>
      <c r="AT74" s="225">
        <v>0.14483296649455699</v>
      </c>
      <c r="AU74" s="225">
        <v>0.16038562834284523</v>
      </c>
      <c r="AV74" s="225">
        <v>0.15820000000000001</v>
      </c>
      <c r="AW74" s="225">
        <v>0.16068383827650801</v>
      </c>
      <c r="AX74" s="225">
        <v>0.19608841113140521</v>
      </c>
      <c r="AY74" s="225">
        <v>0.18700744347863149</v>
      </c>
      <c r="AZ74" s="225">
        <v>0.17218300258729824</v>
      </c>
      <c r="BA74" s="225">
        <v>0.1671</v>
      </c>
      <c r="BB74" s="225">
        <v>0.15859999999999999</v>
      </c>
      <c r="BC74" s="225">
        <v>0.16</v>
      </c>
      <c r="BD74" s="225">
        <v>0.16420000000000001</v>
      </c>
      <c r="BE74" s="225">
        <v>0.17280000000000001</v>
      </c>
      <c r="BF74" s="225">
        <v>0.17080000000000001</v>
      </c>
      <c r="BG74" s="9"/>
      <c r="BH74" s="9"/>
      <c r="BI74" s="9"/>
      <c r="BJ74" s="9"/>
      <c r="BK74" s="9"/>
    </row>
    <row r="75" spans="1:63" ht="20.25" customHeight="1">
      <c r="A75" s="416"/>
      <c r="B75" s="419"/>
      <c r="D75" s="97"/>
      <c r="E75" s="97"/>
      <c r="F75" s="97" t="s">
        <v>775</v>
      </c>
      <c r="G75" s="97"/>
      <c r="H75" s="97"/>
      <c r="I75" s="225">
        <v>0.1047</v>
      </c>
      <c r="J75" s="225">
        <v>0.1038</v>
      </c>
      <c r="K75" s="225">
        <v>0.1042</v>
      </c>
      <c r="L75" s="225">
        <v>0.1027</v>
      </c>
      <c r="M75" s="225">
        <v>0.1062</v>
      </c>
      <c r="N75" s="225">
        <v>0.1045</v>
      </c>
      <c r="O75" s="225">
        <v>0.10340000000000001</v>
      </c>
      <c r="P75" s="225">
        <v>0.1125</v>
      </c>
      <c r="Q75" s="225">
        <v>0.11310000000000001</v>
      </c>
      <c r="R75" s="225">
        <v>0.1138</v>
      </c>
      <c r="S75" s="225">
        <v>0.1182</v>
      </c>
      <c r="T75" s="225">
        <v>0.1221</v>
      </c>
      <c r="U75" s="225">
        <v>0.1187</v>
      </c>
      <c r="V75" s="225">
        <v>0.1169</v>
      </c>
      <c r="W75" s="225">
        <v>0.1142</v>
      </c>
      <c r="X75" s="225">
        <v>0.1114</v>
      </c>
      <c r="Y75" s="225">
        <v>0.11070000000000001</v>
      </c>
      <c r="Z75" s="225">
        <v>0.1071</v>
      </c>
      <c r="AA75" s="225">
        <v>0.10299999999999999</v>
      </c>
      <c r="AB75" s="225">
        <v>9.3299999999999994E-2</v>
      </c>
      <c r="AC75" s="225">
        <v>9.0499999999999997E-2</v>
      </c>
      <c r="AD75" s="225">
        <v>8.5199999999999998E-2</v>
      </c>
      <c r="AE75" s="225">
        <v>8.3699999999999997E-2</v>
      </c>
      <c r="AF75" s="225">
        <v>9.5000000000000001E-2</v>
      </c>
      <c r="AG75" s="225">
        <v>9.5699999999999993E-2</v>
      </c>
      <c r="AH75" s="225">
        <v>9.5399999999999999E-2</v>
      </c>
      <c r="AI75" s="225">
        <v>0.10798511551389625</v>
      </c>
      <c r="AJ75" s="225">
        <v>0.107868991674595</v>
      </c>
      <c r="AK75" s="225">
        <v>0.10817605028136093</v>
      </c>
      <c r="AL75" s="225">
        <v>0.10962231554295748</v>
      </c>
      <c r="AM75" s="225">
        <v>0.10805922725915132</v>
      </c>
      <c r="AN75" s="225">
        <v>0.11613071172084283</v>
      </c>
      <c r="AO75" s="225">
        <v>0.11723282601145256</v>
      </c>
      <c r="AP75" s="225">
        <v>0.11810977400831285</v>
      </c>
      <c r="AQ75" s="225">
        <v>0.11810977400831285</v>
      </c>
      <c r="AR75" s="225">
        <v>0.11849999999999999</v>
      </c>
      <c r="AS75" s="225">
        <v>0.11829856018954311</v>
      </c>
      <c r="AT75" s="225">
        <v>0.11586295704940315</v>
      </c>
      <c r="AU75" s="225">
        <v>0.12890686104829521</v>
      </c>
      <c r="AV75" s="225">
        <v>0.12759999999999999</v>
      </c>
      <c r="AW75" s="225">
        <v>0.13004011733588236</v>
      </c>
      <c r="AX75" s="225">
        <v>0.16020209670646321</v>
      </c>
      <c r="AY75" s="225">
        <v>0.1568938870711499</v>
      </c>
      <c r="AZ75" s="225">
        <v>0.14381266336779464</v>
      </c>
      <c r="BA75" s="225">
        <v>0.13950000000000001</v>
      </c>
      <c r="BB75" s="225">
        <v>0.1368</v>
      </c>
      <c r="BC75" s="225">
        <v>0.13830000000000001</v>
      </c>
      <c r="BD75" s="225">
        <v>0.14360000000000001</v>
      </c>
      <c r="BE75" s="225">
        <v>0.15160000000000001</v>
      </c>
      <c r="BF75" s="225">
        <v>0.15</v>
      </c>
      <c r="BG75" s="9"/>
      <c r="BH75" s="9"/>
      <c r="BI75" s="9"/>
      <c r="BJ75" s="9"/>
      <c r="BK75" s="9"/>
    </row>
    <row r="76" spans="1:63" ht="20.25" customHeight="1">
      <c r="A76" s="416"/>
      <c r="B76" s="419"/>
      <c r="D76" s="97"/>
      <c r="E76" s="97"/>
      <c r="F76" s="97" t="s">
        <v>787</v>
      </c>
      <c r="G76" s="97"/>
      <c r="H76" s="97"/>
      <c r="I76" s="225">
        <v>2.29E-2</v>
      </c>
      <c r="J76" s="225">
        <v>3.09E-2</v>
      </c>
      <c r="K76" s="225">
        <v>2.9000000000000001E-2</v>
      </c>
      <c r="L76" s="225">
        <v>0.03</v>
      </c>
      <c r="M76" s="225">
        <v>2.3400000000000001E-2</v>
      </c>
      <c r="N76" s="225">
        <v>3.6900000000000002E-2</v>
      </c>
      <c r="O76" s="225">
        <v>4.6199999999999998E-2</v>
      </c>
      <c r="P76" s="225">
        <v>4.6399999999999997E-2</v>
      </c>
      <c r="Q76" s="225">
        <v>4.24E-2</v>
      </c>
      <c r="R76" s="225">
        <v>4.24E-2</v>
      </c>
      <c r="S76" s="225">
        <v>4.2599999999999999E-2</v>
      </c>
      <c r="T76" s="225">
        <v>3.7400000000000003E-2</v>
      </c>
      <c r="U76" s="225">
        <v>3.4299999999999997E-2</v>
      </c>
      <c r="V76" s="225">
        <v>3.3700000000000008E-2</v>
      </c>
      <c r="W76" s="225">
        <v>3.2799999999999996E-2</v>
      </c>
      <c r="X76" s="225">
        <v>3.1900000000000012E-2</v>
      </c>
      <c r="Y76" s="225">
        <v>2.8199999999999989E-2</v>
      </c>
      <c r="Z76" s="225">
        <v>2.8099999999999986E-2</v>
      </c>
      <c r="AA76" s="225">
        <v>2.7200000000000016E-2</v>
      </c>
      <c r="AB76" s="225">
        <v>3.2599999999999997E-2</v>
      </c>
      <c r="AC76" s="225">
        <v>2.8499999999999998E-2</v>
      </c>
      <c r="AD76" s="225">
        <v>4.250000000000001E-2</v>
      </c>
      <c r="AE76" s="225">
        <v>4.1800000000000004E-2</v>
      </c>
      <c r="AF76" s="225">
        <v>3.2700000000000007E-2</v>
      </c>
      <c r="AG76" s="225">
        <v>3.0300000000000007E-2</v>
      </c>
      <c r="AH76" s="225">
        <v>3.8400000000000004E-2</v>
      </c>
      <c r="AI76" s="225">
        <v>3.6400000000000002E-2</v>
      </c>
      <c r="AJ76" s="225">
        <v>3.6819071792802929E-2</v>
      </c>
      <c r="AK76" s="225">
        <v>3.7451504028411742E-2</v>
      </c>
      <c r="AL76" s="225">
        <v>3.6931554853235848E-2</v>
      </c>
      <c r="AM76" s="225">
        <v>3.4911108572337618E-2</v>
      </c>
      <c r="AN76" s="225">
        <v>3.2771222535564831E-2</v>
      </c>
      <c r="AO76" s="225">
        <v>3.296338680747056E-2</v>
      </c>
      <c r="AP76" s="225">
        <v>3.2220915691798635E-2</v>
      </c>
      <c r="AQ76" s="225">
        <v>3.2220915691798635E-2</v>
      </c>
      <c r="AR76" s="225">
        <v>3.0600000000000016E-2</v>
      </c>
      <c r="AS76" s="225">
        <v>2.9999368442023486E-2</v>
      </c>
      <c r="AT76" s="225">
        <v>2.8970009445153835E-2</v>
      </c>
      <c r="AU76" s="225">
        <v>3.1478767294550014E-2</v>
      </c>
      <c r="AV76" s="225">
        <v>3.0600000000000016E-2</v>
      </c>
      <c r="AW76" s="225">
        <v>3.0643720940625646E-2</v>
      </c>
      <c r="AX76" s="225">
        <v>3.5886314424942001E-2</v>
      </c>
      <c r="AY76" s="225">
        <v>3.011355640748159E-2</v>
      </c>
      <c r="AZ76" s="225">
        <v>2.8370339219503604E-2</v>
      </c>
      <c r="BA76" s="225">
        <v>2.7599999999999986E-2</v>
      </c>
      <c r="BB76" s="225">
        <v>2.1799999999999986E-2</v>
      </c>
      <c r="BC76" s="225">
        <v>2.1699999999999997E-2</v>
      </c>
      <c r="BD76" s="225">
        <v>2.06E-2</v>
      </c>
      <c r="BE76" s="225">
        <v>2.1199999999999997E-2</v>
      </c>
      <c r="BF76" s="225">
        <v>2.0800000000000013E-2</v>
      </c>
      <c r="BG76" s="9"/>
      <c r="BH76" s="9"/>
      <c r="BI76" s="9"/>
      <c r="BJ76" s="9"/>
      <c r="BK76" s="9"/>
    </row>
    <row r="77" spans="1:63" ht="20.25" customHeight="1">
      <c r="A77" s="416"/>
      <c r="B77" s="419"/>
      <c r="D77" s="97"/>
      <c r="E77" s="170" t="s">
        <v>260</v>
      </c>
      <c r="F77" s="170"/>
      <c r="G77" s="170"/>
      <c r="H77" s="170"/>
      <c r="I77" s="225"/>
      <c r="J77" s="225"/>
      <c r="K77" s="225"/>
      <c r="L77" s="225"/>
      <c r="M77" s="225">
        <v>0.1036</v>
      </c>
      <c r="N77" s="225">
        <v>0.1288</v>
      </c>
      <c r="O77" s="225">
        <v>0.1381</v>
      </c>
      <c r="P77" s="225">
        <v>0.152</v>
      </c>
      <c r="Q77" s="225">
        <v>0.1207</v>
      </c>
      <c r="R77" s="225">
        <v>0.12790000000000001</v>
      </c>
      <c r="S77" s="225">
        <v>0.13200000000000001</v>
      </c>
      <c r="T77" s="225">
        <v>0.1197</v>
      </c>
      <c r="U77" s="225">
        <v>0.1381</v>
      </c>
      <c r="V77" s="225">
        <v>0.15409999999999999</v>
      </c>
      <c r="W77" s="225">
        <v>0.15709999999999999</v>
      </c>
      <c r="X77" s="225">
        <v>0.1628</v>
      </c>
      <c r="Y77" s="225">
        <v>0.16520000000000001</v>
      </c>
      <c r="Z77" s="225">
        <v>0.17399999999999999</v>
      </c>
      <c r="AA77" s="225">
        <v>0.17780000000000001</v>
      </c>
      <c r="AB77" s="225">
        <v>0.16309999999999999</v>
      </c>
      <c r="AC77" s="225">
        <v>0.16669999999999999</v>
      </c>
      <c r="AD77" s="225">
        <v>0.15129999999999999</v>
      </c>
      <c r="AE77" s="225">
        <v>0.15129999999999999</v>
      </c>
      <c r="AF77" s="225">
        <v>0.14860000000000001</v>
      </c>
      <c r="AG77" s="225">
        <v>0.14799999999999999</v>
      </c>
      <c r="AH77" s="225">
        <v>0.1477</v>
      </c>
      <c r="AI77" s="225">
        <v>0.1462</v>
      </c>
      <c r="AJ77" s="225">
        <v>0.14180000000000001</v>
      </c>
      <c r="AK77" s="225">
        <v>0.14480000000000001</v>
      </c>
      <c r="AL77" s="225">
        <v>0.14105484946572627</v>
      </c>
      <c r="AM77" s="225">
        <v>0.14280000000000001</v>
      </c>
      <c r="AN77" s="225">
        <v>0.1472</v>
      </c>
      <c r="AO77" s="225">
        <v>0.1492</v>
      </c>
      <c r="AP77" s="225">
        <v>0.1512</v>
      </c>
      <c r="AQ77" s="225">
        <v>0.1565</v>
      </c>
      <c r="AR77" s="225">
        <v>0.1547</v>
      </c>
      <c r="AS77" s="225">
        <v>0.16500000000000001</v>
      </c>
      <c r="AT77" s="225">
        <v>0.17369999999999999</v>
      </c>
      <c r="AU77" s="225">
        <v>0.1711</v>
      </c>
      <c r="AV77" s="225">
        <v>0.15770000000000001</v>
      </c>
      <c r="AW77" s="225">
        <v>0.1467109405178158</v>
      </c>
      <c r="AX77" s="225">
        <v>0.13663680608503784</v>
      </c>
      <c r="AY77" s="225">
        <v>0.1312243744430597</v>
      </c>
      <c r="AZ77" s="225">
        <v>0.12391881246847794</v>
      </c>
      <c r="BA77" s="225">
        <v>0.12391881246847794</v>
      </c>
      <c r="BB77" s="225">
        <v>0.13639999999999999</v>
      </c>
      <c r="BC77" s="225">
        <v>0.14382959421127398</v>
      </c>
      <c r="BD77" s="225">
        <v>0.14387909865658635</v>
      </c>
      <c r="BE77" s="225">
        <v>0.15154086654136573</v>
      </c>
      <c r="BF77" s="225">
        <v>0.16</v>
      </c>
      <c r="BG77" s="9"/>
      <c r="BH77" s="9"/>
      <c r="BI77" s="9"/>
      <c r="BJ77" s="9"/>
      <c r="BK77" s="9"/>
    </row>
    <row r="78" spans="1:63" ht="20.25" customHeight="1">
      <c r="A78" s="416"/>
      <c r="B78" s="419"/>
      <c r="D78" s="97"/>
      <c r="E78" s="97"/>
      <c r="F78" s="97" t="s">
        <v>775</v>
      </c>
      <c r="G78" s="97"/>
      <c r="H78" s="97"/>
      <c r="I78" s="236"/>
      <c r="J78" s="236"/>
      <c r="K78" s="236"/>
      <c r="L78" s="236"/>
      <c r="M78" s="225">
        <v>8.6400000000000005E-2</v>
      </c>
      <c r="N78" s="225">
        <v>0.1118</v>
      </c>
      <c r="O78" s="225">
        <v>0.12130000000000001</v>
      </c>
      <c r="P78" s="225">
        <v>0.13619999999999999</v>
      </c>
      <c r="Q78" s="225">
        <v>0.1075</v>
      </c>
      <c r="R78" s="225">
        <v>0.1133</v>
      </c>
      <c r="S78" s="225">
        <v>0.1179</v>
      </c>
      <c r="T78" s="225">
        <v>0.106</v>
      </c>
      <c r="U78" s="225">
        <v>0.1245</v>
      </c>
      <c r="V78" s="225">
        <v>0.13900000000000001</v>
      </c>
      <c r="W78" s="225">
        <v>0.14030000000000001</v>
      </c>
      <c r="X78" s="225">
        <v>0.14530000000000001</v>
      </c>
      <c r="Y78" s="225">
        <v>0.15029999999999999</v>
      </c>
      <c r="Z78" s="225">
        <v>0.1595</v>
      </c>
      <c r="AA78" s="225">
        <v>0.16300000000000001</v>
      </c>
      <c r="AB78" s="225">
        <v>0.14879999999999999</v>
      </c>
      <c r="AC78" s="225">
        <v>0.1532</v>
      </c>
      <c r="AD78" s="225">
        <v>0.13830000000000001</v>
      </c>
      <c r="AE78" s="225">
        <v>0.13819999999999999</v>
      </c>
      <c r="AF78" s="225">
        <v>0.13569999999999999</v>
      </c>
      <c r="AG78" s="225">
        <v>0.1351</v>
      </c>
      <c r="AH78" s="225">
        <v>0.13469999999999999</v>
      </c>
      <c r="AI78" s="225">
        <v>0.1333</v>
      </c>
      <c r="AJ78" s="225">
        <v>0.12889999999999999</v>
      </c>
      <c r="AK78" s="225">
        <v>0.13189999999999999</v>
      </c>
      <c r="AL78" s="225">
        <v>0.12814811171812263</v>
      </c>
      <c r="AM78" s="225">
        <v>0.13</v>
      </c>
      <c r="AN78" s="225">
        <v>0.1343</v>
      </c>
      <c r="AO78" s="225">
        <v>0.1363</v>
      </c>
      <c r="AP78" s="225">
        <v>0.13830000000000001</v>
      </c>
      <c r="AQ78" s="225">
        <v>0.14369999999999999</v>
      </c>
      <c r="AR78" s="225">
        <v>0.14180000000000001</v>
      </c>
      <c r="AS78" s="225">
        <v>0.152</v>
      </c>
      <c r="AT78" s="225">
        <v>0.16059999999999999</v>
      </c>
      <c r="AU78" s="225">
        <v>0.15790000000000001</v>
      </c>
      <c r="AV78" s="225">
        <v>0.14460000000000001</v>
      </c>
      <c r="AW78" s="225">
        <v>0.13361649891883362</v>
      </c>
      <c r="AX78" s="225">
        <v>0.12361809452820607</v>
      </c>
      <c r="AY78" s="225">
        <v>0.1182107675057858</v>
      </c>
      <c r="AZ78" s="225">
        <v>0.1109536960258027</v>
      </c>
      <c r="BA78" s="225">
        <v>0.1109536960258027</v>
      </c>
      <c r="BB78" s="225">
        <v>0.1234</v>
      </c>
      <c r="BC78" s="225">
        <v>0.13083609774821411</v>
      </c>
      <c r="BD78" s="225">
        <v>0.1307986685845178</v>
      </c>
      <c r="BE78" s="225">
        <v>0.13830000000000001</v>
      </c>
      <c r="BF78" s="225">
        <v>0.14680000000000001</v>
      </c>
      <c r="BG78" s="9"/>
      <c r="BH78" s="9"/>
      <c r="BI78" s="9"/>
      <c r="BJ78" s="9"/>
      <c r="BK78" s="9"/>
    </row>
    <row r="79" spans="1:63" ht="20.25" customHeight="1">
      <c r="A79" s="416"/>
      <c r="B79" s="419"/>
      <c r="D79" s="329"/>
      <c r="E79" s="329"/>
      <c r="F79" s="329" t="s">
        <v>787</v>
      </c>
      <c r="G79" s="329"/>
      <c r="H79" s="329"/>
      <c r="I79" s="400"/>
      <c r="J79" s="400"/>
      <c r="K79" s="400"/>
      <c r="L79" s="400"/>
      <c r="M79" s="401">
        <v>1.7100000000000001E-2</v>
      </c>
      <c r="N79" s="401">
        <v>1.6899999999999998E-2</v>
      </c>
      <c r="O79" s="401">
        <v>1.6799999999999999E-2</v>
      </c>
      <c r="P79" s="401">
        <v>1.5900000000000001E-2</v>
      </c>
      <c r="Q79" s="401">
        <v>1.3299999999999999E-2</v>
      </c>
      <c r="R79" s="401">
        <v>1.46E-2</v>
      </c>
      <c r="S79" s="401">
        <v>1.41E-2</v>
      </c>
      <c r="T79" s="401">
        <v>1.37E-2</v>
      </c>
      <c r="U79" s="401">
        <v>1.3599999999999999E-2</v>
      </c>
      <c r="V79" s="401">
        <v>1.5100000000000001E-2</v>
      </c>
      <c r="W79" s="401">
        <v>1.6799999999999999E-2</v>
      </c>
      <c r="X79" s="401">
        <v>1.7500000000000002E-2</v>
      </c>
      <c r="Y79" s="401">
        <v>1.49E-2</v>
      </c>
      <c r="Z79" s="401">
        <v>1.4500000000000001E-2</v>
      </c>
      <c r="AA79" s="401">
        <v>1.4800000000000001E-2</v>
      </c>
      <c r="AB79" s="401">
        <v>1.43E-2</v>
      </c>
      <c r="AC79" s="401">
        <v>1.34E-2</v>
      </c>
      <c r="AD79" s="401">
        <v>1.3100000000000001E-2</v>
      </c>
      <c r="AE79" s="401">
        <v>1.3100000000000001E-2</v>
      </c>
      <c r="AF79" s="401">
        <v>1.2999999999999999E-2</v>
      </c>
      <c r="AG79" s="401">
        <v>1.29E-2</v>
      </c>
      <c r="AH79" s="401">
        <v>1.29E-2</v>
      </c>
      <c r="AI79" s="401">
        <v>1.29E-2</v>
      </c>
      <c r="AJ79" s="401">
        <v>1.2800000000000001E-2</v>
      </c>
      <c r="AK79" s="401">
        <v>1.29E-2</v>
      </c>
      <c r="AL79" s="401">
        <v>1.2906737747603649E-2</v>
      </c>
      <c r="AM79" s="401">
        <v>1.29E-2</v>
      </c>
      <c r="AN79" s="401">
        <v>1.29E-2</v>
      </c>
      <c r="AO79" s="401">
        <v>1.29E-2</v>
      </c>
      <c r="AP79" s="401">
        <v>1.29E-2</v>
      </c>
      <c r="AQ79" s="401">
        <v>1.29E-2</v>
      </c>
      <c r="AR79" s="401">
        <v>1.29E-2</v>
      </c>
      <c r="AS79" s="401">
        <v>1.2999999999999999E-2</v>
      </c>
      <c r="AT79" s="401">
        <v>1.3100000000000001E-2</v>
      </c>
      <c r="AU79" s="401">
        <v>1.3100000000000001E-2</v>
      </c>
      <c r="AV79" s="401">
        <v>1.3068835428833811E-2</v>
      </c>
      <c r="AW79" s="401">
        <v>1.309444159898218E-2</v>
      </c>
      <c r="AX79" s="401">
        <v>1.3018711556831757E-2</v>
      </c>
      <c r="AY79" s="401">
        <v>1.3013606937273907E-2</v>
      </c>
      <c r="AZ79" s="401">
        <v>1.2965116442675246E-2</v>
      </c>
      <c r="BA79" s="401">
        <v>1.2965116442675246E-2</v>
      </c>
      <c r="BB79" s="401">
        <v>1.2973375088231801E-2</v>
      </c>
      <c r="BC79" s="401">
        <v>1.2993496463059884E-2</v>
      </c>
      <c r="BD79" s="401">
        <v>1.3080430072068558E-2</v>
      </c>
      <c r="BE79" s="401">
        <v>1.3178067081778516E-2</v>
      </c>
      <c r="BF79" s="401">
        <v>1.32E-2</v>
      </c>
      <c r="BG79" s="9"/>
      <c r="BH79" s="9"/>
      <c r="BI79" s="9"/>
      <c r="BJ79" s="9"/>
      <c r="BK79" s="9"/>
    </row>
    <row r="80" spans="1:63" ht="20.25" customHeight="1">
      <c r="A80" s="416"/>
      <c r="B80" s="419"/>
      <c r="D80" s="326" t="s">
        <v>788</v>
      </c>
      <c r="E80" s="334"/>
      <c r="F80" s="334"/>
      <c r="G80" s="334"/>
      <c r="H80" s="334"/>
      <c r="I80" s="402"/>
      <c r="J80" s="402"/>
      <c r="K80" s="402"/>
      <c r="L80" s="402"/>
      <c r="M80" s="402"/>
      <c r="N80" s="402"/>
      <c r="O80" s="402"/>
      <c r="P80" s="402"/>
      <c r="Q80" s="402"/>
      <c r="R80" s="402"/>
      <c r="S80" s="402"/>
      <c r="T80" s="402"/>
      <c r="U80" s="402"/>
      <c r="V80" s="402"/>
      <c r="W80" s="402"/>
      <c r="X80" s="402"/>
      <c r="Y80" s="402"/>
      <c r="Z80" s="402"/>
      <c r="AA80" s="402"/>
      <c r="AB80" s="402"/>
      <c r="AC80" s="402"/>
      <c r="AD80" s="402"/>
      <c r="AE80" s="402"/>
      <c r="AF80" s="402"/>
      <c r="AG80" s="402"/>
      <c r="AH80" s="402"/>
      <c r="AI80" s="402"/>
      <c r="AJ80" s="402"/>
      <c r="AK80" s="402"/>
      <c r="AL80" s="402"/>
      <c r="AM80" s="402"/>
      <c r="AN80" s="402"/>
      <c r="AO80" s="402"/>
      <c r="AP80" s="402"/>
      <c r="AQ80" s="402"/>
      <c r="AR80" s="402"/>
      <c r="AS80" s="402"/>
      <c r="AT80" s="402"/>
      <c r="AU80" s="402"/>
      <c r="AV80" s="402"/>
      <c r="AW80" s="402"/>
      <c r="AX80" s="402"/>
      <c r="AY80" s="402"/>
      <c r="AZ80" s="402"/>
      <c r="BA80" s="402"/>
      <c r="BB80" s="402"/>
      <c r="BC80" s="402"/>
      <c r="BD80" s="402"/>
      <c r="BE80" s="402"/>
      <c r="BF80" s="402"/>
      <c r="BG80" s="9"/>
      <c r="BH80" s="9"/>
      <c r="BI80" s="9"/>
      <c r="BJ80" s="9"/>
      <c r="BK80" s="9"/>
    </row>
    <row r="81" spans="1:63" ht="20.25" customHeight="1">
      <c r="A81" s="416"/>
      <c r="B81" s="419"/>
      <c r="D81" s="97"/>
      <c r="E81" s="170" t="s">
        <v>789</v>
      </c>
      <c r="F81" s="97"/>
      <c r="G81" s="97"/>
      <c r="H81" s="97"/>
      <c r="I81" s="225"/>
      <c r="J81" s="225"/>
      <c r="K81" s="225"/>
      <c r="L81" s="225"/>
      <c r="M81" s="225"/>
      <c r="N81" s="225"/>
      <c r="O81" s="225"/>
      <c r="P81" s="225"/>
      <c r="Q81" s="225"/>
      <c r="R81" s="225"/>
      <c r="S81" s="225"/>
      <c r="T81" s="225"/>
      <c r="U81" s="225"/>
      <c r="V81" s="225"/>
      <c r="W81" s="225"/>
      <c r="X81" s="225"/>
      <c r="Y81" s="225"/>
      <c r="Z81" s="225"/>
      <c r="AA81" s="225"/>
      <c r="AB81" s="225"/>
      <c r="AC81" s="225"/>
      <c r="AD81" s="225"/>
      <c r="AE81" s="225"/>
      <c r="AF81" s="225"/>
      <c r="AG81" s="225"/>
      <c r="AH81" s="225"/>
      <c r="AI81" s="225"/>
      <c r="AJ81" s="225"/>
      <c r="AK81" s="225"/>
      <c r="AL81" s="225"/>
      <c r="AM81" s="225"/>
      <c r="AN81" s="225"/>
      <c r="AO81" s="225"/>
      <c r="AP81" s="225"/>
      <c r="AQ81" s="225"/>
      <c r="AR81" s="225"/>
      <c r="AS81" s="225"/>
      <c r="AT81" s="225"/>
      <c r="AU81" s="225"/>
      <c r="AV81" s="225"/>
      <c r="AW81" s="225"/>
      <c r="AX81" s="225"/>
      <c r="AY81" s="225"/>
      <c r="AZ81" s="225"/>
      <c r="BA81" s="225"/>
      <c r="BB81" s="225"/>
      <c r="BC81" s="225"/>
      <c r="BD81" s="225"/>
      <c r="BE81" s="225"/>
      <c r="BF81" s="225"/>
      <c r="BG81" s="9"/>
      <c r="BH81" s="9"/>
      <c r="BI81" s="9"/>
      <c r="BJ81" s="9"/>
      <c r="BK81" s="9"/>
    </row>
    <row r="82" spans="1:63" ht="20.25" customHeight="1">
      <c r="A82" s="416"/>
      <c r="B82" s="419"/>
      <c r="D82" s="97"/>
      <c r="E82" s="97"/>
      <c r="F82" s="97" t="s">
        <v>790</v>
      </c>
      <c r="G82" s="97"/>
      <c r="H82" s="97"/>
      <c r="I82" s="225">
        <v>0.38440894915674656</v>
      </c>
      <c r="J82" s="225">
        <v>0.38821493976538018</v>
      </c>
      <c r="K82" s="225">
        <v>0.40200000000000002</v>
      </c>
      <c r="L82" s="225">
        <v>0.45</v>
      </c>
      <c r="M82" s="225">
        <v>0.41211750330476055</v>
      </c>
      <c r="N82" s="225">
        <v>0.4316276292879852</v>
      </c>
      <c r="O82" s="225">
        <v>0.44980199388118736</v>
      </c>
      <c r="P82" s="225">
        <v>0.47449157131561909</v>
      </c>
      <c r="Q82" s="225">
        <v>0.48968649865396424</v>
      </c>
      <c r="R82" s="225">
        <v>0.50305196075721637</v>
      </c>
      <c r="S82" s="225">
        <v>0.50714907116510399</v>
      </c>
      <c r="T82" s="225">
        <v>0.52409343257959162</v>
      </c>
      <c r="U82" s="225">
        <v>0.52753309679126259</v>
      </c>
      <c r="V82" s="225">
        <v>0.50927523072695136</v>
      </c>
      <c r="W82" s="225">
        <v>0.50412998991519886</v>
      </c>
      <c r="X82" s="225">
        <v>0.55318348598248956</v>
      </c>
      <c r="Y82" s="225">
        <v>0.49416975176277644</v>
      </c>
      <c r="Z82" s="225">
        <v>0.48278411728461684</v>
      </c>
      <c r="AA82" s="225">
        <v>0.49751008457799933</v>
      </c>
      <c r="AB82" s="225">
        <v>0.52736846890908562</v>
      </c>
      <c r="AC82" s="225">
        <v>0.52504510087053768</v>
      </c>
      <c r="AD82" s="225">
        <v>0.49740634157432806</v>
      </c>
      <c r="AE82" s="225">
        <v>0.49056140868275272</v>
      </c>
      <c r="AF82" s="225">
        <v>0.51336688730204616</v>
      </c>
      <c r="AG82" s="225">
        <v>0.49146183344549005</v>
      </c>
      <c r="AH82" s="225">
        <v>0.47125462333699736</v>
      </c>
      <c r="AI82" s="225">
        <v>0.46884953540254515</v>
      </c>
      <c r="AJ82" s="495">
        <v>0.52385473275401651</v>
      </c>
      <c r="AK82" s="225">
        <v>0.44509366779584408</v>
      </c>
      <c r="AL82" s="225">
        <v>0.43601978056355589</v>
      </c>
      <c r="AM82" s="225">
        <v>0.43958147494467509</v>
      </c>
      <c r="AN82" s="225">
        <v>0.47512825095811229</v>
      </c>
      <c r="AO82" s="225">
        <v>0.42805112595622652</v>
      </c>
      <c r="AP82" s="225">
        <v>0.42561310536918195</v>
      </c>
      <c r="AQ82" s="225">
        <v>0.42635621445473337</v>
      </c>
      <c r="AR82" s="225">
        <v>0.46126576938667663</v>
      </c>
      <c r="AS82" s="225">
        <v>0.43749647119359919</v>
      </c>
      <c r="AT82" s="225">
        <v>0.4254455885520369</v>
      </c>
      <c r="AU82" s="225">
        <v>0.42543737827680855</v>
      </c>
      <c r="AV82" s="225">
        <v>0.45196698962054943</v>
      </c>
      <c r="AW82" s="225">
        <v>0.40614114822600278</v>
      </c>
      <c r="AX82" s="225">
        <v>0.4137448805859435</v>
      </c>
      <c r="AY82" s="225">
        <v>0.4149057020352816</v>
      </c>
      <c r="AZ82" s="225">
        <v>0.45251232515411999</v>
      </c>
      <c r="BA82" s="225">
        <v>0.36927428877573992</v>
      </c>
      <c r="BB82" s="225">
        <v>0.42168587526313928</v>
      </c>
      <c r="BC82" s="75">
        <v>0.3851708041905002</v>
      </c>
      <c r="BD82" s="75">
        <v>0.43863248840579805</v>
      </c>
      <c r="BE82" s="75">
        <v>0.37948406369231641</v>
      </c>
      <c r="BF82" s="75">
        <v>0.38337549474631316</v>
      </c>
      <c r="BG82" s="9"/>
      <c r="BH82" s="9"/>
      <c r="BI82" s="9"/>
      <c r="BJ82" s="9"/>
      <c r="BK82" s="9"/>
    </row>
    <row r="83" spans="1:63" ht="20.25" customHeight="1">
      <c r="A83" s="416"/>
      <c r="B83" s="419"/>
      <c r="D83" s="97"/>
      <c r="E83" s="97"/>
      <c r="F83" s="97" t="s">
        <v>754</v>
      </c>
      <c r="G83" s="97"/>
      <c r="H83" s="97"/>
      <c r="I83" s="225">
        <v>0.37685186850904456</v>
      </c>
      <c r="J83" s="225">
        <v>0.36738046274103808</v>
      </c>
      <c r="K83" s="225">
        <v>0.38973543922060844</v>
      </c>
      <c r="L83" s="225">
        <v>0.45995161041193366</v>
      </c>
      <c r="M83" s="225">
        <v>0.40282936829576532</v>
      </c>
      <c r="N83" s="225">
        <v>0.44030811342693127</v>
      </c>
      <c r="O83" s="225">
        <v>0.45576099539819198</v>
      </c>
      <c r="P83" s="225">
        <v>0.4827709760256188</v>
      </c>
      <c r="Q83" s="225">
        <v>0.49869470530885412</v>
      </c>
      <c r="R83" s="225">
        <v>0.52441365309570376</v>
      </c>
      <c r="S83" s="225">
        <v>0.51494917648595739</v>
      </c>
      <c r="T83" s="225">
        <v>0.52278584370017034</v>
      </c>
      <c r="U83" s="225">
        <v>0.52933642130140079</v>
      </c>
      <c r="V83" s="225">
        <v>0.51065141164269501</v>
      </c>
      <c r="W83" s="225">
        <v>0.50648150985526064</v>
      </c>
      <c r="X83" s="225">
        <v>0.564231565401071</v>
      </c>
      <c r="Y83" s="225">
        <v>0.48973575860877533</v>
      </c>
      <c r="Z83" s="225">
        <v>0.49171657142978353</v>
      </c>
      <c r="AA83" s="225">
        <v>0.51412161692655978</v>
      </c>
      <c r="AB83" s="225">
        <v>0.54500878013639564</v>
      </c>
      <c r="AC83" s="225">
        <v>0.50869768880266919</v>
      </c>
      <c r="AD83" s="225">
        <v>0.4873145150960268</v>
      </c>
      <c r="AE83" s="225">
        <v>0.48743110120398236</v>
      </c>
      <c r="AF83" s="225">
        <v>0.52189296893349468</v>
      </c>
      <c r="AG83" s="225">
        <v>0.48199684434497014</v>
      </c>
      <c r="AH83" s="225">
        <v>0.47535546951892915</v>
      </c>
      <c r="AI83" s="225">
        <v>0.4628697642320389</v>
      </c>
      <c r="AJ83" s="495">
        <v>0.53919979618568947</v>
      </c>
      <c r="AK83" s="225">
        <v>0.42952191500218301</v>
      </c>
      <c r="AL83" s="225">
        <v>0.430855010467875</v>
      </c>
      <c r="AM83" s="225">
        <v>0.43202342428010082</v>
      </c>
      <c r="AN83" s="225">
        <v>0.47333121754048751</v>
      </c>
      <c r="AO83" s="225">
        <v>0.42869988503320622</v>
      </c>
      <c r="AP83" s="225">
        <v>0.43094013084030314</v>
      </c>
      <c r="AQ83" s="225">
        <v>0.43131434305026289</v>
      </c>
      <c r="AR83" s="225">
        <v>0.46505659369788155</v>
      </c>
      <c r="AS83" s="225">
        <v>0.44395776240195156</v>
      </c>
      <c r="AT83" s="225">
        <v>0.4425065413930962</v>
      </c>
      <c r="AU83" s="225">
        <v>0.44203098596044471</v>
      </c>
      <c r="AV83" s="225">
        <v>0.47124173823478799</v>
      </c>
      <c r="AW83" s="225">
        <v>0.42297451143255033</v>
      </c>
      <c r="AX83" s="225">
        <v>0.43977326782971821</v>
      </c>
      <c r="AY83" s="225">
        <v>0.43046831041560146</v>
      </c>
      <c r="AZ83" s="225">
        <v>0.46108766614318503</v>
      </c>
      <c r="BA83" s="225">
        <v>0.38740701418361989</v>
      </c>
      <c r="BB83" s="225">
        <v>0.38920552225349681</v>
      </c>
      <c r="BC83" s="75">
        <v>0.38825291072087703</v>
      </c>
      <c r="BD83" s="75">
        <v>0.43671798994109845</v>
      </c>
      <c r="BE83" s="75">
        <v>0.37892976122961608</v>
      </c>
      <c r="BF83" s="75">
        <v>0.39351951001819857</v>
      </c>
      <c r="BG83" s="9"/>
      <c r="BH83" s="9"/>
      <c r="BI83" s="9"/>
      <c r="BJ83" s="9"/>
      <c r="BK83" s="9"/>
    </row>
    <row r="84" spans="1:63" ht="20.25" customHeight="1">
      <c r="A84" s="416"/>
      <c r="B84" s="419"/>
      <c r="D84" s="97"/>
      <c r="E84" s="170" t="s">
        <v>961</v>
      </c>
      <c r="F84" s="97"/>
      <c r="G84" s="97"/>
      <c r="H84" s="97"/>
      <c r="I84" s="75"/>
      <c r="J84" s="75"/>
      <c r="K84" s="75"/>
      <c r="L84" s="75"/>
      <c r="M84" s="75"/>
      <c r="N84" s="75"/>
      <c r="O84" s="75"/>
      <c r="P84" s="75"/>
      <c r="Q84" s="75"/>
      <c r="R84" s="75"/>
      <c r="S84" s="75"/>
      <c r="T84" s="75"/>
      <c r="U84" s="75"/>
      <c r="V84" s="75"/>
      <c r="W84" s="75"/>
      <c r="X84" s="75"/>
      <c r="Y84" s="75"/>
      <c r="Z84" s="75"/>
      <c r="AA84" s="75"/>
      <c r="AB84" s="75"/>
      <c r="AC84" s="75"/>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9"/>
      <c r="BH84" s="9"/>
      <c r="BI84" s="9"/>
      <c r="BJ84" s="9"/>
      <c r="BK84" s="9"/>
    </row>
    <row r="85" spans="1:63" ht="20.25" customHeight="1">
      <c r="A85" s="416"/>
      <c r="B85" s="419"/>
      <c r="D85" s="97"/>
      <c r="E85" s="97"/>
      <c r="F85" s="97" t="s">
        <v>792</v>
      </c>
      <c r="G85" s="97"/>
      <c r="H85" s="97"/>
      <c r="I85" s="75"/>
      <c r="J85" s="75"/>
      <c r="K85" s="75"/>
      <c r="L85" s="75"/>
      <c r="M85" s="75"/>
      <c r="N85" s="75"/>
      <c r="O85" s="75"/>
      <c r="P85" s="75"/>
      <c r="Q85" s="75"/>
      <c r="R85" s="75"/>
      <c r="S85" s="75"/>
      <c r="T85" s="75"/>
      <c r="U85" s="75"/>
      <c r="V85" s="75"/>
      <c r="W85" s="75"/>
      <c r="X85" s="75"/>
      <c r="Y85" s="75"/>
      <c r="Z85" s="75"/>
      <c r="AA85" s="75"/>
      <c r="AB85" s="75"/>
      <c r="AC85" s="75"/>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9"/>
      <c r="BH85" s="9"/>
      <c r="BI85" s="9"/>
      <c r="BJ85" s="9"/>
      <c r="BK85" s="9"/>
    </row>
    <row r="86" spans="1:63" ht="20.25" customHeight="1">
      <c r="A86" s="416"/>
      <c r="B86" s="419"/>
      <c r="D86" s="97"/>
      <c r="E86" s="97"/>
      <c r="F86" s="97"/>
      <c r="G86" s="97" t="s">
        <v>803</v>
      </c>
      <c r="H86" s="97"/>
      <c r="I86" s="403"/>
      <c r="J86" s="403"/>
      <c r="K86" s="403"/>
      <c r="L86" s="403"/>
      <c r="M86" s="403"/>
      <c r="N86" s="403"/>
      <c r="O86" s="403"/>
      <c r="P86" s="403"/>
      <c r="Q86" s="403"/>
      <c r="R86" s="403"/>
      <c r="S86" s="403"/>
      <c r="T86" s="403"/>
      <c r="U86" s="403"/>
      <c r="V86" s="403"/>
      <c r="W86" s="403"/>
      <c r="X86" s="403"/>
      <c r="Y86" s="403"/>
      <c r="Z86" s="403"/>
      <c r="AA86" s="403"/>
      <c r="AB86" s="403"/>
      <c r="AC86" s="403"/>
      <c r="AD86" s="403"/>
      <c r="AE86" s="403"/>
      <c r="AF86" s="403"/>
      <c r="AG86" s="403"/>
      <c r="AH86" s="403"/>
      <c r="AI86" s="403"/>
      <c r="AJ86" s="403"/>
      <c r="AK86" s="403"/>
      <c r="AL86" s="403"/>
      <c r="AM86" s="403"/>
      <c r="AN86" s="403"/>
      <c r="AO86" s="403"/>
      <c r="AP86" s="403"/>
      <c r="AQ86" s="403"/>
      <c r="AR86" s="403"/>
      <c r="AS86" s="403"/>
      <c r="AT86" s="403"/>
      <c r="AU86" s="403"/>
      <c r="AV86" s="403"/>
      <c r="AW86" s="403"/>
      <c r="AX86" s="403"/>
      <c r="AY86" s="403"/>
      <c r="AZ86" s="403"/>
      <c r="BA86" s="403"/>
      <c r="BB86" s="403"/>
      <c r="BC86" s="403"/>
      <c r="BD86" s="403"/>
      <c r="BE86" s="403"/>
      <c r="BF86" s="403"/>
      <c r="BG86" s="9"/>
      <c r="BH86" s="9"/>
      <c r="BI86" s="9"/>
      <c r="BJ86" s="9"/>
      <c r="BK86" s="9"/>
    </row>
    <row r="87" spans="1:63" ht="20.25" customHeight="1">
      <c r="A87" s="416"/>
      <c r="B87" s="419"/>
      <c r="D87" s="97"/>
      <c r="E87" s="97"/>
      <c r="F87" s="97"/>
      <c r="G87" s="97"/>
      <c r="H87" s="97" t="s">
        <v>795</v>
      </c>
      <c r="I87" s="476"/>
      <c r="J87" s="476"/>
      <c r="K87" s="476"/>
      <c r="L87" s="476"/>
      <c r="M87" s="476"/>
      <c r="N87" s="476"/>
      <c r="O87" s="476"/>
      <c r="P87" s="476"/>
      <c r="Q87" s="476"/>
      <c r="R87" s="476"/>
      <c r="S87" s="476"/>
      <c r="T87" s="476"/>
      <c r="U87" s="476"/>
      <c r="V87" s="476"/>
      <c r="W87" s="476"/>
      <c r="X87" s="476"/>
      <c r="Y87" s="476"/>
      <c r="Z87" s="476"/>
      <c r="AA87" s="476"/>
      <c r="AB87" s="476"/>
      <c r="AC87" s="476"/>
      <c r="AD87" s="476"/>
      <c r="AE87" s="476"/>
      <c r="AF87" s="476"/>
      <c r="AG87" s="476"/>
      <c r="AH87" s="476"/>
      <c r="AI87" s="476"/>
      <c r="AJ87" s="476"/>
      <c r="AK87" s="476"/>
      <c r="AL87" s="403" t="s">
        <v>962</v>
      </c>
      <c r="AM87" s="403" t="s">
        <v>962</v>
      </c>
      <c r="AN87" s="403" t="s">
        <v>962</v>
      </c>
      <c r="AO87" s="403" t="s">
        <v>962</v>
      </c>
      <c r="AP87" s="403" t="s">
        <v>962</v>
      </c>
      <c r="AQ87" s="403" t="s">
        <v>962</v>
      </c>
      <c r="AR87" s="403" t="s">
        <v>962</v>
      </c>
      <c r="AS87" s="403" t="s">
        <v>962</v>
      </c>
      <c r="AT87" s="403" t="s">
        <v>802</v>
      </c>
      <c r="AU87" s="403" t="s">
        <v>802</v>
      </c>
      <c r="AV87" s="403" t="s">
        <v>802</v>
      </c>
      <c r="AW87" s="403" t="s">
        <v>802</v>
      </c>
      <c r="AX87" s="403" t="s">
        <v>802</v>
      </c>
      <c r="AY87" s="403" t="s">
        <v>802</v>
      </c>
      <c r="AZ87" s="403" t="s">
        <v>802</v>
      </c>
      <c r="BA87" s="403" t="s">
        <v>802</v>
      </c>
      <c r="BB87" s="403" t="s">
        <v>802</v>
      </c>
      <c r="BC87" s="403" t="s">
        <v>802</v>
      </c>
      <c r="BD87" s="403" t="s">
        <v>802</v>
      </c>
      <c r="BE87" s="403" t="s">
        <v>802</v>
      </c>
      <c r="BF87" s="403" t="s">
        <v>802</v>
      </c>
      <c r="BG87" s="9"/>
      <c r="BH87" s="9"/>
      <c r="BI87" s="9"/>
      <c r="BJ87" s="9"/>
      <c r="BK87" s="9"/>
    </row>
    <row r="88" spans="1:63" ht="20.25" customHeight="1">
      <c r="A88" s="416"/>
      <c r="B88" s="419"/>
      <c r="D88" s="97"/>
      <c r="E88" s="97"/>
      <c r="F88" s="97"/>
      <c r="G88" s="97"/>
      <c r="H88" s="97" t="s">
        <v>799</v>
      </c>
      <c r="I88" s="476"/>
      <c r="J88" s="476"/>
      <c r="K88" s="476"/>
      <c r="L88" s="476"/>
      <c r="M88" s="476"/>
      <c r="N88" s="476"/>
      <c r="O88" s="476"/>
      <c r="P88" s="476"/>
      <c r="Q88" s="476"/>
      <c r="R88" s="476"/>
      <c r="S88" s="476"/>
      <c r="T88" s="476"/>
      <c r="U88" s="476"/>
      <c r="V88" s="476"/>
      <c r="W88" s="476"/>
      <c r="X88" s="476"/>
      <c r="Y88" s="476"/>
      <c r="Z88" s="476"/>
      <c r="AA88" s="476"/>
      <c r="AB88" s="476"/>
      <c r="AC88" s="476"/>
      <c r="AD88" s="476"/>
      <c r="AE88" s="476"/>
      <c r="AF88" s="476"/>
      <c r="AG88" s="476"/>
      <c r="AH88" s="476"/>
      <c r="AI88" s="476"/>
      <c r="AJ88" s="476"/>
      <c r="AK88" s="476"/>
      <c r="AL88" s="403" t="s">
        <v>804</v>
      </c>
      <c r="AM88" s="403" t="s">
        <v>804</v>
      </c>
      <c r="AN88" s="403" t="s">
        <v>804</v>
      </c>
      <c r="AO88" s="403" t="s">
        <v>804</v>
      </c>
      <c r="AP88" s="403" t="s">
        <v>804</v>
      </c>
      <c r="AQ88" s="403" t="s">
        <v>804</v>
      </c>
      <c r="AR88" s="403" t="s">
        <v>804</v>
      </c>
      <c r="AS88" s="403" t="s">
        <v>804</v>
      </c>
      <c r="AT88" s="403" t="s">
        <v>804</v>
      </c>
      <c r="AU88" s="403" t="s">
        <v>804</v>
      </c>
      <c r="AV88" s="403" t="s">
        <v>804</v>
      </c>
      <c r="AW88" s="403" t="s">
        <v>804</v>
      </c>
      <c r="AX88" s="403" t="s">
        <v>804</v>
      </c>
      <c r="AY88" s="403" t="s">
        <v>804</v>
      </c>
      <c r="AZ88" s="403" t="s">
        <v>804</v>
      </c>
      <c r="BA88" s="403" t="s">
        <v>804</v>
      </c>
      <c r="BB88" s="403" t="s">
        <v>804</v>
      </c>
      <c r="BC88" s="403" t="s">
        <v>804</v>
      </c>
      <c r="BD88" s="403" t="s">
        <v>804</v>
      </c>
      <c r="BE88" s="403" t="s">
        <v>804</v>
      </c>
      <c r="BF88" s="403" t="s">
        <v>804</v>
      </c>
      <c r="BG88" s="9"/>
      <c r="BH88" s="9"/>
      <c r="BI88" s="9"/>
      <c r="BJ88" s="9"/>
      <c r="BK88" s="9"/>
    </row>
    <row r="89" spans="1:63" ht="20.25" customHeight="1">
      <c r="A89" s="416"/>
      <c r="B89" s="419"/>
      <c r="D89" s="97"/>
      <c r="E89" s="97"/>
      <c r="F89" s="97" t="s">
        <v>793</v>
      </c>
      <c r="G89" s="97" t="s">
        <v>794</v>
      </c>
      <c r="H89" s="97"/>
      <c r="I89" s="75"/>
      <c r="J89" s="75"/>
      <c r="K89" s="75"/>
      <c r="L89" s="75"/>
      <c r="M89" s="75"/>
      <c r="N89" s="75"/>
      <c r="O89" s="75"/>
      <c r="P89" s="75"/>
      <c r="Q89" s="75"/>
      <c r="R89" s="75"/>
      <c r="S89" s="75"/>
      <c r="T89" s="75"/>
      <c r="U89" s="75"/>
      <c r="V89" s="75"/>
      <c r="W89" s="75"/>
      <c r="X89" s="75"/>
      <c r="Y89" s="75"/>
      <c r="Z89" s="75"/>
      <c r="AA89" s="75"/>
      <c r="AB89" s="75"/>
      <c r="AC89" s="75"/>
      <c r="AD89" s="75"/>
      <c r="AE89" s="75"/>
      <c r="AF89" s="75"/>
      <c r="AG89" s="75"/>
      <c r="AH89" s="75"/>
      <c r="AI89" s="75"/>
      <c r="AJ89" s="75"/>
      <c r="AK89" s="75"/>
      <c r="AL89" s="75"/>
      <c r="AM89" s="75"/>
      <c r="AN89" s="75"/>
      <c r="AO89" s="75"/>
      <c r="AP89" s="75"/>
      <c r="AQ89" s="75"/>
      <c r="AR89" s="75"/>
      <c r="AS89" s="75"/>
      <c r="AT89" s="75"/>
      <c r="AU89" s="75"/>
      <c r="AV89" s="75"/>
      <c r="AW89" s="75"/>
      <c r="AX89" s="75"/>
      <c r="AY89" s="75"/>
      <c r="AZ89" s="75"/>
      <c r="BA89" s="75"/>
      <c r="BB89" s="75"/>
      <c r="BC89" s="75"/>
      <c r="BD89" s="75"/>
      <c r="BE89" s="75"/>
      <c r="BF89" s="75"/>
      <c r="BG89" s="9"/>
      <c r="BH89" s="9"/>
      <c r="BI89" s="9"/>
      <c r="BJ89" s="9"/>
      <c r="BK89" s="9"/>
    </row>
    <row r="90" spans="1:63" ht="20.25" customHeight="1">
      <c r="A90" s="416"/>
      <c r="B90" s="419"/>
      <c r="D90" s="97"/>
      <c r="E90" s="97"/>
      <c r="F90" s="97"/>
      <c r="G90" s="97"/>
      <c r="H90" s="97" t="s">
        <v>795</v>
      </c>
      <c r="I90" s="476"/>
      <c r="J90" s="476"/>
      <c r="K90" s="476"/>
      <c r="L90" s="476"/>
      <c r="M90" s="476"/>
      <c r="N90" s="476"/>
      <c r="O90" s="476"/>
      <c r="P90" s="476"/>
      <c r="Q90" s="476"/>
      <c r="R90" s="476"/>
      <c r="S90" s="476"/>
      <c r="T90" s="476"/>
      <c r="U90" s="476"/>
      <c r="V90" s="476"/>
      <c r="W90" s="476"/>
      <c r="X90" s="476"/>
      <c r="Y90" s="476"/>
      <c r="Z90" s="476"/>
      <c r="AA90" s="476"/>
      <c r="AB90" s="476"/>
      <c r="AC90" s="476"/>
      <c r="AD90" s="476"/>
      <c r="AE90" s="476"/>
      <c r="AF90" s="476"/>
      <c r="AG90" s="476"/>
      <c r="AH90" s="476"/>
      <c r="AI90" s="476"/>
      <c r="AJ90" s="476"/>
      <c r="AK90" s="476"/>
      <c r="AL90" s="476"/>
      <c r="AM90" s="476"/>
      <c r="AN90" s="476"/>
      <c r="AO90" s="476"/>
      <c r="AP90" s="403" t="s">
        <v>1005</v>
      </c>
      <c r="AQ90" s="403" t="s">
        <v>942</v>
      </c>
      <c r="AR90" s="403" t="s">
        <v>942</v>
      </c>
      <c r="AS90" s="403" t="s">
        <v>942</v>
      </c>
      <c r="AT90" s="403" t="s">
        <v>798</v>
      </c>
      <c r="AU90" s="403" t="s">
        <v>798</v>
      </c>
      <c r="AV90" s="403" t="s">
        <v>798</v>
      </c>
      <c r="AW90" s="403" t="s">
        <v>798</v>
      </c>
      <c r="AX90" s="403" t="s">
        <v>798</v>
      </c>
      <c r="AY90" s="403" t="s">
        <v>798</v>
      </c>
      <c r="AZ90" s="403" t="s">
        <v>798</v>
      </c>
      <c r="BA90" s="403" t="s">
        <v>798</v>
      </c>
      <c r="BB90" s="403" t="s">
        <v>798</v>
      </c>
      <c r="BC90" s="403" t="s">
        <v>798</v>
      </c>
      <c r="BD90" s="403" t="s">
        <v>798</v>
      </c>
      <c r="BE90" s="403" t="s">
        <v>798</v>
      </c>
      <c r="BF90" s="403" t="s">
        <v>798</v>
      </c>
      <c r="BG90" s="9"/>
      <c r="BH90" s="9"/>
      <c r="BI90" s="9"/>
      <c r="BJ90" s="9"/>
      <c r="BK90" s="9"/>
    </row>
    <row r="91" spans="1:63" ht="20.25" customHeight="1">
      <c r="A91" s="416"/>
      <c r="B91" s="419"/>
      <c r="D91" s="97"/>
      <c r="E91" s="97"/>
      <c r="F91" s="97"/>
      <c r="G91" s="97"/>
      <c r="H91" s="97" t="s">
        <v>799</v>
      </c>
      <c r="I91" s="476"/>
      <c r="J91" s="476"/>
      <c r="K91" s="476"/>
      <c r="L91" s="476"/>
      <c r="M91" s="476"/>
      <c r="N91" s="476"/>
      <c r="O91" s="476"/>
      <c r="P91" s="476"/>
      <c r="Q91" s="476"/>
      <c r="R91" s="476"/>
      <c r="S91" s="476"/>
      <c r="T91" s="476"/>
      <c r="U91" s="476"/>
      <c r="V91" s="476"/>
      <c r="W91" s="476"/>
      <c r="X91" s="476"/>
      <c r="Y91" s="476"/>
      <c r="Z91" s="476"/>
      <c r="AA91" s="476"/>
      <c r="AB91" s="476"/>
      <c r="AC91" s="476"/>
      <c r="AD91" s="476"/>
      <c r="AE91" s="476"/>
      <c r="AF91" s="476"/>
      <c r="AG91" s="476"/>
      <c r="AH91" s="476"/>
      <c r="AI91" s="476"/>
      <c r="AJ91" s="476"/>
      <c r="AK91" s="476"/>
      <c r="AL91" s="476"/>
      <c r="AM91" s="476"/>
      <c r="AN91" s="476"/>
      <c r="AO91" s="476"/>
      <c r="AP91" s="403" t="s">
        <v>1006</v>
      </c>
      <c r="AQ91" s="403" t="s">
        <v>1006</v>
      </c>
      <c r="AR91" s="403" t="s">
        <v>1006</v>
      </c>
      <c r="AS91" s="403" t="s">
        <v>1006</v>
      </c>
      <c r="AT91" s="403" t="s">
        <v>1072</v>
      </c>
      <c r="AU91" s="403" t="s">
        <v>1072</v>
      </c>
      <c r="AV91" s="403" t="s">
        <v>1072</v>
      </c>
      <c r="AW91" s="403" t="s">
        <v>1072</v>
      </c>
      <c r="AX91" s="403" t="s">
        <v>1072</v>
      </c>
      <c r="AY91" s="403" t="s">
        <v>1072</v>
      </c>
      <c r="AZ91" s="403" t="s">
        <v>1072</v>
      </c>
      <c r="BA91" s="403" t="s">
        <v>1072</v>
      </c>
      <c r="BB91" s="403" t="s">
        <v>1072</v>
      </c>
      <c r="BC91" s="403" t="s">
        <v>1072</v>
      </c>
      <c r="BD91" s="403" t="s">
        <v>1072</v>
      </c>
      <c r="BE91" s="403" t="s">
        <v>1072</v>
      </c>
      <c r="BF91" s="403" t="s">
        <v>1072</v>
      </c>
      <c r="BG91" s="9"/>
      <c r="BH91" s="9"/>
      <c r="BI91" s="9"/>
      <c r="BJ91" s="9"/>
      <c r="BK91" s="9"/>
    </row>
    <row r="92" spans="1:63" ht="20.25" customHeight="1">
      <c r="A92" s="416"/>
      <c r="B92" s="419"/>
      <c r="D92" s="97"/>
      <c r="E92" s="170" t="s">
        <v>791</v>
      </c>
      <c r="F92" s="97"/>
      <c r="G92" s="97"/>
      <c r="H92" s="97"/>
      <c r="I92" s="75"/>
      <c r="J92" s="75"/>
      <c r="K92" s="75"/>
      <c r="L92" s="75"/>
      <c r="M92" s="75"/>
      <c r="N92" s="75"/>
      <c r="O92" s="75"/>
      <c r="P92" s="75"/>
      <c r="Q92" s="75"/>
      <c r="R92" s="75"/>
      <c r="S92" s="75"/>
      <c r="T92" s="75"/>
      <c r="U92" s="75"/>
      <c r="V92" s="75"/>
      <c r="W92" s="75"/>
      <c r="X92" s="75"/>
      <c r="Y92" s="75"/>
      <c r="Z92" s="75"/>
      <c r="AA92" s="75"/>
      <c r="AB92" s="75"/>
      <c r="AC92" s="75"/>
      <c r="AD92" s="75"/>
      <c r="AE92" s="75"/>
      <c r="AF92" s="75"/>
      <c r="AG92" s="75"/>
      <c r="AH92" s="75"/>
      <c r="AI92" s="75"/>
      <c r="AJ92" s="75"/>
      <c r="AK92" s="75"/>
      <c r="AL92" s="75"/>
      <c r="AM92" s="75"/>
      <c r="AN92" s="75"/>
      <c r="AO92" s="75"/>
      <c r="AP92" s="75"/>
      <c r="AQ92" s="75"/>
      <c r="AR92" s="75"/>
      <c r="AS92" s="75"/>
      <c r="AT92" s="75"/>
      <c r="AU92" s="75"/>
      <c r="AV92" s="75"/>
      <c r="AW92" s="75"/>
      <c r="AX92" s="75"/>
      <c r="AY92" s="75"/>
      <c r="AZ92" s="75"/>
      <c r="BA92" s="75"/>
      <c r="BB92" s="75"/>
      <c r="BC92" s="75"/>
      <c r="BD92" s="75"/>
      <c r="BE92" s="75"/>
      <c r="BF92" s="75"/>
      <c r="BG92" s="9"/>
      <c r="BH92" s="9"/>
      <c r="BI92" s="9"/>
      <c r="BJ92" s="9"/>
      <c r="BK92" s="9"/>
    </row>
    <row r="93" spans="1:63" ht="20.25" customHeight="1">
      <c r="A93" s="416"/>
      <c r="B93" s="419"/>
      <c r="D93" s="97"/>
      <c r="E93" s="97"/>
      <c r="F93" s="97" t="s">
        <v>792</v>
      </c>
      <c r="G93" s="97"/>
      <c r="H93" s="97"/>
      <c r="I93" s="75"/>
      <c r="J93" s="75"/>
      <c r="K93" s="75"/>
      <c r="L93" s="75"/>
      <c r="M93" s="75"/>
      <c r="N93" s="75"/>
      <c r="O93" s="75"/>
      <c r="P93" s="75"/>
      <c r="Q93" s="75"/>
      <c r="R93" s="75"/>
      <c r="S93" s="75"/>
      <c r="T93" s="75"/>
      <c r="U93" s="75"/>
      <c r="V93" s="75"/>
      <c r="W93" s="75"/>
      <c r="X93" s="75"/>
      <c r="Y93" s="75"/>
      <c r="Z93" s="75"/>
      <c r="AA93" s="75"/>
      <c r="AB93" s="75"/>
      <c r="AC93" s="75"/>
      <c r="AD93" s="75"/>
      <c r="AE93" s="75"/>
      <c r="AF93" s="75"/>
      <c r="AG93" s="75"/>
      <c r="AH93" s="75"/>
      <c r="AI93" s="75"/>
      <c r="AJ93" s="75"/>
      <c r="AK93" s="75"/>
      <c r="AL93" s="75"/>
      <c r="AM93" s="75"/>
      <c r="AN93" s="75"/>
      <c r="AO93" s="75"/>
      <c r="AP93" s="75"/>
      <c r="AQ93" s="75"/>
      <c r="AR93" s="75"/>
      <c r="AS93" s="75"/>
      <c r="AT93" s="75"/>
      <c r="AU93" s="75"/>
      <c r="AV93" s="75"/>
      <c r="AW93" s="75"/>
      <c r="AX93" s="75"/>
      <c r="AY93" s="75"/>
      <c r="AZ93" s="75"/>
      <c r="BA93" s="75"/>
      <c r="BB93" s="75"/>
      <c r="BC93" s="75"/>
      <c r="BD93" s="75"/>
      <c r="BE93" s="75"/>
      <c r="BF93" s="75"/>
      <c r="BG93" s="9"/>
      <c r="BH93" s="9"/>
      <c r="BI93" s="9"/>
      <c r="BJ93" s="9"/>
      <c r="BK93" s="9"/>
    </row>
    <row r="94" spans="1:63" ht="20.25" customHeight="1">
      <c r="A94" s="416"/>
      <c r="B94" s="419"/>
      <c r="D94" s="97"/>
      <c r="E94" s="97"/>
      <c r="F94" s="97"/>
      <c r="G94" s="97" t="s">
        <v>803</v>
      </c>
      <c r="H94" s="97"/>
      <c r="I94" s="403"/>
      <c r="J94" s="403"/>
      <c r="K94" s="403"/>
      <c r="L94" s="403"/>
      <c r="M94" s="403"/>
      <c r="N94" s="403"/>
      <c r="O94" s="403"/>
      <c r="P94" s="403"/>
      <c r="Q94" s="403"/>
      <c r="R94" s="403"/>
      <c r="S94" s="403"/>
      <c r="T94" s="403"/>
      <c r="U94" s="403"/>
      <c r="V94" s="403"/>
      <c r="W94" s="403"/>
      <c r="X94" s="403"/>
      <c r="Y94" s="403"/>
      <c r="Z94" s="403"/>
      <c r="AA94" s="403"/>
      <c r="AB94" s="403"/>
      <c r="AC94" s="403"/>
      <c r="AD94" s="403"/>
      <c r="AE94" s="403"/>
      <c r="AF94" s="403"/>
      <c r="AG94" s="403"/>
      <c r="AH94" s="403"/>
      <c r="AI94" s="403"/>
      <c r="AJ94" s="403"/>
      <c r="AK94" s="403"/>
      <c r="AL94" s="403"/>
      <c r="AM94" s="403"/>
      <c r="AN94" s="403"/>
      <c r="AO94" s="403"/>
      <c r="AP94" s="403"/>
      <c r="AQ94" s="403"/>
      <c r="AR94" s="403"/>
      <c r="AS94" s="403"/>
      <c r="AT94" s="403"/>
      <c r="AU94" s="403"/>
      <c r="AV94" s="403"/>
      <c r="AW94" s="403"/>
      <c r="AX94" s="403"/>
      <c r="AY94" s="403"/>
      <c r="AZ94" s="403"/>
      <c r="BA94" s="403"/>
      <c r="BB94" s="403"/>
      <c r="BC94" s="403"/>
      <c r="BD94" s="403"/>
      <c r="BE94" s="403"/>
      <c r="BF94" s="403"/>
      <c r="BG94" s="9"/>
      <c r="BH94" s="9"/>
      <c r="BI94" s="9"/>
      <c r="BJ94" s="9"/>
      <c r="BK94" s="9"/>
    </row>
    <row r="95" spans="1:63" ht="20.25" customHeight="1">
      <c r="A95" s="416"/>
      <c r="B95" s="419"/>
      <c r="D95" s="97"/>
      <c r="E95" s="97"/>
      <c r="F95" s="97"/>
      <c r="G95" s="97"/>
      <c r="H95" s="97" t="s">
        <v>795</v>
      </c>
      <c r="I95" s="403" t="s">
        <v>802</v>
      </c>
      <c r="J95" s="403" t="s">
        <v>802</v>
      </c>
      <c r="K95" s="403" t="s">
        <v>802</v>
      </c>
      <c r="L95" s="403" t="s">
        <v>802</v>
      </c>
      <c r="M95" s="403" t="s">
        <v>802</v>
      </c>
      <c r="N95" s="403" t="s">
        <v>802</v>
      </c>
      <c r="O95" s="403" t="s">
        <v>802</v>
      </c>
      <c r="P95" s="403" t="s">
        <v>802</v>
      </c>
      <c r="Q95" s="403" t="s">
        <v>802</v>
      </c>
      <c r="R95" s="403" t="s">
        <v>802</v>
      </c>
      <c r="S95" s="403" t="s">
        <v>802</v>
      </c>
      <c r="T95" s="403" t="s">
        <v>802</v>
      </c>
      <c r="U95" s="403" t="s">
        <v>802</v>
      </c>
      <c r="V95" s="403" t="s">
        <v>802</v>
      </c>
      <c r="W95" s="403" t="s">
        <v>802</v>
      </c>
      <c r="X95" s="403" t="s">
        <v>802</v>
      </c>
      <c r="Y95" s="403" t="s">
        <v>802</v>
      </c>
      <c r="Z95" s="403" t="s">
        <v>853</v>
      </c>
      <c r="AA95" s="403" t="s">
        <v>853</v>
      </c>
      <c r="AB95" s="403" t="s">
        <v>856</v>
      </c>
      <c r="AC95" s="403" t="s">
        <v>856</v>
      </c>
      <c r="AD95" s="403" t="s">
        <v>856</v>
      </c>
      <c r="AE95" s="403" t="s">
        <v>856</v>
      </c>
      <c r="AF95" s="403" t="s">
        <v>856</v>
      </c>
      <c r="AG95" s="403" t="s">
        <v>856</v>
      </c>
      <c r="AH95" s="403" t="s">
        <v>856</v>
      </c>
      <c r="AI95" s="403" t="s">
        <v>856</v>
      </c>
      <c r="AJ95" s="403" t="s">
        <v>856</v>
      </c>
      <c r="AK95" s="403" t="s">
        <v>856</v>
      </c>
      <c r="AL95" s="403" t="s">
        <v>856</v>
      </c>
      <c r="AM95" s="403" t="s">
        <v>856</v>
      </c>
      <c r="AN95" s="403" t="s">
        <v>856</v>
      </c>
      <c r="AO95" s="403" t="s">
        <v>856</v>
      </c>
      <c r="AP95" s="403" t="s">
        <v>856</v>
      </c>
      <c r="AQ95" s="403" t="s">
        <v>856</v>
      </c>
      <c r="AR95" s="403" t="s">
        <v>856</v>
      </c>
      <c r="AS95" s="403" t="s">
        <v>856</v>
      </c>
      <c r="AT95" s="403" t="s">
        <v>856</v>
      </c>
      <c r="AU95" s="403" t="s">
        <v>856</v>
      </c>
      <c r="AV95" s="403" t="s">
        <v>856</v>
      </c>
      <c r="AW95" s="403" t="s">
        <v>856</v>
      </c>
      <c r="AX95" s="403" t="s">
        <v>856</v>
      </c>
      <c r="AY95" s="403" t="s">
        <v>856</v>
      </c>
      <c r="AZ95" s="403" t="s">
        <v>856</v>
      </c>
      <c r="BA95" s="403" t="s">
        <v>856</v>
      </c>
      <c r="BB95" s="403" t="s">
        <v>856</v>
      </c>
      <c r="BC95" s="403" t="s">
        <v>856</v>
      </c>
      <c r="BD95" s="403" t="s">
        <v>856</v>
      </c>
      <c r="BE95" s="403" t="s">
        <v>856</v>
      </c>
      <c r="BF95" s="403" t="s">
        <v>856</v>
      </c>
      <c r="BG95" s="9"/>
      <c r="BH95" s="9"/>
      <c r="BI95" s="9"/>
      <c r="BJ95" s="9"/>
      <c r="BK95" s="9"/>
    </row>
    <row r="96" spans="1:63" ht="20.25" customHeight="1">
      <c r="A96" s="416"/>
      <c r="B96" s="419"/>
      <c r="D96" s="97"/>
      <c r="E96" s="97"/>
      <c r="F96" s="97"/>
      <c r="G96" s="97"/>
      <c r="H96" s="97" t="s">
        <v>799</v>
      </c>
      <c r="I96" s="403" t="s">
        <v>804</v>
      </c>
      <c r="J96" s="403" t="s">
        <v>804</v>
      </c>
      <c r="K96" s="403" t="s">
        <v>804</v>
      </c>
      <c r="L96" s="403" t="s">
        <v>804</v>
      </c>
      <c r="M96" s="403" t="s">
        <v>804</v>
      </c>
      <c r="N96" s="403" t="s">
        <v>804</v>
      </c>
      <c r="O96" s="403" t="s">
        <v>804</v>
      </c>
      <c r="P96" s="403" t="s">
        <v>804</v>
      </c>
      <c r="Q96" s="403" t="s">
        <v>804</v>
      </c>
      <c r="R96" s="403" t="s">
        <v>804</v>
      </c>
      <c r="S96" s="403" t="s">
        <v>804</v>
      </c>
      <c r="T96" s="403" t="s">
        <v>804</v>
      </c>
      <c r="U96" s="403" t="s">
        <v>804</v>
      </c>
      <c r="V96" s="403" t="s">
        <v>804</v>
      </c>
      <c r="W96" s="403" t="s">
        <v>804</v>
      </c>
      <c r="X96" s="403" t="s">
        <v>804</v>
      </c>
      <c r="Y96" s="403" t="s">
        <v>804</v>
      </c>
      <c r="Z96" s="403" t="s">
        <v>804</v>
      </c>
      <c r="AA96" s="403" t="s">
        <v>804</v>
      </c>
      <c r="AB96" s="403" t="s">
        <v>804</v>
      </c>
      <c r="AC96" s="403" t="s">
        <v>804</v>
      </c>
      <c r="AD96" s="403" t="s">
        <v>804</v>
      </c>
      <c r="AE96" s="403" t="s">
        <v>804</v>
      </c>
      <c r="AF96" s="403" t="s">
        <v>804</v>
      </c>
      <c r="AG96" s="403" t="s">
        <v>804</v>
      </c>
      <c r="AH96" s="403" t="s">
        <v>804</v>
      </c>
      <c r="AI96" s="403" t="s">
        <v>804</v>
      </c>
      <c r="AJ96" s="403" t="s">
        <v>804</v>
      </c>
      <c r="AK96" s="403" t="s">
        <v>804</v>
      </c>
      <c r="AL96" s="403" t="s">
        <v>804</v>
      </c>
      <c r="AM96" s="403" t="s">
        <v>804</v>
      </c>
      <c r="AN96" s="403" t="s">
        <v>804</v>
      </c>
      <c r="AO96" s="403" t="s">
        <v>804</v>
      </c>
      <c r="AP96" s="403" t="s">
        <v>804</v>
      </c>
      <c r="AQ96" s="403" t="s">
        <v>804</v>
      </c>
      <c r="AR96" s="403" t="s">
        <v>804</v>
      </c>
      <c r="AS96" s="403" t="s">
        <v>804</v>
      </c>
      <c r="AT96" s="403" t="s">
        <v>804</v>
      </c>
      <c r="AU96" s="403" t="s">
        <v>804</v>
      </c>
      <c r="AV96" s="403" t="s">
        <v>804</v>
      </c>
      <c r="AW96" s="403" t="s">
        <v>804</v>
      </c>
      <c r="AX96" s="403" t="s">
        <v>804</v>
      </c>
      <c r="AY96" s="403" t="s">
        <v>804</v>
      </c>
      <c r="AZ96" s="403" t="s">
        <v>804</v>
      </c>
      <c r="BA96" s="403" t="s">
        <v>804</v>
      </c>
      <c r="BB96" s="403" t="s">
        <v>804</v>
      </c>
      <c r="BC96" s="403" t="s">
        <v>804</v>
      </c>
      <c r="BD96" s="403" t="s">
        <v>804</v>
      </c>
      <c r="BE96" s="403" t="s">
        <v>804</v>
      </c>
      <c r="BF96" s="403" t="s">
        <v>804</v>
      </c>
      <c r="BG96" s="9"/>
      <c r="BH96" s="9"/>
      <c r="BI96" s="9"/>
      <c r="BJ96" s="9"/>
      <c r="BK96" s="9"/>
    </row>
    <row r="97" spans="1:63" ht="20.25" customHeight="1">
      <c r="A97" s="416"/>
      <c r="B97" s="419"/>
      <c r="D97" s="97"/>
      <c r="E97" s="97"/>
      <c r="F97" s="97" t="s">
        <v>793</v>
      </c>
      <c r="G97" s="97" t="s">
        <v>794</v>
      </c>
      <c r="H97" s="97"/>
      <c r="I97" s="75"/>
      <c r="J97" s="75"/>
      <c r="K97" s="75"/>
      <c r="L97" s="75"/>
      <c r="M97" s="75"/>
      <c r="N97" s="75"/>
      <c r="O97" s="75"/>
      <c r="P97" s="75"/>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9"/>
      <c r="BH97" s="9"/>
      <c r="BI97" s="9"/>
      <c r="BJ97" s="9"/>
      <c r="BK97" s="9"/>
    </row>
    <row r="98" spans="1:63" ht="20.25" customHeight="1">
      <c r="A98" s="416"/>
      <c r="B98" s="419"/>
      <c r="D98" s="97"/>
      <c r="E98" s="97"/>
      <c r="F98" s="97"/>
      <c r="G98" s="97"/>
      <c r="H98" s="97" t="s">
        <v>795</v>
      </c>
      <c r="I98" s="403" t="s">
        <v>796</v>
      </c>
      <c r="J98" s="403" t="s">
        <v>796</v>
      </c>
      <c r="K98" s="403" t="s">
        <v>796</v>
      </c>
      <c r="L98" s="403" t="s">
        <v>797</v>
      </c>
      <c r="M98" s="403" t="s">
        <v>797</v>
      </c>
      <c r="N98" s="403" t="s">
        <v>797</v>
      </c>
      <c r="O98" s="403" t="s">
        <v>798</v>
      </c>
      <c r="P98" s="403" t="s">
        <v>798</v>
      </c>
      <c r="Q98" s="403" t="s">
        <v>797</v>
      </c>
      <c r="R98" s="403" t="s">
        <v>797</v>
      </c>
      <c r="S98" s="403" t="s">
        <v>797</v>
      </c>
      <c r="T98" s="403" t="s">
        <v>797</v>
      </c>
      <c r="U98" s="403" t="s">
        <v>797</v>
      </c>
      <c r="V98" s="403" t="s">
        <v>797</v>
      </c>
      <c r="W98" s="403" t="s">
        <v>797</v>
      </c>
      <c r="X98" s="403" t="s">
        <v>846</v>
      </c>
      <c r="Y98" s="403" t="s">
        <v>846</v>
      </c>
      <c r="Z98" s="403" t="s">
        <v>798</v>
      </c>
      <c r="AA98" s="403" t="s">
        <v>798</v>
      </c>
      <c r="AB98" s="403" t="s">
        <v>798</v>
      </c>
      <c r="AC98" s="403" t="s">
        <v>798</v>
      </c>
      <c r="AD98" s="403" t="s">
        <v>798</v>
      </c>
      <c r="AE98" s="403" t="s">
        <v>884</v>
      </c>
      <c r="AF98" s="403" t="s">
        <v>884</v>
      </c>
      <c r="AG98" s="403" t="s">
        <v>884</v>
      </c>
      <c r="AH98" s="403" t="s">
        <v>884</v>
      </c>
      <c r="AI98" s="403" t="s">
        <v>920</v>
      </c>
      <c r="AJ98" s="403" t="s">
        <v>920</v>
      </c>
      <c r="AK98" s="403" t="s">
        <v>884</v>
      </c>
      <c r="AL98" s="403" t="s">
        <v>884</v>
      </c>
      <c r="AM98" s="403" t="s">
        <v>884</v>
      </c>
      <c r="AN98" s="403" t="s">
        <v>884</v>
      </c>
      <c r="AO98" s="403" t="s">
        <v>884</v>
      </c>
      <c r="AP98" s="403" t="s">
        <v>884</v>
      </c>
      <c r="AQ98" s="403" t="s">
        <v>884</v>
      </c>
      <c r="AR98" s="403" t="s">
        <v>884</v>
      </c>
      <c r="AS98" s="403" t="s">
        <v>884</v>
      </c>
      <c r="AT98" s="403" t="s">
        <v>920</v>
      </c>
      <c r="AU98" s="403" t="s">
        <v>920</v>
      </c>
      <c r="AV98" s="403" t="s">
        <v>920</v>
      </c>
      <c r="AW98" s="403" t="s">
        <v>920</v>
      </c>
      <c r="AX98" s="403" t="s">
        <v>920</v>
      </c>
      <c r="AY98" s="403" t="s">
        <v>920</v>
      </c>
      <c r="AZ98" s="403" t="s">
        <v>920</v>
      </c>
      <c r="BA98" s="403" t="s">
        <v>920</v>
      </c>
      <c r="BB98" s="403" t="s">
        <v>920</v>
      </c>
      <c r="BC98" s="403" t="s">
        <v>920</v>
      </c>
      <c r="BD98" s="403" t="s">
        <v>920</v>
      </c>
      <c r="BE98" s="403" t="s">
        <v>920</v>
      </c>
      <c r="BF98" s="403" t="s">
        <v>920</v>
      </c>
      <c r="BG98" s="9"/>
      <c r="BH98" s="9"/>
      <c r="BI98" s="9"/>
      <c r="BJ98" s="9"/>
      <c r="BK98" s="9"/>
    </row>
    <row r="99" spans="1:63" ht="20.25" customHeight="1">
      <c r="A99" s="416"/>
      <c r="B99" s="419"/>
      <c r="D99" s="97"/>
      <c r="E99" s="97"/>
      <c r="F99" s="97"/>
      <c r="G99" s="97"/>
      <c r="H99" s="97" t="s">
        <v>799</v>
      </c>
      <c r="I99" s="403" t="s">
        <v>800</v>
      </c>
      <c r="J99" s="403" t="s">
        <v>800</v>
      </c>
      <c r="K99" s="403" t="s">
        <v>800</v>
      </c>
      <c r="L99" s="403" t="s">
        <v>801</v>
      </c>
      <c r="M99" s="403" t="s">
        <v>801</v>
      </c>
      <c r="N99" s="403" t="s">
        <v>801</v>
      </c>
      <c r="O99" s="403" t="s">
        <v>802</v>
      </c>
      <c r="P99" s="403" t="s">
        <v>802</v>
      </c>
      <c r="Q99" s="403" t="s">
        <v>801</v>
      </c>
      <c r="R99" s="403" t="s">
        <v>801</v>
      </c>
      <c r="S99" s="403" t="s">
        <v>801</v>
      </c>
      <c r="T99" s="403" t="s">
        <v>801</v>
      </c>
      <c r="U99" s="403" t="s">
        <v>801</v>
      </c>
      <c r="V99" s="403" t="s">
        <v>801</v>
      </c>
      <c r="W99" s="403" t="s">
        <v>801</v>
      </c>
      <c r="X99" s="403" t="s">
        <v>847</v>
      </c>
      <c r="Y99" s="403" t="s">
        <v>847</v>
      </c>
      <c r="Z99" s="403" t="s">
        <v>802</v>
      </c>
      <c r="AA99" s="403" t="s">
        <v>802</v>
      </c>
      <c r="AB99" s="403" t="s">
        <v>802</v>
      </c>
      <c r="AC99" s="403" t="s">
        <v>802</v>
      </c>
      <c r="AD99" s="403" t="s">
        <v>802</v>
      </c>
      <c r="AE99" s="403" t="s">
        <v>802</v>
      </c>
      <c r="AF99" s="403" t="s">
        <v>802</v>
      </c>
      <c r="AG99" s="403" t="s">
        <v>802</v>
      </c>
      <c r="AH99" s="403" t="s">
        <v>802</v>
      </c>
      <c r="AI99" s="403" t="s">
        <v>802</v>
      </c>
      <c r="AJ99" s="403" t="s">
        <v>802</v>
      </c>
      <c r="AK99" s="403" t="s">
        <v>802</v>
      </c>
      <c r="AL99" s="403" t="s">
        <v>802</v>
      </c>
      <c r="AM99" s="403" t="s">
        <v>802</v>
      </c>
      <c r="AN99" s="403" t="s">
        <v>802</v>
      </c>
      <c r="AO99" s="403" t="s">
        <v>802</v>
      </c>
      <c r="AP99" s="403" t="s">
        <v>802</v>
      </c>
      <c r="AQ99" s="403" t="s">
        <v>802</v>
      </c>
      <c r="AR99" s="403" t="s">
        <v>802</v>
      </c>
      <c r="AS99" s="403" t="s">
        <v>802</v>
      </c>
      <c r="AT99" s="403" t="s">
        <v>802</v>
      </c>
      <c r="AU99" s="403" t="s">
        <v>802</v>
      </c>
      <c r="AV99" s="403" t="s">
        <v>802</v>
      </c>
      <c r="AW99" s="403" t="s">
        <v>802</v>
      </c>
      <c r="AX99" s="403" t="s">
        <v>802</v>
      </c>
      <c r="AY99" s="403" t="s">
        <v>802</v>
      </c>
      <c r="AZ99" s="403" t="s">
        <v>802</v>
      </c>
      <c r="BA99" s="403" t="s">
        <v>802</v>
      </c>
      <c r="BB99" s="403" t="s">
        <v>802</v>
      </c>
      <c r="BC99" s="403" t="s">
        <v>802</v>
      </c>
      <c r="BD99" s="403" t="s">
        <v>802</v>
      </c>
      <c r="BE99" s="403" t="s">
        <v>802</v>
      </c>
      <c r="BF99" s="403" t="s">
        <v>802</v>
      </c>
      <c r="BG99" s="9"/>
      <c r="BH99" s="9"/>
      <c r="BI99" s="9"/>
      <c r="BJ99" s="9"/>
      <c r="BK99" s="9"/>
    </row>
    <row r="100" spans="1:63" ht="20.25" customHeight="1">
      <c r="A100" s="416"/>
      <c r="B100" s="419"/>
      <c r="D100" s="97"/>
      <c r="E100" s="97"/>
      <c r="F100" s="97"/>
      <c r="G100" s="97" t="s">
        <v>811</v>
      </c>
      <c r="H100" s="97"/>
      <c r="I100" s="403"/>
      <c r="J100" s="403"/>
      <c r="K100" s="403"/>
      <c r="L100" s="403"/>
      <c r="M100" s="403"/>
      <c r="N100" s="403"/>
      <c r="O100" s="403"/>
      <c r="P100" s="403"/>
      <c r="Q100" s="403"/>
      <c r="R100" s="403"/>
      <c r="S100" s="403"/>
      <c r="T100" s="403"/>
      <c r="U100" s="403"/>
      <c r="V100" s="403"/>
      <c r="W100" s="403"/>
      <c r="X100" s="403"/>
      <c r="Y100" s="403"/>
      <c r="Z100" s="403"/>
      <c r="AA100" s="403"/>
      <c r="AB100" s="403"/>
      <c r="AC100" s="403"/>
      <c r="AD100" s="403"/>
      <c r="AE100" s="403"/>
      <c r="AF100" s="403"/>
      <c r="AG100" s="403"/>
      <c r="AH100" s="403"/>
      <c r="AI100" s="403"/>
      <c r="AJ100" s="403"/>
      <c r="AK100" s="403"/>
      <c r="AL100" s="403"/>
      <c r="AM100" s="403"/>
      <c r="AN100" s="403"/>
      <c r="AO100" s="403"/>
      <c r="AP100" s="403"/>
      <c r="AQ100" s="403"/>
      <c r="AR100" s="403"/>
      <c r="AS100" s="403"/>
      <c r="AT100" s="403"/>
      <c r="AU100" s="403"/>
      <c r="AV100" s="403"/>
      <c r="AW100" s="403"/>
      <c r="AX100" s="403"/>
      <c r="AY100" s="403"/>
      <c r="AZ100" s="403"/>
      <c r="BA100" s="403"/>
      <c r="BB100" s="403"/>
      <c r="BC100" s="403"/>
      <c r="BD100" s="403"/>
      <c r="BE100" s="403"/>
      <c r="BF100" s="403"/>
      <c r="BG100" s="9"/>
      <c r="BH100" s="9"/>
      <c r="BI100" s="9"/>
      <c r="BJ100" s="9"/>
      <c r="BK100" s="9"/>
    </row>
    <row r="101" spans="1:63" ht="20.25" customHeight="1">
      <c r="A101" s="416"/>
      <c r="B101" s="419"/>
      <c r="D101" s="97"/>
      <c r="E101" s="97"/>
      <c r="F101" s="97"/>
      <c r="G101" s="97"/>
      <c r="H101" s="97" t="s">
        <v>795</v>
      </c>
      <c r="I101" s="403" t="s">
        <v>942</v>
      </c>
      <c r="J101" s="403" t="s">
        <v>942</v>
      </c>
      <c r="K101" s="403" t="s">
        <v>942</v>
      </c>
      <c r="L101" s="403" t="s">
        <v>942</v>
      </c>
      <c r="M101" s="403" t="s">
        <v>942</v>
      </c>
      <c r="N101" s="403" t="s">
        <v>942</v>
      </c>
      <c r="O101" s="403" t="s">
        <v>942</v>
      </c>
      <c r="P101" s="403" t="s">
        <v>942</v>
      </c>
      <c r="Q101" s="403" t="s">
        <v>942</v>
      </c>
      <c r="R101" s="403" t="s">
        <v>942</v>
      </c>
      <c r="S101" s="403" t="s">
        <v>942</v>
      </c>
      <c r="T101" s="403" t="s">
        <v>942</v>
      </c>
      <c r="U101" s="403" t="s">
        <v>942</v>
      </c>
      <c r="V101" s="403" t="s">
        <v>942</v>
      </c>
      <c r="W101" s="403" t="s">
        <v>942</v>
      </c>
      <c r="X101" s="403" t="s">
        <v>942</v>
      </c>
      <c r="Y101" s="403" t="s">
        <v>942</v>
      </c>
      <c r="Z101" s="403" t="s">
        <v>942</v>
      </c>
      <c r="AA101" s="403" t="s">
        <v>942</v>
      </c>
      <c r="AB101" s="403" t="s">
        <v>942</v>
      </c>
      <c r="AC101" s="403" t="s">
        <v>942</v>
      </c>
      <c r="AD101" s="403" t="s">
        <v>942</v>
      </c>
      <c r="AE101" s="403" t="s">
        <v>942</v>
      </c>
      <c r="AF101" s="403" t="s">
        <v>942</v>
      </c>
      <c r="AG101" s="403" t="s">
        <v>942</v>
      </c>
      <c r="AH101" s="403" t="s">
        <v>942</v>
      </c>
      <c r="AI101" s="403" t="s">
        <v>942</v>
      </c>
      <c r="AJ101" s="403" t="s">
        <v>942</v>
      </c>
      <c r="AK101" s="403" t="s">
        <v>942</v>
      </c>
      <c r="AL101" s="403" t="s">
        <v>942</v>
      </c>
      <c r="AM101" s="403" t="s">
        <v>942</v>
      </c>
      <c r="AN101" s="403" t="s">
        <v>942</v>
      </c>
      <c r="AO101" s="403" t="s">
        <v>942</v>
      </c>
      <c r="AP101" s="403" t="s">
        <v>942</v>
      </c>
      <c r="AQ101" s="403" t="s">
        <v>942</v>
      </c>
      <c r="AR101" s="403" t="s">
        <v>942</v>
      </c>
      <c r="AS101" s="403" t="s">
        <v>942</v>
      </c>
      <c r="AT101" s="403" t="s">
        <v>798</v>
      </c>
      <c r="AU101" s="403" t="s">
        <v>798</v>
      </c>
      <c r="AV101" s="403" t="s">
        <v>798</v>
      </c>
      <c r="AW101" s="403" t="s">
        <v>798</v>
      </c>
      <c r="AX101" s="403" t="s">
        <v>798</v>
      </c>
      <c r="AY101" s="403" t="s">
        <v>798</v>
      </c>
      <c r="AZ101" s="403" t="s">
        <v>798</v>
      </c>
      <c r="BA101" s="403" t="s">
        <v>798</v>
      </c>
      <c r="BB101" s="403" t="s">
        <v>798</v>
      </c>
      <c r="BC101" s="403" t="s">
        <v>798</v>
      </c>
      <c r="BD101" s="403" t="s">
        <v>798</v>
      </c>
      <c r="BE101" s="403" t="s">
        <v>798</v>
      </c>
      <c r="BF101" s="403" t="s">
        <v>798</v>
      </c>
      <c r="BG101" s="9"/>
      <c r="BH101" s="9"/>
      <c r="BI101" s="9"/>
      <c r="BJ101" s="9"/>
      <c r="BK101" s="9"/>
    </row>
    <row r="102" spans="1:63" ht="20.25" customHeight="1">
      <c r="A102" s="416"/>
      <c r="B102" s="419"/>
      <c r="D102" s="97"/>
      <c r="E102" s="97"/>
      <c r="F102" s="97"/>
      <c r="G102" s="97"/>
      <c r="H102" s="97" t="s">
        <v>799</v>
      </c>
      <c r="I102" s="403" t="s">
        <v>943</v>
      </c>
      <c r="J102" s="403" t="s">
        <v>943</v>
      </c>
      <c r="K102" s="403" t="s">
        <v>943</v>
      </c>
      <c r="L102" s="403" t="s">
        <v>943</v>
      </c>
      <c r="M102" s="403" t="s">
        <v>943</v>
      </c>
      <c r="N102" s="403" t="s">
        <v>943</v>
      </c>
      <c r="O102" s="403" t="s">
        <v>943</v>
      </c>
      <c r="P102" s="403" t="s">
        <v>943</v>
      </c>
      <c r="Q102" s="403" t="s">
        <v>943</v>
      </c>
      <c r="R102" s="403" t="s">
        <v>943</v>
      </c>
      <c r="S102" s="403" t="s">
        <v>943</v>
      </c>
      <c r="T102" s="403" t="s">
        <v>943</v>
      </c>
      <c r="U102" s="403" t="s">
        <v>943</v>
      </c>
      <c r="V102" s="403" t="s">
        <v>943</v>
      </c>
      <c r="W102" s="403" t="s">
        <v>943</v>
      </c>
      <c r="X102" s="403" t="s">
        <v>943</v>
      </c>
      <c r="Y102" s="403" t="s">
        <v>943</v>
      </c>
      <c r="Z102" s="403" t="s">
        <v>943</v>
      </c>
      <c r="AA102" s="403" t="s">
        <v>943</v>
      </c>
      <c r="AB102" s="403" t="s">
        <v>943</v>
      </c>
      <c r="AC102" s="403" t="s">
        <v>943</v>
      </c>
      <c r="AD102" s="403" t="s">
        <v>943</v>
      </c>
      <c r="AE102" s="403" t="s">
        <v>943</v>
      </c>
      <c r="AF102" s="403" t="s">
        <v>944</v>
      </c>
      <c r="AG102" s="403" t="s">
        <v>944</v>
      </c>
      <c r="AH102" s="403" t="s">
        <v>944</v>
      </c>
      <c r="AI102" s="403" t="s">
        <v>944</v>
      </c>
      <c r="AJ102" s="403" t="s">
        <v>944</v>
      </c>
      <c r="AK102" s="403" t="s">
        <v>943</v>
      </c>
      <c r="AL102" s="403" t="s">
        <v>943</v>
      </c>
      <c r="AM102" s="403" t="s">
        <v>943</v>
      </c>
      <c r="AN102" s="403" t="s">
        <v>943</v>
      </c>
      <c r="AO102" s="403" t="s">
        <v>943</v>
      </c>
      <c r="AP102" s="403" t="s">
        <v>943</v>
      </c>
      <c r="AQ102" s="403" t="s">
        <v>943</v>
      </c>
      <c r="AR102" s="403" t="s">
        <v>943</v>
      </c>
      <c r="AS102" s="403" t="s">
        <v>943</v>
      </c>
      <c r="AT102" s="403" t="s">
        <v>943</v>
      </c>
      <c r="AU102" s="403" t="s">
        <v>943</v>
      </c>
      <c r="AV102" s="403" t="s">
        <v>943</v>
      </c>
      <c r="AW102" s="403" t="s">
        <v>943</v>
      </c>
      <c r="AX102" s="403" t="s">
        <v>943</v>
      </c>
      <c r="AY102" s="403" t="s">
        <v>943</v>
      </c>
      <c r="AZ102" s="403" t="s">
        <v>943</v>
      </c>
      <c r="BA102" s="403" t="s">
        <v>943</v>
      </c>
      <c r="BB102" s="403" t="s">
        <v>943</v>
      </c>
      <c r="BC102" s="403" t="s">
        <v>943</v>
      </c>
      <c r="BD102" s="403" t="s">
        <v>943</v>
      </c>
      <c r="BE102" s="403" t="s">
        <v>943</v>
      </c>
      <c r="BF102" s="403" t="s">
        <v>943</v>
      </c>
      <c r="BG102" s="9"/>
      <c r="BH102" s="9"/>
      <c r="BI102" s="9"/>
      <c r="BJ102" s="9"/>
      <c r="BK102" s="9"/>
    </row>
    <row r="103" spans="1:63" ht="20.25" customHeight="1">
      <c r="A103" s="416"/>
      <c r="B103" s="419"/>
      <c r="D103" s="97"/>
      <c r="E103" s="97"/>
      <c r="F103" s="97" t="s">
        <v>805</v>
      </c>
      <c r="G103" s="97"/>
      <c r="H103" s="97"/>
      <c r="I103" s="403"/>
      <c r="J103" s="403"/>
      <c r="K103" s="403"/>
      <c r="L103" s="403"/>
      <c r="M103" s="403"/>
      <c r="N103" s="403"/>
      <c r="O103" s="403"/>
      <c r="P103" s="403"/>
      <c r="Q103" s="403"/>
      <c r="R103" s="403"/>
      <c r="S103" s="403"/>
      <c r="T103" s="403"/>
      <c r="U103" s="403"/>
      <c r="V103" s="403"/>
      <c r="W103" s="403"/>
      <c r="X103" s="403"/>
      <c r="Y103" s="403"/>
      <c r="Z103" s="403"/>
      <c r="AA103" s="403"/>
      <c r="AB103" s="403"/>
      <c r="AC103" s="403"/>
      <c r="AD103" s="403"/>
      <c r="AE103" s="403"/>
      <c r="AF103" s="403"/>
      <c r="AG103" s="403"/>
      <c r="AH103" s="403"/>
      <c r="AI103" s="403"/>
      <c r="AJ103" s="403"/>
      <c r="AK103" s="403"/>
      <c r="AL103" s="403"/>
      <c r="AM103" s="403"/>
      <c r="AN103" s="403"/>
      <c r="AO103" s="403"/>
      <c r="AP103" s="403"/>
      <c r="AQ103" s="403"/>
      <c r="AR103" s="403"/>
      <c r="AS103" s="403"/>
      <c r="AT103" s="403"/>
      <c r="AU103" s="403"/>
      <c r="AV103" s="403"/>
      <c r="AW103" s="403"/>
      <c r="AX103" s="403"/>
      <c r="AY103" s="403"/>
      <c r="AZ103" s="403"/>
      <c r="BA103" s="403"/>
      <c r="BB103" s="403"/>
      <c r="BC103" s="403"/>
      <c r="BD103" s="403"/>
      <c r="BE103" s="403"/>
      <c r="BF103" s="403"/>
      <c r="BG103" s="9"/>
      <c r="BH103" s="9"/>
      <c r="BI103" s="9"/>
      <c r="BJ103" s="9"/>
      <c r="BK103" s="9"/>
    </row>
    <row r="104" spans="1:63" ht="20.25" customHeight="1">
      <c r="A104" s="416"/>
      <c r="B104" s="419"/>
      <c r="D104" s="97"/>
      <c r="E104" s="97"/>
      <c r="F104" s="97"/>
      <c r="G104" s="97" t="s">
        <v>806</v>
      </c>
      <c r="H104" s="97"/>
      <c r="I104" s="403" t="s">
        <v>807</v>
      </c>
      <c r="J104" s="403" t="s">
        <v>807</v>
      </c>
      <c r="K104" s="403" t="s">
        <v>807</v>
      </c>
      <c r="L104" s="403" t="s">
        <v>807</v>
      </c>
      <c r="M104" s="403" t="s">
        <v>807</v>
      </c>
      <c r="N104" s="403" t="s">
        <v>807</v>
      </c>
      <c r="O104" s="403" t="s">
        <v>807</v>
      </c>
      <c r="P104" s="403" t="s">
        <v>807</v>
      </c>
      <c r="Q104" s="403" t="s">
        <v>807</v>
      </c>
      <c r="R104" s="403" t="s">
        <v>807</v>
      </c>
      <c r="S104" s="403" t="s">
        <v>807</v>
      </c>
      <c r="T104" s="403" t="s">
        <v>807</v>
      </c>
      <c r="U104" s="403" t="s">
        <v>807</v>
      </c>
      <c r="V104" s="403" t="s">
        <v>807</v>
      </c>
      <c r="W104" s="403" t="s">
        <v>807</v>
      </c>
      <c r="X104" s="403" t="s">
        <v>807</v>
      </c>
      <c r="Y104" s="403" t="s">
        <v>807</v>
      </c>
      <c r="Z104" s="403" t="s">
        <v>807</v>
      </c>
      <c r="AA104" s="403" t="s">
        <v>807</v>
      </c>
      <c r="AB104" s="403" t="s">
        <v>807</v>
      </c>
      <c r="AC104" s="403" t="s">
        <v>807</v>
      </c>
      <c r="AD104" s="403" t="s">
        <v>807</v>
      </c>
      <c r="AE104" s="403" t="s">
        <v>807</v>
      </c>
      <c r="AF104" s="403" t="s">
        <v>807</v>
      </c>
      <c r="AG104" s="403" t="s">
        <v>807</v>
      </c>
      <c r="AH104" s="403" t="s">
        <v>807</v>
      </c>
      <c r="AI104" s="403" t="s">
        <v>807</v>
      </c>
      <c r="AJ104" s="403" t="s">
        <v>807</v>
      </c>
      <c r="AK104" s="403" t="s">
        <v>807</v>
      </c>
      <c r="AL104" s="403" t="s">
        <v>807</v>
      </c>
      <c r="AM104" s="403" t="s">
        <v>807</v>
      </c>
      <c r="AN104" s="403" t="s">
        <v>807</v>
      </c>
      <c r="AO104" s="403" t="s">
        <v>807</v>
      </c>
      <c r="AP104" s="403" t="s">
        <v>807</v>
      </c>
      <c r="AQ104" s="403" t="s">
        <v>807</v>
      </c>
      <c r="AR104" s="403" t="s">
        <v>807</v>
      </c>
      <c r="AS104" s="403" t="s">
        <v>807</v>
      </c>
      <c r="AT104" s="403" t="s">
        <v>807</v>
      </c>
      <c r="AU104" s="403" t="s">
        <v>807</v>
      </c>
      <c r="AV104" s="403" t="s">
        <v>807</v>
      </c>
      <c r="AW104" s="403" t="s">
        <v>807</v>
      </c>
      <c r="AX104" s="403" t="s">
        <v>807</v>
      </c>
      <c r="AY104" s="403" t="s">
        <v>807</v>
      </c>
      <c r="AZ104" s="403" t="s">
        <v>807</v>
      </c>
      <c r="BA104" s="403" t="s">
        <v>807</v>
      </c>
      <c r="BB104" s="403" t="s">
        <v>807</v>
      </c>
      <c r="BC104" s="403" t="s">
        <v>807</v>
      </c>
      <c r="BD104" s="403" t="s">
        <v>807</v>
      </c>
      <c r="BE104" s="403" t="s">
        <v>807</v>
      </c>
      <c r="BF104" s="403" t="s">
        <v>807</v>
      </c>
      <c r="BG104" s="9"/>
      <c r="BH104" s="9"/>
      <c r="BI104" s="9"/>
      <c r="BJ104" s="9"/>
      <c r="BK104" s="9"/>
    </row>
    <row r="105" spans="1:63" ht="20.25" customHeight="1">
      <c r="A105" s="416"/>
      <c r="B105" s="419"/>
      <c r="D105" s="97"/>
      <c r="E105" s="97"/>
      <c r="F105" s="97"/>
      <c r="G105" s="97" t="s">
        <v>808</v>
      </c>
      <c r="H105" s="97"/>
      <c r="I105" s="403" t="s">
        <v>807</v>
      </c>
      <c r="J105" s="403" t="s">
        <v>807</v>
      </c>
      <c r="K105" s="403" t="s">
        <v>807</v>
      </c>
      <c r="L105" s="403" t="s">
        <v>807</v>
      </c>
      <c r="M105" s="403" t="s">
        <v>807</v>
      </c>
      <c r="N105" s="403" t="s">
        <v>807</v>
      </c>
      <c r="O105" s="403" t="s">
        <v>807</v>
      </c>
      <c r="P105" s="403" t="s">
        <v>807</v>
      </c>
      <c r="Q105" s="403" t="s">
        <v>807</v>
      </c>
      <c r="R105" s="403" t="s">
        <v>807</v>
      </c>
      <c r="S105" s="403" t="s">
        <v>807</v>
      </c>
      <c r="T105" s="403" t="s">
        <v>807</v>
      </c>
      <c r="U105" s="403" t="s">
        <v>807</v>
      </c>
      <c r="V105" s="403" t="s">
        <v>807</v>
      </c>
      <c r="W105" s="403" t="s">
        <v>807</v>
      </c>
      <c r="X105" s="403" t="s">
        <v>807</v>
      </c>
      <c r="Y105" s="403" t="s">
        <v>807</v>
      </c>
      <c r="Z105" s="403" t="s">
        <v>807</v>
      </c>
      <c r="AA105" s="403" t="s">
        <v>807</v>
      </c>
      <c r="AB105" s="403" t="s">
        <v>807</v>
      </c>
      <c r="AC105" s="403" t="s">
        <v>807</v>
      </c>
      <c r="AD105" s="403" t="s">
        <v>807</v>
      </c>
      <c r="AE105" s="403" t="s">
        <v>807</v>
      </c>
      <c r="AF105" s="403" t="s">
        <v>807</v>
      </c>
      <c r="AG105" s="403" t="s">
        <v>807</v>
      </c>
      <c r="AH105" s="403" t="s">
        <v>807</v>
      </c>
      <c r="AI105" s="403" t="s">
        <v>807</v>
      </c>
      <c r="AJ105" s="403" t="s">
        <v>807</v>
      </c>
      <c r="AK105" s="403" t="s">
        <v>807</v>
      </c>
      <c r="AL105" s="403" t="s">
        <v>807</v>
      </c>
      <c r="AM105" s="403" t="s">
        <v>807</v>
      </c>
      <c r="AN105" s="403" t="s">
        <v>807</v>
      </c>
      <c r="AO105" s="403" t="s">
        <v>807</v>
      </c>
      <c r="AP105" s="403" t="s">
        <v>807</v>
      </c>
      <c r="AQ105" s="403" t="s">
        <v>807</v>
      </c>
      <c r="AR105" s="403" t="s">
        <v>807</v>
      </c>
      <c r="AS105" s="403" t="s">
        <v>807</v>
      </c>
      <c r="AT105" s="403" t="s">
        <v>807</v>
      </c>
      <c r="AU105" s="403" t="s">
        <v>807</v>
      </c>
      <c r="AV105" s="403" t="s">
        <v>807</v>
      </c>
      <c r="AW105" s="403" t="s">
        <v>807</v>
      </c>
      <c r="AX105" s="403" t="s">
        <v>807</v>
      </c>
      <c r="AY105" s="403" t="s">
        <v>807</v>
      </c>
      <c r="AZ105" s="403" t="s">
        <v>807</v>
      </c>
      <c r="BA105" s="403" t="s">
        <v>807</v>
      </c>
      <c r="BB105" s="403" t="s">
        <v>807</v>
      </c>
      <c r="BC105" s="403" t="s">
        <v>807</v>
      </c>
      <c r="BD105" s="403" t="s">
        <v>807</v>
      </c>
      <c r="BE105" s="403" t="s">
        <v>807</v>
      </c>
      <c r="BF105" s="403" t="s">
        <v>807</v>
      </c>
      <c r="BG105" s="9"/>
      <c r="BH105" s="9"/>
      <c r="BI105" s="9"/>
      <c r="BJ105" s="9"/>
      <c r="BK105" s="9"/>
    </row>
    <row r="106" spans="1:63" ht="20.25" customHeight="1">
      <c r="A106" s="416"/>
      <c r="B106" s="419"/>
      <c r="D106" s="97"/>
      <c r="E106" s="170" t="s">
        <v>809</v>
      </c>
      <c r="F106" s="97"/>
      <c r="G106" s="97"/>
      <c r="H106" s="97"/>
      <c r="I106" s="404"/>
      <c r="J106" s="404"/>
      <c r="K106" s="404"/>
      <c r="L106" s="404"/>
      <c r="M106" s="404"/>
      <c r="N106" s="404"/>
      <c r="O106" s="404"/>
      <c r="P106" s="404"/>
      <c r="Q106" s="404"/>
      <c r="R106" s="404"/>
      <c r="S106" s="404"/>
      <c r="T106" s="404"/>
      <c r="U106" s="404"/>
      <c r="V106" s="404"/>
      <c r="W106" s="404"/>
      <c r="X106" s="404"/>
      <c r="Y106" s="404"/>
      <c r="Z106" s="404"/>
      <c r="AA106" s="404"/>
      <c r="AB106" s="404"/>
      <c r="AC106" s="404"/>
      <c r="AD106" s="404"/>
      <c r="AE106" s="404"/>
      <c r="AF106" s="404"/>
      <c r="AG106" s="404"/>
      <c r="AH106" s="404"/>
      <c r="AI106" s="404"/>
      <c r="AJ106" s="404"/>
      <c r="AK106" s="404"/>
      <c r="AL106" s="404"/>
      <c r="AM106" s="404"/>
      <c r="AN106" s="404"/>
      <c r="AO106" s="404"/>
      <c r="AP106" s="404"/>
      <c r="AQ106" s="404"/>
      <c r="AR106" s="404"/>
      <c r="AS106" s="404"/>
      <c r="AT106" s="404"/>
      <c r="AU106" s="404"/>
      <c r="AV106" s="404"/>
      <c r="AW106" s="404"/>
      <c r="AX106" s="404"/>
      <c r="AY106" s="404"/>
      <c r="AZ106" s="404"/>
      <c r="BA106" s="404"/>
      <c r="BB106" s="404"/>
      <c r="BC106" s="404"/>
      <c r="BD106" s="404"/>
      <c r="BE106" s="404"/>
      <c r="BF106" s="404"/>
      <c r="BG106" s="9"/>
      <c r="BH106" s="9"/>
      <c r="BI106" s="9"/>
      <c r="BJ106" s="9"/>
      <c r="BK106" s="9"/>
    </row>
    <row r="107" spans="1:63" ht="20.25" customHeight="1">
      <c r="A107" s="416"/>
      <c r="B107" s="419"/>
      <c r="D107" s="97"/>
      <c r="E107" s="97"/>
      <c r="F107" s="97" t="s">
        <v>792</v>
      </c>
      <c r="G107" s="97"/>
      <c r="H107" s="97"/>
      <c r="I107" s="404"/>
      <c r="J107" s="404"/>
      <c r="K107" s="404"/>
      <c r="L107" s="404"/>
      <c r="M107" s="404"/>
      <c r="N107" s="404"/>
      <c r="O107" s="404"/>
      <c r="P107" s="404"/>
      <c r="Q107" s="404"/>
      <c r="R107" s="404"/>
      <c r="S107" s="404"/>
      <c r="T107" s="404"/>
      <c r="U107" s="404"/>
      <c r="V107" s="404"/>
      <c r="W107" s="404"/>
      <c r="X107" s="404"/>
      <c r="Y107" s="404"/>
      <c r="Z107" s="404"/>
      <c r="AA107" s="404"/>
      <c r="AB107" s="404"/>
      <c r="AC107" s="404"/>
      <c r="AD107" s="404"/>
      <c r="AE107" s="404"/>
      <c r="AF107" s="404"/>
      <c r="AG107" s="404"/>
      <c r="AH107" s="404"/>
      <c r="AI107" s="404"/>
      <c r="AJ107" s="404"/>
      <c r="AK107" s="404"/>
      <c r="AL107" s="404"/>
      <c r="AM107" s="404"/>
      <c r="AN107" s="404"/>
      <c r="AO107" s="404"/>
      <c r="AP107" s="404"/>
      <c r="AQ107" s="404"/>
      <c r="AR107" s="404"/>
      <c r="AS107" s="404"/>
      <c r="AT107" s="404"/>
      <c r="AU107" s="404"/>
      <c r="AV107" s="404"/>
      <c r="AW107" s="404"/>
      <c r="AX107" s="404"/>
      <c r="AY107" s="404"/>
      <c r="AZ107" s="404"/>
      <c r="BA107" s="404"/>
      <c r="BB107" s="404"/>
      <c r="BC107" s="404"/>
      <c r="BD107" s="404"/>
      <c r="BE107" s="404"/>
      <c r="BF107" s="404"/>
      <c r="BG107" s="9"/>
      <c r="BH107" s="9"/>
      <c r="BI107" s="9"/>
      <c r="BJ107" s="9"/>
      <c r="BK107" s="9"/>
    </row>
    <row r="108" spans="1:63" ht="20.25" customHeight="1">
      <c r="A108" s="416"/>
      <c r="B108" s="419"/>
      <c r="D108" s="97"/>
      <c r="E108" s="97"/>
      <c r="F108" s="97"/>
      <c r="G108" s="97" t="s">
        <v>803</v>
      </c>
      <c r="H108" s="97"/>
      <c r="I108" s="404"/>
      <c r="J108" s="404"/>
      <c r="K108" s="404"/>
      <c r="L108" s="404"/>
      <c r="M108" s="404"/>
      <c r="N108" s="404"/>
      <c r="O108" s="404"/>
      <c r="P108" s="404"/>
      <c r="Q108" s="404"/>
      <c r="R108" s="404"/>
      <c r="S108" s="404"/>
      <c r="T108" s="404"/>
      <c r="U108" s="404"/>
      <c r="V108" s="404"/>
      <c r="W108" s="404"/>
      <c r="X108" s="404"/>
      <c r="Y108" s="404"/>
      <c r="Z108" s="404"/>
      <c r="AA108" s="404"/>
      <c r="AB108" s="404"/>
      <c r="AC108" s="404"/>
      <c r="AD108" s="404"/>
      <c r="AE108" s="404"/>
      <c r="AF108" s="404"/>
      <c r="AG108" s="404"/>
      <c r="AH108" s="404"/>
      <c r="AI108" s="404"/>
      <c r="AJ108" s="404"/>
      <c r="AK108" s="404"/>
      <c r="AL108" s="404"/>
      <c r="AM108" s="404"/>
      <c r="AN108" s="404"/>
      <c r="AO108" s="404"/>
      <c r="AP108" s="404"/>
      <c r="AQ108" s="404"/>
      <c r="AR108" s="404"/>
      <c r="AS108" s="404"/>
      <c r="AT108" s="404"/>
      <c r="AU108" s="404"/>
      <c r="AV108" s="404"/>
      <c r="AW108" s="404"/>
      <c r="AX108" s="404"/>
      <c r="AY108" s="404"/>
      <c r="AZ108" s="404"/>
      <c r="BA108" s="404"/>
      <c r="BB108" s="404"/>
      <c r="BC108" s="404"/>
      <c r="BD108" s="404"/>
      <c r="BE108" s="404"/>
      <c r="BF108" s="404"/>
      <c r="BG108" s="9"/>
      <c r="BH108" s="9"/>
      <c r="BI108" s="9"/>
      <c r="BJ108" s="9"/>
      <c r="BK108" s="9"/>
    </row>
    <row r="109" spans="1:63" ht="20.25" customHeight="1">
      <c r="A109" s="416"/>
      <c r="B109" s="419"/>
      <c r="D109" s="97"/>
      <c r="E109" s="97"/>
      <c r="F109" s="97"/>
      <c r="G109" s="97"/>
      <c r="H109" s="97" t="s">
        <v>795</v>
      </c>
      <c r="I109" s="476"/>
      <c r="J109" s="476"/>
      <c r="K109" s="476"/>
      <c r="L109" s="476"/>
      <c r="M109" s="476"/>
      <c r="N109" s="476"/>
      <c r="O109" s="476"/>
      <c r="P109" s="476"/>
      <c r="Q109" s="476"/>
      <c r="R109" s="476"/>
      <c r="S109" s="476"/>
      <c r="T109" s="476"/>
      <c r="U109" s="476"/>
      <c r="V109" s="476"/>
      <c r="W109" s="476"/>
      <c r="X109" s="476"/>
      <c r="Y109" s="476"/>
      <c r="Z109" s="476"/>
      <c r="AA109" s="476"/>
      <c r="AB109" s="476"/>
      <c r="AC109" s="476"/>
      <c r="AD109" s="476"/>
      <c r="AE109" s="476"/>
      <c r="AF109" s="404" t="s">
        <v>800</v>
      </c>
      <c r="AG109" s="404" t="s">
        <v>800</v>
      </c>
      <c r="AH109" s="404" t="s">
        <v>800</v>
      </c>
      <c r="AI109" s="404" t="s">
        <v>800</v>
      </c>
      <c r="AJ109" s="404" t="s">
        <v>800</v>
      </c>
      <c r="AK109" s="404" t="s">
        <v>800</v>
      </c>
      <c r="AL109" s="404" t="s">
        <v>800</v>
      </c>
      <c r="AM109" s="404" t="s">
        <v>800</v>
      </c>
      <c r="AN109" s="404" t="s">
        <v>800</v>
      </c>
      <c r="AO109" s="404" t="s">
        <v>800</v>
      </c>
      <c r="AP109" s="404" t="s">
        <v>800</v>
      </c>
      <c r="AQ109" s="404" t="s">
        <v>800</v>
      </c>
      <c r="AR109" s="404" t="s">
        <v>800</v>
      </c>
      <c r="AS109" s="404" t="s">
        <v>800</v>
      </c>
      <c r="AT109" s="404" t="s">
        <v>800</v>
      </c>
      <c r="AU109" s="404" t="s">
        <v>800</v>
      </c>
      <c r="AV109" s="404" t="s">
        <v>800</v>
      </c>
      <c r="AW109" s="404" t="s">
        <v>800</v>
      </c>
      <c r="AX109" s="404" t="s">
        <v>800</v>
      </c>
      <c r="AY109" s="404" t="s">
        <v>800</v>
      </c>
      <c r="AZ109" s="404" t="s">
        <v>800</v>
      </c>
      <c r="BA109" s="404" t="s">
        <v>800</v>
      </c>
      <c r="BB109" s="404" t="s">
        <v>800</v>
      </c>
      <c r="BC109" s="404" t="s">
        <v>800</v>
      </c>
      <c r="BD109" s="404" t="s">
        <v>800</v>
      </c>
      <c r="BE109" s="404" t="s">
        <v>800</v>
      </c>
      <c r="BF109" s="404" t="s">
        <v>800</v>
      </c>
      <c r="BG109" s="9"/>
      <c r="BH109" s="9"/>
      <c r="BI109" s="9"/>
      <c r="BJ109" s="9"/>
      <c r="BK109" s="9"/>
    </row>
    <row r="110" spans="1:63" ht="20.25" customHeight="1">
      <c r="A110" s="416"/>
      <c r="B110" s="419"/>
      <c r="D110" s="97"/>
      <c r="E110" s="97"/>
      <c r="F110" s="97"/>
      <c r="G110" s="97"/>
      <c r="H110" s="97" t="s">
        <v>799</v>
      </c>
      <c r="I110" s="476"/>
      <c r="J110" s="476"/>
      <c r="K110" s="476"/>
      <c r="L110" s="476"/>
      <c r="M110" s="476"/>
      <c r="N110" s="476"/>
      <c r="O110" s="476"/>
      <c r="P110" s="476"/>
      <c r="Q110" s="476"/>
      <c r="R110" s="476"/>
      <c r="S110" s="476"/>
      <c r="T110" s="476"/>
      <c r="U110" s="476"/>
      <c r="V110" s="476"/>
      <c r="W110" s="476"/>
      <c r="X110" s="476"/>
      <c r="Y110" s="476"/>
      <c r="Z110" s="476"/>
      <c r="AA110" s="476"/>
      <c r="AB110" s="476"/>
      <c r="AC110" s="476"/>
      <c r="AD110" s="476"/>
      <c r="AE110" s="476"/>
      <c r="AF110" s="404" t="s">
        <v>900</v>
      </c>
      <c r="AG110" s="404" t="s">
        <v>900</v>
      </c>
      <c r="AH110" s="404" t="s">
        <v>900</v>
      </c>
      <c r="AI110" s="404" t="s">
        <v>900</v>
      </c>
      <c r="AJ110" s="404" t="s">
        <v>900</v>
      </c>
      <c r="AK110" s="404" t="s">
        <v>900</v>
      </c>
      <c r="AL110" s="404" t="s">
        <v>900</v>
      </c>
      <c r="AM110" s="404" t="s">
        <v>900</v>
      </c>
      <c r="AN110" s="404" t="s">
        <v>900</v>
      </c>
      <c r="AO110" s="404" t="s">
        <v>900</v>
      </c>
      <c r="AP110" s="404" t="s">
        <v>900</v>
      </c>
      <c r="AQ110" s="404" t="s">
        <v>900</v>
      </c>
      <c r="AR110" s="404" t="s">
        <v>900</v>
      </c>
      <c r="AS110" s="404" t="s">
        <v>900</v>
      </c>
      <c r="AT110" s="404" t="s">
        <v>900</v>
      </c>
      <c r="AU110" s="404" t="s">
        <v>900</v>
      </c>
      <c r="AV110" s="404" t="s">
        <v>900</v>
      </c>
      <c r="AW110" s="404" t="s">
        <v>900</v>
      </c>
      <c r="AX110" s="404" t="s">
        <v>900</v>
      </c>
      <c r="AY110" s="404" t="s">
        <v>900</v>
      </c>
      <c r="AZ110" s="404" t="s">
        <v>900</v>
      </c>
      <c r="BA110" s="404" t="s">
        <v>900</v>
      </c>
      <c r="BB110" s="404" t="s">
        <v>900</v>
      </c>
      <c r="BC110" s="404" t="s">
        <v>900</v>
      </c>
      <c r="BD110" s="404" t="s">
        <v>900</v>
      </c>
      <c r="BE110" s="404" t="s">
        <v>900</v>
      </c>
      <c r="BF110" s="404" t="s">
        <v>900</v>
      </c>
      <c r="BG110" s="9"/>
      <c r="BH110" s="9"/>
      <c r="BI110" s="9"/>
      <c r="BJ110" s="9"/>
      <c r="BK110" s="9"/>
    </row>
    <row r="111" spans="1:63" ht="20.25" customHeight="1">
      <c r="A111" s="416"/>
      <c r="B111" s="419"/>
      <c r="D111" s="97"/>
      <c r="E111" s="97"/>
      <c r="F111" s="97" t="s">
        <v>793</v>
      </c>
      <c r="G111" s="97" t="s">
        <v>794</v>
      </c>
      <c r="H111" s="97"/>
      <c r="I111" s="404"/>
      <c r="J111" s="404"/>
      <c r="K111" s="404"/>
      <c r="L111" s="404"/>
      <c r="M111" s="404"/>
      <c r="N111" s="404"/>
      <c r="O111" s="404"/>
      <c r="P111" s="404"/>
      <c r="Q111" s="404"/>
      <c r="R111" s="404"/>
      <c r="S111" s="404"/>
      <c r="T111" s="404"/>
      <c r="U111" s="404"/>
      <c r="V111" s="404"/>
      <c r="W111" s="404"/>
      <c r="X111" s="404"/>
      <c r="Y111" s="404"/>
      <c r="Z111" s="404"/>
      <c r="AA111" s="404"/>
      <c r="AB111" s="404"/>
      <c r="AC111" s="404"/>
      <c r="AD111" s="404"/>
      <c r="AE111" s="404"/>
      <c r="AF111" s="404"/>
      <c r="AG111" s="404"/>
      <c r="AH111" s="404"/>
      <c r="AI111" s="404"/>
      <c r="AJ111" s="404"/>
      <c r="AK111" s="404"/>
      <c r="AL111" s="404"/>
      <c r="AM111" s="404"/>
      <c r="AN111" s="404"/>
      <c r="AO111" s="404"/>
      <c r="AP111" s="404"/>
      <c r="AQ111" s="404"/>
      <c r="AR111" s="404"/>
      <c r="AS111" s="404"/>
      <c r="AT111" s="404"/>
      <c r="AU111" s="404"/>
      <c r="AV111" s="404"/>
      <c r="AW111" s="404"/>
      <c r="AX111" s="404"/>
      <c r="AY111" s="404"/>
      <c r="AZ111" s="404"/>
      <c r="BA111" s="404"/>
      <c r="BB111" s="404"/>
      <c r="BC111" s="404"/>
      <c r="BD111" s="404"/>
      <c r="BE111" s="404"/>
      <c r="BF111" s="404"/>
      <c r="BG111" s="9"/>
      <c r="BH111" s="9"/>
      <c r="BI111" s="9"/>
      <c r="BJ111" s="9"/>
      <c r="BK111" s="9"/>
    </row>
    <row r="112" spans="1:63" ht="20.25" customHeight="1">
      <c r="A112" s="416"/>
      <c r="B112" s="419"/>
      <c r="D112" s="97"/>
      <c r="E112" s="97"/>
      <c r="F112" s="97"/>
      <c r="G112" s="97"/>
      <c r="H112" s="97" t="s">
        <v>795</v>
      </c>
      <c r="I112" s="403" t="s">
        <v>810</v>
      </c>
      <c r="J112" s="403" t="s">
        <v>810</v>
      </c>
      <c r="K112" s="403" t="s">
        <v>810</v>
      </c>
      <c r="L112" s="403" t="s">
        <v>810</v>
      </c>
      <c r="M112" s="403" t="s">
        <v>810</v>
      </c>
      <c r="N112" s="403" t="s">
        <v>810</v>
      </c>
      <c r="O112" s="403" t="s">
        <v>810</v>
      </c>
      <c r="P112" s="403" t="s">
        <v>810</v>
      </c>
      <c r="Q112" s="403" t="s">
        <v>810</v>
      </c>
      <c r="R112" s="403" t="s">
        <v>810</v>
      </c>
      <c r="S112" s="403" t="s">
        <v>810</v>
      </c>
      <c r="T112" s="403" t="s">
        <v>810</v>
      </c>
      <c r="U112" s="403" t="s">
        <v>810</v>
      </c>
      <c r="V112" s="403" t="s">
        <v>810</v>
      </c>
      <c r="W112" s="403" t="s">
        <v>810</v>
      </c>
      <c r="X112" s="403" t="s">
        <v>796</v>
      </c>
      <c r="Y112" s="403" t="s">
        <v>796</v>
      </c>
      <c r="Z112" s="403" t="s">
        <v>796</v>
      </c>
      <c r="AA112" s="403" t="s">
        <v>796</v>
      </c>
      <c r="AB112" s="403" t="s">
        <v>796</v>
      </c>
      <c r="AC112" s="403" t="s">
        <v>796</v>
      </c>
      <c r="AD112" s="403" t="s">
        <v>796</v>
      </c>
      <c r="AE112" s="403" t="s">
        <v>796</v>
      </c>
      <c r="AF112" s="403" t="s">
        <v>796</v>
      </c>
      <c r="AG112" s="403" t="s">
        <v>796</v>
      </c>
      <c r="AH112" s="403" t="s">
        <v>796</v>
      </c>
      <c r="AI112" s="403" t="s">
        <v>796</v>
      </c>
      <c r="AJ112" s="403" t="s">
        <v>796</v>
      </c>
      <c r="AK112" s="403" t="s">
        <v>796</v>
      </c>
      <c r="AL112" s="403" t="s">
        <v>796</v>
      </c>
      <c r="AM112" s="403" t="s">
        <v>796</v>
      </c>
      <c r="AN112" s="403" t="s">
        <v>796</v>
      </c>
      <c r="AO112" s="403" t="s">
        <v>796</v>
      </c>
      <c r="AP112" s="403" t="s">
        <v>796</v>
      </c>
      <c r="AQ112" s="403" t="s">
        <v>796</v>
      </c>
      <c r="AR112" s="403" t="s">
        <v>796</v>
      </c>
      <c r="AS112" s="403" t="s">
        <v>796</v>
      </c>
      <c r="AT112" s="403" t="s">
        <v>796</v>
      </c>
      <c r="AU112" s="403" t="s">
        <v>796</v>
      </c>
      <c r="AV112" s="403" t="s">
        <v>796</v>
      </c>
      <c r="AW112" s="403" t="s">
        <v>796</v>
      </c>
      <c r="AX112" s="403" t="s">
        <v>796</v>
      </c>
      <c r="AY112" s="403" t="s">
        <v>796</v>
      </c>
      <c r="AZ112" s="403" t="s">
        <v>796</v>
      </c>
      <c r="BA112" s="403" t="s">
        <v>796</v>
      </c>
      <c r="BB112" s="403" t="s">
        <v>796</v>
      </c>
      <c r="BC112" s="403" t="s">
        <v>796</v>
      </c>
      <c r="BD112" s="403" t="s">
        <v>796</v>
      </c>
      <c r="BE112" s="403" t="s">
        <v>796</v>
      </c>
      <c r="BF112" s="403" t="s">
        <v>796</v>
      </c>
      <c r="BG112" s="9"/>
      <c r="BH112" s="9"/>
      <c r="BI112" s="9"/>
      <c r="BJ112" s="9"/>
      <c r="BK112" s="9"/>
    </row>
    <row r="113" spans="2:63" ht="20.25" customHeight="1">
      <c r="B113" s="419"/>
      <c r="D113" s="97"/>
      <c r="E113" s="97"/>
      <c r="F113" s="97"/>
      <c r="G113" s="97"/>
      <c r="H113" s="97" t="s">
        <v>799</v>
      </c>
      <c r="I113" s="403" t="s">
        <v>800</v>
      </c>
      <c r="J113" s="403" t="s">
        <v>800</v>
      </c>
      <c r="K113" s="403" t="s">
        <v>800</v>
      </c>
      <c r="L113" s="403" t="s">
        <v>800</v>
      </c>
      <c r="M113" s="403" t="s">
        <v>800</v>
      </c>
      <c r="N113" s="403" t="s">
        <v>800</v>
      </c>
      <c r="O113" s="403" t="s">
        <v>800</v>
      </c>
      <c r="P113" s="403" t="s">
        <v>800</v>
      </c>
      <c r="Q113" s="403" t="s">
        <v>800</v>
      </c>
      <c r="R113" s="403" t="s">
        <v>800</v>
      </c>
      <c r="S113" s="403" t="s">
        <v>800</v>
      </c>
      <c r="T113" s="403" t="s">
        <v>800</v>
      </c>
      <c r="U113" s="403" t="s">
        <v>800</v>
      </c>
      <c r="V113" s="403" t="s">
        <v>800</v>
      </c>
      <c r="W113" s="403" t="s">
        <v>800</v>
      </c>
      <c r="X113" s="403" t="s">
        <v>800</v>
      </c>
      <c r="Y113" s="403" t="s">
        <v>800</v>
      </c>
      <c r="Z113" s="403" t="s">
        <v>800</v>
      </c>
      <c r="AA113" s="403" t="s">
        <v>800</v>
      </c>
      <c r="AB113" s="403" t="s">
        <v>800</v>
      </c>
      <c r="AC113" s="403" t="s">
        <v>800</v>
      </c>
      <c r="AD113" s="403" t="s">
        <v>800</v>
      </c>
      <c r="AE113" s="403" t="s">
        <v>800</v>
      </c>
      <c r="AF113" s="403" t="s">
        <v>800</v>
      </c>
      <c r="AG113" s="403" t="s">
        <v>800</v>
      </c>
      <c r="AH113" s="403" t="s">
        <v>800</v>
      </c>
      <c r="AI113" s="403" t="s">
        <v>800</v>
      </c>
      <c r="AJ113" s="403" t="s">
        <v>800</v>
      </c>
      <c r="AK113" s="403" t="s">
        <v>800</v>
      </c>
      <c r="AL113" s="403" t="s">
        <v>800</v>
      </c>
      <c r="AM113" s="403" t="s">
        <v>800</v>
      </c>
      <c r="AN113" s="403" t="s">
        <v>800</v>
      </c>
      <c r="AO113" s="403" t="s">
        <v>800</v>
      </c>
      <c r="AP113" s="403" t="s">
        <v>800</v>
      </c>
      <c r="AQ113" s="403" t="s">
        <v>800</v>
      </c>
      <c r="AR113" s="403" t="s">
        <v>800</v>
      </c>
      <c r="AS113" s="403" t="s">
        <v>800</v>
      </c>
      <c r="AT113" s="403" t="s">
        <v>800</v>
      </c>
      <c r="AU113" s="403" t="s">
        <v>800</v>
      </c>
      <c r="AV113" s="403" t="s">
        <v>800</v>
      </c>
      <c r="AW113" s="403" t="s">
        <v>800</v>
      </c>
      <c r="AX113" s="403" t="s">
        <v>800</v>
      </c>
      <c r="AY113" s="403" t="s">
        <v>800</v>
      </c>
      <c r="AZ113" s="403" t="s">
        <v>800</v>
      </c>
      <c r="BA113" s="403" t="s">
        <v>800</v>
      </c>
      <c r="BB113" s="403" t="s">
        <v>800</v>
      </c>
      <c r="BC113" s="403" t="s">
        <v>800</v>
      </c>
      <c r="BD113" s="403" t="s">
        <v>800</v>
      </c>
      <c r="BE113" s="403" t="s">
        <v>800</v>
      </c>
      <c r="BF113" s="403" t="s">
        <v>800</v>
      </c>
      <c r="BG113" s="9"/>
      <c r="BH113" s="9"/>
      <c r="BI113" s="9"/>
      <c r="BJ113" s="9"/>
      <c r="BK113" s="9"/>
    </row>
    <row r="114" spans="2:63" ht="20.25" customHeight="1">
      <c r="D114" s="97"/>
      <c r="E114" s="97"/>
      <c r="F114" s="97" t="s">
        <v>805</v>
      </c>
      <c r="G114" s="97"/>
      <c r="H114" s="97"/>
      <c r="I114" s="404"/>
      <c r="J114" s="404"/>
      <c r="K114" s="404"/>
      <c r="L114" s="404"/>
      <c r="M114" s="404"/>
      <c r="N114" s="404"/>
      <c r="O114" s="404"/>
      <c r="P114" s="404"/>
      <c r="Q114" s="404"/>
      <c r="R114" s="404"/>
      <c r="S114" s="404"/>
      <c r="T114" s="404"/>
      <c r="U114" s="404"/>
      <c r="V114" s="404"/>
      <c r="W114" s="404"/>
      <c r="X114" s="404"/>
      <c r="Y114" s="404"/>
      <c r="Z114" s="404"/>
      <c r="AA114" s="404"/>
      <c r="AB114" s="404"/>
      <c r="AC114" s="404"/>
      <c r="AD114" s="404"/>
      <c r="AE114" s="404"/>
      <c r="AF114" s="404"/>
      <c r="AG114" s="404"/>
      <c r="AH114" s="404"/>
      <c r="AI114" s="404"/>
      <c r="AJ114" s="404"/>
      <c r="AK114" s="404"/>
      <c r="AL114" s="404"/>
      <c r="AM114" s="404"/>
      <c r="AN114" s="404"/>
      <c r="AO114" s="404"/>
      <c r="AP114" s="404"/>
      <c r="AQ114" s="404"/>
      <c r="AR114" s="404"/>
      <c r="AS114" s="404"/>
      <c r="AT114" s="404"/>
      <c r="AU114" s="404"/>
      <c r="AV114" s="404"/>
      <c r="AW114" s="404"/>
      <c r="AX114" s="404"/>
      <c r="AY114" s="404"/>
      <c r="AZ114" s="404"/>
      <c r="BA114" s="404"/>
      <c r="BB114" s="404"/>
      <c r="BC114" s="404"/>
      <c r="BD114" s="404"/>
      <c r="BE114" s="404"/>
      <c r="BF114" s="404"/>
      <c r="BG114" s="9"/>
      <c r="BH114" s="9"/>
      <c r="BI114" s="9"/>
      <c r="BJ114" s="9"/>
      <c r="BK114" s="9"/>
    </row>
    <row r="115" spans="2:63" ht="20.25" customHeight="1">
      <c r="D115" s="97"/>
      <c r="E115" s="97"/>
      <c r="F115" s="97"/>
      <c r="G115" s="97" t="s">
        <v>806</v>
      </c>
      <c r="H115" s="97"/>
      <c r="I115" s="404" t="s">
        <v>812</v>
      </c>
      <c r="J115" s="404" t="s">
        <v>812</v>
      </c>
      <c r="K115" s="404" t="s">
        <v>812</v>
      </c>
      <c r="L115" s="404" t="s">
        <v>812</v>
      </c>
      <c r="M115" s="404" t="s">
        <v>812</v>
      </c>
      <c r="N115" s="404" t="s">
        <v>812</v>
      </c>
      <c r="O115" s="404" t="s">
        <v>813</v>
      </c>
      <c r="P115" s="404" t="s">
        <v>813</v>
      </c>
      <c r="Q115" s="404" t="s">
        <v>812</v>
      </c>
      <c r="R115" s="404" t="s">
        <v>812</v>
      </c>
      <c r="S115" s="404" t="s">
        <v>813</v>
      </c>
      <c r="T115" s="404" t="s">
        <v>813</v>
      </c>
      <c r="U115" s="404" t="s">
        <v>813</v>
      </c>
      <c r="V115" s="404" t="s">
        <v>813</v>
      </c>
      <c r="W115" s="404" t="s">
        <v>813</v>
      </c>
      <c r="X115" s="404" t="s">
        <v>813</v>
      </c>
      <c r="Y115" s="404" t="s">
        <v>813</v>
      </c>
      <c r="Z115" s="404" t="s">
        <v>813</v>
      </c>
      <c r="AA115" s="404" t="s">
        <v>813</v>
      </c>
      <c r="AB115" s="404" t="s">
        <v>813</v>
      </c>
      <c r="AC115" s="404" t="s">
        <v>813</v>
      </c>
      <c r="AD115" s="404" t="s">
        <v>813</v>
      </c>
      <c r="AE115" s="404" t="s">
        <v>813</v>
      </c>
      <c r="AF115" s="404" t="s">
        <v>813</v>
      </c>
      <c r="AG115" s="404" t="s">
        <v>813</v>
      </c>
      <c r="AH115" s="404" t="s">
        <v>813</v>
      </c>
      <c r="AI115" s="404" t="s">
        <v>813</v>
      </c>
      <c r="AJ115" s="404" t="s">
        <v>813</v>
      </c>
      <c r="AK115" s="404" t="s">
        <v>813</v>
      </c>
      <c r="AL115" s="404" t="s">
        <v>813</v>
      </c>
      <c r="AM115" s="404" t="s">
        <v>813</v>
      </c>
      <c r="AN115" s="404" t="s">
        <v>813</v>
      </c>
      <c r="AO115" s="404" t="s">
        <v>813</v>
      </c>
      <c r="AP115" s="404" t="s">
        <v>813</v>
      </c>
      <c r="AQ115" s="404" t="s">
        <v>813</v>
      </c>
      <c r="AR115" s="404" t="s">
        <v>813</v>
      </c>
      <c r="AS115" s="404" t="s">
        <v>813</v>
      </c>
      <c r="AT115" s="404" t="s">
        <v>813</v>
      </c>
      <c r="AU115" s="404" t="s">
        <v>813</v>
      </c>
      <c r="AV115" s="404" t="s">
        <v>813</v>
      </c>
      <c r="AW115" s="404" t="s">
        <v>813</v>
      </c>
      <c r="AX115" s="404" t="s">
        <v>813</v>
      </c>
      <c r="AY115" s="404" t="s">
        <v>813</v>
      </c>
      <c r="AZ115" s="404" t="s">
        <v>813</v>
      </c>
      <c r="BA115" s="404" t="s">
        <v>813</v>
      </c>
      <c r="BB115" s="404" t="s">
        <v>813</v>
      </c>
      <c r="BC115" s="404" t="s">
        <v>813</v>
      </c>
      <c r="BD115" s="404" t="s">
        <v>813</v>
      </c>
      <c r="BE115" s="404" t="s">
        <v>813</v>
      </c>
      <c r="BF115" s="404" t="s">
        <v>813</v>
      </c>
      <c r="BG115" s="9"/>
      <c r="BH115" s="9"/>
      <c r="BI115" s="9"/>
      <c r="BJ115" s="9"/>
      <c r="BK115" s="9"/>
    </row>
    <row r="116" spans="2:63" ht="20.25" customHeight="1">
      <c r="D116" s="97"/>
      <c r="E116" s="97"/>
      <c r="F116" s="97"/>
      <c r="G116" s="97" t="s">
        <v>1265</v>
      </c>
      <c r="H116" s="97"/>
      <c r="I116" s="404" t="s">
        <v>813</v>
      </c>
      <c r="J116" s="404" t="s">
        <v>813</v>
      </c>
      <c r="K116" s="404" t="s">
        <v>813</v>
      </c>
      <c r="L116" s="404" t="s">
        <v>813</v>
      </c>
      <c r="M116" s="404" t="s">
        <v>813</v>
      </c>
      <c r="N116" s="404" t="s">
        <v>813</v>
      </c>
      <c r="O116" s="404" t="s">
        <v>813</v>
      </c>
      <c r="P116" s="404" t="s">
        <v>813</v>
      </c>
      <c r="Q116" s="404" t="s">
        <v>813</v>
      </c>
      <c r="R116" s="404" t="s">
        <v>813</v>
      </c>
      <c r="S116" s="404" t="s">
        <v>813</v>
      </c>
      <c r="T116" s="404" t="s">
        <v>813</v>
      </c>
      <c r="U116" s="404" t="s">
        <v>813</v>
      </c>
      <c r="V116" s="404" t="s">
        <v>813</v>
      </c>
      <c r="W116" s="404" t="s">
        <v>813</v>
      </c>
      <c r="X116" s="404" t="s">
        <v>813</v>
      </c>
      <c r="Y116" s="404" t="s">
        <v>813</v>
      </c>
      <c r="Z116" s="404" t="s">
        <v>813</v>
      </c>
      <c r="AA116" s="404" t="s">
        <v>813</v>
      </c>
      <c r="AB116" s="404" t="s">
        <v>813</v>
      </c>
      <c r="AC116" s="404" t="s">
        <v>813</v>
      </c>
      <c r="AD116" s="404" t="s">
        <v>813</v>
      </c>
      <c r="AE116" s="404" t="s">
        <v>813</v>
      </c>
      <c r="AF116" s="404" t="s">
        <v>813</v>
      </c>
      <c r="AG116" s="404" t="s">
        <v>813</v>
      </c>
      <c r="AH116" s="404" t="s">
        <v>813</v>
      </c>
      <c r="AI116" s="404" t="s">
        <v>813</v>
      </c>
      <c r="AJ116" s="404" t="s">
        <v>813</v>
      </c>
      <c r="AK116" s="404" t="s">
        <v>813</v>
      </c>
      <c r="AL116" s="404" t="s">
        <v>813</v>
      </c>
      <c r="AM116" s="404" t="s">
        <v>813</v>
      </c>
      <c r="AN116" s="404" t="s">
        <v>813</v>
      </c>
      <c r="AO116" s="404" t="s">
        <v>813</v>
      </c>
      <c r="AP116" s="404" t="s">
        <v>813</v>
      </c>
      <c r="AQ116" s="404" t="s">
        <v>813</v>
      </c>
      <c r="AR116" s="404" t="s">
        <v>813</v>
      </c>
      <c r="AS116" s="404" t="s">
        <v>813</v>
      </c>
      <c r="AT116" s="404" t="s">
        <v>813</v>
      </c>
      <c r="AU116" s="404" t="s">
        <v>813</v>
      </c>
      <c r="AV116" s="404" t="s">
        <v>813</v>
      </c>
      <c r="AW116" s="404" t="s">
        <v>813</v>
      </c>
      <c r="AX116" s="404" t="s">
        <v>813</v>
      </c>
      <c r="AY116" s="404" t="s">
        <v>813</v>
      </c>
      <c r="AZ116" s="404" t="s">
        <v>813</v>
      </c>
      <c r="BA116" s="404" t="s">
        <v>813</v>
      </c>
      <c r="BB116" s="404" t="s">
        <v>813</v>
      </c>
      <c r="BC116" s="404" t="s">
        <v>813</v>
      </c>
      <c r="BD116" s="404" t="s">
        <v>813</v>
      </c>
      <c r="BE116" s="404" t="s">
        <v>813</v>
      </c>
      <c r="BF116" s="404" t="s">
        <v>813</v>
      </c>
      <c r="BG116" s="9"/>
      <c r="BH116" s="9"/>
      <c r="BI116" s="9"/>
      <c r="BJ116" s="9"/>
      <c r="BK116" s="9"/>
    </row>
    <row r="117" spans="2:63" ht="20.25" customHeight="1">
      <c r="D117" s="15"/>
      <c r="E117" s="15"/>
      <c r="F117" s="97" t="s">
        <v>814</v>
      </c>
      <c r="G117" s="15"/>
      <c r="BG117" s="9"/>
      <c r="BH117" s="9"/>
      <c r="BI117" s="9"/>
      <c r="BJ117" s="9"/>
      <c r="BK117" s="9"/>
    </row>
    <row r="118" spans="2:63" ht="20.25" customHeight="1">
      <c r="F118" s="97" t="s">
        <v>815</v>
      </c>
      <c r="G118" s="97"/>
      <c r="H118" s="97"/>
      <c r="I118" s="75"/>
      <c r="J118" s="75"/>
      <c r="K118" s="75"/>
      <c r="L118" s="75"/>
      <c r="M118" s="75"/>
      <c r="Q118" s="75"/>
      <c r="R118" s="75"/>
      <c r="S118" s="75"/>
      <c r="T118" s="75"/>
      <c r="U118" s="75"/>
      <c r="V118" s="75"/>
      <c r="W118" s="75"/>
      <c r="X118" s="75"/>
      <c r="Y118" s="75"/>
      <c r="Z118" s="75"/>
      <c r="AA118" s="75"/>
      <c r="AB118" s="75"/>
      <c r="AC118" s="75"/>
      <c r="AD118" s="75"/>
      <c r="AE118" s="75"/>
      <c r="AF118" s="75"/>
      <c r="AG118" s="75"/>
      <c r="AH118" s="75"/>
      <c r="AI118" s="75"/>
      <c r="AJ118" s="75"/>
      <c r="AK118" s="75"/>
      <c r="AL118" s="75"/>
      <c r="AM118" s="75"/>
      <c r="AN118" s="75"/>
      <c r="AO118" s="75"/>
      <c r="AP118" s="75"/>
      <c r="AQ118" s="75"/>
      <c r="AR118" s="75"/>
      <c r="AS118" s="75"/>
      <c r="AT118" s="75"/>
      <c r="BG118" s="9"/>
      <c r="BH118" s="9"/>
      <c r="BI118" s="9"/>
      <c r="BJ118" s="9"/>
      <c r="BK118" s="9"/>
    </row>
    <row r="119" spans="2:63" ht="20.25" customHeight="1">
      <c r="F119" s="97" t="s">
        <v>816</v>
      </c>
      <c r="G119" s="97"/>
      <c r="H119" s="97"/>
      <c r="I119" s="75"/>
      <c r="J119" s="75"/>
      <c r="K119" s="75"/>
      <c r="L119" s="75"/>
      <c r="M119" s="75"/>
      <c r="Q119" s="75"/>
      <c r="R119" s="75"/>
      <c r="S119" s="75"/>
      <c r="T119" s="75"/>
      <c r="U119" s="75"/>
      <c r="V119" s="75"/>
      <c r="W119" s="75"/>
      <c r="X119" s="75"/>
      <c r="Y119" s="75"/>
      <c r="Z119" s="75"/>
      <c r="AA119" s="75"/>
      <c r="AB119" s="75"/>
      <c r="AC119" s="75"/>
      <c r="AD119" s="75"/>
      <c r="AE119" s="75"/>
      <c r="AF119" s="75"/>
      <c r="AG119" s="75"/>
      <c r="AH119" s="75"/>
      <c r="AI119" s="75"/>
      <c r="AJ119" s="75"/>
      <c r="AK119" s="75"/>
      <c r="AL119" s="75"/>
      <c r="AM119" s="75"/>
      <c r="AN119" s="75"/>
      <c r="AO119" s="75"/>
      <c r="AP119" s="75"/>
      <c r="AQ119" s="75"/>
      <c r="AR119" s="75"/>
      <c r="AS119" s="75"/>
      <c r="AT119" s="75"/>
    </row>
    <row r="120" spans="2:63" ht="20.25" customHeight="1">
      <c r="F120" s="97" t="s">
        <v>817</v>
      </c>
      <c r="G120" s="97"/>
      <c r="H120" s="97"/>
      <c r="I120" s="75"/>
      <c r="J120" s="75"/>
      <c r="K120" s="75"/>
      <c r="L120" s="75"/>
      <c r="M120" s="75"/>
      <c r="Q120" s="75"/>
      <c r="R120" s="75"/>
      <c r="S120" s="75"/>
      <c r="T120" s="75"/>
      <c r="U120" s="75"/>
      <c r="V120" s="75"/>
      <c r="W120" s="75"/>
      <c r="X120" s="75"/>
      <c r="Y120" s="75"/>
      <c r="Z120" s="75"/>
      <c r="AA120" s="75"/>
      <c r="AB120" s="75"/>
      <c r="AC120" s="75"/>
      <c r="AD120" s="75"/>
      <c r="AE120" s="75"/>
      <c r="AF120" s="75"/>
      <c r="AG120" s="75"/>
      <c r="AH120" s="75"/>
      <c r="AI120" s="75"/>
      <c r="AJ120" s="75"/>
      <c r="AK120" s="75"/>
      <c r="AL120" s="75"/>
      <c r="AM120" s="75"/>
      <c r="AN120" s="75"/>
      <c r="AO120" s="75"/>
      <c r="AP120" s="75"/>
      <c r="AQ120" s="75"/>
      <c r="AR120" s="75"/>
      <c r="AS120" s="75"/>
      <c r="AT120" s="75"/>
    </row>
    <row r="121" spans="2:63" ht="20.25" customHeight="1">
      <c r="F121" s="97" t="s">
        <v>818</v>
      </c>
    </row>
    <row r="122" spans="2:63" ht="20.25" customHeight="1">
      <c r="C122" s="97"/>
      <c r="D122" s="97"/>
      <c r="E122" s="97"/>
      <c r="F122" s="97" t="s">
        <v>1114</v>
      </c>
      <c r="G122" s="97"/>
      <c r="H122" s="97"/>
    </row>
    <row r="123" spans="2:63" ht="20.25" customHeight="1">
      <c r="F123" s="1"/>
    </row>
    <row r="124" spans="2:63" ht="20.25" customHeight="1">
      <c r="F124" s="1"/>
    </row>
    <row r="125" spans="2:63" ht="20.25" customHeight="1"/>
    <row r="126" spans="2:63" ht="20.25" customHeight="1"/>
    <row r="127" spans="2:63" ht="20.25" customHeight="1"/>
    <row r="128" spans="2:63"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row r="164" ht="20.25" customHeight="1"/>
    <row r="165" ht="20.25" customHeight="1"/>
    <row r="166" ht="20.25" customHeight="1"/>
    <row r="167" ht="20.25" customHeight="1"/>
    <row r="168" ht="20.25" customHeight="1"/>
    <row r="169" ht="20.25" customHeight="1"/>
    <row r="170" ht="20.25" customHeight="1"/>
    <row r="171" ht="20.25" customHeight="1"/>
    <row r="172" ht="20.25" customHeight="1"/>
    <row r="173" ht="20.25" customHeight="1"/>
    <row r="174" ht="20.25" customHeight="1"/>
    <row r="175" ht="20.25" customHeight="1"/>
    <row r="176" ht="20.25" customHeight="1"/>
    <row r="177" ht="20.25" customHeight="1"/>
    <row r="178" ht="20.25" customHeight="1"/>
    <row r="179" ht="20.25" customHeight="1"/>
    <row r="180" ht="20.25" customHeight="1"/>
    <row r="181" ht="20.25" customHeight="1"/>
  </sheetData>
  <mergeCells count="1">
    <mergeCell ref="D3:H3"/>
  </mergeCells>
  <phoneticPr fontId="12" type="noConversion"/>
  <hyperlinks>
    <hyperlink ref="B4" location="Disclaimer!A1" display="Disclaimer"/>
    <hyperlink ref="B6" location="'Financial Highlights'!A1" display="Financial Highlights"/>
    <hyperlink ref="B8" location="IS!A1" display="Shinhan Financial Group"/>
    <hyperlink ref="B10" location="IS_SHB!A1" display="Shinhan Bank"/>
    <hyperlink ref="B12" location="IS_Card!A1" display="Shinhan Card"/>
    <hyperlink ref="B17" location="'Fin Indicator'!A1" display="Key Financial  Indicators"/>
    <hyperlink ref="B18" location="'Corp Information'!A1" display="Corporate Information"/>
    <hyperlink ref="B20" location="Contact!A1" display="Contact Information"/>
    <hyperlink ref="B14" location="'Shinhan Life'!Print_Area" display="Orange Life"/>
  </hyperlinks>
  <printOptions horizontalCentered="1"/>
  <pageMargins left="0.39370078740157483" right="0.39370078740157483" top="0.59055118110236227" bottom="0.39370078740157483" header="0.31496062992125984" footer="0.31496062992125984"/>
  <pageSetup paperSize="9" scale="21" fitToHeight="0" orientation="landscape" r:id="rId1"/>
  <rowBreaks count="7" manualBreakCount="7">
    <brk id="26" min="3" max="60" man="1"/>
    <brk id="48" min="3" max="60" man="1"/>
    <brk id="69" min="3" max="60" man="1"/>
    <brk id="79" min="3" max="60" man="1"/>
    <brk id="91" min="3" max="60" man="1"/>
    <brk id="105" min="3" max="60" man="1"/>
    <brk id="116" min="3" max="60" man="1"/>
  </row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58ED5"/>
    <pageSetUpPr fitToPage="1"/>
  </sheetPr>
  <dimension ref="A1:CP132"/>
  <sheetViews>
    <sheetView showGridLines="0" view="pageBreakPreview" zoomScale="85" zoomScaleNormal="80" zoomScaleSheetLayoutView="85" workbookViewId="0">
      <pane xSplit="12" ySplit="3" topLeftCell="AZ4" activePane="bottomRight" state="frozen"/>
      <selection activeCell="AY24" sqref="AY24"/>
      <selection pane="topRight" activeCell="AY24" sqref="AY24"/>
      <selection pane="bottomLeft" activeCell="AY24" sqref="AY24"/>
      <selection pane="bottomRight" activeCell="BG1" sqref="BG1"/>
    </sheetView>
  </sheetViews>
  <sheetFormatPr defaultColWidth="9.140625" defaultRowHeight="16.5"/>
  <cols>
    <col min="1" max="1" width="2.140625" style="39" customWidth="1"/>
    <col min="2" max="2" width="45.85546875" style="41" customWidth="1"/>
    <col min="3" max="3" width="2.140625" style="11" customWidth="1"/>
    <col min="4" max="7" width="1.42578125" style="35" customWidth="1"/>
    <col min="8" max="8" width="38.5703125" style="35" customWidth="1"/>
    <col min="9" max="13" width="12.140625" style="36" hidden="1" customWidth="1"/>
    <col min="14" max="45" width="12.140625" style="1" hidden="1" customWidth="1"/>
    <col min="46" max="46" width="12.140625" style="1" bestFit="1" customWidth="1"/>
    <col min="47" max="58" width="12" style="1" customWidth="1"/>
    <col min="59" max="68" width="9.140625" style="1"/>
    <col min="69" max="16384" width="9.140625" style="9"/>
  </cols>
  <sheetData>
    <row r="1" spans="1:94" s="6" customFormat="1" ht="35.25" customHeight="1">
      <c r="A1" s="414"/>
      <c r="B1" s="415"/>
      <c r="C1" s="5"/>
      <c r="D1" s="590"/>
      <c r="E1" s="590" t="s">
        <v>893</v>
      </c>
      <c r="F1" s="590"/>
      <c r="G1" s="590"/>
      <c r="H1" s="590"/>
      <c r="I1" s="590"/>
      <c r="J1" s="590"/>
      <c r="K1" s="590"/>
      <c r="L1" s="590"/>
      <c r="M1" s="590"/>
      <c r="N1" s="590"/>
      <c r="O1" s="590"/>
      <c r="P1" s="590"/>
      <c r="Q1" s="590"/>
      <c r="R1" s="590"/>
      <c r="S1" s="590"/>
      <c r="T1" s="590"/>
      <c r="U1" s="590"/>
      <c r="V1" s="590"/>
      <c r="W1" s="590"/>
      <c r="X1" s="590"/>
      <c r="Y1" s="590"/>
      <c r="Z1" s="590"/>
      <c r="AA1" s="590"/>
      <c r="AB1" s="590"/>
      <c r="AC1" s="590"/>
      <c r="AD1" s="590"/>
      <c r="AE1" s="590"/>
      <c r="AF1" s="590"/>
      <c r="AG1" s="590"/>
      <c r="AH1" s="590"/>
      <c r="AI1" s="590"/>
      <c r="AJ1" s="590"/>
      <c r="AK1" s="590"/>
      <c r="AL1" s="590"/>
      <c r="AM1" s="590"/>
      <c r="AN1" s="590"/>
      <c r="AO1" s="590"/>
      <c r="AP1" s="590"/>
      <c r="AQ1" s="590"/>
      <c r="AR1" s="590"/>
      <c r="AS1" s="590"/>
      <c r="AT1" s="590"/>
      <c r="AU1" s="590"/>
      <c r="AV1" s="590"/>
      <c r="AW1" s="590"/>
      <c r="AX1" s="590"/>
      <c r="AY1" s="590"/>
      <c r="AZ1" s="590"/>
      <c r="BA1" s="590"/>
      <c r="BB1" s="590"/>
      <c r="BC1" s="590"/>
      <c r="BD1" s="590"/>
      <c r="BE1" s="590"/>
      <c r="BF1" s="590"/>
      <c r="BT1" s="428"/>
      <c r="BU1" s="428"/>
      <c r="BV1" s="428"/>
      <c r="BW1" s="428"/>
      <c r="BX1" s="428"/>
      <c r="BY1" s="428"/>
      <c r="BZ1" s="428"/>
      <c r="CA1" s="428"/>
      <c r="CB1" s="428"/>
      <c r="CC1" s="428"/>
      <c r="CD1" s="428"/>
      <c r="CE1" s="428"/>
      <c r="CF1" s="428"/>
      <c r="CG1" s="428"/>
      <c r="CH1" s="428"/>
      <c r="CI1" s="428"/>
      <c r="CJ1" s="428"/>
      <c r="CK1" s="428"/>
      <c r="CL1" s="428"/>
      <c r="CM1" s="428"/>
      <c r="CN1" s="428"/>
      <c r="CO1" s="428"/>
      <c r="CP1" s="428"/>
    </row>
    <row r="2" spans="1:94" ht="6.75" customHeight="1">
      <c r="A2" s="416"/>
      <c r="B2" s="417"/>
      <c r="C2" s="7"/>
      <c r="D2" s="8"/>
      <c r="E2" s="8"/>
      <c r="F2" s="8"/>
      <c r="G2" s="8"/>
      <c r="H2" s="8"/>
      <c r="I2" s="10"/>
      <c r="J2" s="10"/>
      <c r="K2" s="10"/>
      <c r="L2" s="10"/>
      <c r="M2" s="10"/>
      <c r="N2" s="10"/>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9"/>
      <c r="BH2" s="9"/>
      <c r="BI2" s="9"/>
      <c r="BJ2" s="9"/>
      <c r="BK2" s="9"/>
      <c r="BL2" s="9"/>
      <c r="BM2" s="9"/>
      <c r="BN2" s="9"/>
      <c r="BO2" s="9"/>
      <c r="BP2" s="9"/>
    </row>
    <row r="3" spans="1:94" ht="29.25" customHeight="1">
      <c r="A3" s="418"/>
      <c r="B3" s="419"/>
      <c r="D3" s="670" t="s">
        <v>750</v>
      </c>
      <c r="E3" s="670"/>
      <c r="F3" s="670"/>
      <c r="G3" s="670"/>
      <c r="H3" s="670"/>
      <c r="I3" s="432" t="s">
        <v>1273</v>
      </c>
      <c r="J3" s="432" t="s">
        <v>1274</v>
      </c>
      <c r="K3" s="432" t="s">
        <v>1275</v>
      </c>
      <c r="L3" s="432" t="s">
        <v>1276</v>
      </c>
      <c r="M3" s="432" t="s">
        <v>110</v>
      </c>
      <c r="N3" s="432" t="s">
        <v>111</v>
      </c>
      <c r="O3" s="432" t="s">
        <v>112</v>
      </c>
      <c r="P3" s="432" t="s">
        <v>113</v>
      </c>
      <c r="Q3" s="432" t="s">
        <v>114</v>
      </c>
      <c r="R3" s="432" t="s">
        <v>115</v>
      </c>
      <c r="S3" s="432" t="s">
        <v>116</v>
      </c>
      <c r="T3" s="432" t="s">
        <v>117</v>
      </c>
      <c r="U3" s="432" t="s">
        <v>118</v>
      </c>
      <c r="V3" s="432" t="s">
        <v>119</v>
      </c>
      <c r="W3" s="432" t="s">
        <v>120</v>
      </c>
      <c r="X3" s="432" t="s">
        <v>121</v>
      </c>
      <c r="Y3" s="432" t="s">
        <v>122</v>
      </c>
      <c r="Z3" s="432" t="s">
        <v>1277</v>
      </c>
      <c r="AA3" s="440" t="s">
        <v>1278</v>
      </c>
      <c r="AB3" s="442" t="s">
        <v>1279</v>
      </c>
      <c r="AC3" s="438" t="s">
        <v>1280</v>
      </c>
      <c r="AD3" s="453" t="s">
        <v>1281</v>
      </c>
      <c r="AE3" s="457" t="s">
        <v>1282</v>
      </c>
      <c r="AF3" s="458" t="s">
        <v>1283</v>
      </c>
      <c r="AG3" s="434" t="s">
        <v>909</v>
      </c>
      <c r="AH3" s="434" t="s">
        <v>913</v>
      </c>
      <c r="AI3" s="434" t="s">
        <v>918</v>
      </c>
      <c r="AJ3" s="434" t="s">
        <v>922</v>
      </c>
      <c r="AK3" s="434" t="s">
        <v>938</v>
      </c>
      <c r="AL3" s="434" t="s">
        <v>955</v>
      </c>
      <c r="AM3" s="434" t="s">
        <v>965</v>
      </c>
      <c r="AN3" s="434" t="s">
        <v>973</v>
      </c>
      <c r="AO3" s="434" t="s">
        <v>990</v>
      </c>
      <c r="AP3" s="434" t="s">
        <v>1001</v>
      </c>
      <c r="AQ3" s="434" t="s">
        <v>1009</v>
      </c>
      <c r="AR3" s="434" t="s">
        <v>1020</v>
      </c>
      <c r="AS3" s="434" t="s">
        <v>1038</v>
      </c>
      <c r="AT3" s="434" t="s">
        <v>1073</v>
      </c>
      <c r="AU3" s="434" t="s">
        <v>1107</v>
      </c>
      <c r="AV3" s="434" t="s">
        <v>1132</v>
      </c>
      <c r="AW3" s="434" t="s">
        <v>1190</v>
      </c>
      <c r="AX3" s="434" t="s">
        <v>1200</v>
      </c>
      <c r="AY3" s="434" t="s">
        <v>1226</v>
      </c>
      <c r="AZ3" s="434" t="s">
        <v>1242</v>
      </c>
      <c r="BA3" s="646" t="s">
        <v>1515</v>
      </c>
      <c r="BB3" s="646" t="s">
        <v>1584</v>
      </c>
      <c r="BC3" s="646" t="s">
        <v>1516</v>
      </c>
      <c r="BD3" s="646" t="s">
        <v>1517</v>
      </c>
      <c r="BE3" s="646" t="s">
        <v>1518</v>
      </c>
      <c r="BF3" s="646" t="s">
        <v>1583</v>
      </c>
      <c r="BG3" s="9"/>
      <c r="BH3" s="9"/>
      <c r="BI3" s="9"/>
      <c r="BJ3" s="9"/>
      <c r="BK3" s="9"/>
      <c r="BL3" s="9"/>
      <c r="BM3" s="9"/>
      <c r="BN3" s="9"/>
      <c r="BO3" s="9"/>
      <c r="BP3" s="9"/>
    </row>
    <row r="4" spans="1:94" ht="20.25" customHeight="1">
      <c r="A4" s="418"/>
      <c r="B4" s="419" t="s">
        <v>0</v>
      </c>
      <c r="C4" s="14"/>
      <c r="D4" s="170" t="s">
        <v>1465</v>
      </c>
      <c r="E4" s="97"/>
      <c r="F4" s="97"/>
      <c r="G4" s="97"/>
      <c r="H4" s="97"/>
      <c r="I4" s="186"/>
      <c r="J4" s="186"/>
      <c r="K4" s="186"/>
      <c r="L4" s="186"/>
      <c r="M4" s="186"/>
      <c r="N4" s="186"/>
      <c r="O4" s="186"/>
      <c r="P4" s="186"/>
      <c r="Q4" s="186"/>
      <c r="R4" s="186"/>
      <c r="S4" s="186"/>
      <c r="T4" s="186"/>
      <c r="U4" s="186"/>
      <c r="V4" s="186"/>
      <c r="W4" s="186"/>
      <c r="X4" s="186"/>
      <c r="Y4" s="186"/>
      <c r="Z4" s="186"/>
      <c r="AA4" s="186"/>
      <c r="AB4" s="186"/>
      <c r="AC4" s="186"/>
      <c r="AD4" s="186"/>
      <c r="AE4" s="186"/>
      <c r="AF4" s="186"/>
      <c r="AG4" s="186"/>
      <c r="AH4" s="186"/>
      <c r="AI4" s="186"/>
      <c r="AJ4" s="186"/>
      <c r="AK4" s="186"/>
      <c r="AL4" s="186"/>
      <c r="AM4" s="186"/>
      <c r="AN4" s="186"/>
      <c r="AO4" s="186"/>
      <c r="AP4" s="186"/>
      <c r="AQ4" s="186"/>
      <c r="AR4" s="186"/>
      <c r="AS4" s="186"/>
      <c r="AT4" s="186"/>
      <c r="AU4" s="186"/>
      <c r="AV4" s="186"/>
      <c r="AW4" s="186"/>
      <c r="AX4" s="186"/>
      <c r="AY4" s="186"/>
      <c r="AZ4" s="186"/>
      <c r="BA4" s="186"/>
      <c r="BB4" s="186"/>
      <c r="BC4" s="186"/>
      <c r="BD4" s="186"/>
      <c r="BE4" s="186"/>
      <c r="BF4" s="186"/>
      <c r="BG4" s="9"/>
      <c r="BH4" s="9"/>
      <c r="BI4" s="9"/>
      <c r="BJ4" s="9"/>
      <c r="BK4" s="9"/>
      <c r="BL4" s="9"/>
      <c r="BM4" s="9"/>
      <c r="BN4" s="9"/>
      <c r="BO4" s="9"/>
      <c r="BP4" s="9"/>
    </row>
    <row r="5" spans="1:94" ht="20.25" customHeight="1">
      <c r="A5" s="418"/>
      <c r="B5" s="419"/>
      <c r="D5" s="97"/>
      <c r="E5" s="97" t="s">
        <v>819</v>
      </c>
      <c r="F5" s="97"/>
      <c r="G5" s="97"/>
      <c r="H5" s="97"/>
      <c r="I5" s="104">
        <v>25110.059846159002</v>
      </c>
      <c r="J5" s="104">
        <v>26900.991418438</v>
      </c>
      <c r="K5" s="104">
        <v>27479.243459056001</v>
      </c>
      <c r="L5" s="104">
        <v>24457.20728805941</v>
      </c>
      <c r="M5" s="104">
        <v>24710.13674330233</v>
      </c>
      <c r="N5" s="104">
        <v>25478.481906093242</v>
      </c>
      <c r="O5" s="104">
        <v>26189.486170997425</v>
      </c>
      <c r="P5" s="104">
        <v>26370.438337077874</v>
      </c>
      <c r="Q5" s="104">
        <v>26574.559241301617</v>
      </c>
      <c r="R5" s="104">
        <v>26773.482738912</v>
      </c>
      <c r="S5" s="104">
        <v>27230.031122705001</v>
      </c>
      <c r="T5" s="104">
        <v>27538.149155908999</v>
      </c>
      <c r="U5" s="104">
        <v>27701.425664188999</v>
      </c>
      <c r="V5" s="104">
        <v>28193.899118100999</v>
      </c>
      <c r="W5" s="104">
        <v>28915.979475780001</v>
      </c>
      <c r="X5" s="104">
        <v>29184.099335970001</v>
      </c>
      <c r="Y5" s="104">
        <v>29282.731485682001</v>
      </c>
      <c r="Z5" s="104">
        <v>29981.321121377001</v>
      </c>
      <c r="AA5" s="104">
        <v>30641.232770658</v>
      </c>
      <c r="AB5" s="104">
        <v>30839.655482871</v>
      </c>
      <c r="AC5" s="45">
        <v>29991.742947161001</v>
      </c>
      <c r="AD5" s="45">
        <v>30467.513701018001</v>
      </c>
      <c r="AE5" s="45">
        <v>30899.036446055001</v>
      </c>
      <c r="AF5" s="45">
        <v>31109.697878849001</v>
      </c>
      <c r="AG5" s="45">
        <v>31294.386389583</v>
      </c>
      <c r="AH5" s="45">
        <v>31851.25269021</v>
      </c>
      <c r="AI5" s="45">
        <v>32794.610407298998</v>
      </c>
      <c r="AJ5" s="45">
        <v>32819.139419197003</v>
      </c>
      <c r="AK5" s="45">
        <v>32448.300630468999</v>
      </c>
      <c r="AL5" s="45">
        <v>33587.209310380997</v>
      </c>
      <c r="AM5" s="45">
        <v>35299.806160048</v>
      </c>
      <c r="AN5" s="45">
        <v>35725.624703533002</v>
      </c>
      <c r="AO5" s="45">
        <v>36176.071608899998</v>
      </c>
      <c r="AP5" s="45">
        <v>38067.084160842998</v>
      </c>
      <c r="AQ5" s="45">
        <v>38920.875934631003</v>
      </c>
      <c r="AR5" s="45">
        <v>39177.945541513</v>
      </c>
      <c r="AS5" s="45">
        <v>40274.809785750003</v>
      </c>
      <c r="AT5" s="45">
        <v>41282.895983303999</v>
      </c>
      <c r="AU5" s="45">
        <v>43945.739024397997</v>
      </c>
      <c r="AV5" s="45">
        <v>44069.566436057001</v>
      </c>
      <c r="AW5" s="45">
        <v>44508.553091355003</v>
      </c>
      <c r="AX5" s="45">
        <v>46224.319283126999</v>
      </c>
      <c r="AY5" s="45">
        <v>47165.855828357002</v>
      </c>
      <c r="AZ5" s="45">
        <v>47291.149948343002</v>
      </c>
      <c r="BA5" s="45">
        <v>48915.847998365891</v>
      </c>
      <c r="BB5" s="45">
        <v>49257.050910801911</v>
      </c>
      <c r="BC5" s="45">
        <v>50617.359170199736</v>
      </c>
      <c r="BD5" s="45">
        <v>50731.841431651665</v>
      </c>
      <c r="BE5" s="45">
        <v>52698.946782473999</v>
      </c>
      <c r="BF5" s="45">
        <v>53230.940138222002</v>
      </c>
    </row>
    <row r="6" spans="1:94" ht="20.25" customHeight="1">
      <c r="A6" s="416"/>
      <c r="B6" s="419" t="s">
        <v>1</v>
      </c>
      <c r="D6" s="97"/>
      <c r="E6" s="97" t="s">
        <v>754</v>
      </c>
      <c r="F6" s="97"/>
      <c r="G6" s="97"/>
      <c r="H6" s="97"/>
      <c r="I6" s="104">
        <v>18789.384974387001</v>
      </c>
      <c r="J6" s="104">
        <v>19221.550427904</v>
      </c>
      <c r="K6" s="104">
        <v>19519.647904393001</v>
      </c>
      <c r="L6" s="104">
        <v>19350.734876608411</v>
      </c>
      <c r="M6" s="104">
        <v>19557.909258838041</v>
      </c>
      <c r="N6" s="104">
        <v>19799.565556551453</v>
      </c>
      <c r="O6" s="104">
        <v>20266.345920807824</v>
      </c>
      <c r="P6" s="104">
        <v>20334.232614733053</v>
      </c>
      <c r="Q6" s="104">
        <v>19691.059903115616</v>
      </c>
      <c r="R6" s="104">
        <v>20073.330283877</v>
      </c>
      <c r="S6" s="104">
        <v>20347.265239548</v>
      </c>
      <c r="T6" s="104">
        <v>20533.361440496999</v>
      </c>
      <c r="U6" s="104">
        <v>20562.474291063001</v>
      </c>
      <c r="V6" s="104">
        <v>19890.454962921001</v>
      </c>
      <c r="W6" s="104">
        <v>20398.582793891001</v>
      </c>
      <c r="X6" s="104">
        <v>20473.621105343002</v>
      </c>
      <c r="Y6" s="104">
        <v>20091.395979491001</v>
      </c>
      <c r="Z6" s="104">
        <v>20374.486727717001</v>
      </c>
      <c r="AA6" s="104">
        <v>20796.677969109998</v>
      </c>
      <c r="AB6" s="104">
        <v>20830.421460936999</v>
      </c>
      <c r="AC6" s="45">
        <v>20865.925430807001</v>
      </c>
      <c r="AD6" s="45">
        <v>21122.855899647999</v>
      </c>
      <c r="AE6" s="45">
        <v>21040.153013499999</v>
      </c>
      <c r="AF6" s="45">
        <v>21460.410864517999</v>
      </c>
      <c r="AG6" s="45">
        <v>21396.003986936001</v>
      </c>
      <c r="AH6" s="45">
        <v>22199.142889934999</v>
      </c>
      <c r="AI6" s="45">
        <v>22706.407870293999</v>
      </c>
      <c r="AJ6" s="45">
        <v>22647.564359806001</v>
      </c>
      <c r="AK6" s="45">
        <v>22330.651350143002</v>
      </c>
      <c r="AL6" s="45">
        <v>23039.583644270999</v>
      </c>
      <c r="AM6" s="45">
        <v>23618.479695181999</v>
      </c>
      <c r="AN6" s="45">
        <v>24186.602200005</v>
      </c>
      <c r="AO6" s="45">
        <v>24366.364550827999</v>
      </c>
      <c r="AP6" s="45">
        <v>25106.146142947</v>
      </c>
      <c r="AQ6" s="45">
        <v>25866.606686316001</v>
      </c>
      <c r="AR6" s="45">
        <v>26086.712523310001</v>
      </c>
      <c r="AS6" s="45">
        <v>26095.730054805001</v>
      </c>
      <c r="AT6" s="45">
        <v>26712.539478636001</v>
      </c>
      <c r="AU6" s="45">
        <v>27241.898393142001</v>
      </c>
      <c r="AV6" s="45">
        <v>27659.124439816002</v>
      </c>
      <c r="AW6" s="45">
        <v>27493.29455078</v>
      </c>
      <c r="AX6" s="45">
        <v>28128.009832726999</v>
      </c>
      <c r="AY6" s="45">
        <v>28953.719159847002</v>
      </c>
      <c r="AZ6" s="45">
        <v>29228.165460663</v>
      </c>
      <c r="BA6" s="45">
        <v>28816.893401384001</v>
      </c>
      <c r="BB6" s="45">
        <v>29549.050965145001</v>
      </c>
      <c r="BC6" s="45">
        <v>30495.2230595</v>
      </c>
      <c r="BD6" s="45">
        <v>31158.908468860998</v>
      </c>
      <c r="BE6" s="45">
        <v>31821.989385851</v>
      </c>
      <c r="BF6" s="45">
        <v>32099.912378556</v>
      </c>
    </row>
    <row r="7" spans="1:94" ht="20.25" customHeight="1">
      <c r="A7" s="416"/>
      <c r="B7" s="421"/>
      <c r="D7" s="97"/>
      <c r="E7" s="97" t="s">
        <v>4</v>
      </c>
      <c r="F7" s="97"/>
      <c r="G7" s="97"/>
      <c r="H7" s="97"/>
      <c r="I7" s="104">
        <v>4886.7180353289996</v>
      </c>
      <c r="J7" s="104">
        <v>5096.1135975830002</v>
      </c>
      <c r="K7" s="104">
        <v>5290.5811557979996</v>
      </c>
      <c r="L7" s="104">
        <v>5230.2623555520004</v>
      </c>
      <c r="M7" s="104">
        <v>5175.6777344565799</v>
      </c>
      <c r="N7" s="104">
        <v>5376.2194826546083</v>
      </c>
      <c r="O7" s="104">
        <v>5543.753626467028</v>
      </c>
      <c r="P7" s="104">
        <v>5733.1769776749998</v>
      </c>
      <c r="Q7" s="104">
        <v>5553.959444909</v>
      </c>
      <c r="R7" s="104">
        <v>5780.4175802210002</v>
      </c>
      <c r="S7" s="104">
        <v>5932.3477154089996</v>
      </c>
      <c r="T7" s="104">
        <v>6108.783619967</v>
      </c>
      <c r="U7" s="104">
        <v>5704.8053625430002</v>
      </c>
      <c r="V7" s="104">
        <v>5809.0066361339996</v>
      </c>
      <c r="W7" s="104">
        <v>5961.3268236080003</v>
      </c>
      <c r="X7" s="104">
        <v>6132.4270381420001</v>
      </c>
      <c r="Y7" s="104">
        <v>5734.9768103919996</v>
      </c>
      <c r="Z7" s="104">
        <v>5879.4373264280002</v>
      </c>
      <c r="AA7" s="104">
        <v>6025.5188083160001</v>
      </c>
      <c r="AB7" s="104">
        <v>6211.9817897339999</v>
      </c>
      <c r="AC7" s="45">
        <v>5445.533352163</v>
      </c>
      <c r="AD7" s="45">
        <v>5582.9838643619996</v>
      </c>
      <c r="AE7" s="45">
        <v>5734.1688689149996</v>
      </c>
      <c r="AF7" s="45">
        <v>5878.2325191159998</v>
      </c>
      <c r="AG7" s="45">
        <v>5889.2965692790003</v>
      </c>
      <c r="AH7" s="45">
        <v>6050.3350604309999</v>
      </c>
      <c r="AI7" s="45">
        <v>6212.3846565590002</v>
      </c>
      <c r="AJ7" s="45">
        <v>6281.5443122779998</v>
      </c>
      <c r="AK7" s="45">
        <v>5657.1127632979997</v>
      </c>
      <c r="AL7" s="45">
        <v>5791.2189902589998</v>
      </c>
      <c r="AM7" s="45">
        <v>5906.1886611640002</v>
      </c>
      <c r="AN7" s="45">
        <v>6006.110936131</v>
      </c>
      <c r="AO7" s="45">
        <v>5787.9728245730003</v>
      </c>
      <c r="AP7" s="45">
        <v>5907.4853230250001</v>
      </c>
      <c r="AQ7" s="45">
        <v>6041.5901793980001</v>
      </c>
      <c r="AR7" s="45">
        <v>6152.3459275969999</v>
      </c>
      <c r="AS7" s="45">
        <v>5924.6617604200001</v>
      </c>
      <c r="AT7" s="45">
        <v>6099.3072220000004</v>
      </c>
      <c r="AU7" s="45">
        <v>6278.4962164580002</v>
      </c>
      <c r="AV7" s="45">
        <v>6424.2530649979999</v>
      </c>
      <c r="AW7" s="45">
        <v>6210.8442925449999</v>
      </c>
      <c r="AX7" s="45">
        <v>6430.959826501</v>
      </c>
      <c r="AY7" s="45">
        <v>6607.0478813629998</v>
      </c>
      <c r="AZ7" s="45">
        <v>6738.5100451119997</v>
      </c>
      <c r="BA7" s="45">
        <v>6968.9573089120004</v>
      </c>
      <c r="BB7" s="45">
        <v>7227.7303757050004</v>
      </c>
      <c r="BC7" s="45">
        <v>7398.7475599850004</v>
      </c>
      <c r="BD7" s="45">
        <v>7451.1891292509999</v>
      </c>
      <c r="BE7" s="45">
        <v>7658.6951878620002</v>
      </c>
      <c r="BF7" s="45">
        <v>7780.6901594609999</v>
      </c>
    </row>
    <row r="8" spans="1:94" s="23" customFormat="1" ht="20.25" customHeight="1">
      <c r="A8" s="416"/>
      <c r="B8" s="419" t="s">
        <v>2</v>
      </c>
      <c r="C8" s="11"/>
      <c r="D8" s="97"/>
      <c r="E8" s="97" t="s">
        <v>1414</v>
      </c>
      <c r="F8" s="97"/>
      <c r="G8" s="97"/>
      <c r="H8" s="97"/>
      <c r="I8" s="104">
        <v>2057.4348064579999</v>
      </c>
      <c r="J8" s="104">
        <v>2070.950668078</v>
      </c>
      <c r="K8" s="104">
        <v>2099.2765898819998</v>
      </c>
      <c r="L8" s="104">
        <v>2119.7642757990002</v>
      </c>
      <c r="M8" s="104">
        <v>2153.7918779269999</v>
      </c>
      <c r="N8" s="104">
        <v>2149.1402952779999</v>
      </c>
      <c r="O8" s="104">
        <v>2181.0078861299999</v>
      </c>
      <c r="P8" s="104">
        <v>2178.2225498480002</v>
      </c>
      <c r="Q8" s="104">
        <v>2218.138289731</v>
      </c>
      <c r="R8" s="104">
        <v>2215.2499867289998</v>
      </c>
      <c r="S8" s="104">
        <v>2237.2530008220001</v>
      </c>
      <c r="T8" s="104">
        <v>2235.7066679720001</v>
      </c>
      <c r="U8" s="104">
        <v>2234.9534321790002</v>
      </c>
      <c r="V8" s="104">
        <v>2259.2642877479998</v>
      </c>
      <c r="W8" s="104">
        <v>2306.8729098029999</v>
      </c>
      <c r="X8" s="104">
        <v>2330.0905292379998</v>
      </c>
      <c r="Y8" s="104">
        <v>2352.4357371020001</v>
      </c>
      <c r="Z8" s="104">
        <v>2436.604851094</v>
      </c>
      <c r="AA8" s="104">
        <v>2505.0448516420001</v>
      </c>
      <c r="AB8" s="104">
        <v>2525.8363035249999</v>
      </c>
      <c r="AC8" s="45">
        <v>2476.0259681140001</v>
      </c>
      <c r="AD8" s="45">
        <v>2516.575343474</v>
      </c>
      <c r="AE8" s="45">
        <v>3031.0071162979998</v>
      </c>
      <c r="AF8" s="45">
        <v>3076.2425333360002</v>
      </c>
      <c r="AG8" s="45">
        <v>3094.3444026030002</v>
      </c>
      <c r="AH8" s="45">
        <v>3149.0219217029999</v>
      </c>
      <c r="AI8" s="45">
        <v>3210.6833256710001</v>
      </c>
      <c r="AJ8" s="45">
        <v>3252.4872561779998</v>
      </c>
      <c r="AK8" s="45">
        <v>3195.8453737059999</v>
      </c>
      <c r="AL8" s="45">
        <v>3294.5608889919999</v>
      </c>
      <c r="AM8" s="45">
        <v>3341.9088459959999</v>
      </c>
      <c r="AN8" s="45">
        <v>3371.5776924500001</v>
      </c>
      <c r="AO8" s="45">
        <v>3425.9956065380002</v>
      </c>
      <c r="AP8" s="45">
        <v>3509.4791373580001</v>
      </c>
      <c r="AQ8" s="45">
        <v>4231.0770169409998</v>
      </c>
      <c r="AR8" s="45">
        <v>4235.6507322289999</v>
      </c>
      <c r="AS8" s="45">
        <v>4293.960955349</v>
      </c>
      <c r="AT8" s="45">
        <v>4316.127060627</v>
      </c>
      <c r="AU8" s="45">
        <v>4439.3068028930002</v>
      </c>
      <c r="AV8" s="45">
        <v>4373.4277049499997</v>
      </c>
      <c r="AW8" s="45">
        <v>4558.1255252589999</v>
      </c>
      <c r="AX8" s="45">
        <v>5008.0431560759998</v>
      </c>
      <c r="AY8" s="45">
        <v>5064.61866113</v>
      </c>
      <c r="AZ8" s="45">
        <v>5024.9461651150004</v>
      </c>
      <c r="BA8" s="45">
        <v>5015.8899661879996</v>
      </c>
      <c r="BB8" s="45">
        <v>5150.2329444070001</v>
      </c>
      <c r="BC8" s="45">
        <v>5547.8623042090003</v>
      </c>
      <c r="BD8" s="45">
        <v>5342.164032017</v>
      </c>
      <c r="BE8" s="45">
        <v>5358.1253758700004</v>
      </c>
      <c r="BF8" s="45">
        <v>5471.7852625519999</v>
      </c>
      <c r="BG8" s="50"/>
      <c r="BH8" s="50"/>
      <c r="BI8" s="50"/>
      <c r="BJ8" s="50"/>
      <c r="BK8" s="50"/>
      <c r="BL8" s="50"/>
      <c r="BM8" s="50"/>
      <c r="BN8" s="50"/>
      <c r="BO8" s="50"/>
      <c r="BP8" s="50"/>
    </row>
    <row r="9" spans="1:94" s="23" customFormat="1" ht="20.25" customHeight="1">
      <c r="A9" s="416"/>
      <c r="B9" s="419"/>
      <c r="C9" s="11"/>
      <c r="D9" s="97"/>
      <c r="E9" s="97" t="s">
        <v>209</v>
      </c>
      <c r="F9" s="97"/>
      <c r="G9" s="97"/>
      <c r="H9" s="97"/>
      <c r="I9" s="405"/>
      <c r="J9" s="405"/>
      <c r="K9" s="405"/>
      <c r="L9" s="405"/>
      <c r="M9" s="405"/>
      <c r="N9" s="405"/>
      <c r="O9" s="405"/>
      <c r="P9" s="405"/>
      <c r="Q9" s="405"/>
      <c r="R9" s="405"/>
      <c r="S9" s="405"/>
      <c r="T9" s="405"/>
      <c r="U9" s="405"/>
      <c r="V9" s="405"/>
      <c r="W9" s="405"/>
      <c r="X9" s="405"/>
      <c r="Y9" s="405"/>
      <c r="Z9" s="405"/>
      <c r="AA9" s="405"/>
      <c r="AB9" s="405"/>
      <c r="AC9" s="178"/>
      <c r="AD9" s="178"/>
      <c r="AE9" s="178"/>
      <c r="AF9" s="178"/>
      <c r="AG9" s="178"/>
      <c r="AH9" s="178"/>
      <c r="AI9" s="178"/>
      <c r="AJ9" s="178"/>
      <c r="AK9" s="178"/>
      <c r="AL9" s="178"/>
      <c r="AM9" s="178"/>
      <c r="AN9" s="178"/>
      <c r="AO9" s="178"/>
      <c r="AP9" s="178"/>
      <c r="AQ9" s="178"/>
      <c r="AR9" s="178"/>
      <c r="AS9" s="178"/>
      <c r="AT9" s="178"/>
      <c r="AU9" s="178"/>
      <c r="AV9" s="178"/>
      <c r="AW9" s="178"/>
      <c r="AX9" s="178"/>
      <c r="AY9" s="45">
        <v>5270.5221071739998</v>
      </c>
      <c r="AZ9" s="45">
        <v>5152.5638342040002</v>
      </c>
      <c r="BA9" s="45">
        <v>16370.314155208</v>
      </c>
      <c r="BB9" s="45">
        <v>8065.3251293359999</v>
      </c>
      <c r="BC9" s="45">
        <v>7781.7261265179995</v>
      </c>
      <c r="BD9" s="45">
        <v>8120.5395528199997</v>
      </c>
      <c r="BE9" s="45">
        <v>8289.8352501659992</v>
      </c>
      <c r="BF9" s="45">
        <v>8497.8499757730006</v>
      </c>
      <c r="BG9" s="50"/>
      <c r="BH9" s="50"/>
      <c r="BI9" s="50"/>
      <c r="BJ9" s="50"/>
      <c r="BK9" s="50"/>
      <c r="BL9" s="50"/>
      <c r="BM9" s="50"/>
      <c r="BN9" s="50"/>
      <c r="BO9" s="50"/>
      <c r="BP9" s="50"/>
    </row>
    <row r="10" spans="1:94" ht="20.25" customHeight="1">
      <c r="A10" s="416"/>
      <c r="B10" s="419" t="s">
        <v>3</v>
      </c>
      <c r="D10" s="97"/>
      <c r="E10" s="97" t="s">
        <v>1155</v>
      </c>
      <c r="F10" s="97"/>
      <c r="G10" s="97"/>
      <c r="H10" s="97"/>
      <c r="I10" s="104">
        <v>157.30248027100001</v>
      </c>
      <c r="J10" s="104">
        <v>130.74321079000001</v>
      </c>
      <c r="K10" s="104">
        <v>139.27346723799999</v>
      </c>
      <c r="L10" s="104">
        <v>146.29624042899999</v>
      </c>
      <c r="M10" s="104">
        <v>154.657514298</v>
      </c>
      <c r="N10" s="104">
        <v>131.33250378899999</v>
      </c>
      <c r="O10" s="104">
        <v>138.84960436399999</v>
      </c>
      <c r="P10" s="104">
        <v>145.693313152</v>
      </c>
      <c r="Q10" s="104">
        <v>154.49075682399999</v>
      </c>
      <c r="R10" s="104">
        <v>133.506629215</v>
      </c>
      <c r="S10" s="104">
        <v>140.98297032100001</v>
      </c>
      <c r="T10" s="104">
        <v>148.62880761100001</v>
      </c>
      <c r="U10" s="104">
        <v>135.53133820599999</v>
      </c>
      <c r="V10" s="104">
        <v>142.548439272</v>
      </c>
      <c r="W10" s="104">
        <v>149.588267436</v>
      </c>
      <c r="X10" s="104">
        <v>156.45659234600001</v>
      </c>
      <c r="Y10" s="104">
        <v>136.90457824999999</v>
      </c>
      <c r="Z10" s="104">
        <v>144.70751441100001</v>
      </c>
      <c r="AA10" s="104">
        <v>149.82848098400001</v>
      </c>
      <c r="AB10" s="104">
        <v>154.807948807</v>
      </c>
      <c r="AC10" s="45">
        <v>137.04860376400001</v>
      </c>
      <c r="AD10" s="45">
        <v>140.327205088</v>
      </c>
      <c r="AE10" s="45">
        <v>144.57401827300001</v>
      </c>
      <c r="AF10" s="45">
        <v>147.80726339200001</v>
      </c>
      <c r="AG10" s="45">
        <v>140.35563619300001</v>
      </c>
      <c r="AH10" s="45">
        <v>146.387595006</v>
      </c>
      <c r="AI10" s="45">
        <v>152.432605653</v>
      </c>
      <c r="AJ10" s="45">
        <v>156.552167</v>
      </c>
      <c r="AK10" s="45">
        <v>145.44724192499999</v>
      </c>
      <c r="AL10" s="45">
        <v>150.12916195899999</v>
      </c>
      <c r="AM10" s="45">
        <v>154.91907537899999</v>
      </c>
      <c r="AN10" s="45">
        <v>159.123633832</v>
      </c>
      <c r="AO10" s="45">
        <v>147.389081573</v>
      </c>
      <c r="AP10" s="45">
        <v>153.603825368</v>
      </c>
      <c r="AQ10" s="45">
        <v>160.34700833100001</v>
      </c>
      <c r="AR10" s="45">
        <v>164.52496557699999</v>
      </c>
      <c r="AS10" s="45">
        <v>148.68562734400001</v>
      </c>
      <c r="AT10" s="45">
        <v>155.43926104400001</v>
      </c>
      <c r="AU10" s="45">
        <v>162.97064864399999</v>
      </c>
      <c r="AV10" s="45">
        <v>170.59713943200001</v>
      </c>
      <c r="AW10" s="45">
        <v>181.76403029900001</v>
      </c>
      <c r="AX10" s="45">
        <v>188.908934647</v>
      </c>
      <c r="AY10" s="45">
        <v>196.030002247</v>
      </c>
      <c r="AZ10" s="45">
        <v>202.578639705</v>
      </c>
      <c r="BA10" s="45">
        <v>220.12252530000001</v>
      </c>
      <c r="BB10" s="45">
        <v>234.78410206500001</v>
      </c>
      <c r="BC10" s="45">
        <v>234.90857989400001</v>
      </c>
      <c r="BD10" s="45">
        <v>230.99254559100001</v>
      </c>
      <c r="BE10" s="45">
        <v>230.13227624199999</v>
      </c>
      <c r="BF10" s="45">
        <v>238.455056004</v>
      </c>
    </row>
    <row r="11" spans="1:94" ht="20.25" customHeight="1">
      <c r="A11" s="416"/>
      <c r="B11" s="419"/>
      <c r="D11" s="97"/>
      <c r="E11" s="97" t="s">
        <v>820</v>
      </c>
      <c r="F11" s="97"/>
      <c r="G11" s="97"/>
      <c r="H11" s="97"/>
      <c r="I11" s="104">
        <v>432.55809544300001</v>
      </c>
      <c r="J11" s="104">
        <v>442.10049588700002</v>
      </c>
      <c r="K11" s="104">
        <v>461.11957709900003</v>
      </c>
      <c r="L11" s="104">
        <v>480.33935261699997</v>
      </c>
      <c r="M11" s="104">
        <v>487.09139369801892</v>
      </c>
      <c r="N11" s="104">
        <v>487.43922863854687</v>
      </c>
      <c r="O11" s="104">
        <v>495.4719625180748</v>
      </c>
      <c r="P11" s="104">
        <v>472.31359311799997</v>
      </c>
      <c r="Q11" s="104">
        <v>483.60534627099997</v>
      </c>
      <c r="R11" s="104">
        <v>500.49271169500003</v>
      </c>
      <c r="S11" s="104">
        <v>507.14655615800001</v>
      </c>
      <c r="T11" s="104">
        <v>519.75124193500005</v>
      </c>
      <c r="U11" s="104">
        <v>526.51140306900004</v>
      </c>
      <c r="V11" s="104">
        <v>548.60455864300002</v>
      </c>
      <c r="W11" s="104">
        <v>550.85055594200003</v>
      </c>
      <c r="X11" s="104">
        <v>570.43336568899997</v>
      </c>
      <c r="Y11" s="104">
        <v>579.221232149</v>
      </c>
      <c r="Z11" s="104">
        <v>604.22226879599998</v>
      </c>
      <c r="AA11" s="104">
        <v>609.71901344900004</v>
      </c>
      <c r="AB11" s="104">
        <v>618.11987510999995</v>
      </c>
      <c r="AC11" s="45">
        <v>615.01913618799995</v>
      </c>
      <c r="AD11" s="45">
        <v>634.36782464500004</v>
      </c>
      <c r="AE11" s="45">
        <v>640.65378848800003</v>
      </c>
      <c r="AF11" s="45">
        <v>644.36493457400002</v>
      </c>
      <c r="AG11" s="45">
        <v>639.69546080199996</v>
      </c>
      <c r="AH11" s="45">
        <v>681.68740814900002</v>
      </c>
      <c r="AI11" s="45">
        <v>693.90056177600002</v>
      </c>
      <c r="AJ11" s="45">
        <v>711.57967395599997</v>
      </c>
      <c r="AK11" s="45">
        <v>672.73466005600005</v>
      </c>
      <c r="AL11" s="45">
        <v>710.70913259400004</v>
      </c>
      <c r="AM11" s="45">
        <v>733.69964290099995</v>
      </c>
      <c r="AN11" s="45">
        <v>748.32001195099997</v>
      </c>
      <c r="AO11" s="45">
        <v>777.47570464700004</v>
      </c>
      <c r="AP11" s="45">
        <v>800.79324895599996</v>
      </c>
      <c r="AQ11" s="45">
        <v>928.519223872</v>
      </c>
      <c r="AR11" s="45">
        <v>953.90941001600004</v>
      </c>
      <c r="AS11" s="45">
        <v>977.54735842800005</v>
      </c>
      <c r="AT11" s="45">
        <v>1118.262720924</v>
      </c>
      <c r="AU11" s="45">
        <v>1166.833619105</v>
      </c>
      <c r="AV11" s="45">
        <v>1191.338279741</v>
      </c>
      <c r="AW11" s="45">
        <v>1224.2055587719999</v>
      </c>
      <c r="AX11" s="45">
        <v>1443.8619484159999</v>
      </c>
      <c r="AY11" s="45">
        <v>1668.464270291</v>
      </c>
      <c r="AZ11" s="45">
        <v>1732.657066731</v>
      </c>
      <c r="BA11" s="45">
        <v>1795.4349292889999</v>
      </c>
      <c r="BB11" s="45">
        <v>1890.553123249</v>
      </c>
      <c r="BC11" s="45">
        <v>1970.9596894870001</v>
      </c>
      <c r="BD11" s="45">
        <v>1986.8958222379999</v>
      </c>
      <c r="BE11" s="45">
        <v>2026.1728234080001</v>
      </c>
      <c r="BF11" s="45">
        <v>2120.3164167969999</v>
      </c>
    </row>
    <row r="12" spans="1:94" ht="20.25" customHeight="1">
      <c r="A12" s="416"/>
      <c r="B12" s="419" t="s">
        <v>4</v>
      </c>
      <c r="D12" s="97"/>
      <c r="E12" s="97" t="s">
        <v>763</v>
      </c>
      <c r="F12" s="97"/>
      <c r="G12" s="97"/>
      <c r="H12" s="97"/>
      <c r="I12" s="104">
        <v>231.97225545699999</v>
      </c>
      <c r="J12" s="104">
        <v>231.51994426300001</v>
      </c>
      <c r="K12" s="104">
        <v>239.35038702400001</v>
      </c>
      <c r="L12" s="104">
        <v>247.871611366</v>
      </c>
      <c r="M12" s="104">
        <v>254.89302772583801</v>
      </c>
      <c r="N12" s="104">
        <v>260.88386485999598</v>
      </c>
      <c r="O12" s="104">
        <v>267.61512803245802</v>
      </c>
      <c r="P12" s="104">
        <v>277.893561906</v>
      </c>
      <c r="Q12" s="104">
        <v>282.939962342</v>
      </c>
      <c r="R12" s="104">
        <v>281.91958880599998</v>
      </c>
      <c r="S12" s="104">
        <v>288.75448544599999</v>
      </c>
      <c r="T12" s="104">
        <v>292.09507532999999</v>
      </c>
      <c r="U12" s="104">
        <v>290.34288988499998</v>
      </c>
      <c r="V12" s="104">
        <v>293.34018049700001</v>
      </c>
      <c r="W12" s="104">
        <v>294.63678475699999</v>
      </c>
      <c r="X12" s="104">
        <v>305.48098842000002</v>
      </c>
      <c r="Y12" s="104">
        <v>310.730838194</v>
      </c>
      <c r="Z12" s="104">
        <v>309.58017787799997</v>
      </c>
      <c r="AA12" s="104">
        <v>316.43549804700001</v>
      </c>
      <c r="AB12" s="104">
        <v>318.02145579099999</v>
      </c>
      <c r="AC12" s="45">
        <v>322.96619481499999</v>
      </c>
      <c r="AD12" s="45">
        <v>326.03825929999999</v>
      </c>
      <c r="AE12" s="45">
        <v>328.321544335</v>
      </c>
      <c r="AF12" s="45">
        <v>335.65089882199999</v>
      </c>
      <c r="AG12" s="45">
        <v>341.36380458100001</v>
      </c>
      <c r="AH12" s="45">
        <v>346.55431604400002</v>
      </c>
      <c r="AI12" s="45">
        <v>401.65159136800003</v>
      </c>
      <c r="AJ12" s="45">
        <v>404.80105529899998</v>
      </c>
      <c r="AK12" s="45">
        <v>400.76689803599999</v>
      </c>
      <c r="AL12" s="45">
        <v>410.15024362299999</v>
      </c>
      <c r="AM12" s="45">
        <v>418.88332357299998</v>
      </c>
      <c r="AN12" s="45">
        <v>472.99229835599999</v>
      </c>
      <c r="AO12" s="45">
        <v>477.04217368500002</v>
      </c>
      <c r="AP12" s="45">
        <v>486.864663861</v>
      </c>
      <c r="AQ12" s="45">
        <v>492.58957232300003</v>
      </c>
      <c r="AR12" s="45">
        <v>497.70362045600001</v>
      </c>
      <c r="AS12" s="45">
        <v>500.93536100400001</v>
      </c>
      <c r="AT12" s="45">
        <v>507.55272567399999</v>
      </c>
      <c r="AU12" s="45">
        <v>510.63908920099999</v>
      </c>
      <c r="AV12" s="45">
        <v>509.441440575</v>
      </c>
      <c r="AW12" s="45">
        <v>510.43566640300003</v>
      </c>
      <c r="AX12" s="45">
        <v>514.91390808200003</v>
      </c>
      <c r="AY12" s="45">
        <v>520.13048972599995</v>
      </c>
      <c r="AZ12" s="45">
        <v>515.94513047500004</v>
      </c>
      <c r="BA12" s="45">
        <v>510.01181482800001</v>
      </c>
      <c r="BB12" s="45">
        <v>506.190182773</v>
      </c>
      <c r="BC12" s="45">
        <v>509.63602396300001</v>
      </c>
      <c r="BD12" s="45">
        <v>521.85371591199998</v>
      </c>
      <c r="BE12" s="45">
        <v>527.65949504599996</v>
      </c>
      <c r="BF12" s="45">
        <v>531.61449047999997</v>
      </c>
    </row>
    <row r="13" spans="1:94" ht="20.25" customHeight="1">
      <c r="A13" s="416"/>
      <c r="B13" s="419"/>
      <c r="D13" s="97"/>
      <c r="E13" s="97" t="s">
        <v>821</v>
      </c>
      <c r="F13" s="97"/>
      <c r="G13" s="97"/>
      <c r="H13" s="97"/>
      <c r="I13" s="405"/>
      <c r="J13" s="405"/>
      <c r="K13" s="405"/>
      <c r="L13" s="104">
        <v>3.913128226</v>
      </c>
      <c r="M13" s="104">
        <v>114.561714188</v>
      </c>
      <c r="N13" s="104">
        <v>107.113219763</v>
      </c>
      <c r="O13" s="104">
        <v>101.565440341</v>
      </c>
      <c r="P13" s="104">
        <v>93.254247140000004</v>
      </c>
      <c r="Q13" s="104">
        <v>104.11457286400001</v>
      </c>
      <c r="R13" s="104">
        <v>100.20484591500001</v>
      </c>
      <c r="S13" s="104">
        <v>99.144217988999998</v>
      </c>
      <c r="T13" s="104">
        <v>95.982723225000001</v>
      </c>
      <c r="U13" s="104">
        <v>98.007954511999998</v>
      </c>
      <c r="V13" s="104">
        <v>105.56752016900001</v>
      </c>
      <c r="W13" s="104">
        <v>108.50530156799999</v>
      </c>
      <c r="X13" s="104">
        <v>114.48441222700001</v>
      </c>
      <c r="Y13" s="104">
        <v>115.72374205</v>
      </c>
      <c r="Z13" s="104">
        <v>120.01894593</v>
      </c>
      <c r="AA13" s="104">
        <v>121.989145869</v>
      </c>
      <c r="AB13" s="104">
        <v>119.70859329300001</v>
      </c>
      <c r="AC13" s="45">
        <v>123.880635525</v>
      </c>
      <c r="AD13" s="45">
        <v>125.663954967</v>
      </c>
      <c r="AE13" s="45">
        <v>129.967548545</v>
      </c>
      <c r="AF13" s="45">
        <v>131.11057911199998</v>
      </c>
      <c r="AG13" s="45">
        <v>134.22243694899998</v>
      </c>
      <c r="AH13" s="45">
        <v>140.352277528</v>
      </c>
      <c r="AI13" s="45">
        <v>145.09059661800001</v>
      </c>
      <c r="AJ13" s="45">
        <v>149.13410299100002</v>
      </c>
      <c r="AK13" s="45">
        <v>149.73452231599998</v>
      </c>
      <c r="AL13" s="45">
        <v>152.86583048400001</v>
      </c>
      <c r="AM13" s="45">
        <v>158.25754851500002</v>
      </c>
      <c r="AN13" s="45">
        <v>164.71048046800001</v>
      </c>
      <c r="AO13" s="45">
        <v>168.50787003799999</v>
      </c>
      <c r="AP13" s="45">
        <v>174.17994208899998</v>
      </c>
      <c r="AQ13" s="45">
        <v>183.727196225</v>
      </c>
      <c r="AR13" s="45">
        <v>186.06120603999997</v>
      </c>
      <c r="AS13" s="45">
        <v>187.72121717099998</v>
      </c>
      <c r="AT13" s="45">
        <v>196.125589862</v>
      </c>
      <c r="AU13" s="45">
        <v>204.56299411000001</v>
      </c>
      <c r="AV13" s="45">
        <v>208.297647974</v>
      </c>
      <c r="AW13" s="45">
        <v>208.764509928</v>
      </c>
      <c r="AX13" s="45">
        <v>217.029521574</v>
      </c>
      <c r="AY13" s="45">
        <v>224.732492944</v>
      </c>
      <c r="AZ13" s="45">
        <v>233.21868428099998</v>
      </c>
      <c r="BA13" s="45">
        <v>243.232981314</v>
      </c>
      <c r="BB13" s="45">
        <v>305.08028383000004</v>
      </c>
      <c r="BC13" s="45">
        <v>314.65851527200005</v>
      </c>
      <c r="BD13" s="45">
        <v>321.257738072</v>
      </c>
      <c r="BE13" s="45">
        <v>331.83125457599999</v>
      </c>
      <c r="BF13" s="45">
        <v>338.20758684499998</v>
      </c>
    </row>
    <row r="14" spans="1:94" ht="20.25" customHeight="1">
      <c r="A14" s="416"/>
      <c r="B14" s="419" t="s">
        <v>1297</v>
      </c>
      <c r="D14" s="97"/>
      <c r="E14" s="97" t="s">
        <v>1369</v>
      </c>
      <c r="F14" s="97"/>
      <c r="G14" s="97"/>
      <c r="H14" s="97"/>
      <c r="I14" s="405"/>
      <c r="J14" s="405"/>
      <c r="K14" s="405"/>
      <c r="L14" s="104"/>
      <c r="M14" s="104"/>
      <c r="N14" s="104"/>
      <c r="O14" s="104"/>
      <c r="P14" s="104"/>
      <c r="Q14" s="104"/>
      <c r="R14" s="104"/>
      <c r="S14" s="104"/>
      <c r="T14" s="104"/>
      <c r="U14" s="104"/>
      <c r="V14" s="104"/>
      <c r="W14" s="104"/>
      <c r="X14" s="104"/>
      <c r="Y14" s="104"/>
      <c r="Z14" s="104"/>
      <c r="AA14" s="405"/>
      <c r="AB14" s="405"/>
      <c r="AC14" s="405"/>
      <c r="AD14" s="405"/>
      <c r="AE14" s="405"/>
      <c r="AF14" s="405"/>
      <c r="AG14" s="405"/>
      <c r="AH14" s="405"/>
      <c r="AI14" s="405"/>
      <c r="AJ14" s="405"/>
      <c r="AK14" s="405"/>
      <c r="AL14" s="405"/>
      <c r="AM14" s="405"/>
      <c r="AN14" s="405"/>
      <c r="AO14" s="405"/>
      <c r="AP14" s="45">
        <v>115.92050433300001</v>
      </c>
      <c r="AQ14" s="45">
        <v>124.646055965</v>
      </c>
      <c r="AR14" s="45">
        <v>130.33657944699999</v>
      </c>
      <c r="AS14" s="45">
        <v>137.73574535699998</v>
      </c>
      <c r="AT14" s="45">
        <v>149.62835551499998</v>
      </c>
      <c r="AU14" s="45">
        <v>160.717897029</v>
      </c>
      <c r="AV14" s="45">
        <v>176.125084813</v>
      </c>
      <c r="AW14" s="45">
        <v>192.85612070799999</v>
      </c>
      <c r="AX14" s="45">
        <v>211.124980924</v>
      </c>
      <c r="AY14" s="45">
        <v>228.023458925</v>
      </c>
      <c r="AZ14" s="45">
        <v>252.68191095699999</v>
      </c>
      <c r="BA14" s="45">
        <v>270.539065214</v>
      </c>
      <c r="BB14" s="45">
        <v>292.95813025300004</v>
      </c>
      <c r="BC14" s="45">
        <v>307.62909515800004</v>
      </c>
      <c r="BD14" s="45">
        <v>326.29971348499998</v>
      </c>
      <c r="BE14" s="45">
        <v>344.09834864499999</v>
      </c>
      <c r="BF14" s="45">
        <v>364.34677359400001</v>
      </c>
    </row>
    <row r="15" spans="1:94" ht="20.25" customHeight="1">
      <c r="A15" s="416"/>
      <c r="B15" s="419"/>
      <c r="D15" s="97"/>
      <c r="E15" s="97" t="s">
        <v>954</v>
      </c>
      <c r="F15" s="97"/>
      <c r="G15" s="97"/>
      <c r="H15" s="97"/>
      <c r="I15" s="104">
        <v>5.628128598</v>
      </c>
      <c r="J15" s="104">
        <v>6.3796049720000001</v>
      </c>
      <c r="K15" s="104">
        <v>6.2776228679999999</v>
      </c>
      <c r="L15" s="104">
        <v>6.7357160069999997</v>
      </c>
      <c r="M15" s="104">
        <v>7.2578971844316547</v>
      </c>
      <c r="N15" s="104">
        <v>7.7010434348633101</v>
      </c>
      <c r="O15" s="104">
        <v>8.1147515192949644</v>
      </c>
      <c r="P15" s="104">
        <v>7.704413014</v>
      </c>
      <c r="Q15" s="104">
        <v>8.5356134140000002</v>
      </c>
      <c r="R15" s="104">
        <v>9.5848731449999995</v>
      </c>
      <c r="S15" s="104">
        <v>9.377952209</v>
      </c>
      <c r="T15" s="104">
        <v>8.1820152159999999</v>
      </c>
      <c r="U15" s="104">
        <v>8.7676779679999992</v>
      </c>
      <c r="V15" s="104">
        <v>9.450420373</v>
      </c>
      <c r="W15" s="104">
        <v>10.195436235000001</v>
      </c>
      <c r="X15" s="104">
        <v>9.3652082300000004</v>
      </c>
      <c r="Y15" s="104">
        <v>9.2593358020000007</v>
      </c>
      <c r="Z15" s="104">
        <v>10.122841577000001</v>
      </c>
      <c r="AA15" s="104">
        <v>10.768217791</v>
      </c>
      <c r="AB15" s="104">
        <v>10.265252795</v>
      </c>
      <c r="AC15" s="45">
        <v>11.251106918</v>
      </c>
      <c r="AD15" s="45">
        <v>11.384453650999999</v>
      </c>
      <c r="AE15" s="45">
        <v>11.707304881000001</v>
      </c>
      <c r="AF15" s="45">
        <v>12.837773449</v>
      </c>
      <c r="AG15" s="45">
        <v>12.953779894</v>
      </c>
      <c r="AH15" s="45">
        <v>14.844654712000001</v>
      </c>
      <c r="AI15" s="45">
        <v>15.734898394</v>
      </c>
      <c r="AJ15" s="45">
        <v>15.353477548000001</v>
      </c>
      <c r="AK15" s="45">
        <v>14.855272214999999</v>
      </c>
      <c r="AL15" s="45">
        <v>16.196770474000001</v>
      </c>
      <c r="AM15" s="45">
        <v>17.162225569</v>
      </c>
      <c r="AN15" s="45">
        <v>19.976661057000001</v>
      </c>
      <c r="AO15" s="45">
        <v>20.687117624999999</v>
      </c>
      <c r="AP15" s="45">
        <v>21.312829373</v>
      </c>
      <c r="AQ15" s="45">
        <v>22.441993807999999</v>
      </c>
      <c r="AR15" s="45">
        <v>21.187328163</v>
      </c>
      <c r="AS15" s="45">
        <v>20.529466271</v>
      </c>
      <c r="AT15" s="45">
        <v>21.101325882000001</v>
      </c>
      <c r="AU15" s="45">
        <v>22.582355112999998</v>
      </c>
      <c r="AV15" s="45">
        <v>24.233914215999999</v>
      </c>
      <c r="AW15" s="45">
        <v>25.719973444000001</v>
      </c>
      <c r="AX15" s="45">
        <v>38.569207343000002</v>
      </c>
      <c r="AY15" s="45">
        <v>41.119929349000003</v>
      </c>
      <c r="AZ15" s="45">
        <v>39.787308545999998</v>
      </c>
      <c r="BA15" s="45">
        <v>42.442862951999999</v>
      </c>
      <c r="BB15" s="45">
        <v>43.450822174000002</v>
      </c>
      <c r="BC15" s="45">
        <v>47.518728168999999</v>
      </c>
      <c r="BD15" s="45">
        <v>47.532446864999997</v>
      </c>
      <c r="BE15" s="45">
        <v>49.759628769000003</v>
      </c>
      <c r="BF15" s="45">
        <v>49.808691080000003</v>
      </c>
    </row>
    <row r="16" spans="1:94" ht="20.25" customHeight="1">
      <c r="A16" s="416"/>
      <c r="B16" s="419" t="s">
        <v>6</v>
      </c>
      <c r="D16" s="97"/>
      <c r="E16" s="97" t="s">
        <v>1534</v>
      </c>
      <c r="F16" s="97"/>
      <c r="G16" s="97"/>
      <c r="H16" s="97"/>
      <c r="I16" s="405"/>
      <c r="J16" s="405"/>
      <c r="K16" s="405"/>
      <c r="L16" s="405">
        <v>0</v>
      </c>
      <c r="M16" s="405">
        <v>0</v>
      </c>
      <c r="N16" s="405">
        <v>0</v>
      </c>
      <c r="O16" s="405">
        <v>0</v>
      </c>
      <c r="P16" s="104">
        <v>26.667069588</v>
      </c>
      <c r="Q16" s="104">
        <v>27.434330244000002</v>
      </c>
      <c r="R16" s="104">
        <v>28.356670320999999</v>
      </c>
      <c r="S16" s="104">
        <v>29.775952704000002</v>
      </c>
      <c r="T16" s="104">
        <v>30.437527851999999</v>
      </c>
      <c r="U16" s="104">
        <v>28.696820022000001</v>
      </c>
      <c r="V16" s="104">
        <v>29.755622932000001</v>
      </c>
      <c r="W16" s="104">
        <v>30.749907067999999</v>
      </c>
      <c r="X16" s="104">
        <v>31.414811664999998</v>
      </c>
      <c r="Y16" s="104">
        <v>32.861921827000003</v>
      </c>
      <c r="Z16" s="104">
        <v>34.793370846000002</v>
      </c>
      <c r="AA16" s="104">
        <v>36.763018987999999</v>
      </c>
      <c r="AB16" s="104">
        <v>37.829371311999999</v>
      </c>
      <c r="AC16" s="45">
        <v>39.590012637000001</v>
      </c>
      <c r="AD16" s="45">
        <v>41.681338261000001</v>
      </c>
      <c r="AE16" s="45">
        <v>44.00214261</v>
      </c>
      <c r="AF16" s="45">
        <v>45.452082527000002</v>
      </c>
      <c r="AG16" s="45">
        <v>47.186837081999997</v>
      </c>
      <c r="AH16" s="45">
        <v>49.042086699999999</v>
      </c>
      <c r="AI16" s="45">
        <v>50.823821154000001</v>
      </c>
      <c r="AJ16" s="45">
        <v>51.948916294999997</v>
      </c>
      <c r="AK16" s="45">
        <v>51.233279025000002</v>
      </c>
      <c r="AL16" s="45">
        <v>53.495826176000001</v>
      </c>
      <c r="AM16" s="45">
        <v>56.080241338</v>
      </c>
      <c r="AN16" s="45">
        <v>58.357556248000002</v>
      </c>
      <c r="AO16" s="45">
        <v>57.874299700000002</v>
      </c>
      <c r="AP16" s="45">
        <v>60.602377617999998</v>
      </c>
      <c r="AQ16" s="45">
        <v>64.044480429999993</v>
      </c>
      <c r="AR16" s="45">
        <v>66.124003724999994</v>
      </c>
      <c r="AS16" s="45">
        <v>65.909955447000002</v>
      </c>
      <c r="AT16" s="45">
        <v>69.938099968000003</v>
      </c>
      <c r="AU16" s="45">
        <v>73.527251613999994</v>
      </c>
      <c r="AV16" s="45">
        <v>75.218727693999995</v>
      </c>
      <c r="AW16" s="45">
        <v>72.360310007999999</v>
      </c>
      <c r="AX16" s="45">
        <v>75.244299044000002</v>
      </c>
      <c r="AY16" s="45">
        <v>78.122676209000005</v>
      </c>
      <c r="AZ16" s="45">
        <v>80.329616470999994</v>
      </c>
      <c r="BA16" s="45">
        <v>77.166416104999996</v>
      </c>
      <c r="BB16" s="45">
        <v>79.701733900999997</v>
      </c>
      <c r="BC16" s="45">
        <v>81.778234682000004</v>
      </c>
      <c r="BD16" s="45">
        <v>84.577681585999997</v>
      </c>
      <c r="BE16" s="45">
        <v>81.447449349999999</v>
      </c>
      <c r="BF16" s="45">
        <v>83.550232043999998</v>
      </c>
    </row>
    <row r="17" spans="1:68" ht="20.25" customHeight="1">
      <c r="A17" s="416"/>
      <c r="B17" s="422" t="s">
        <v>823</v>
      </c>
      <c r="D17" s="97"/>
      <c r="E17" s="97" t="s">
        <v>822</v>
      </c>
      <c r="F17" s="97"/>
      <c r="G17" s="97"/>
      <c r="H17" s="97"/>
      <c r="I17" s="104">
        <v>14.572249915</v>
      </c>
      <c r="J17" s="104">
        <v>14.755336069</v>
      </c>
      <c r="K17" s="104">
        <v>14.627652463</v>
      </c>
      <c r="L17" s="104">
        <v>13.502204208</v>
      </c>
      <c r="M17" s="104">
        <v>13.034158613013684</v>
      </c>
      <c r="N17" s="104">
        <v>13.448262302027366</v>
      </c>
      <c r="O17" s="104">
        <v>13.28671756662624</v>
      </c>
      <c r="P17" s="104">
        <v>13.516855786000001</v>
      </c>
      <c r="Q17" s="104">
        <v>13.723052391</v>
      </c>
      <c r="R17" s="104">
        <v>13.813144211999999</v>
      </c>
      <c r="S17" s="104">
        <v>13.504239657999999</v>
      </c>
      <c r="T17" s="104">
        <v>13.72244772</v>
      </c>
      <c r="U17" s="104">
        <v>13.698435288000001</v>
      </c>
      <c r="V17" s="104">
        <v>14.266916548999999</v>
      </c>
      <c r="W17" s="104">
        <v>14.480998359000001</v>
      </c>
      <c r="X17" s="104">
        <v>14.619505529</v>
      </c>
      <c r="Y17" s="104">
        <v>14.821959505000001</v>
      </c>
      <c r="Z17" s="104">
        <v>15.255209545</v>
      </c>
      <c r="AA17" s="104">
        <v>15.432079622</v>
      </c>
      <c r="AB17" s="104">
        <v>15.257001879000001</v>
      </c>
      <c r="AC17" s="45">
        <v>15.139172201999999</v>
      </c>
      <c r="AD17" s="45">
        <v>15.200427916000001</v>
      </c>
      <c r="AE17" s="45">
        <v>15.418373073</v>
      </c>
      <c r="AF17" s="45">
        <v>14.180276608</v>
      </c>
      <c r="AG17" s="45">
        <v>13.913788003000001</v>
      </c>
      <c r="AH17" s="45">
        <v>13.998703151000001</v>
      </c>
      <c r="AI17" s="45">
        <v>14.327742619</v>
      </c>
      <c r="AJ17" s="45">
        <v>14.582132396</v>
      </c>
      <c r="AK17" s="45">
        <v>15.294825053</v>
      </c>
      <c r="AL17" s="45">
        <v>16.003433114</v>
      </c>
      <c r="AM17" s="45">
        <v>16.605036610999999</v>
      </c>
      <c r="AN17" s="45">
        <v>15.627133603000001</v>
      </c>
      <c r="AO17" s="45">
        <v>14.706188837999999</v>
      </c>
      <c r="AP17" s="45">
        <v>14.973449015</v>
      </c>
      <c r="AQ17" s="45">
        <v>15.336770674</v>
      </c>
      <c r="AR17" s="45">
        <v>15.247527273999999</v>
      </c>
      <c r="AS17" s="45">
        <v>16.053746801999999</v>
      </c>
      <c r="AT17" s="45">
        <v>16.494882871000002</v>
      </c>
      <c r="AU17" s="45">
        <v>16.945868331</v>
      </c>
      <c r="AV17" s="45">
        <v>16.979515221</v>
      </c>
      <c r="AW17" s="45">
        <v>17.766595113000001</v>
      </c>
      <c r="AX17" s="45">
        <v>18.118732021</v>
      </c>
      <c r="AY17" s="45">
        <v>18.660432185000001</v>
      </c>
      <c r="AZ17" s="45">
        <v>19.042747622</v>
      </c>
      <c r="BA17" s="45">
        <v>19.610305569000001</v>
      </c>
      <c r="BB17" s="45">
        <v>20.491399912999999</v>
      </c>
      <c r="BC17" s="178"/>
      <c r="BD17" s="178"/>
      <c r="BE17" s="178"/>
      <c r="BF17" s="178"/>
      <c r="BG17" s="9"/>
      <c r="BH17" s="9"/>
      <c r="BI17" s="9"/>
      <c r="BJ17" s="9"/>
      <c r="BK17" s="9"/>
      <c r="BL17" s="9"/>
      <c r="BM17" s="9"/>
      <c r="BN17" s="9"/>
      <c r="BO17" s="9"/>
      <c r="BP17" s="9"/>
    </row>
    <row r="18" spans="1:68" ht="20.25" customHeight="1">
      <c r="A18" s="416"/>
      <c r="B18" s="427" t="s">
        <v>824</v>
      </c>
      <c r="D18" s="97"/>
      <c r="E18" s="97" t="s">
        <v>927</v>
      </c>
      <c r="F18" s="97"/>
      <c r="G18" s="97"/>
      <c r="H18" s="97"/>
      <c r="I18" s="405"/>
      <c r="J18" s="405"/>
      <c r="K18" s="405"/>
      <c r="L18" s="405"/>
      <c r="M18" s="405"/>
      <c r="N18" s="405"/>
      <c r="O18" s="405"/>
      <c r="P18" s="405"/>
      <c r="Q18" s="405"/>
      <c r="R18" s="405"/>
      <c r="S18" s="405"/>
      <c r="T18" s="405"/>
      <c r="U18" s="405"/>
      <c r="V18" s="405"/>
      <c r="W18" s="405"/>
      <c r="X18" s="405"/>
      <c r="Y18" s="405"/>
      <c r="Z18" s="405"/>
      <c r="AA18" s="405"/>
      <c r="AB18" s="405"/>
      <c r="AC18" s="405"/>
      <c r="AD18" s="405"/>
      <c r="AE18" s="405"/>
      <c r="AF18" s="405"/>
      <c r="AG18" s="405"/>
      <c r="AH18" s="405"/>
      <c r="AI18" s="405"/>
      <c r="AJ18" s="45">
        <v>29.248025802000001</v>
      </c>
      <c r="AK18" s="513">
        <v>28.770897807000001</v>
      </c>
      <c r="AL18" s="513">
        <v>29.480170620999999</v>
      </c>
      <c r="AM18" s="513">
        <v>33.400696261</v>
      </c>
      <c r="AN18" s="513">
        <v>32.801651387</v>
      </c>
      <c r="AO18" s="513">
        <v>34.111009885000001</v>
      </c>
      <c r="AP18" s="513">
        <v>36.773340806</v>
      </c>
      <c r="AQ18" s="513">
        <v>40.571341633000003</v>
      </c>
      <c r="AR18" s="513">
        <v>40.212739626999998</v>
      </c>
      <c r="AS18" s="513">
        <v>39.058445474999999</v>
      </c>
      <c r="AT18" s="513">
        <v>38.925382333000002</v>
      </c>
      <c r="AU18" s="513">
        <v>42.827670781999998</v>
      </c>
      <c r="AV18" s="104">
        <v>43.972592757000001</v>
      </c>
      <c r="AW18" s="104">
        <v>45.844012943999999</v>
      </c>
      <c r="AX18" s="104">
        <v>48.603348982999997</v>
      </c>
      <c r="AY18" s="104">
        <v>50.513783920999998</v>
      </c>
      <c r="AZ18" s="104">
        <v>52.441526611999997</v>
      </c>
      <c r="BA18" s="104">
        <v>52.943975885</v>
      </c>
      <c r="BB18" s="104">
        <v>54.214485709000002</v>
      </c>
      <c r="BC18" s="104">
        <v>54.777042264999999</v>
      </c>
      <c r="BD18" s="104">
        <v>53.050514935999999</v>
      </c>
      <c r="BE18" s="104">
        <v>51.699714784999998</v>
      </c>
      <c r="BF18" s="104">
        <v>53.910414944999999</v>
      </c>
      <c r="BG18" s="9"/>
      <c r="BH18" s="9"/>
      <c r="BI18" s="9"/>
      <c r="BJ18" s="9"/>
      <c r="BK18" s="9"/>
      <c r="BL18" s="9"/>
      <c r="BM18" s="9"/>
      <c r="BN18" s="9"/>
      <c r="BO18" s="9"/>
      <c r="BP18" s="9"/>
    </row>
    <row r="19" spans="1:68" s="1" customFormat="1" ht="20.25" customHeight="1">
      <c r="A19" s="416"/>
      <c r="B19" s="422"/>
      <c r="C19" s="11"/>
      <c r="D19" s="97"/>
      <c r="E19" s="97" t="s">
        <v>1030</v>
      </c>
      <c r="F19" s="97"/>
      <c r="G19" s="97"/>
      <c r="H19" s="97"/>
      <c r="I19" s="405"/>
      <c r="J19" s="405"/>
      <c r="K19" s="405"/>
      <c r="L19" s="405"/>
      <c r="M19" s="405"/>
      <c r="N19" s="405"/>
      <c r="O19" s="405"/>
      <c r="P19" s="405"/>
      <c r="Q19" s="405"/>
      <c r="R19" s="405"/>
      <c r="S19" s="405"/>
      <c r="T19" s="405"/>
      <c r="U19" s="405"/>
      <c r="V19" s="405"/>
      <c r="W19" s="405"/>
      <c r="X19" s="405"/>
      <c r="Y19" s="405"/>
      <c r="Z19" s="405"/>
      <c r="AA19" s="405"/>
      <c r="AB19" s="405"/>
      <c r="AC19" s="405"/>
      <c r="AD19" s="405"/>
      <c r="AE19" s="405"/>
      <c r="AF19" s="405"/>
      <c r="AG19" s="405"/>
      <c r="AH19" s="405"/>
      <c r="AI19" s="405"/>
      <c r="AJ19" s="405"/>
      <c r="AK19" s="405"/>
      <c r="AL19" s="405"/>
      <c r="AM19" s="405"/>
      <c r="AN19" s="405"/>
      <c r="AO19" s="405"/>
      <c r="AP19" s="405"/>
      <c r="AQ19" s="513">
        <v>40.754918779</v>
      </c>
      <c r="AR19" s="513">
        <v>40.728322237999997</v>
      </c>
      <c r="AS19" s="513">
        <v>40.790230821000002</v>
      </c>
      <c r="AT19" s="513">
        <v>40.801334793999999</v>
      </c>
      <c r="AU19" s="513">
        <v>40.910172109999998</v>
      </c>
      <c r="AV19" s="104">
        <v>41.012796123999998</v>
      </c>
      <c r="AW19" s="104">
        <v>41.185984521000002</v>
      </c>
      <c r="AX19" s="104">
        <v>41.348148539999997</v>
      </c>
      <c r="AY19" s="104">
        <v>41.457858119999997</v>
      </c>
      <c r="AZ19" s="104">
        <v>41.467989643999999</v>
      </c>
      <c r="BA19" s="104">
        <v>41.516662746999998</v>
      </c>
      <c r="BB19" s="104">
        <v>41.548880582000002</v>
      </c>
      <c r="BC19" s="104">
        <v>40.990646294000001</v>
      </c>
      <c r="BD19" s="104">
        <v>39.166662467000002</v>
      </c>
      <c r="BE19" s="104">
        <v>38.292965006000003</v>
      </c>
      <c r="BF19" s="104">
        <v>37.596154163999998</v>
      </c>
    </row>
    <row r="20" spans="1:68" s="1" customFormat="1" ht="20.25" customHeight="1">
      <c r="A20" s="416"/>
      <c r="B20" s="419" t="s">
        <v>7</v>
      </c>
      <c r="C20" s="11"/>
      <c r="D20" s="97"/>
      <c r="E20" s="97" t="s">
        <v>1146</v>
      </c>
      <c r="F20" s="97"/>
      <c r="G20" s="97"/>
      <c r="H20" s="97"/>
      <c r="I20" s="405"/>
      <c r="J20" s="405"/>
      <c r="K20" s="405"/>
      <c r="L20" s="405"/>
      <c r="M20" s="405"/>
      <c r="N20" s="405"/>
      <c r="O20" s="405"/>
      <c r="P20" s="405"/>
      <c r="Q20" s="405"/>
      <c r="R20" s="405"/>
      <c r="S20" s="405"/>
      <c r="T20" s="405"/>
      <c r="U20" s="405"/>
      <c r="V20" s="405"/>
      <c r="W20" s="405"/>
      <c r="X20" s="405"/>
      <c r="Y20" s="405"/>
      <c r="Z20" s="405"/>
      <c r="AA20" s="405"/>
      <c r="AB20" s="405"/>
      <c r="AC20" s="405"/>
      <c r="AD20" s="405"/>
      <c r="AE20" s="405"/>
      <c r="AF20" s="405"/>
      <c r="AG20" s="405"/>
      <c r="AH20" s="405"/>
      <c r="AI20" s="405"/>
      <c r="AJ20" s="405"/>
      <c r="AK20" s="405"/>
      <c r="AL20" s="405"/>
      <c r="AM20" s="405"/>
      <c r="AN20" s="405"/>
      <c r="AO20" s="405"/>
      <c r="AP20" s="405"/>
      <c r="AQ20" s="405"/>
      <c r="AR20" s="405"/>
      <c r="AS20" s="405"/>
      <c r="AT20" s="405"/>
      <c r="AU20" s="513">
        <v>60.629678014</v>
      </c>
      <c r="AV20" s="104">
        <v>59.853226210000003</v>
      </c>
      <c r="AW20" s="104">
        <v>64.073315445999995</v>
      </c>
      <c r="AX20" s="104">
        <v>65.983821614999997</v>
      </c>
      <c r="AY20" s="104">
        <v>68.819441523999998</v>
      </c>
      <c r="AZ20" s="104">
        <v>75.583420433000001</v>
      </c>
      <c r="BA20" s="104">
        <v>77.314718518999996</v>
      </c>
      <c r="BB20" s="104">
        <v>79.313698297000002</v>
      </c>
      <c r="BC20" s="104">
        <v>79.897138325</v>
      </c>
      <c r="BD20" s="104">
        <v>77.001476048000001</v>
      </c>
      <c r="BE20" s="104">
        <v>78.301253005999996</v>
      </c>
      <c r="BF20" s="104">
        <v>79.289451955999994</v>
      </c>
    </row>
    <row r="21" spans="1:68" s="1" customFormat="1" ht="20.25" customHeight="1">
      <c r="A21" s="416"/>
      <c r="B21" s="419"/>
      <c r="C21" s="11"/>
      <c r="D21" s="97"/>
      <c r="E21" s="97" t="s">
        <v>1366</v>
      </c>
      <c r="F21" s="97"/>
      <c r="G21" s="97"/>
      <c r="H21" s="97"/>
      <c r="I21" s="405"/>
      <c r="J21" s="405"/>
      <c r="K21" s="405"/>
      <c r="L21" s="405"/>
      <c r="M21" s="405"/>
      <c r="N21" s="405"/>
      <c r="O21" s="405"/>
      <c r="P21" s="405"/>
      <c r="Q21" s="405"/>
      <c r="R21" s="405"/>
      <c r="S21" s="405"/>
      <c r="T21" s="405"/>
      <c r="U21" s="405"/>
      <c r="V21" s="405"/>
      <c r="W21" s="405"/>
      <c r="X21" s="405"/>
      <c r="Y21" s="405"/>
      <c r="Z21" s="405"/>
      <c r="AA21" s="405"/>
      <c r="AB21" s="405"/>
      <c r="AC21" s="405"/>
      <c r="AD21" s="405"/>
      <c r="AE21" s="405"/>
      <c r="AF21" s="405"/>
      <c r="AG21" s="405"/>
      <c r="AH21" s="405"/>
      <c r="AI21" s="405"/>
      <c r="AJ21" s="405"/>
      <c r="AK21" s="405"/>
      <c r="AL21" s="405"/>
      <c r="AM21" s="405"/>
      <c r="AN21" s="405"/>
      <c r="AO21" s="405"/>
      <c r="AP21" s="405"/>
      <c r="AQ21" s="405"/>
      <c r="AR21" s="405"/>
      <c r="AS21" s="405"/>
      <c r="AT21" s="405"/>
      <c r="AU21" s="405"/>
      <c r="AV21" s="405"/>
      <c r="AW21" s="405"/>
      <c r="AX21" s="405"/>
      <c r="AY21" s="405"/>
      <c r="AZ21" s="405"/>
      <c r="BA21" s="405"/>
      <c r="BB21" s="104">
        <v>56.120242742999999</v>
      </c>
      <c r="BC21" s="104">
        <v>62.060647695</v>
      </c>
      <c r="BD21" s="104">
        <v>136.83468527799999</v>
      </c>
      <c r="BE21" s="104">
        <v>135.97686261000001</v>
      </c>
      <c r="BF21" s="104">
        <v>135.40726749300001</v>
      </c>
    </row>
    <row r="22" spans="1:68" s="1" customFormat="1" ht="20.25" customHeight="1">
      <c r="A22" s="416"/>
      <c r="B22" s="419"/>
      <c r="C22" s="11"/>
      <c r="D22" s="329"/>
      <c r="E22" s="329" t="s">
        <v>825</v>
      </c>
      <c r="F22" s="329"/>
      <c r="G22" s="329"/>
      <c r="H22" s="329"/>
      <c r="I22" s="113"/>
      <c r="J22" s="113"/>
      <c r="K22" s="113"/>
      <c r="L22" s="113"/>
      <c r="M22" s="113"/>
      <c r="N22" s="113"/>
      <c r="O22" s="113"/>
      <c r="P22" s="113"/>
      <c r="Q22" s="113"/>
      <c r="R22" s="113"/>
      <c r="S22" s="113"/>
      <c r="T22" s="113"/>
      <c r="U22" s="113"/>
      <c r="V22" s="113"/>
      <c r="W22" s="113"/>
      <c r="X22" s="113"/>
      <c r="Y22" s="113"/>
      <c r="Z22" s="113"/>
      <c r="AA22" s="113"/>
      <c r="AB22" s="113"/>
      <c r="AC22" s="113"/>
      <c r="AD22" s="113"/>
      <c r="AE22" s="113"/>
      <c r="AF22" s="113"/>
      <c r="AG22" s="113"/>
      <c r="AH22" s="113"/>
      <c r="AI22" s="113"/>
      <c r="AJ22" s="113"/>
      <c r="AK22" s="113"/>
      <c r="AL22" s="113"/>
      <c r="AM22" s="113"/>
      <c r="AN22" s="113"/>
      <c r="AO22" s="113"/>
      <c r="AP22" s="113"/>
      <c r="AQ22" s="113"/>
      <c r="AR22" s="113"/>
      <c r="AS22" s="113"/>
      <c r="AT22" s="113"/>
      <c r="AU22" s="113"/>
      <c r="AV22" s="113"/>
      <c r="AW22" s="113"/>
      <c r="AX22" s="113"/>
      <c r="AY22" s="113"/>
      <c r="AZ22" s="113"/>
      <c r="BA22" s="113"/>
      <c r="BB22" s="113"/>
      <c r="BC22" s="113"/>
      <c r="BD22" s="113"/>
      <c r="BE22" s="113"/>
      <c r="BF22" s="113"/>
    </row>
    <row r="23" spans="1:68" s="1" customFormat="1" ht="20.25" customHeight="1">
      <c r="A23" s="416"/>
      <c r="B23" s="419"/>
      <c r="C23" s="11"/>
      <c r="D23" s="326" t="s">
        <v>1357</v>
      </c>
      <c r="E23" s="334"/>
      <c r="F23" s="334"/>
      <c r="G23" s="334"/>
      <c r="H23" s="334"/>
      <c r="I23" s="406"/>
      <c r="J23" s="406"/>
      <c r="K23" s="406"/>
      <c r="L23" s="406"/>
      <c r="M23" s="406"/>
      <c r="N23" s="406"/>
      <c r="O23" s="406"/>
      <c r="P23" s="406"/>
      <c r="Q23" s="406"/>
      <c r="R23" s="406"/>
      <c r="S23" s="406"/>
      <c r="T23" s="406"/>
      <c r="U23" s="406"/>
      <c r="V23" s="406"/>
      <c r="W23" s="406"/>
      <c r="X23" s="406"/>
      <c r="Y23" s="406"/>
      <c r="Z23" s="406"/>
      <c r="AA23" s="406"/>
      <c r="AB23" s="406"/>
      <c r="AC23" s="406"/>
      <c r="AD23" s="406"/>
      <c r="AE23" s="406"/>
      <c r="AF23" s="406"/>
      <c r="AG23" s="406"/>
      <c r="AH23" s="406"/>
      <c r="AI23" s="406"/>
      <c r="AJ23" s="406"/>
      <c r="AK23" s="406"/>
      <c r="AL23" s="406"/>
      <c r="AM23" s="406"/>
      <c r="AN23" s="406"/>
      <c r="AO23" s="406"/>
      <c r="AP23" s="406"/>
      <c r="AQ23" s="406"/>
      <c r="AR23" s="406"/>
      <c r="AS23" s="406"/>
      <c r="AT23" s="406"/>
      <c r="AU23" s="406"/>
      <c r="AV23" s="406"/>
      <c r="AW23" s="406"/>
      <c r="AX23" s="406"/>
      <c r="AY23" s="406"/>
      <c r="AZ23" s="406"/>
      <c r="BA23" s="406"/>
      <c r="BB23" s="406"/>
      <c r="BC23" s="406"/>
      <c r="BD23" s="406"/>
      <c r="BE23" s="406"/>
      <c r="BF23" s="406"/>
    </row>
    <row r="24" spans="1:68" s="1" customFormat="1" ht="20.25" customHeight="1">
      <c r="A24" s="416"/>
      <c r="B24" s="419"/>
      <c r="C24" s="11"/>
      <c r="D24" s="97"/>
      <c r="E24" s="97" t="s">
        <v>768</v>
      </c>
      <c r="F24" s="97"/>
      <c r="G24" s="97"/>
      <c r="H24" s="97"/>
      <c r="I24" s="104">
        <v>2589.5529350000002</v>
      </c>
      <c r="J24" s="104">
        <v>2645.0529350000002</v>
      </c>
      <c r="K24" s="104">
        <v>2645.0529350000002</v>
      </c>
      <c r="L24" s="104">
        <v>2645.0529350000002</v>
      </c>
      <c r="M24" s="104">
        <v>2645.0529350000002</v>
      </c>
      <c r="N24" s="104">
        <v>2645.0529350000002</v>
      </c>
      <c r="O24" s="104">
        <v>2645.0529350000002</v>
      </c>
      <c r="P24" s="104">
        <v>2645.0529350000002</v>
      </c>
      <c r="Q24" s="104">
        <v>2645.0529350000002</v>
      </c>
      <c r="R24" s="104">
        <v>2645.0529350000002</v>
      </c>
      <c r="S24" s="104">
        <v>2645.0529350000002</v>
      </c>
      <c r="T24" s="104">
        <v>2645.0529350000002</v>
      </c>
      <c r="U24" s="104">
        <v>2645.0529350000002</v>
      </c>
      <c r="V24" s="104">
        <v>2645.0529350000002</v>
      </c>
      <c r="W24" s="104">
        <v>2645.0529350000002</v>
      </c>
      <c r="X24" s="104">
        <v>2645.0529350000002</v>
      </c>
      <c r="Y24" s="104">
        <v>2645.0529350000002</v>
      </c>
      <c r="Z24" s="104">
        <v>2645.0529350000002</v>
      </c>
      <c r="AA24" s="104">
        <v>2645.0529350000002</v>
      </c>
      <c r="AB24" s="104">
        <v>2645.0529350000002</v>
      </c>
      <c r="AC24" s="104">
        <v>2645.0529350000002</v>
      </c>
      <c r="AD24" s="104">
        <v>2645.0529350000002</v>
      </c>
      <c r="AE24" s="104">
        <v>2645.0529350000002</v>
      </c>
      <c r="AF24" s="104">
        <v>2645.0529350000002</v>
      </c>
      <c r="AG24" s="104">
        <v>2645.0529350000002</v>
      </c>
      <c r="AH24" s="104">
        <v>2645.0529350000002</v>
      </c>
      <c r="AI24" s="104">
        <v>2645.0529350000002</v>
      </c>
      <c r="AJ24" s="104">
        <v>2645.0529350000002</v>
      </c>
      <c r="AK24" s="104">
        <v>2645.0529350000002</v>
      </c>
      <c r="AL24" s="104">
        <v>2645.0529350000002</v>
      </c>
      <c r="AM24" s="104">
        <v>2645.0529350000002</v>
      </c>
      <c r="AN24" s="104">
        <v>2645.0529350000002</v>
      </c>
      <c r="AO24" s="104">
        <v>2645.0529350000002</v>
      </c>
      <c r="AP24" s="104">
        <v>2732.462935</v>
      </c>
      <c r="AQ24" s="104">
        <v>2732.462935</v>
      </c>
      <c r="AR24" s="104">
        <v>2732.462935</v>
      </c>
      <c r="AS24" s="104">
        <v>2773.627465</v>
      </c>
      <c r="AT24" s="104">
        <v>2773.627465</v>
      </c>
      <c r="AU24" s="104">
        <v>2969.2774650000001</v>
      </c>
      <c r="AV24" s="104">
        <v>2969.6410599999999</v>
      </c>
      <c r="AW24" s="104">
        <v>2969.6410599999999</v>
      </c>
      <c r="AX24" s="104">
        <v>2969.6410599999999</v>
      </c>
      <c r="AY24" s="104">
        <v>2969.6410599999999</v>
      </c>
      <c r="AZ24" s="104">
        <v>2969.6410599999999</v>
      </c>
      <c r="BA24" s="104">
        <v>2969.6410599999999</v>
      </c>
      <c r="BB24" s="104">
        <v>2969.6410599999999</v>
      </c>
      <c r="BC24" s="104">
        <v>2969.6410599999999</v>
      </c>
      <c r="BD24" s="104">
        <v>2969.6410599999999</v>
      </c>
      <c r="BE24" s="104">
        <v>2969.6410599999999</v>
      </c>
      <c r="BF24" s="104">
        <v>2969.6410599999999</v>
      </c>
    </row>
    <row r="25" spans="1:68" s="1" customFormat="1" ht="20.25" customHeight="1">
      <c r="A25" s="416"/>
      <c r="B25" s="419"/>
      <c r="C25" s="11"/>
      <c r="D25" s="97"/>
      <c r="E25" s="97" t="s">
        <v>754</v>
      </c>
      <c r="F25" s="97"/>
      <c r="G25" s="97"/>
      <c r="H25" s="97"/>
      <c r="I25" s="104">
        <v>7928.0775299999996</v>
      </c>
      <c r="J25" s="104">
        <v>7928.0775299999996</v>
      </c>
      <c r="K25" s="104">
        <v>7928.0775299999996</v>
      </c>
      <c r="L25" s="104">
        <v>7928.0775299999996</v>
      </c>
      <c r="M25" s="104">
        <v>7928.0775299999996</v>
      </c>
      <c r="N25" s="104">
        <v>7928.0775299999996</v>
      </c>
      <c r="O25" s="104">
        <v>7928.0775299999996</v>
      </c>
      <c r="P25" s="104">
        <v>7928.0775299999996</v>
      </c>
      <c r="Q25" s="104">
        <v>7928.0775299999996</v>
      </c>
      <c r="R25" s="104">
        <v>7928.0775299999996</v>
      </c>
      <c r="S25" s="104">
        <v>7928.0775299999996</v>
      </c>
      <c r="T25" s="104">
        <v>7928.0775299999996</v>
      </c>
      <c r="U25" s="104">
        <v>7928.0775299999996</v>
      </c>
      <c r="V25" s="104">
        <v>7928.0775299999996</v>
      </c>
      <c r="W25" s="104">
        <v>7928.0775299999996</v>
      </c>
      <c r="X25" s="104">
        <v>7928.0775299999996</v>
      </c>
      <c r="Y25" s="104">
        <v>7928.0775299999996</v>
      </c>
      <c r="Z25" s="104">
        <v>7928.0775299999996</v>
      </c>
      <c r="AA25" s="104">
        <v>7928.0775299999996</v>
      </c>
      <c r="AB25" s="104">
        <v>7928.0775299999996</v>
      </c>
      <c r="AC25" s="104">
        <v>7928.0775299999996</v>
      </c>
      <c r="AD25" s="104">
        <v>7928.0775299999996</v>
      </c>
      <c r="AE25" s="104">
        <v>7928.0775299999996</v>
      </c>
      <c r="AF25" s="104">
        <v>7928.0775299999996</v>
      </c>
      <c r="AG25" s="104">
        <v>7928.0775299999996</v>
      </c>
      <c r="AH25" s="104">
        <v>7928.0775299999996</v>
      </c>
      <c r="AI25" s="104">
        <v>7928.0775299999996</v>
      </c>
      <c r="AJ25" s="104">
        <v>7928.0775299999996</v>
      </c>
      <c r="AK25" s="104">
        <v>7928.0775299999996</v>
      </c>
      <c r="AL25" s="104">
        <v>7928.0775299999996</v>
      </c>
      <c r="AM25" s="104">
        <v>7928.0775299999996</v>
      </c>
      <c r="AN25" s="104">
        <v>7928.0775299999996</v>
      </c>
      <c r="AO25" s="104">
        <v>7928.0775299999996</v>
      </c>
      <c r="AP25" s="104">
        <v>7928.0775299999996</v>
      </c>
      <c r="AQ25" s="104">
        <v>7928.0775299999996</v>
      </c>
      <c r="AR25" s="104">
        <v>7928.0775299999996</v>
      </c>
      <c r="AS25" s="104">
        <v>7928.0775299999996</v>
      </c>
      <c r="AT25" s="104">
        <v>7928.0775299999996</v>
      </c>
      <c r="AU25" s="104">
        <v>7928.0775299999996</v>
      </c>
      <c r="AV25" s="104">
        <v>7928.0775299999996</v>
      </c>
      <c r="AW25" s="104">
        <v>7928.0775299999996</v>
      </c>
      <c r="AX25" s="104">
        <v>7928.0775299999996</v>
      </c>
      <c r="AY25" s="104">
        <v>7928.0775299999996</v>
      </c>
      <c r="AZ25" s="104">
        <v>7928.0775299999996</v>
      </c>
      <c r="BA25" s="104">
        <v>7928.0775299999996</v>
      </c>
      <c r="BB25" s="104">
        <v>7928.0775299999996</v>
      </c>
      <c r="BC25" s="104">
        <v>7928.0775299999996</v>
      </c>
      <c r="BD25" s="104">
        <v>7928.0775299999996</v>
      </c>
      <c r="BE25" s="104">
        <v>7928.0775299999996</v>
      </c>
      <c r="BF25" s="104">
        <v>7928.0775299999996</v>
      </c>
    </row>
    <row r="26" spans="1:68" ht="20.25" customHeight="1">
      <c r="A26" s="416"/>
      <c r="B26" s="419"/>
      <c r="D26" s="97"/>
      <c r="E26" s="97" t="s">
        <v>4</v>
      </c>
      <c r="F26" s="97"/>
      <c r="G26" s="97"/>
      <c r="H26" s="97"/>
      <c r="I26" s="104">
        <v>626.84701500000006</v>
      </c>
      <c r="J26" s="104">
        <v>626.84701500000006</v>
      </c>
      <c r="K26" s="104">
        <v>626.84701500000006</v>
      </c>
      <c r="L26" s="104">
        <v>626.84701500000006</v>
      </c>
      <c r="M26" s="104">
        <v>626.84701500000006</v>
      </c>
      <c r="N26" s="104">
        <v>626.84701500000006</v>
      </c>
      <c r="O26" s="104">
        <v>626.84701500000006</v>
      </c>
      <c r="P26" s="104">
        <v>626.84701500000006</v>
      </c>
      <c r="Q26" s="104">
        <v>626.84701500000006</v>
      </c>
      <c r="R26" s="104">
        <v>626.84701500000006</v>
      </c>
      <c r="S26" s="104">
        <v>626.84701500000006</v>
      </c>
      <c r="T26" s="104">
        <v>626.84701500000006</v>
      </c>
      <c r="U26" s="104">
        <v>626.84701500000006</v>
      </c>
      <c r="V26" s="104">
        <v>626.84701500000006</v>
      </c>
      <c r="W26" s="104">
        <v>626.84701500000006</v>
      </c>
      <c r="X26" s="104">
        <v>626.84701500000006</v>
      </c>
      <c r="Y26" s="104">
        <v>626.84701500000006</v>
      </c>
      <c r="Z26" s="104">
        <v>626.84701500000006</v>
      </c>
      <c r="AA26" s="104">
        <v>626.84701500000006</v>
      </c>
      <c r="AB26" s="104">
        <v>626.84701500000006</v>
      </c>
      <c r="AC26" s="104">
        <v>626.84701500000006</v>
      </c>
      <c r="AD26" s="104">
        <v>626.84701500000006</v>
      </c>
      <c r="AE26" s="104">
        <v>626.84701500000006</v>
      </c>
      <c r="AF26" s="104">
        <v>626.84701500000006</v>
      </c>
      <c r="AG26" s="104">
        <v>626.84701500000006</v>
      </c>
      <c r="AH26" s="104">
        <v>626.84701500000006</v>
      </c>
      <c r="AI26" s="104">
        <v>626.84701500000006</v>
      </c>
      <c r="AJ26" s="104">
        <v>626.84701500000006</v>
      </c>
      <c r="AK26" s="104">
        <v>626.84701500000006</v>
      </c>
      <c r="AL26" s="104">
        <v>626.84701500000006</v>
      </c>
      <c r="AM26" s="104">
        <v>626.84701500000006</v>
      </c>
      <c r="AN26" s="104">
        <v>626.84701500000006</v>
      </c>
      <c r="AO26" s="104">
        <v>626.84701500000006</v>
      </c>
      <c r="AP26" s="104">
        <v>626.84701500000006</v>
      </c>
      <c r="AQ26" s="104">
        <v>626.84701500000006</v>
      </c>
      <c r="AR26" s="104">
        <v>626.84701500000006</v>
      </c>
      <c r="AS26" s="104">
        <v>626.84701500000006</v>
      </c>
      <c r="AT26" s="104">
        <v>626.84701500000006</v>
      </c>
      <c r="AU26" s="104">
        <v>626.84701500000006</v>
      </c>
      <c r="AV26" s="104">
        <v>626.84701500000006</v>
      </c>
      <c r="AW26" s="104">
        <v>626.84701500000006</v>
      </c>
      <c r="AX26" s="104">
        <v>626.84701500000006</v>
      </c>
      <c r="AY26" s="104">
        <v>626.84701500000006</v>
      </c>
      <c r="AZ26" s="104">
        <v>626.84701500000006</v>
      </c>
      <c r="BA26" s="104">
        <v>626.84701500000006</v>
      </c>
      <c r="BB26" s="104">
        <v>626.84701500000006</v>
      </c>
      <c r="BC26" s="104">
        <v>626.84701500000006</v>
      </c>
      <c r="BD26" s="104">
        <v>626.84701500000006</v>
      </c>
      <c r="BE26" s="104">
        <v>626.84701500000006</v>
      </c>
      <c r="BF26" s="104">
        <v>626.84701500000006</v>
      </c>
      <c r="BG26" s="9"/>
      <c r="BH26" s="9"/>
      <c r="BI26" s="9"/>
      <c r="BJ26" s="9"/>
      <c r="BK26" s="9"/>
      <c r="BL26" s="9"/>
      <c r="BM26" s="9"/>
      <c r="BN26" s="9"/>
      <c r="BO26" s="9"/>
      <c r="BP26" s="9"/>
    </row>
    <row r="27" spans="1:68" ht="20.25" customHeight="1">
      <c r="A27" s="416"/>
      <c r="B27" s="419"/>
      <c r="D27" s="97"/>
      <c r="E27" s="97" t="s">
        <v>1414</v>
      </c>
      <c r="F27" s="97"/>
      <c r="G27" s="97"/>
      <c r="H27" s="97"/>
      <c r="I27" s="104">
        <v>1296.9983199999999</v>
      </c>
      <c r="J27" s="104">
        <v>1296.9983199999999</v>
      </c>
      <c r="K27" s="104">
        <v>1296.9983199999999</v>
      </c>
      <c r="L27" s="104">
        <v>1296.9983199999999</v>
      </c>
      <c r="M27" s="104">
        <v>1296.9983199999999</v>
      </c>
      <c r="N27" s="104">
        <v>1296.9983199999999</v>
      </c>
      <c r="O27" s="104">
        <v>1296.9983199999999</v>
      </c>
      <c r="P27" s="104">
        <v>1296.9983199999999</v>
      </c>
      <c r="Q27" s="104">
        <v>1296.9983199999999</v>
      </c>
      <c r="R27" s="104">
        <v>1296.9983199999999</v>
      </c>
      <c r="S27" s="104">
        <v>1296.9983199999999</v>
      </c>
      <c r="T27" s="104">
        <v>1296.9983199999999</v>
      </c>
      <c r="U27" s="104">
        <v>1296.9983199999999</v>
      </c>
      <c r="V27" s="104">
        <v>1296.9983199999999</v>
      </c>
      <c r="W27" s="104">
        <v>1296.9983199999999</v>
      </c>
      <c r="X27" s="104">
        <v>1296.9983199999999</v>
      </c>
      <c r="Y27" s="104">
        <v>1296.9983199999999</v>
      </c>
      <c r="Z27" s="104">
        <v>1296.9983199999999</v>
      </c>
      <c r="AA27" s="104">
        <v>1296.9983199999999</v>
      </c>
      <c r="AB27" s="104">
        <v>1296.9983199999999</v>
      </c>
      <c r="AC27" s="104">
        <v>1296.9983199999999</v>
      </c>
      <c r="AD27" s="104">
        <v>1296.9983199999999</v>
      </c>
      <c r="AE27" s="104">
        <v>1546.9983199999999</v>
      </c>
      <c r="AF27" s="104">
        <v>1546.9983199999999</v>
      </c>
      <c r="AG27" s="104">
        <v>1546.9983199999999</v>
      </c>
      <c r="AH27" s="104">
        <v>1546.9983199999999</v>
      </c>
      <c r="AI27" s="104">
        <v>1546.9983199999999</v>
      </c>
      <c r="AJ27" s="104">
        <v>1546.9983199999999</v>
      </c>
      <c r="AK27" s="104">
        <v>1546.9983199999999</v>
      </c>
      <c r="AL27" s="104">
        <v>1546.9983199999999</v>
      </c>
      <c r="AM27" s="104">
        <v>1546.9983199999999</v>
      </c>
      <c r="AN27" s="104">
        <v>1546.9983199999999</v>
      </c>
      <c r="AO27" s="104">
        <v>1546.9983199999999</v>
      </c>
      <c r="AP27" s="104">
        <v>1546.9983199999999</v>
      </c>
      <c r="AQ27" s="104">
        <v>1786.9983199999999</v>
      </c>
      <c r="AR27" s="104">
        <v>1786.9983199999999</v>
      </c>
      <c r="AS27" s="104">
        <v>1786.9983199999999</v>
      </c>
      <c r="AT27" s="104">
        <v>1786.9983199999999</v>
      </c>
      <c r="AU27" s="104">
        <v>1786.9983199999999</v>
      </c>
      <c r="AV27" s="104">
        <v>1786.9983199999999</v>
      </c>
      <c r="AW27" s="104">
        <v>1786.9983199999999</v>
      </c>
      <c r="AX27" s="104">
        <v>1786.9983199999999</v>
      </c>
      <c r="AY27" s="104">
        <v>1786.9983199999999</v>
      </c>
      <c r="AZ27" s="104">
        <v>1786.9983199999999</v>
      </c>
      <c r="BA27" s="104">
        <v>1786.9983199999999</v>
      </c>
      <c r="BB27" s="104">
        <v>1786.9983199999999</v>
      </c>
      <c r="BC27" s="104">
        <v>1786.9983199999999</v>
      </c>
      <c r="BD27" s="104">
        <v>1786.9983199999999</v>
      </c>
      <c r="BE27" s="104">
        <v>1786.9983199999999</v>
      </c>
      <c r="BF27" s="104">
        <v>1786.9983199999999</v>
      </c>
      <c r="BG27" s="9"/>
      <c r="BH27" s="9"/>
      <c r="BI27" s="9"/>
      <c r="BJ27" s="9"/>
      <c r="BK27" s="9"/>
      <c r="BL27" s="9"/>
      <c r="BM27" s="9"/>
      <c r="BN27" s="9"/>
      <c r="BO27" s="9"/>
      <c r="BP27" s="9"/>
    </row>
    <row r="28" spans="1:68" ht="20.25" customHeight="1">
      <c r="A28" s="416"/>
      <c r="B28" s="419"/>
      <c r="D28" s="97"/>
      <c r="E28" s="97" t="s">
        <v>209</v>
      </c>
      <c r="F28" s="97"/>
      <c r="G28" s="97"/>
      <c r="H28" s="97"/>
      <c r="I28" s="405"/>
      <c r="J28" s="405"/>
      <c r="K28" s="405"/>
      <c r="L28" s="405"/>
      <c r="M28" s="405"/>
      <c r="N28" s="405"/>
      <c r="O28" s="405"/>
      <c r="P28" s="405"/>
      <c r="Q28" s="405"/>
      <c r="R28" s="405"/>
      <c r="S28" s="405"/>
      <c r="T28" s="405"/>
      <c r="U28" s="405"/>
      <c r="V28" s="405"/>
      <c r="W28" s="405"/>
      <c r="X28" s="405"/>
      <c r="Y28" s="405"/>
      <c r="Z28" s="405"/>
      <c r="AA28" s="405"/>
      <c r="AB28" s="405"/>
      <c r="AC28" s="405"/>
      <c r="AD28" s="405"/>
      <c r="AE28" s="405"/>
      <c r="AF28" s="405"/>
      <c r="AG28" s="405"/>
      <c r="AH28" s="405"/>
      <c r="AI28" s="405"/>
      <c r="AJ28" s="405"/>
      <c r="AK28" s="405"/>
      <c r="AL28" s="405"/>
      <c r="AM28" s="405"/>
      <c r="AN28" s="405"/>
      <c r="AO28" s="405"/>
      <c r="AP28" s="405"/>
      <c r="AQ28" s="405"/>
      <c r="AR28" s="405"/>
      <c r="AS28" s="405"/>
      <c r="AT28" s="405"/>
      <c r="AU28" s="405"/>
      <c r="AV28" s="405"/>
      <c r="AW28" s="405"/>
      <c r="AX28" s="405"/>
      <c r="AY28" s="104">
        <v>578.27429500000005</v>
      </c>
      <c r="AZ28" s="104">
        <v>578.27429500000005</v>
      </c>
      <c r="BA28" s="104">
        <v>578.27429500000005</v>
      </c>
      <c r="BB28" s="104">
        <v>578.27429500000005</v>
      </c>
      <c r="BC28" s="104">
        <v>578.27429500000005</v>
      </c>
      <c r="BD28" s="104">
        <v>578.27429500000005</v>
      </c>
      <c r="BE28" s="104">
        <v>578.27429500000005</v>
      </c>
      <c r="BF28" s="104">
        <v>578.27429500000005</v>
      </c>
      <c r="BG28" s="9"/>
      <c r="BH28" s="9"/>
      <c r="BI28" s="9"/>
      <c r="BJ28" s="9"/>
      <c r="BK28" s="9"/>
      <c r="BL28" s="9"/>
      <c r="BM28" s="9"/>
      <c r="BN28" s="9"/>
      <c r="BO28" s="9"/>
      <c r="BP28" s="9"/>
    </row>
    <row r="29" spans="1:68" ht="20.25" customHeight="1">
      <c r="A29" s="416"/>
      <c r="B29" s="419"/>
      <c r="D29" s="97"/>
      <c r="E29" s="97" t="s">
        <v>1156</v>
      </c>
      <c r="F29" s="97"/>
      <c r="G29" s="97"/>
      <c r="H29" s="97"/>
      <c r="I29" s="104">
        <v>75.373734999999996</v>
      </c>
      <c r="J29" s="104">
        <v>75.373734999999996</v>
      </c>
      <c r="K29" s="104">
        <v>75.373734999999996</v>
      </c>
      <c r="L29" s="104">
        <v>75.373734999999996</v>
      </c>
      <c r="M29" s="104">
        <v>75.373734999999996</v>
      </c>
      <c r="N29" s="104">
        <v>75.373734999999996</v>
      </c>
      <c r="O29" s="104">
        <v>75.373734999999996</v>
      </c>
      <c r="P29" s="104">
        <v>75.373734999999996</v>
      </c>
      <c r="Q29" s="104">
        <v>75.373734999999996</v>
      </c>
      <c r="R29" s="104">
        <v>75.373734999999996</v>
      </c>
      <c r="S29" s="104">
        <v>75.373734999999996</v>
      </c>
      <c r="T29" s="104">
        <v>75.373734999999996</v>
      </c>
      <c r="U29" s="104">
        <v>75.373734999999996</v>
      </c>
      <c r="V29" s="104">
        <v>75.373734999999996</v>
      </c>
      <c r="W29" s="104">
        <v>75.373734999999996</v>
      </c>
      <c r="X29" s="104">
        <v>75.373734999999996</v>
      </c>
      <c r="Y29" s="104">
        <v>75.373734999999996</v>
      </c>
      <c r="Z29" s="104">
        <v>75.373734999999996</v>
      </c>
      <c r="AA29" s="104">
        <v>75.373734999999996</v>
      </c>
      <c r="AB29" s="104">
        <v>75.373734999999996</v>
      </c>
      <c r="AC29" s="104">
        <v>75.373734999999996</v>
      </c>
      <c r="AD29" s="104">
        <v>75.373734999999996</v>
      </c>
      <c r="AE29" s="104">
        <v>75.373734999999996</v>
      </c>
      <c r="AF29" s="104">
        <v>75.373734999999996</v>
      </c>
      <c r="AG29" s="104">
        <v>75.373734999999996</v>
      </c>
      <c r="AH29" s="104">
        <v>75.373734999999996</v>
      </c>
      <c r="AI29" s="104">
        <v>75.373734999999996</v>
      </c>
      <c r="AJ29" s="104">
        <v>75.373734999999996</v>
      </c>
      <c r="AK29" s="104">
        <v>75.373734999999996</v>
      </c>
      <c r="AL29" s="104">
        <v>75.373734999999996</v>
      </c>
      <c r="AM29" s="104">
        <v>75.373734999999996</v>
      </c>
      <c r="AN29" s="104">
        <v>75.373734999999996</v>
      </c>
      <c r="AO29" s="104">
        <v>75.373734999999996</v>
      </c>
      <c r="AP29" s="104">
        <v>75.373734999999996</v>
      </c>
      <c r="AQ29" s="104">
        <v>75.373734999999996</v>
      </c>
      <c r="AR29" s="104">
        <v>75.373734999999996</v>
      </c>
      <c r="AS29" s="104">
        <v>75.373734999999996</v>
      </c>
      <c r="AT29" s="104">
        <v>75.373734999999996</v>
      </c>
      <c r="AU29" s="104">
        <v>75.373734999999996</v>
      </c>
      <c r="AV29" s="104">
        <v>75.373734999999996</v>
      </c>
      <c r="AW29" s="104">
        <v>75.373734999999996</v>
      </c>
      <c r="AX29" s="104">
        <v>75.373734999999996</v>
      </c>
      <c r="AY29" s="104">
        <v>75.373734999999996</v>
      </c>
      <c r="AZ29" s="104">
        <v>75.373734999999996</v>
      </c>
      <c r="BA29" s="104">
        <v>88.666569999999993</v>
      </c>
      <c r="BB29" s="104">
        <v>88.666569999999993</v>
      </c>
      <c r="BC29" s="104">
        <v>88.666569999999993</v>
      </c>
      <c r="BD29" s="104">
        <v>88.666569999999993</v>
      </c>
      <c r="BE29" s="104">
        <v>88.666569999999993</v>
      </c>
      <c r="BF29" s="104">
        <v>88.666569999999993</v>
      </c>
      <c r="BG29" s="9"/>
      <c r="BH29" s="9"/>
      <c r="BI29" s="9"/>
      <c r="BJ29" s="9"/>
      <c r="BK29" s="9"/>
      <c r="BL29" s="9"/>
      <c r="BM29" s="9"/>
      <c r="BN29" s="9"/>
      <c r="BO29" s="9"/>
      <c r="BP29" s="9"/>
    </row>
    <row r="30" spans="1:68" ht="20.25" customHeight="1">
      <c r="A30" s="416"/>
      <c r="B30" s="419"/>
      <c r="D30" s="97"/>
      <c r="E30" s="97" t="s">
        <v>820</v>
      </c>
      <c r="F30" s="97"/>
      <c r="G30" s="97"/>
      <c r="H30" s="97"/>
      <c r="I30" s="104">
        <v>180</v>
      </c>
      <c r="J30" s="104">
        <v>180</v>
      </c>
      <c r="K30" s="104">
        <v>180</v>
      </c>
      <c r="L30" s="104">
        <v>180</v>
      </c>
      <c r="M30" s="104">
        <v>180</v>
      </c>
      <c r="N30" s="104">
        <v>180</v>
      </c>
      <c r="O30" s="104">
        <v>180</v>
      </c>
      <c r="P30" s="104">
        <v>180</v>
      </c>
      <c r="Q30" s="104">
        <v>180</v>
      </c>
      <c r="R30" s="104">
        <v>180</v>
      </c>
      <c r="S30" s="104">
        <v>180</v>
      </c>
      <c r="T30" s="104">
        <v>180</v>
      </c>
      <c r="U30" s="104">
        <v>180</v>
      </c>
      <c r="V30" s="104">
        <v>180</v>
      </c>
      <c r="W30" s="104">
        <v>180</v>
      </c>
      <c r="X30" s="104">
        <v>180</v>
      </c>
      <c r="Y30" s="104">
        <v>180</v>
      </c>
      <c r="Z30" s="104">
        <v>180</v>
      </c>
      <c r="AA30" s="104">
        <v>180</v>
      </c>
      <c r="AB30" s="104">
        <v>180</v>
      </c>
      <c r="AC30" s="104">
        <v>180</v>
      </c>
      <c r="AD30" s="104">
        <v>180</v>
      </c>
      <c r="AE30" s="104">
        <v>180</v>
      </c>
      <c r="AF30" s="104">
        <v>180</v>
      </c>
      <c r="AG30" s="104">
        <v>180</v>
      </c>
      <c r="AH30" s="104">
        <v>180</v>
      </c>
      <c r="AI30" s="104">
        <v>180</v>
      </c>
      <c r="AJ30" s="104">
        <v>180</v>
      </c>
      <c r="AK30" s="104">
        <v>180</v>
      </c>
      <c r="AL30" s="104">
        <v>180</v>
      </c>
      <c r="AM30" s="104">
        <v>180</v>
      </c>
      <c r="AN30" s="104">
        <v>180</v>
      </c>
      <c r="AO30" s="104">
        <v>180</v>
      </c>
      <c r="AP30" s="104">
        <v>180</v>
      </c>
      <c r="AQ30" s="104">
        <v>180</v>
      </c>
      <c r="AR30" s="104">
        <v>180</v>
      </c>
      <c r="AS30" s="104">
        <v>180</v>
      </c>
      <c r="AT30" s="104">
        <v>180</v>
      </c>
      <c r="AU30" s="104">
        <v>180</v>
      </c>
      <c r="AV30" s="104">
        <v>180</v>
      </c>
      <c r="AW30" s="104">
        <v>180</v>
      </c>
      <c r="AX30" s="104">
        <v>330</v>
      </c>
      <c r="AY30" s="104">
        <v>330</v>
      </c>
      <c r="AZ30" s="104">
        <v>330</v>
      </c>
      <c r="BA30" s="104">
        <v>330</v>
      </c>
      <c r="BB30" s="104">
        <v>330</v>
      </c>
      <c r="BC30" s="104">
        <v>330</v>
      </c>
      <c r="BD30" s="104">
        <v>330</v>
      </c>
      <c r="BE30" s="104">
        <v>330</v>
      </c>
      <c r="BF30" s="104">
        <v>330</v>
      </c>
      <c r="BG30" s="9"/>
      <c r="BH30" s="9"/>
      <c r="BI30" s="9"/>
      <c r="BJ30" s="9"/>
      <c r="BK30" s="9"/>
      <c r="BL30" s="9"/>
      <c r="BM30" s="9"/>
      <c r="BN30" s="9"/>
      <c r="BO30" s="9"/>
      <c r="BP30" s="9"/>
    </row>
    <row r="31" spans="1:68" ht="20.25" customHeight="1">
      <c r="A31" s="416"/>
      <c r="B31" s="419"/>
      <c r="D31" s="97"/>
      <c r="E31" s="97" t="s">
        <v>763</v>
      </c>
      <c r="F31" s="97"/>
      <c r="G31" s="97"/>
      <c r="H31" s="97"/>
      <c r="I31" s="104">
        <v>110.64387000000001</v>
      </c>
      <c r="J31" s="104">
        <v>110.64387000000001</v>
      </c>
      <c r="K31" s="104">
        <v>110.64387000000001</v>
      </c>
      <c r="L31" s="104">
        <v>110.64387000000001</v>
      </c>
      <c r="M31" s="104">
        <v>110.64387000000001</v>
      </c>
      <c r="N31" s="104">
        <v>110.64387000000001</v>
      </c>
      <c r="O31" s="104">
        <v>110.64387000000001</v>
      </c>
      <c r="P31" s="104">
        <v>110.64387000000001</v>
      </c>
      <c r="Q31" s="104">
        <v>110.64387000000001</v>
      </c>
      <c r="R31" s="104">
        <v>110.64387000000001</v>
      </c>
      <c r="S31" s="104">
        <v>110.64387000000001</v>
      </c>
      <c r="T31" s="104">
        <v>110.64387000000001</v>
      </c>
      <c r="U31" s="104">
        <v>110.64387000000001</v>
      </c>
      <c r="V31" s="104">
        <v>110.64387000000001</v>
      </c>
      <c r="W31" s="104">
        <v>110.64387000000001</v>
      </c>
      <c r="X31" s="104">
        <v>110.64387000000001</v>
      </c>
      <c r="Y31" s="104">
        <v>110.64387000000001</v>
      </c>
      <c r="Z31" s="104">
        <v>110.64387000000001</v>
      </c>
      <c r="AA31" s="104">
        <v>110.64387000000001</v>
      </c>
      <c r="AB31" s="104">
        <v>110.64387000000001</v>
      </c>
      <c r="AC31" s="104">
        <v>110.64387000000001</v>
      </c>
      <c r="AD31" s="104">
        <v>110.64387000000001</v>
      </c>
      <c r="AE31" s="104">
        <v>110.64387000000001</v>
      </c>
      <c r="AF31" s="104">
        <v>110.64387000000001</v>
      </c>
      <c r="AG31" s="104">
        <v>110.64387000000001</v>
      </c>
      <c r="AH31" s="104">
        <v>110.64387000000001</v>
      </c>
      <c r="AI31" s="104">
        <v>110.64387000000001</v>
      </c>
      <c r="AJ31" s="104">
        <v>110.64387000000001</v>
      </c>
      <c r="AK31" s="104">
        <v>110.64387000000001</v>
      </c>
      <c r="AL31" s="104">
        <v>110.64387000000001</v>
      </c>
      <c r="AM31" s="104">
        <v>110.64387000000001</v>
      </c>
      <c r="AN31" s="104">
        <v>160.64386999999999</v>
      </c>
      <c r="AO31" s="104">
        <v>160.64386999999999</v>
      </c>
      <c r="AP31" s="104">
        <v>160.64386999999999</v>
      </c>
      <c r="AQ31" s="104">
        <v>160.64386999999999</v>
      </c>
      <c r="AR31" s="104">
        <v>160.64386999999999</v>
      </c>
      <c r="AS31" s="104">
        <v>160.64386999999999</v>
      </c>
      <c r="AT31" s="104">
        <v>160.64386999999999</v>
      </c>
      <c r="AU31" s="104">
        <v>160.64386999999999</v>
      </c>
      <c r="AV31" s="104">
        <v>160.64386999999999</v>
      </c>
      <c r="AW31" s="104">
        <v>160.64386999999999</v>
      </c>
      <c r="AX31" s="104">
        <v>160.64386999999999</v>
      </c>
      <c r="AY31" s="104">
        <v>160.64386999999999</v>
      </c>
      <c r="AZ31" s="104">
        <v>160.64386999999999</v>
      </c>
      <c r="BA31" s="104">
        <v>160.64386999999999</v>
      </c>
      <c r="BB31" s="104">
        <v>160.64386999999999</v>
      </c>
      <c r="BC31" s="104">
        <v>160.64386999999999</v>
      </c>
      <c r="BD31" s="104">
        <v>160.64386999999999</v>
      </c>
      <c r="BE31" s="104">
        <v>160.64386999999999</v>
      </c>
      <c r="BF31" s="104">
        <v>160.64386999999999</v>
      </c>
      <c r="BG31" s="9"/>
      <c r="BH31" s="9"/>
      <c r="BI31" s="9"/>
      <c r="BJ31" s="9"/>
      <c r="BK31" s="9"/>
      <c r="BL31" s="9"/>
      <c r="BM31" s="9"/>
      <c r="BN31" s="9"/>
      <c r="BO31" s="9"/>
      <c r="BP31" s="9"/>
    </row>
    <row r="32" spans="1:68" ht="20.25" customHeight="1">
      <c r="A32" s="416"/>
      <c r="B32" s="419"/>
      <c r="D32" s="97"/>
      <c r="E32" s="97" t="s">
        <v>821</v>
      </c>
      <c r="F32" s="97"/>
      <c r="G32" s="97"/>
      <c r="H32" s="97"/>
      <c r="I32" s="405"/>
      <c r="J32" s="405"/>
      <c r="K32" s="405"/>
      <c r="L32" s="104">
        <v>16</v>
      </c>
      <c r="M32" s="104">
        <v>16</v>
      </c>
      <c r="N32" s="104">
        <v>16</v>
      </c>
      <c r="O32" s="104">
        <v>16</v>
      </c>
      <c r="P32" s="104">
        <v>16</v>
      </c>
      <c r="Q32" s="104">
        <v>36.457135000000001</v>
      </c>
      <c r="R32" s="104">
        <v>73.367635000000007</v>
      </c>
      <c r="S32" s="104">
        <v>73.367635000000007</v>
      </c>
      <c r="T32" s="104">
        <v>73.367635000000007</v>
      </c>
      <c r="U32" s="104">
        <v>73.367635000000007</v>
      </c>
      <c r="V32" s="104">
        <v>73.367635000000007</v>
      </c>
      <c r="W32" s="104">
        <v>73.367635000000007</v>
      </c>
      <c r="X32" s="104">
        <v>73.367635000000007</v>
      </c>
      <c r="Y32" s="104">
        <v>73.367635000000007</v>
      </c>
      <c r="Z32" s="104">
        <v>73.367635000000007</v>
      </c>
      <c r="AA32" s="104">
        <v>73.367635000000007</v>
      </c>
      <c r="AB32" s="104">
        <v>73.367635000000007</v>
      </c>
      <c r="AC32" s="104">
        <v>73.367635000000007</v>
      </c>
      <c r="AD32" s="104">
        <v>73.367635000000007</v>
      </c>
      <c r="AE32" s="104">
        <v>73.367635000000007</v>
      </c>
      <c r="AF32" s="104">
        <v>73.367635000000007</v>
      </c>
      <c r="AG32" s="104">
        <v>73.367635000000007</v>
      </c>
      <c r="AH32" s="104">
        <v>73.367635000000007</v>
      </c>
      <c r="AI32" s="104">
        <v>73.367635000000007</v>
      </c>
      <c r="AJ32" s="104">
        <v>73.367635000000007</v>
      </c>
      <c r="AK32" s="104">
        <v>73.367635000000007</v>
      </c>
      <c r="AL32" s="104">
        <v>73.367635000000007</v>
      </c>
      <c r="AM32" s="104">
        <v>73.367635000000007</v>
      </c>
      <c r="AN32" s="104">
        <v>73.367635000000007</v>
      </c>
      <c r="AO32" s="104">
        <v>73.367635000000007</v>
      </c>
      <c r="AP32" s="104">
        <v>73.367635000000007</v>
      </c>
      <c r="AQ32" s="104">
        <v>73.367635000000007</v>
      </c>
      <c r="AR32" s="104">
        <v>73.367635000000007</v>
      </c>
      <c r="AS32" s="104">
        <v>73.367635000000007</v>
      </c>
      <c r="AT32" s="104">
        <v>73.367635000000007</v>
      </c>
      <c r="AU32" s="104">
        <v>73.367635000000007</v>
      </c>
      <c r="AV32" s="104">
        <v>73.367635000000007</v>
      </c>
      <c r="AW32" s="104">
        <v>73.367635000000007</v>
      </c>
      <c r="AX32" s="104">
        <v>73.367635000000007</v>
      </c>
      <c r="AY32" s="104">
        <v>73.367635000000007</v>
      </c>
      <c r="AZ32" s="104">
        <v>73.367635000000007</v>
      </c>
      <c r="BA32" s="104">
        <v>73.367635000000007</v>
      </c>
      <c r="BB32" s="104">
        <v>85.867635000000007</v>
      </c>
      <c r="BC32" s="104">
        <v>85.867635000000007</v>
      </c>
      <c r="BD32" s="104">
        <v>85.867635000000007</v>
      </c>
      <c r="BE32" s="104">
        <v>85.867635000000007</v>
      </c>
      <c r="BF32" s="104">
        <v>85.867635000000007</v>
      </c>
      <c r="BG32" s="9"/>
      <c r="BH32" s="9"/>
      <c r="BI32" s="9"/>
      <c r="BJ32" s="9"/>
      <c r="BK32" s="9"/>
      <c r="BL32" s="9"/>
      <c r="BM32" s="9"/>
      <c r="BN32" s="9"/>
      <c r="BO32" s="9"/>
      <c r="BP32" s="9"/>
    </row>
    <row r="33" spans="1:68" ht="20.25" customHeight="1">
      <c r="A33" s="416"/>
      <c r="B33" s="419"/>
      <c r="D33" s="97"/>
      <c r="E33" s="97" t="s">
        <v>1369</v>
      </c>
      <c r="F33" s="97"/>
      <c r="G33" s="97"/>
      <c r="H33" s="97"/>
      <c r="I33" s="405"/>
      <c r="J33" s="405"/>
      <c r="K33" s="405"/>
      <c r="L33" s="104"/>
      <c r="M33" s="104"/>
      <c r="N33" s="104"/>
      <c r="O33" s="104"/>
      <c r="P33" s="104"/>
      <c r="Q33" s="104"/>
      <c r="R33" s="104"/>
      <c r="S33" s="104"/>
      <c r="T33" s="104"/>
      <c r="U33" s="104"/>
      <c r="V33" s="104"/>
      <c r="W33" s="104"/>
      <c r="X33" s="104"/>
      <c r="Y33" s="104"/>
      <c r="Z33" s="104"/>
      <c r="AA33" s="405"/>
      <c r="AB33" s="405"/>
      <c r="AC33" s="405"/>
      <c r="AD33" s="405"/>
      <c r="AE33" s="405"/>
      <c r="AF33" s="405"/>
      <c r="AG33" s="405"/>
      <c r="AH33" s="405"/>
      <c r="AI33" s="405"/>
      <c r="AJ33" s="405"/>
      <c r="AK33" s="405"/>
      <c r="AL33" s="405"/>
      <c r="AM33" s="405"/>
      <c r="AN33" s="405"/>
      <c r="AO33" s="405"/>
      <c r="AP33" s="104">
        <v>11.734</v>
      </c>
      <c r="AQ33" s="104">
        <v>11.734</v>
      </c>
      <c r="AR33" s="104">
        <v>11.734</v>
      </c>
      <c r="AS33" s="104">
        <v>11.734</v>
      </c>
      <c r="AT33" s="104">
        <v>11.734</v>
      </c>
      <c r="AU33" s="104">
        <v>11.734</v>
      </c>
      <c r="AV33" s="104">
        <v>11.734</v>
      </c>
      <c r="AW33" s="104">
        <v>11.734</v>
      </c>
      <c r="AX33" s="104">
        <v>11.734</v>
      </c>
      <c r="AY33" s="104">
        <v>11.734</v>
      </c>
      <c r="AZ33" s="104">
        <v>11.734</v>
      </c>
      <c r="BA33" s="104">
        <v>11.734</v>
      </c>
      <c r="BB33" s="104">
        <v>11.734</v>
      </c>
      <c r="BC33" s="104">
        <v>11.734</v>
      </c>
      <c r="BD33" s="104">
        <v>11.734</v>
      </c>
      <c r="BE33" s="104">
        <v>11.734</v>
      </c>
      <c r="BF33" s="104">
        <v>11.734</v>
      </c>
      <c r="BG33" s="9"/>
      <c r="BH33" s="9"/>
      <c r="BI33" s="9"/>
      <c r="BJ33" s="9"/>
      <c r="BK33" s="9"/>
      <c r="BL33" s="9"/>
      <c r="BM33" s="9"/>
      <c r="BN33" s="9"/>
      <c r="BO33" s="9"/>
      <c r="BP33" s="9"/>
    </row>
    <row r="34" spans="1:68" ht="20.25" customHeight="1">
      <c r="A34" s="416"/>
      <c r="B34" s="419"/>
      <c r="D34" s="97"/>
      <c r="E34" s="97" t="s">
        <v>954</v>
      </c>
      <c r="F34" s="97"/>
      <c r="G34" s="97"/>
      <c r="H34" s="97"/>
      <c r="I34" s="104">
        <v>1</v>
      </c>
      <c r="J34" s="104">
        <v>1</v>
      </c>
      <c r="K34" s="104">
        <v>1</v>
      </c>
      <c r="L34" s="104">
        <v>1</v>
      </c>
      <c r="M34" s="104">
        <v>1</v>
      </c>
      <c r="N34" s="104">
        <v>1</v>
      </c>
      <c r="O34" s="104">
        <v>1</v>
      </c>
      <c r="P34" s="104">
        <v>1</v>
      </c>
      <c r="Q34" s="104">
        <v>1</v>
      </c>
      <c r="R34" s="104">
        <v>1</v>
      </c>
      <c r="S34" s="104">
        <v>1</v>
      </c>
      <c r="T34" s="104">
        <v>1</v>
      </c>
      <c r="U34" s="104">
        <v>1</v>
      </c>
      <c r="V34" s="104">
        <v>1</v>
      </c>
      <c r="W34" s="104">
        <v>1</v>
      </c>
      <c r="X34" s="104">
        <v>1</v>
      </c>
      <c r="Y34" s="104">
        <v>1</v>
      </c>
      <c r="Z34" s="104">
        <v>1</v>
      </c>
      <c r="AA34" s="104">
        <v>1</v>
      </c>
      <c r="AB34" s="104">
        <v>1</v>
      </c>
      <c r="AC34" s="104">
        <v>1</v>
      </c>
      <c r="AD34" s="104">
        <v>1</v>
      </c>
      <c r="AE34" s="104">
        <v>1</v>
      </c>
      <c r="AF34" s="104">
        <v>1</v>
      </c>
      <c r="AG34" s="104">
        <v>1</v>
      </c>
      <c r="AH34" s="104">
        <v>1</v>
      </c>
      <c r="AI34" s="104">
        <v>1</v>
      </c>
      <c r="AJ34" s="104">
        <v>1</v>
      </c>
      <c r="AK34" s="104">
        <v>1</v>
      </c>
      <c r="AL34" s="104">
        <v>1</v>
      </c>
      <c r="AM34" s="104">
        <v>1</v>
      </c>
      <c r="AN34" s="104">
        <v>4</v>
      </c>
      <c r="AO34" s="104">
        <v>4</v>
      </c>
      <c r="AP34" s="104">
        <v>4</v>
      </c>
      <c r="AQ34" s="104">
        <v>4</v>
      </c>
      <c r="AR34" s="104">
        <v>4</v>
      </c>
      <c r="AS34" s="104">
        <v>4</v>
      </c>
      <c r="AT34" s="104">
        <v>4</v>
      </c>
      <c r="AU34" s="104">
        <v>4</v>
      </c>
      <c r="AV34" s="104">
        <v>4</v>
      </c>
      <c r="AW34" s="104">
        <v>4</v>
      </c>
      <c r="AX34" s="104">
        <v>14</v>
      </c>
      <c r="AY34" s="104">
        <v>14</v>
      </c>
      <c r="AZ34" s="104">
        <v>14</v>
      </c>
      <c r="BA34" s="104">
        <v>14</v>
      </c>
      <c r="BB34" s="104">
        <v>14</v>
      </c>
      <c r="BC34" s="104">
        <v>14</v>
      </c>
      <c r="BD34" s="104">
        <v>14</v>
      </c>
      <c r="BE34" s="104">
        <v>14</v>
      </c>
      <c r="BF34" s="104">
        <v>14</v>
      </c>
      <c r="BG34" s="9"/>
      <c r="BH34" s="9"/>
      <c r="BI34" s="9"/>
      <c r="BJ34" s="9"/>
      <c r="BK34" s="9"/>
      <c r="BL34" s="9"/>
      <c r="BM34" s="9"/>
      <c r="BN34" s="9"/>
      <c r="BO34" s="9"/>
      <c r="BP34" s="9"/>
    </row>
    <row r="35" spans="1:68" ht="20.25" customHeight="1">
      <c r="A35" s="416"/>
      <c r="B35" s="419"/>
      <c r="D35" s="97"/>
      <c r="E35" s="97" t="s">
        <v>1534</v>
      </c>
      <c r="F35" s="97"/>
      <c r="G35" s="97"/>
      <c r="H35" s="97"/>
      <c r="I35" s="405"/>
      <c r="J35" s="405"/>
      <c r="K35" s="405"/>
      <c r="L35" s="405"/>
      <c r="M35" s="405"/>
      <c r="N35" s="405"/>
      <c r="O35" s="405"/>
      <c r="P35" s="104">
        <v>2.3717899999999998</v>
      </c>
      <c r="Q35" s="104">
        <v>2.3717899999999998</v>
      </c>
      <c r="R35" s="104">
        <v>2.3717899999999998</v>
      </c>
      <c r="S35" s="104">
        <v>2.3717899999999998</v>
      </c>
      <c r="T35" s="104">
        <v>2.3717899999999998</v>
      </c>
      <c r="U35" s="104">
        <v>2.3717899999999998</v>
      </c>
      <c r="V35" s="104">
        <v>2.3717899999999998</v>
      </c>
      <c r="W35" s="104">
        <v>2.3717899999999998</v>
      </c>
      <c r="X35" s="104">
        <v>2.3717899999999998</v>
      </c>
      <c r="Y35" s="104">
        <v>2.3717899999999998</v>
      </c>
      <c r="Z35" s="104">
        <v>2.3717899999999998</v>
      </c>
      <c r="AA35" s="104">
        <v>2.3717899999999998</v>
      </c>
      <c r="AB35" s="104">
        <v>2.3717899999999998</v>
      </c>
      <c r="AC35" s="104">
        <v>2.3717899999999998</v>
      </c>
      <c r="AD35" s="104">
        <v>2.3717899999999998</v>
      </c>
      <c r="AE35" s="104">
        <v>2.3717899999999998</v>
      </c>
      <c r="AF35" s="104">
        <v>2.3717899999999998</v>
      </c>
      <c r="AG35" s="104">
        <v>2.3717899999999998</v>
      </c>
      <c r="AH35" s="104">
        <v>2.3717899999999998</v>
      </c>
      <c r="AI35" s="104">
        <v>2.3717899999999998</v>
      </c>
      <c r="AJ35" s="104">
        <v>2.3717899999999998</v>
      </c>
      <c r="AK35" s="104">
        <v>2.3717899999999998</v>
      </c>
      <c r="AL35" s="104">
        <v>2.3717899999999998</v>
      </c>
      <c r="AM35" s="104">
        <v>2.3717899999999998</v>
      </c>
      <c r="AN35" s="104">
        <v>2.3717899999999998</v>
      </c>
      <c r="AO35" s="104">
        <v>2.3717899999999998</v>
      </c>
      <c r="AP35" s="104">
        <v>2.3717899999999998</v>
      </c>
      <c r="AQ35" s="104">
        <v>2.3717899999999998</v>
      </c>
      <c r="AR35" s="104">
        <v>2.3717899999999998</v>
      </c>
      <c r="AS35" s="104">
        <v>2.3717899999999998</v>
      </c>
      <c r="AT35" s="104">
        <v>2.3717899999999998</v>
      </c>
      <c r="AU35" s="104">
        <v>2.3717899999999998</v>
      </c>
      <c r="AV35" s="104">
        <v>2.3717899999999998</v>
      </c>
      <c r="AW35" s="104">
        <v>2.3717899999999998</v>
      </c>
      <c r="AX35" s="104">
        <v>2.3717899999999998</v>
      </c>
      <c r="AY35" s="104">
        <v>2.3717899999999998</v>
      </c>
      <c r="AZ35" s="104">
        <v>2.3717899999999998</v>
      </c>
      <c r="BA35" s="104">
        <v>2.3717899999999998</v>
      </c>
      <c r="BB35" s="104">
        <v>2.3717899999999998</v>
      </c>
      <c r="BC35" s="104">
        <v>2.3717899999999998</v>
      </c>
      <c r="BD35" s="104">
        <v>2.3717899999999998</v>
      </c>
      <c r="BE35" s="104">
        <v>2.3717899999999998</v>
      </c>
      <c r="BF35" s="104">
        <v>2.3717899999999998</v>
      </c>
      <c r="BG35" s="9"/>
      <c r="BH35" s="9"/>
      <c r="BI35" s="9"/>
      <c r="BJ35" s="9"/>
      <c r="BK35" s="9"/>
      <c r="BL35" s="9"/>
      <c r="BM35" s="9"/>
      <c r="BN35" s="9"/>
      <c r="BO35" s="9"/>
      <c r="BP35" s="9"/>
    </row>
    <row r="36" spans="1:68" ht="20.25" customHeight="1">
      <c r="A36" s="416"/>
      <c r="B36" s="419"/>
      <c r="D36" s="97"/>
      <c r="E36" s="97" t="s">
        <v>822</v>
      </c>
      <c r="F36" s="97"/>
      <c r="G36" s="97"/>
      <c r="H36" s="97"/>
      <c r="I36" s="104">
        <v>3</v>
      </c>
      <c r="J36" s="104">
        <v>3</v>
      </c>
      <c r="K36" s="104">
        <v>3</v>
      </c>
      <c r="L36" s="104">
        <v>3</v>
      </c>
      <c r="M36" s="104">
        <v>3</v>
      </c>
      <c r="N36" s="104">
        <v>3</v>
      </c>
      <c r="O36" s="104">
        <v>3</v>
      </c>
      <c r="P36" s="104">
        <v>3</v>
      </c>
      <c r="Q36" s="104">
        <v>3</v>
      </c>
      <c r="R36" s="104">
        <v>3</v>
      </c>
      <c r="S36" s="104">
        <v>3</v>
      </c>
      <c r="T36" s="104">
        <v>3</v>
      </c>
      <c r="U36" s="104">
        <v>3</v>
      </c>
      <c r="V36" s="104">
        <v>3</v>
      </c>
      <c r="W36" s="104">
        <v>3</v>
      </c>
      <c r="X36" s="104">
        <v>3</v>
      </c>
      <c r="Y36" s="104">
        <v>3</v>
      </c>
      <c r="Z36" s="104">
        <v>3</v>
      </c>
      <c r="AA36" s="104">
        <v>3</v>
      </c>
      <c r="AB36" s="104">
        <v>3</v>
      </c>
      <c r="AC36" s="104">
        <v>3</v>
      </c>
      <c r="AD36" s="104">
        <v>3</v>
      </c>
      <c r="AE36" s="104">
        <v>3</v>
      </c>
      <c r="AF36" s="104">
        <v>3</v>
      </c>
      <c r="AG36" s="104">
        <v>3</v>
      </c>
      <c r="AH36" s="104">
        <v>3</v>
      </c>
      <c r="AI36" s="104">
        <v>3</v>
      </c>
      <c r="AJ36" s="104">
        <v>3</v>
      </c>
      <c r="AK36" s="104">
        <v>3</v>
      </c>
      <c r="AL36" s="104">
        <v>3</v>
      </c>
      <c r="AM36" s="104">
        <v>3</v>
      </c>
      <c r="AN36" s="104">
        <v>3</v>
      </c>
      <c r="AO36" s="104">
        <v>3</v>
      </c>
      <c r="AP36" s="104">
        <v>3</v>
      </c>
      <c r="AQ36" s="104">
        <v>3</v>
      </c>
      <c r="AR36" s="104">
        <v>3</v>
      </c>
      <c r="AS36" s="104">
        <v>3</v>
      </c>
      <c r="AT36" s="104">
        <v>3</v>
      </c>
      <c r="AU36" s="104">
        <v>3</v>
      </c>
      <c r="AV36" s="104">
        <v>3</v>
      </c>
      <c r="AW36" s="104">
        <v>3</v>
      </c>
      <c r="AX36" s="104">
        <v>3</v>
      </c>
      <c r="AY36" s="104">
        <v>3</v>
      </c>
      <c r="AZ36" s="104">
        <v>3</v>
      </c>
      <c r="BA36" s="104">
        <v>3</v>
      </c>
      <c r="BB36" s="104">
        <v>3</v>
      </c>
      <c r="BC36" s="405"/>
      <c r="BD36" s="405"/>
      <c r="BE36" s="405"/>
      <c r="BF36" s="405"/>
      <c r="BG36" s="9"/>
      <c r="BH36" s="9"/>
      <c r="BI36" s="9"/>
      <c r="BJ36" s="9"/>
      <c r="BK36" s="9"/>
      <c r="BL36" s="9"/>
      <c r="BM36" s="9"/>
      <c r="BN36" s="9"/>
      <c r="BO36" s="9"/>
      <c r="BP36" s="9"/>
    </row>
    <row r="37" spans="1:68" ht="20.25" customHeight="1">
      <c r="A37" s="416"/>
      <c r="B37" s="419"/>
      <c r="D37" s="97"/>
      <c r="E37" s="97" t="s">
        <v>926</v>
      </c>
      <c r="F37" s="97"/>
      <c r="G37" s="97"/>
      <c r="H37" s="97"/>
      <c r="I37" s="405"/>
      <c r="J37" s="405"/>
      <c r="K37" s="405"/>
      <c r="L37" s="405"/>
      <c r="M37" s="405"/>
      <c r="N37" s="405"/>
      <c r="O37" s="405"/>
      <c r="P37" s="405"/>
      <c r="Q37" s="405"/>
      <c r="R37" s="405"/>
      <c r="S37" s="405"/>
      <c r="T37" s="405"/>
      <c r="U37" s="405"/>
      <c r="V37" s="405"/>
      <c r="W37" s="405"/>
      <c r="X37" s="405"/>
      <c r="Y37" s="405"/>
      <c r="Z37" s="405"/>
      <c r="AA37" s="405"/>
      <c r="AB37" s="405"/>
      <c r="AC37" s="405"/>
      <c r="AD37" s="405"/>
      <c r="AE37" s="405"/>
      <c r="AF37" s="405"/>
      <c r="AG37" s="405"/>
      <c r="AH37" s="405"/>
      <c r="AI37" s="405"/>
      <c r="AJ37" s="104">
        <v>30</v>
      </c>
      <c r="AK37" s="513">
        <v>30</v>
      </c>
      <c r="AL37" s="513">
        <v>30</v>
      </c>
      <c r="AM37" s="513">
        <v>30</v>
      </c>
      <c r="AN37" s="513">
        <v>30</v>
      </c>
      <c r="AO37" s="513">
        <v>30</v>
      </c>
      <c r="AP37" s="513">
        <v>30</v>
      </c>
      <c r="AQ37" s="513">
        <v>30</v>
      </c>
      <c r="AR37" s="513">
        <v>30</v>
      </c>
      <c r="AS37" s="513">
        <v>30</v>
      </c>
      <c r="AT37" s="513">
        <v>30</v>
      </c>
      <c r="AU37" s="513">
        <v>30</v>
      </c>
      <c r="AV37" s="104">
        <v>30</v>
      </c>
      <c r="AW37" s="104">
        <v>30</v>
      </c>
      <c r="AX37" s="104">
        <v>30</v>
      </c>
      <c r="AY37" s="104">
        <v>30</v>
      </c>
      <c r="AZ37" s="104">
        <v>30</v>
      </c>
      <c r="BA37" s="104">
        <v>30</v>
      </c>
      <c r="BB37" s="104">
        <v>30</v>
      </c>
      <c r="BC37" s="104">
        <v>30</v>
      </c>
      <c r="BD37" s="104">
        <v>30</v>
      </c>
      <c r="BE37" s="104">
        <v>30</v>
      </c>
      <c r="BF37" s="104">
        <v>30</v>
      </c>
      <c r="BG37" s="9"/>
      <c r="BH37" s="9"/>
      <c r="BI37" s="9"/>
      <c r="BJ37" s="9"/>
      <c r="BK37" s="9"/>
      <c r="BL37" s="9"/>
      <c r="BM37" s="9"/>
      <c r="BN37" s="9"/>
      <c r="BO37" s="9"/>
      <c r="BP37" s="9"/>
    </row>
    <row r="38" spans="1:68" ht="20.25" customHeight="1">
      <c r="A38" s="416"/>
      <c r="B38" s="419"/>
      <c r="D38" s="97"/>
      <c r="E38" s="97" t="s">
        <v>1030</v>
      </c>
      <c r="F38" s="97"/>
      <c r="G38" s="97"/>
      <c r="H38" s="97"/>
      <c r="I38" s="405"/>
      <c r="J38" s="405"/>
      <c r="K38" s="405"/>
      <c r="L38" s="405"/>
      <c r="M38" s="405"/>
      <c r="N38" s="405"/>
      <c r="O38" s="405"/>
      <c r="P38" s="405"/>
      <c r="Q38" s="405"/>
      <c r="R38" s="405"/>
      <c r="S38" s="405"/>
      <c r="T38" s="405"/>
      <c r="U38" s="405"/>
      <c r="V38" s="405"/>
      <c r="W38" s="405"/>
      <c r="X38" s="405"/>
      <c r="Y38" s="405"/>
      <c r="Z38" s="405"/>
      <c r="AA38" s="405"/>
      <c r="AB38" s="405"/>
      <c r="AC38" s="405"/>
      <c r="AD38" s="405"/>
      <c r="AE38" s="405"/>
      <c r="AF38" s="405"/>
      <c r="AG38" s="405"/>
      <c r="AH38" s="405"/>
      <c r="AI38" s="405"/>
      <c r="AJ38" s="405"/>
      <c r="AK38" s="405"/>
      <c r="AL38" s="405"/>
      <c r="AM38" s="405"/>
      <c r="AN38" s="405"/>
      <c r="AO38" s="405"/>
      <c r="AP38" s="405"/>
      <c r="AQ38" s="513">
        <v>42</v>
      </c>
      <c r="AR38" s="513">
        <v>42</v>
      </c>
      <c r="AS38" s="513">
        <v>42</v>
      </c>
      <c r="AT38" s="513">
        <v>42</v>
      </c>
      <c r="AU38" s="513">
        <v>42</v>
      </c>
      <c r="AV38" s="104">
        <v>42</v>
      </c>
      <c r="AW38" s="104">
        <v>42</v>
      </c>
      <c r="AX38" s="104">
        <v>42</v>
      </c>
      <c r="AY38" s="104">
        <v>42</v>
      </c>
      <c r="AZ38" s="104">
        <v>42</v>
      </c>
      <c r="BA38" s="104">
        <v>42</v>
      </c>
      <c r="BB38" s="104">
        <v>42</v>
      </c>
      <c r="BC38" s="104">
        <v>42</v>
      </c>
      <c r="BD38" s="104">
        <v>42</v>
      </c>
      <c r="BE38" s="104">
        <v>42</v>
      </c>
      <c r="BF38" s="104">
        <v>42</v>
      </c>
      <c r="BG38" s="9"/>
      <c r="BH38" s="9"/>
      <c r="BI38" s="9"/>
      <c r="BJ38" s="9"/>
      <c r="BK38" s="9"/>
      <c r="BL38" s="9"/>
      <c r="BM38" s="9"/>
      <c r="BN38" s="9"/>
      <c r="BO38" s="9"/>
      <c r="BP38" s="9"/>
    </row>
    <row r="39" spans="1:68" ht="20.25" customHeight="1">
      <c r="A39" s="416"/>
      <c r="B39" s="419"/>
      <c r="D39" s="97"/>
      <c r="E39" s="97" t="s">
        <v>1124</v>
      </c>
      <c r="F39" s="97"/>
      <c r="G39" s="97"/>
      <c r="H39" s="97"/>
      <c r="I39" s="405"/>
      <c r="J39" s="405"/>
      <c r="K39" s="405"/>
      <c r="L39" s="405"/>
      <c r="M39" s="405"/>
      <c r="N39" s="405"/>
      <c r="O39" s="405"/>
      <c r="P39" s="405"/>
      <c r="Q39" s="405"/>
      <c r="R39" s="405"/>
      <c r="S39" s="405"/>
      <c r="T39" s="405"/>
      <c r="U39" s="405"/>
      <c r="V39" s="405"/>
      <c r="W39" s="405"/>
      <c r="X39" s="405"/>
      <c r="Y39" s="405"/>
      <c r="Z39" s="405"/>
      <c r="AA39" s="405"/>
      <c r="AB39" s="405"/>
      <c r="AC39" s="405"/>
      <c r="AD39" s="405"/>
      <c r="AE39" s="405"/>
      <c r="AF39" s="405"/>
      <c r="AG39" s="405"/>
      <c r="AH39" s="405"/>
      <c r="AI39" s="405"/>
      <c r="AJ39" s="405"/>
      <c r="AK39" s="405"/>
      <c r="AL39" s="405"/>
      <c r="AM39" s="405"/>
      <c r="AN39" s="405"/>
      <c r="AO39" s="405"/>
      <c r="AP39" s="405"/>
      <c r="AQ39" s="405"/>
      <c r="AR39" s="405"/>
      <c r="AS39" s="405"/>
      <c r="AT39" s="405"/>
      <c r="AU39" s="513">
        <v>25.227444999999999</v>
      </c>
      <c r="AV39" s="104">
        <v>25.227444999999999</v>
      </c>
      <c r="AW39" s="104">
        <v>25.227444999999999</v>
      </c>
      <c r="AX39" s="104">
        <v>25.227444999999999</v>
      </c>
      <c r="AY39" s="104">
        <v>25.227444999999999</v>
      </c>
      <c r="AZ39" s="104">
        <v>25.227444999999999</v>
      </c>
      <c r="BA39" s="104">
        <v>25.227444999999999</v>
      </c>
      <c r="BB39" s="104">
        <v>25.227444999999999</v>
      </c>
      <c r="BC39" s="104">
        <v>25.227444999999999</v>
      </c>
      <c r="BD39" s="104">
        <v>25.227444999999999</v>
      </c>
      <c r="BE39" s="104">
        <v>25.227444999999999</v>
      </c>
      <c r="BF39" s="104">
        <v>25.227444999999999</v>
      </c>
      <c r="BG39" s="9"/>
      <c r="BH39" s="9"/>
      <c r="BI39" s="9"/>
      <c r="BJ39" s="9"/>
      <c r="BK39" s="9"/>
      <c r="BL39" s="9"/>
      <c r="BM39" s="9"/>
      <c r="BN39" s="9"/>
      <c r="BO39" s="9"/>
      <c r="BP39" s="9"/>
    </row>
    <row r="40" spans="1:68" ht="20.25" customHeight="1">
      <c r="A40" s="416"/>
      <c r="B40" s="419"/>
      <c r="D40" s="329"/>
      <c r="E40" s="97" t="s">
        <v>1366</v>
      </c>
      <c r="F40" s="329"/>
      <c r="G40" s="329"/>
      <c r="H40" s="329"/>
      <c r="I40" s="486"/>
      <c r="J40" s="486"/>
      <c r="K40" s="486"/>
      <c r="L40" s="486"/>
      <c r="M40" s="486"/>
      <c r="N40" s="486"/>
      <c r="O40" s="486"/>
      <c r="P40" s="486"/>
      <c r="Q40" s="486"/>
      <c r="R40" s="486"/>
      <c r="S40" s="486"/>
      <c r="T40" s="486"/>
      <c r="U40" s="486"/>
      <c r="V40" s="486"/>
      <c r="W40" s="486"/>
      <c r="X40" s="486"/>
      <c r="Y40" s="486"/>
      <c r="Z40" s="486"/>
      <c r="AA40" s="486"/>
      <c r="AB40" s="486"/>
      <c r="AC40" s="486"/>
      <c r="AD40" s="486"/>
      <c r="AE40" s="486"/>
      <c r="AF40" s="486"/>
      <c r="AG40" s="486"/>
      <c r="AH40" s="486"/>
      <c r="AI40" s="486"/>
      <c r="AJ40" s="486"/>
      <c r="AK40" s="486"/>
      <c r="AL40" s="486"/>
      <c r="AM40" s="486"/>
      <c r="AN40" s="486"/>
      <c r="AO40" s="486"/>
      <c r="AP40" s="486"/>
      <c r="AQ40" s="486"/>
      <c r="AR40" s="486"/>
      <c r="AS40" s="486"/>
      <c r="AT40" s="486"/>
      <c r="AU40" s="486"/>
      <c r="AV40" s="486"/>
      <c r="AW40" s="486"/>
      <c r="AX40" s="486"/>
      <c r="AY40" s="486"/>
      <c r="AZ40" s="486"/>
      <c r="BA40" s="486"/>
      <c r="BB40" s="113">
        <v>38.237400000000001</v>
      </c>
      <c r="BC40" s="113">
        <v>38.237400000000001</v>
      </c>
      <c r="BD40" s="113">
        <v>106.20681500000001</v>
      </c>
      <c r="BE40" s="113">
        <v>106.20681500000001</v>
      </c>
      <c r="BF40" s="113">
        <v>106.20681500000001</v>
      </c>
      <c r="BG40" s="9"/>
      <c r="BH40" s="9"/>
      <c r="BI40" s="9"/>
      <c r="BJ40" s="9"/>
      <c r="BK40" s="9"/>
      <c r="BL40" s="9"/>
      <c r="BM40" s="9"/>
      <c r="BN40" s="9"/>
      <c r="BO40" s="9"/>
      <c r="BP40" s="9"/>
    </row>
    <row r="41" spans="1:68" ht="20.25" customHeight="1">
      <c r="A41" s="416"/>
      <c r="B41" s="419"/>
      <c r="D41" s="326" t="s">
        <v>1519</v>
      </c>
      <c r="E41" s="334"/>
      <c r="F41" s="334"/>
      <c r="G41" s="334"/>
      <c r="H41" s="334"/>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9"/>
      <c r="BH41" s="9"/>
      <c r="BI41" s="9"/>
      <c r="BJ41" s="9"/>
      <c r="BK41" s="9"/>
      <c r="BL41" s="9"/>
      <c r="BM41" s="9"/>
      <c r="BN41" s="9"/>
      <c r="BO41" s="9"/>
      <c r="BP41" s="9"/>
    </row>
    <row r="42" spans="1:68" ht="20.25" customHeight="1">
      <c r="A42" s="416"/>
      <c r="B42" s="419"/>
      <c r="D42" s="97"/>
      <c r="E42" s="97" t="s">
        <v>826</v>
      </c>
      <c r="F42" s="97"/>
      <c r="G42" s="97"/>
      <c r="H42" s="97"/>
      <c r="I42" s="407">
        <v>517910.58700000006</v>
      </c>
      <c r="J42" s="407">
        <v>529010.58700000006</v>
      </c>
      <c r="K42" s="407">
        <v>529010.58700000006</v>
      </c>
      <c r="L42" s="407">
        <v>485299.587</v>
      </c>
      <c r="M42" s="407">
        <v>485299.587</v>
      </c>
      <c r="N42" s="407">
        <v>485299.587</v>
      </c>
      <c r="O42" s="407">
        <v>485299.587</v>
      </c>
      <c r="P42" s="407">
        <v>485299.587</v>
      </c>
      <c r="Q42" s="407">
        <v>485299.587</v>
      </c>
      <c r="R42" s="407">
        <v>485299.587</v>
      </c>
      <c r="S42" s="407">
        <v>485299.587</v>
      </c>
      <c r="T42" s="407">
        <v>485299.587</v>
      </c>
      <c r="U42" s="407">
        <v>485299.587</v>
      </c>
      <c r="V42" s="407">
        <v>485299.587</v>
      </c>
      <c r="W42" s="407">
        <v>485299.587</v>
      </c>
      <c r="X42" s="407">
        <v>485299.587</v>
      </c>
      <c r="Y42" s="407">
        <v>485299.587</v>
      </c>
      <c r="Z42" s="407">
        <v>485299.587</v>
      </c>
      <c r="AA42" s="407">
        <v>485299.587</v>
      </c>
      <c r="AB42" s="407">
        <v>485299.587</v>
      </c>
      <c r="AC42" s="407">
        <v>485299.587</v>
      </c>
      <c r="AD42" s="407">
        <v>474199.587</v>
      </c>
      <c r="AE42" s="407">
        <v>474199.587</v>
      </c>
      <c r="AF42" s="407">
        <v>474199.587</v>
      </c>
      <c r="AG42" s="407">
        <v>474199.587</v>
      </c>
      <c r="AH42" s="407">
        <v>474199.587</v>
      </c>
      <c r="AI42" s="407">
        <v>474199.587</v>
      </c>
      <c r="AJ42" s="407">
        <v>474199.587</v>
      </c>
      <c r="AK42" s="407">
        <v>474199.587</v>
      </c>
      <c r="AL42" s="407">
        <v>474199.587</v>
      </c>
      <c r="AM42" s="407">
        <v>474199.587</v>
      </c>
      <c r="AN42" s="407">
        <v>474199.587</v>
      </c>
      <c r="AO42" s="407">
        <v>474199.587</v>
      </c>
      <c r="AP42" s="407">
        <v>474199.587</v>
      </c>
      <c r="AQ42" s="407">
        <v>474199.587</v>
      </c>
      <c r="AR42" s="407">
        <v>474199.587</v>
      </c>
      <c r="AS42" s="407">
        <v>482432.49300000002</v>
      </c>
      <c r="AT42" s="407">
        <v>477396.83500000002</v>
      </c>
      <c r="AU42" s="407">
        <v>534008.83499999996</v>
      </c>
      <c r="AV42" s="407">
        <v>534081.554</v>
      </c>
      <c r="AW42" s="407">
        <v>534081.554</v>
      </c>
      <c r="AX42" s="407">
        <v>534081.554</v>
      </c>
      <c r="AY42" s="407">
        <v>534081.554</v>
      </c>
      <c r="AZ42" s="407">
        <v>534081.554</v>
      </c>
      <c r="BA42" s="407">
        <v>534081.554</v>
      </c>
      <c r="BB42" s="407">
        <v>534081.554</v>
      </c>
      <c r="BC42" s="407">
        <v>530409.77899999998</v>
      </c>
      <c r="BD42" s="407">
        <v>526260.51699999999</v>
      </c>
      <c r="BE42" s="407">
        <v>522584.04700000002</v>
      </c>
      <c r="BF42" s="407">
        <v>518340.766</v>
      </c>
      <c r="BG42" s="9"/>
      <c r="BH42" s="9"/>
      <c r="BI42" s="9"/>
      <c r="BJ42" s="9"/>
      <c r="BK42" s="9"/>
      <c r="BL42" s="9"/>
      <c r="BM42" s="9"/>
      <c r="BN42" s="9"/>
      <c r="BO42" s="9"/>
      <c r="BP42" s="9"/>
    </row>
    <row r="43" spans="1:68" ht="20.25" customHeight="1">
      <c r="A43" s="416"/>
      <c r="B43" s="419"/>
      <c r="D43" s="97"/>
      <c r="E43" s="97" t="s">
        <v>754</v>
      </c>
      <c r="F43" s="97"/>
      <c r="G43" s="97"/>
      <c r="H43" s="97"/>
      <c r="I43" s="407">
        <v>1585615.5059999998</v>
      </c>
      <c r="J43" s="407">
        <v>1585615.5059999998</v>
      </c>
      <c r="K43" s="407">
        <v>1585615.5059999998</v>
      </c>
      <c r="L43" s="407">
        <v>1585615.5059999998</v>
      </c>
      <c r="M43" s="407">
        <v>1585615.5059999998</v>
      </c>
      <c r="N43" s="407">
        <v>1585615.5059999998</v>
      </c>
      <c r="O43" s="407">
        <v>1585615.5059999998</v>
      </c>
      <c r="P43" s="407">
        <v>1585615.5059999998</v>
      </c>
      <c r="Q43" s="407">
        <v>1585615.5059999998</v>
      </c>
      <c r="R43" s="407">
        <v>1585615.5059999998</v>
      </c>
      <c r="S43" s="407">
        <v>1585615.5059999998</v>
      </c>
      <c r="T43" s="407">
        <v>1585615.5059999998</v>
      </c>
      <c r="U43" s="407">
        <v>1585615.5059999998</v>
      </c>
      <c r="V43" s="407">
        <v>1585615.5059999998</v>
      </c>
      <c r="W43" s="407">
        <v>1585615.5059999998</v>
      </c>
      <c r="X43" s="407">
        <v>1585615.5059999998</v>
      </c>
      <c r="Y43" s="407">
        <v>1585615.5059999998</v>
      </c>
      <c r="Z43" s="407">
        <v>1585615.5059999998</v>
      </c>
      <c r="AA43" s="407">
        <v>1585615.5059999998</v>
      </c>
      <c r="AB43" s="407">
        <v>1585615.5059999998</v>
      </c>
      <c r="AC43" s="407">
        <v>1585615.5059999998</v>
      </c>
      <c r="AD43" s="407">
        <v>1585615.5059999998</v>
      </c>
      <c r="AE43" s="407">
        <v>1585615.5059999998</v>
      </c>
      <c r="AF43" s="407">
        <v>1585615.5059999998</v>
      </c>
      <c r="AG43" s="407">
        <v>1585615.5059999998</v>
      </c>
      <c r="AH43" s="407">
        <v>1585615.5059999998</v>
      </c>
      <c r="AI43" s="407">
        <v>1585615.5059999998</v>
      </c>
      <c r="AJ43" s="407">
        <v>1585615.5059999998</v>
      </c>
      <c r="AK43" s="407">
        <v>1585615.5060000001</v>
      </c>
      <c r="AL43" s="407">
        <v>1585615.5060000001</v>
      </c>
      <c r="AM43" s="407">
        <v>1585615.5060000001</v>
      </c>
      <c r="AN43" s="407">
        <v>1585615.5060000001</v>
      </c>
      <c r="AO43" s="407">
        <v>1585615.5060000001</v>
      </c>
      <c r="AP43" s="407">
        <v>1585615.5060000001</v>
      </c>
      <c r="AQ43" s="407">
        <v>1585615.5060000001</v>
      </c>
      <c r="AR43" s="407">
        <v>1585615.5060000001</v>
      </c>
      <c r="AS43" s="407">
        <v>1585615.5060000001</v>
      </c>
      <c r="AT43" s="407">
        <v>1585615.5060000001</v>
      </c>
      <c r="AU43" s="407">
        <v>1585615.5060000001</v>
      </c>
      <c r="AV43" s="407">
        <v>1585615.5060000001</v>
      </c>
      <c r="AW43" s="407">
        <v>1585615.5060000001</v>
      </c>
      <c r="AX43" s="407">
        <v>1585615.5060000001</v>
      </c>
      <c r="AY43" s="407">
        <v>1585615.5060000001</v>
      </c>
      <c r="AZ43" s="407">
        <v>1585615.5060000001</v>
      </c>
      <c r="BA43" s="407">
        <v>1585615.5060000001</v>
      </c>
      <c r="BB43" s="407">
        <v>1585615.5060000001</v>
      </c>
      <c r="BC43" s="407">
        <v>1585615.5060000001</v>
      </c>
      <c r="BD43" s="407">
        <v>1585615.5060000001</v>
      </c>
      <c r="BE43" s="407">
        <v>1585615.5060000001</v>
      </c>
      <c r="BF43" s="407">
        <v>1585615.5060000001</v>
      </c>
      <c r="BG43" s="9"/>
      <c r="BH43" s="9"/>
      <c r="BI43" s="9"/>
      <c r="BJ43" s="9"/>
      <c r="BK43" s="9"/>
      <c r="BL43" s="9"/>
      <c r="BM43" s="9"/>
      <c r="BN43" s="9"/>
      <c r="BO43" s="9"/>
      <c r="BP43" s="9"/>
    </row>
    <row r="44" spans="1:68" ht="20.25" customHeight="1">
      <c r="A44" s="416"/>
      <c r="B44" s="419"/>
      <c r="D44" s="97"/>
      <c r="E44" s="97" t="s">
        <v>4</v>
      </c>
      <c r="F44" s="97"/>
      <c r="G44" s="97"/>
      <c r="H44" s="97"/>
      <c r="I44" s="407">
        <v>125369.40300000001</v>
      </c>
      <c r="J44" s="407">
        <v>125369.40300000001</v>
      </c>
      <c r="K44" s="407">
        <v>125369.40300000001</v>
      </c>
      <c r="L44" s="407">
        <v>125369.40300000001</v>
      </c>
      <c r="M44" s="407">
        <v>125369.40300000001</v>
      </c>
      <c r="N44" s="407">
        <v>125369.40300000001</v>
      </c>
      <c r="O44" s="407">
        <v>125369.40300000001</v>
      </c>
      <c r="P44" s="407">
        <v>125369.40300000001</v>
      </c>
      <c r="Q44" s="407">
        <v>125369.40300000001</v>
      </c>
      <c r="R44" s="407">
        <v>125369.40300000001</v>
      </c>
      <c r="S44" s="407">
        <v>125369.40300000001</v>
      </c>
      <c r="T44" s="407">
        <v>125369.40300000001</v>
      </c>
      <c r="U44" s="407">
        <v>125369.40300000001</v>
      </c>
      <c r="V44" s="407">
        <v>125369.40300000001</v>
      </c>
      <c r="W44" s="407">
        <v>125369.40300000001</v>
      </c>
      <c r="X44" s="407">
        <v>125369.40300000001</v>
      </c>
      <c r="Y44" s="407">
        <v>125369.40300000001</v>
      </c>
      <c r="Z44" s="407">
        <v>125369.40300000001</v>
      </c>
      <c r="AA44" s="407">
        <v>125369.40300000001</v>
      </c>
      <c r="AB44" s="407">
        <v>125369.40300000001</v>
      </c>
      <c r="AC44" s="407">
        <v>125369.40300000001</v>
      </c>
      <c r="AD44" s="407">
        <v>125369</v>
      </c>
      <c r="AE44" s="407">
        <v>125369</v>
      </c>
      <c r="AF44" s="407">
        <v>125369</v>
      </c>
      <c r="AG44" s="407">
        <v>125369</v>
      </c>
      <c r="AH44" s="407">
        <v>125369</v>
      </c>
      <c r="AI44" s="407">
        <v>125369</v>
      </c>
      <c r="AJ44" s="407">
        <v>125369</v>
      </c>
      <c r="AK44" s="407">
        <v>125369</v>
      </c>
      <c r="AL44" s="407">
        <v>125369</v>
      </c>
      <c r="AM44" s="407">
        <v>125369</v>
      </c>
      <c r="AN44" s="407">
        <v>125369</v>
      </c>
      <c r="AO44" s="407">
        <v>125369</v>
      </c>
      <c r="AP44" s="407">
        <v>125369</v>
      </c>
      <c r="AQ44" s="407">
        <v>125369</v>
      </c>
      <c r="AR44" s="407">
        <v>125369</v>
      </c>
      <c r="AS44" s="407">
        <v>125369</v>
      </c>
      <c r="AT44" s="407">
        <v>125369</v>
      </c>
      <c r="AU44" s="407">
        <v>125369</v>
      </c>
      <c r="AV44" s="407">
        <v>125369</v>
      </c>
      <c r="AW44" s="407">
        <v>125369.40300000001</v>
      </c>
      <c r="AX44" s="407">
        <v>125369.40300000001</v>
      </c>
      <c r="AY44" s="407">
        <v>125369.40300000001</v>
      </c>
      <c r="AZ44" s="407">
        <v>125369.40300000001</v>
      </c>
      <c r="BA44" s="407">
        <v>125369.40300000001</v>
      </c>
      <c r="BB44" s="407">
        <v>125369.40300000001</v>
      </c>
      <c r="BC44" s="407">
        <v>125369.40300000001</v>
      </c>
      <c r="BD44" s="407">
        <v>125369.40300000001</v>
      </c>
      <c r="BE44" s="407">
        <v>125369.40300000001</v>
      </c>
      <c r="BF44" s="407">
        <v>125369.40300000001</v>
      </c>
      <c r="BG44" s="9"/>
      <c r="BH44" s="9"/>
      <c r="BI44" s="9"/>
      <c r="BJ44" s="9"/>
      <c r="BK44" s="9"/>
      <c r="BL44" s="9"/>
      <c r="BM44" s="9"/>
      <c r="BN44" s="9"/>
      <c r="BO44" s="9"/>
      <c r="BP44" s="9"/>
    </row>
    <row r="45" spans="1:68" ht="20.25" customHeight="1">
      <c r="A45" s="416"/>
      <c r="B45" s="419"/>
      <c r="D45" s="97"/>
      <c r="E45" s="97" t="s">
        <v>1414</v>
      </c>
      <c r="F45" s="97"/>
      <c r="G45" s="97"/>
      <c r="H45" s="97"/>
      <c r="I45" s="407">
        <v>259399.66399999996</v>
      </c>
      <c r="J45" s="407">
        <v>259399.66399999996</v>
      </c>
      <c r="K45" s="407">
        <v>259399.66399999996</v>
      </c>
      <c r="L45" s="407">
        <v>259399.66399999996</v>
      </c>
      <c r="M45" s="407">
        <v>259399.66399999996</v>
      </c>
      <c r="N45" s="407">
        <v>259399.66399999996</v>
      </c>
      <c r="O45" s="407">
        <v>259399.66399999996</v>
      </c>
      <c r="P45" s="407">
        <v>259399.66399999996</v>
      </c>
      <c r="Q45" s="407">
        <v>259399.66399999996</v>
      </c>
      <c r="R45" s="407">
        <v>259399.66399999996</v>
      </c>
      <c r="S45" s="407">
        <v>259399.66399999996</v>
      </c>
      <c r="T45" s="407">
        <v>259399.66399999996</v>
      </c>
      <c r="U45" s="407">
        <v>259399.66399999996</v>
      </c>
      <c r="V45" s="407">
        <v>259399.66399999996</v>
      </c>
      <c r="W45" s="407">
        <v>259399.66399999996</v>
      </c>
      <c r="X45" s="407">
        <v>259399.66399999996</v>
      </c>
      <c r="Y45" s="407">
        <v>259399.66399999996</v>
      </c>
      <c r="Z45" s="407">
        <v>259399.66399999996</v>
      </c>
      <c r="AA45" s="407">
        <v>259399.66399999996</v>
      </c>
      <c r="AB45" s="407">
        <v>259399.66399999996</v>
      </c>
      <c r="AC45" s="407">
        <v>259399.66399999996</v>
      </c>
      <c r="AD45" s="407">
        <v>259399.66399999996</v>
      </c>
      <c r="AE45" s="407">
        <v>309399.66399999999</v>
      </c>
      <c r="AF45" s="407">
        <v>309399.66399999999</v>
      </c>
      <c r="AG45" s="407">
        <v>309399.66399999999</v>
      </c>
      <c r="AH45" s="407">
        <v>309399.66399999999</v>
      </c>
      <c r="AI45" s="407">
        <v>309399.66399999999</v>
      </c>
      <c r="AJ45" s="407">
        <v>309399.66399999999</v>
      </c>
      <c r="AK45" s="407">
        <v>309399.66399999999</v>
      </c>
      <c r="AL45" s="407">
        <v>309399.66399999999</v>
      </c>
      <c r="AM45" s="407">
        <v>309399.66399999999</v>
      </c>
      <c r="AN45" s="407">
        <v>309399.66399999999</v>
      </c>
      <c r="AO45" s="407">
        <v>309399.66399999999</v>
      </c>
      <c r="AP45" s="407">
        <v>309399.66399999999</v>
      </c>
      <c r="AQ45" s="407">
        <v>357399.66399999999</v>
      </c>
      <c r="AR45" s="407">
        <v>357399.66399999999</v>
      </c>
      <c r="AS45" s="407">
        <v>357399.66399999999</v>
      </c>
      <c r="AT45" s="407">
        <v>357399.66399999999</v>
      </c>
      <c r="AU45" s="407">
        <v>357399.66399999999</v>
      </c>
      <c r="AV45" s="407">
        <v>357399.66399999999</v>
      </c>
      <c r="AW45" s="407">
        <v>357399.66399999999</v>
      </c>
      <c r="AX45" s="407">
        <v>357399.66399999999</v>
      </c>
      <c r="AY45" s="407">
        <v>357399.66399999999</v>
      </c>
      <c r="AZ45" s="407">
        <v>357399.66399999999</v>
      </c>
      <c r="BA45" s="407">
        <v>357399.66399999999</v>
      </c>
      <c r="BB45" s="407">
        <v>357399.66399999999</v>
      </c>
      <c r="BC45" s="407">
        <v>357399.66399999999</v>
      </c>
      <c r="BD45" s="407">
        <v>357399.66399999999</v>
      </c>
      <c r="BE45" s="407">
        <v>357399.66399999999</v>
      </c>
      <c r="BF45" s="407">
        <v>357399.66399999999</v>
      </c>
      <c r="BG45" s="9"/>
      <c r="BH45" s="9"/>
      <c r="BI45" s="9"/>
      <c r="BJ45" s="9"/>
      <c r="BK45" s="9"/>
      <c r="BL45" s="9"/>
      <c r="BM45" s="9"/>
      <c r="BN45" s="9"/>
      <c r="BO45" s="9"/>
      <c r="BP45" s="9"/>
    </row>
    <row r="46" spans="1:68" ht="20.25" customHeight="1">
      <c r="A46" s="416"/>
      <c r="B46" s="419"/>
      <c r="D46" s="97"/>
      <c r="E46" s="97" t="s">
        <v>209</v>
      </c>
      <c r="F46" s="97"/>
      <c r="G46" s="97"/>
      <c r="H46" s="97"/>
      <c r="I46" s="487"/>
      <c r="J46" s="487"/>
      <c r="K46" s="487"/>
      <c r="L46" s="487"/>
      <c r="M46" s="487"/>
      <c r="N46" s="487"/>
      <c r="O46" s="487"/>
      <c r="P46" s="487"/>
      <c r="Q46" s="487"/>
      <c r="R46" s="487"/>
      <c r="S46" s="487"/>
      <c r="T46" s="487"/>
      <c r="U46" s="487"/>
      <c r="V46" s="487"/>
      <c r="W46" s="487"/>
      <c r="X46" s="487"/>
      <c r="Y46" s="487"/>
      <c r="Z46" s="487"/>
      <c r="AA46" s="487"/>
      <c r="AB46" s="487"/>
      <c r="AC46" s="487"/>
      <c r="AD46" s="487"/>
      <c r="AE46" s="487"/>
      <c r="AF46" s="487"/>
      <c r="AG46" s="487"/>
      <c r="AH46" s="487"/>
      <c r="AI46" s="487"/>
      <c r="AJ46" s="487"/>
      <c r="AK46" s="487"/>
      <c r="AL46" s="487"/>
      <c r="AM46" s="487"/>
      <c r="AN46" s="487"/>
      <c r="AO46" s="487"/>
      <c r="AP46" s="487"/>
      <c r="AQ46" s="487"/>
      <c r="AR46" s="487"/>
      <c r="AS46" s="487"/>
      <c r="AT46" s="487"/>
      <c r="AU46" s="487"/>
      <c r="AV46" s="487"/>
      <c r="AW46" s="487"/>
      <c r="AX46" s="487"/>
      <c r="AY46" s="407">
        <v>115654.859</v>
      </c>
      <c r="AZ46" s="407">
        <v>115654.859</v>
      </c>
      <c r="BA46" s="407">
        <v>115654.859</v>
      </c>
      <c r="BB46" s="407">
        <v>115654.859</v>
      </c>
      <c r="BC46" s="407">
        <v>115654.859</v>
      </c>
      <c r="BD46" s="407">
        <v>115654.859</v>
      </c>
      <c r="BE46" s="407">
        <v>115654.859</v>
      </c>
      <c r="BF46" s="407">
        <v>115654.859</v>
      </c>
      <c r="BG46" s="9"/>
      <c r="BH46" s="9"/>
      <c r="BI46" s="9"/>
      <c r="BJ46" s="9"/>
      <c r="BK46" s="9"/>
      <c r="BL46" s="9"/>
      <c r="BM46" s="9"/>
      <c r="BN46" s="9"/>
      <c r="BO46" s="9"/>
      <c r="BP46" s="9"/>
    </row>
    <row r="47" spans="1:68" ht="20.25" customHeight="1">
      <c r="A47" s="416"/>
      <c r="B47" s="419"/>
      <c r="D47" s="97"/>
      <c r="E47" s="97" t="s">
        <v>1156</v>
      </c>
      <c r="F47" s="97"/>
      <c r="G47" s="97"/>
      <c r="H47" s="97"/>
      <c r="I47" s="407">
        <v>15074.746999999998</v>
      </c>
      <c r="J47" s="407">
        <v>15074.746999999998</v>
      </c>
      <c r="K47" s="407">
        <v>15074.746999999998</v>
      </c>
      <c r="L47" s="407">
        <v>15074.746999999998</v>
      </c>
      <c r="M47" s="407">
        <v>15074.746999999998</v>
      </c>
      <c r="N47" s="407">
        <v>15074.746999999998</v>
      </c>
      <c r="O47" s="407">
        <v>15074.746999999998</v>
      </c>
      <c r="P47" s="407">
        <v>15074.746999999998</v>
      </c>
      <c r="Q47" s="407">
        <v>15074.746999999998</v>
      </c>
      <c r="R47" s="407">
        <v>15074.746999999998</v>
      </c>
      <c r="S47" s="407">
        <v>15074.746999999998</v>
      </c>
      <c r="T47" s="407">
        <v>15074.746999999998</v>
      </c>
      <c r="U47" s="407">
        <v>15074.746999999998</v>
      </c>
      <c r="V47" s="407">
        <v>15074.746999999998</v>
      </c>
      <c r="W47" s="407">
        <v>15074.746999999998</v>
      </c>
      <c r="X47" s="407">
        <v>15074.74</v>
      </c>
      <c r="Y47" s="407">
        <v>15074.74</v>
      </c>
      <c r="Z47" s="407">
        <v>15074.74</v>
      </c>
      <c r="AA47" s="407">
        <v>15074.74</v>
      </c>
      <c r="AB47" s="407">
        <v>15074.74</v>
      </c>
      <c r="AC47" s="407">
        <v>15074.74</v>
      </c>
      <c r="AD47" s="407">
        <v>15074.74</v>
      </c>
      <c r="AE47" s="407">
        <v>15074.74</v>
      </c>
      <c r="AF47" s="407">
        <v>15074.74</v>
      </c>
      <c r="AG47" s="407">
        <v>15074.74</v>
      </c>
      <c r="AH47" s="407">
        <v>15074.74</v>
      </c>
      <c r="AI47" s="407">
        <v>15074.74</v>
      </c>
      <c r="AJ47" s="407">
        <v>15074.74</v>
      </c>
      <c r="AK47" s="407">
        <v>15074.74</v>
      </c>
      <c r="AL47" s="407">
        <v>15074.74</v>
      </c>
      <c r="AM47" s="407">
        <v>15074.74</v>
      </c>
      <c r="AN47" s="407">
        <v>15074.74</v>
      </c>
      <c r="AO47" s="407">
        <v>15074.74</v>
      </c>
      <c r="AP47" s="407">
        <v>15074.74</v>
      </c>
      <c r="AQ47" s="407">
        <v>15074.74</v>
      </c>
      <c r="AR47" s="407">
        <v>15074.74</v>
      </c>
      <c r="AS47" s="407">
        <v>15074.74</v>
      </c>
      <c r="AT47" s="407">
        <v>15074.74</v>
      </c>
      <c r="AU47" s="407">
        <v>15074.74</v>
      </c>
      <c r="AV47" s="407">
        <v>15074.74</v>
      </c>
      <c r="AW47" s="407">
        <v>15074.74</v>
      </c>
      <c r="AX47" s="407">
        <v>15074.74</v>
      </c>
      <c r="AY47" s="407">
        <v>15074.74</v>
      </c>
      <c r="AZ47" s="407">
        <v>15074.74</v>
      </c>
      <c r="BA47" s="407">
        <v>17733.313999999998</v>
      </c>
      <c r="BB47" s="407">
        <v>17733.313999999998</v>
      </c>
      <c r="BC47" s="407">
        <v>17733.313999999998</v>
      </c>
      <c r="BD47" s="407">
        <v>17733.313999999998</v>
      </c>
      <c r="BE47" s="407">
        <v>17733.313999999998</v>
      </c>
      <c r="BF47" s="407">
        <v>17733.313999999998</v>
      </c>
      <c r="BG47" s="9"/>
      <c r="BH47" s="9"/>
      <c r="BI47" s="9"/>
      <c r="BJ47" s="9"/>
      <c r="BK47" s="9"/>
      <c r="BL47" s="9"/>
      <c r="BM47" s="9"/>
      <c r="BN47" s="9"/>
      <c r="BO47" s="9"/>
      <c r="BP47" s="9"/>
    </row>
    <row r="48" spans="1:68" ht="20.25" customHeight="1">
      <c r="A48" s="416"/>
      <c r="B48" s="419"/>
      <c r="D48" s="97"/>
      <c r="E48" s="97" t="s">
        <v>820</v>
      </c>
      <c r="F48" s="97"/>
      <c r="G48" s="97"/>
      <c r="H48" s="97"/>
      <c r="I48" s="407">
        <v>32250</v>
      </c>
      <c r="J48" s="407">
        <v>32250</v>
      </c>
      <c r="K48" s="407">
        <v>32250</v>
      </c>
      <c r="L48" s="407">
        <v>32250</v>
      </c>
      <c r="M48" s="407">
        <v>32250</v>
      </c>
      <c r="N48" s="407">
        <v>32250</v>
      </c>
      <c r="O48" s="407">
        <v>32250</v>
      </c>
      <c r="P48" s="407">
        <v>32250</v>
      </c>
      <c r="Q48" s="407">
        <v>32250</v>
      </c>
      <c r="R48" s="407">
        <v>32250</v>
      </c>
      <c r="S48" s="407">
        <v>32250</v>
      </c>
      <c r="T48" s="407">
        <v>32250</v>
      </c>
      <c r="U48" s="407">
        <v>32250</v>
      </c>
      <c r="V48" s="407">
        <v>32250</v>
      </c>
      <c r="W48" s="407">
        <v>32250</v>
      </c>
      <c r="X48" s="407">
        <v>32250</v>
      </c>
      <c r="Y48" s="407">
        <v>32250</v>
      </c>
      <c r="Z48" s="407">
        <v>32250</v>
      </c>
      <c r="AA48" s="407">
        <v>32250</v>
      </c>
      <c r="AB48" s="407">
        <v>32250</v>
      </c>
      <c r="AC48" s="407">
        <v>32250</v>
      </c>
      <c r="AD48" s="407">
        <v>32250</v>
      </c>
      <c r="AE48" s="407">
        <v>32250</v>
      </c>
      <c r="AF48" s="407">
        <v>32250</v>
      </c>
      <c r="AG48" s="407">
        <v>32250</v>
      </c>
      <c r="AH48" s="407">
        <v>32250</v>
      </c>
      <c r="AI48" s="407">
        <v>32250</v>
      </c>
      <c r="AJ48" s="407">
        <v>32250</v>
      </c>
      <c r="AK48" s="407">
        <v>32250</v>
      </c>
      <c r="AL48" s="407">
        <v>32250</v>
      </c>
      <c r="AM48" s="407">
        <v>32250</v>
      </c>
      <c r="AN48" s="407">
        <v>32250</v>
      </c>
      <c r="AO48" s="407">
        <v>32250</v>
      </c>
      <c r="AP48" s="407">
        <v>32250</v>
      </c>
      <c r="AQ48" s="407">
        <v>32250</v>
      </c>
      <c r="AR48" s="407">
        <v>32250</v>
      </c>
      <c r="AS48" s="407">
        <v>32250</v>
      </c>
      <c r="AT48" s="407">
        <v>32250</v>
      </c>
      <c r="AU48" s="407">
        <v>32250</v>
      </c>
      <c r="AV48" s="407">
        <v>32250</v>
      </c>
      <c r="AW48" s="407">
        <v>32250</v>
      </c>
      <c r="AX48" s="407">
        <v>62250</v>
      </c>
      <c r="AY48" s="407">
        <v>62250</v>
      </c>
      <c r="AZ48" s="407">
        <v>62250</v>
      </c>
      <c r="BA48" s="407">
        <v>62250</v>
      </c>
      <c r="BB48" s="407">
        <v>62250</v>
      </c>
      <c r="BC48" s="407">
        <v>62250</v>
      </c>
      <c r="BD48" s="407">
        <v>62250</v>
      </c>
      <c r="BE48" s="407">
        <v>62250</v>
      </c>
      <c r="BF48" s="407">
        <v>62250</v>
      </c>
      <c r="BG48" s="9"/>
      <c r="BH48" s="9"/>
      <c r="BI48" s="9"/>
      <c r="BJ48" s="9"/>
      <c r="BK48" s="9"/>
      <c r="BL48" s="9"/>
      <c r="BM48" s="9"/>
      <c r="BN48" s="9"/>
      <c r="BO48" s="9"/>
      <c r="BP48" s="9"/>
    </row>
    <row r="49" spans="1:68" ht="20.25" customHeight="1">
      <c r="A49" s="416"/>
      <c r="B49" s="419"/>
      <c r="D49" s="97"/>
      <c r="E49" s="97" t="s">
        <v>763</v>
      </c>
      <c r="F49" s="97"/>
      <c r="G49" s="97"/>
      <c r="H49" s="97"/>
      <c r="I49" s="407">
        <v>22128.774000000001</v>
      </c>
      <c r="J49" s="407">
        <v>22128.774000000001</v>
      </c>
      <c r="K49" s="407">
        <v>22128.774000000001</v>
      </c>
      <c r="L49" s="407">
        <v>22128.774000000001</v>
      </c>
      <c r="M49" s="407">
        <v>22128.774000000001</v>
      </c>
      <c r="N49" s="407">
        <v>22128.774000000001</v>
      </c>
      <c r="O49" s="407">
        <v>22128.774000000001</v>
      </c>
      <c r="P49" s="407">
        <v>22128.774000000001</v>
      </c>
      <c r="Q49" s="407">
        <v>22128.774000000001</v>
      </c>
      <c r="R49" s="407">
        <v>22128.774000000001</v>
      </c>
      <c r="S49" s="407">
        <v>22128.774000000001</v>
      </c>
      <c r="T49" s="407">
        <v>22128.774000000001</v>
      </c>
      <c r="U49" s="407">
        <v>22128.774000000001</v>
      </c>
      <c r="V49" s="407">
        <v>22128.774000000001</v>
      </c>
      <c r="W49" s="407">
        <v>22128.774000000001</v>
      </c>
      <c r="X49" s="407">
        <v>22128.774000000001</v>
      </c>
      <c r="Y49" s="407">
        <v>22128.774000000001</v>
      </c>
      <c r="Z49" s="407">
        <v>22128.774000000001</v>
      </c>
      <c r="AA49" s="407">
        <v>22128.774000000001</v>
      </c>
      <c r="AB49" s="407">
        <v>22128.774000000001</v>
      </c>
      <c r="AC49" s="407">
        <v>22128.774000000001</v>
      </c>
      <c r="AD49" s="407">
        <v>22128.774000000001</v>
      </c>
      <c r="AE49" s="407">
        <v>22128.774000000001</v>
      </c>
      <c r="AF49" s="407">
        <v>22128.774000000001</v>
      </c>
      <c r="AG49" s="407">
        <v>22128.774000000001</v>
      </c>
      <c r="AH49" s="407">
        <v>22128.774000000001</v>
      </c>
      <c r="AI49" s="407">
        <v>22128.774000000001</v>
      </c>
      <c r="AJ49" s="407">
        <v>22128.774000000001</v>
      </c>
      <c r="AK49" s="407">
        <v>22128.774000000001</v>
      </c>
      <c r="AL49" s="407">
        <v>22128.774000000001</v>
      </c>
      <c r="AM49" s="407">
        <v>22128.774000000001</v>
      </c>
      <c r="AN49" s="407">
        <v>32128.774000000001</v>
      </c>
      <c r="AO49" s="407">
        <v>32128.774000000001</v>
      </c>
      <c r="AP49" s="407">
        <v>32128.774000000001</v>
      </c>
      <c r="AQ49" s="407">
        <v>32128.774000000001</v>
      </c>
      <c r="AR49" s="407">
        <v>32128.774000000001</v>
      </c>
      <c r="AS49" s="407">
        <v>32128.774000000001</v>
      </c>
      <c r="AT49" s="407">
        <v>32128.774000000001</v>
      </c>
      <c r="AU49" s="407">
        <v>32128.774000000001</v>
      </c>
      <c r="AV49" s="407">
        <v>32128.774000000001</v>
      </c>
      <c r="AW49" s="407">
        <v>32128.774000000001</v>
      </c>
      <c r="AX49" s="407">
        <v>32128.774000000001</v>
      </c>
      <c r="AY49" s="407">
        <v>32128.774000000001</v>
      </c>
      <c r="AZ49" s="407">
        <v>32128.774000000001</v>
      </c>
      <c r="BA49" s="407">
        <v>32128.774000000001</v>
      </c>
      <c r="BB49" s="407">
        <v>32128.774000000001</v>
      </c>
      <c r="BC49" s="407">
        <v>32128.774000000001</v>
      </c>
      <c r="BD49" s="407">
        <v>32128.774000000001</v>
      </c>
      <c r="BE49" s="407">
        <v>32128.774000000001</v>
      </c>
      <c r="BF49" s="407">
        <v>32128.774000000001</v>
      </c>
      <c r="BG49" s="9"/>
      <c r="BH49" s="9"/>
      <c r="BI49" s="9"/>
      <c r="BJ49" s="9"/>
      <c r="BK49" s="9"/>
      <c r="BL49" s="9"/>
      <c r="BM49" s="9"/>
      <c r="BN49" s="9"/>
      <c r="BO49" s="9"/>
      <c r="BP49" s="9"/>
    </row>
    <row r="50" spans="1:68" ht="20.25" customHeight="1">
      <c r="A50" s="416"/>
      <c r="B50" s="419"/>
      <c r="D50" s="97"/>
      <c r="E50" s="97" t="s">
        <v>821</v>
      </c>
      <c r="F50" s="97"/>
      <c r="G50" s="97"/>
      <c r="H50" s="97"/>
      <c r="I50" s="407">
        <v>0</v>
      </c>
      <c r="J50" s="407">
        <v>0</v>
      </c>
      <c r="K50" s="407">
        <v>0</v>
      </c>
      <c r="L50" s="407">
        <v>800</v>
      </c>
      <c r="M50" s="407">
        <v>3200</v>
      </c>
      <c r="N50" s="407">
        <v>3200</v>
      </c>
      <c r="O50" s="407">
        <v>3200</v>
      </c>
      <c r="P50" s="407">
        <v>3200</v>
      </c>
      <c r="Q50" s="407">
        <v>3200</v>
      </c>
      <c r="R50" s="407">
        <v>14673.527</v>
      </c>
      <c r="S50" s="407">
        <v>14673.527</v>
      </c>
      <c r="T50" s="407">
        <v>14674</v>
      </c>
      <c r="U50" s="407">
        <v>14674</v>
      </c>
      <c r="V50" s="407">
        <v>14674</v>
      </c>
      <c r="W50" s="407">
        <v>14674</v>
      </c>
      <c r="X50" s="407">
        <v>14674</v>
      </c>
      <c r="Y50" s="407">
        <v>14674</v>
      </c>
      <c r="Z50" s="407">
        <v>14674</v>
      </c>
      <c r="AA50" s="407">
        <v>14674</v>
      </c>
      <c r="AB50" s="407">
        <v>14674</v>
      </c>
      <c r="AC50" s="407">
        <v>14674</v>
      </c>
      <c r="AD50" s="407">
        <v>14674</v>
      </c>
      <c r="AE50" s="407">
        <v>14674</v>
      </c>
      <c r="AF50" s="407">
        <v>14674</v>
      </c>
      <c r="AG50" s="407">
        <v>14674</v>
      </c>
      <c r="AH50" s="407">
        <v>14674</v>
      </c>
      <c r="AI50" s="407">
        <v>14674</v>
      </c>
      <c r="AJ50" s="407">
        <v>14674</v>
      </c>
      <c r="AK50" s="407">
        <v>14674</v>
      </c>
      <c r="AL50" s="407">
        <v>14674</v>
      </c>
      <c r="AM50" s="407">
        <v>14674</v>
      </c>
      <c r="AN50" s="407">
        <v>14674</v>
      </c>
      <c r="AO50" s="407">
        <v>14674</v>
      </c>
      <c r="AP50" s="407">
        <v>14674</v>
      </c>
      <c r="AQ50" s="407">
        <v>14674</v>
      </c>
      <c r="AR50" s="407">
        <v>14674</v>
      </c>
      <c r="AS50" s="407">
        <v>14674</v>
      </c>
      <c r="AT50" s="407">
        <v>14674</v>
      </c>
      <c r="AU50" s="407">
        <v>14674</v>
      </c>
      <c r="AV50" s="407">
        <v>14674</v>
      </c>
      <c r="AW50" s="407">
        <v>14674</v>
      </c>
      <c r="AX50" s="407">
        <v>14674</v>
      </c>
      <c r="AY50" s="407">
        <v>14674</v>
      </c>
      <c r="AZ50" s="407">
        <v>14674</v>
      </c>
      <c r="BA50" s="407">
        <v>14674</v>
      </c>
      <c r="BB50" s="407">
        <v>17174</v>
      </c>
      <c r="BC50" s="407">
        <v>17174</v>
      </c>
      <c r="BD50" s="407">
        <v>17174</v>
      </c>
      <c r="BE50" s="407">
        <v>17174</v>
      </c>
      <c r="BF50" s="407">
        <v>17174</v>
      </c>
      <c r="BG50" s="9"/>
      <c r="BH50" s="9"/>
      <c r="BI50" s="9"/>
      <c r="BJ50" s="9"/>
      <c r="BK50" s="9"/>
      <c r="BL50" s="9"/>
      <c r="BM50" s="9"/>
      <c r="BN50" s="9"/>
      <c r="BO50" s="9"/>
      <c r="BP50" s="9"/>
    </row>
    <row r="51" spans="1:68" ht="20.25" customHeight="1">
      <c r="A51" s="416"/>
      <c r="B51" s="419"/>
      <c r="D51" s="97"/>
      <c r="E51" s="97" t="s">
        <v>1369</v>
      </c>
      <c r="F51" s="97"/>
      <c r="G51" s="97"/>
      <c r="H51" s="97"/>
      <c r="I51" s="407"/>
      <c r="J51" s="407"/>
      <c r="K51" s="407"/>
      <c r="L51" s="407"/>
      <c r="M51" s="407"/>
      <c r="N51" s="407"/>
      <c r="O51" s="407"/>
      <c r="P51" s="407"/>
      <c r="Q51" s="407"/>
      <c r="R51" s="407"/>
      <c r="S51" s="407"/>
      <c r="T51" s="407"/>
      <c r="U51" s="407"/>
      <c r="V51" s="407"/>
      <c r="W51" s="407"/>
      <c r="X51" s="407"/>
      <c r="Y51" s="407"/>
      <c r="Z51" s="407"/>
      <c r="AA51" s="405"/>
      <c r="AB51" s="405"/>
      <c r="AC51" s="405"/>
      <c r="AD51" s="405"/>
      <c r="AE51" s="405"/>
      <c r="AF51" s="405"/>
      <c r="AG51" s="405"/>
      <c r="AH51" s="405"/>
      <c r="AI51" s="405"/>
      <c r="AJ51" s="405"/>
      <c r="AK51" s="405"/>
      <c r="AL51" s="405"/>
      <c r="AM51" s="405"/>
      <c r="AN51" s="405"/>
      <c r="AO51" s="405"/>
      <c r="AP51" s="407">
        <v>23468</v>
      </c>
      <c r="AQ51" s="407">
        <v>23468</v>
      </c>
      <c r="AR51" s="407">
        <v>23468</v>
      </c>
      <c r="AS51" s="407">
        <v>23468</v>
      </c>
      <c r="AT51" s="407">
        <v>23468</v>
      </c>
      <c r="AU51" s="407">
        <v>23468</v>
      </c>
      <c r="AV51" s="407">
        <v>23468</v>
      </c>
      <c r="AW51" s="407">
        <v>23468</v>
      </c>
      <c r="AX51" s="407">
        <v>23468</v>
      </c>
      <c r="AY51" s="407">
        <v>23468</v>
      </c>
      <c r="AZ51" s="407">
        <v>23468</v>
      </c>
      <c r="BA51" s="407">
        <v>23468</v>
      </c>
      <c r="BB51" s="407">
        <v>23468</v>
      </c>
      <c r="BC51" s="407">
        <v>23468</v>
      </c>
      <c r="BD51" s="407">
        <v>23468</v>
      </c>
      <c r="BE51" s="407">
        <v>23468</v>
      </c>
      <c r="BF51" s="407">
        <v>23468</v>
      </c>
      <c r="BG51" s="9"/>
      <c r="BH51" s="9"/>
      <c r="BI51" s="9"/>
      <c r="BJ51" s="9"/>
      <c r="BK51" s="9"/>
      <c r="BL51" s="9"/>
      <c r="BM51" s="9"/>
      <c r="BN51" s="9"/>
      <c r="BO51" s="9"/>
      <c r="BP51" s="9"/>
    </row>
    <row r="52" spans="1:68" ht="20.25" customHeight="1">
      <c r="A52" s="416"/>
      <c r="B52" s="419"/>
      <c r="D52" s="97"/>
      <c r="E52" s="97" t="s">
        <v>954</v>
      </c>
      <c r="F52" s="97"/>
      <c r="G52" s="97"/>
      <c r="H52" s="97"/>
      <c r="I52" s="407">
        <v>200</v>
      </c>
      <c r="J52" s="407">
        <v>200</v>
      </c>
      <c r="K52" s="407">
        <v>200</v>
      </c>
      <c r="L52" s="407">
        <v>200</v>
      </c>
      <c r="M52" s="407">
        <v>200</v>
      </c>
      <c r="N52" s="407">
        <v>200</v>
      </c>
      <c r="O52" s="407">
        <v>200</v>
      </c>
      <c r="P52" s="407">
        <v>200</v>
      </c>
      <c r="Q52" s="407">
        <v>200</v>
      </c>
      <c r="R52" s="407">
        <v>200</v>
      </c>
      <c r="S52" s="407">
        <v>200</v>
      </c>
      <c r="T52" s="407">
        <v>200</v>
      </c>
      <c r="U52" s="407">
        <v>200</v>
      </c>
      <c r="V52" s="407">
        <v>200</v>
      </c>
      <c r="W52" s="407">
        <v>200</v>
      </c>
      <c r="X52" s="407">
        <v>200</v>
      </c>
      <c r="Y52" s="407">
        <v>200</v>
      </c>
      <c r="Z52" s="407">
        <v>200</v>
      </c>
      <c r="AA52" s="407">
        <v>200</v>
      </c>
      <c r="AB52" s="407">
        <v>200</v>
      </c>
      <c r="AC52" s="407">
        <v>200</v>
      </c>
      <c r="AD52" s="407">
        <v>200</v>
      </c>
      <c r="AE52" s="407">
        <v>200</v>
      </c>
      <c r="AF52" s="407">
        <v>200</v>
      </c>
      <c r="AG52" s="407">
        <v>200</v>
      </c>
      <c r="AH52" s="407">
        <v>200</v>
      </c>
      <c r="AI52" s="407">
        <v>200</v>
      </c>
      <c r="AJ52" s="407">
        <v>200</v>
      </c>
      <c r="AK52" s="407">
        <v>200</v>
      </c>
      <c r="AL52" s="407">
        <v>200</v>
      </c>
      <c r="AM52" s="407">
        <v>200</v>
      </c>
      <c r="AN52" s="407">
        <v>200</v>
      </c>
      <c r="AO52" s="407">
        <v>600</v>
      </c>
      <c r="AP52" s="407">
        <v>600</v>
      </c>
      <c r="AQ52" s="407">
        <v>600</v>
      </c>
      <c r="AR52" s="407">
        <v>600</v>
      </c>
      <c r="AS52" s="407">
        <v>600</v>
      </c>
      <c r="AT52" s="407">
        <v>600</v>
      </c>
      <c r="AU52" s="407">
        <v>600</v>
      </c>
      <c r="AV52" s="407">
        <v>600</v>
      </c>
      <c r="AW52" s="407">
        <v>600</v>
      </c>
      <c r="AX52" s="407">
        <v>600</v>
      </c>
      <c r="AY52" s="407">
        <v>600</v>
      </c>
      <c r="AZ52" s="407">
        <v>600</v>
      </c>
      <c r="BA52" s="407">
        <v>600</v>
      </c>
      <c r="BB52" s="407">
        <v>600</v>
      </c>
      <c r="BC52" s="407">
        <v>600</v>
      </c>
      <c r="BD52" s="407">
        <v>600</v>
      </c>
      <c r="BE52" s="407">
        <v>600</v>
      </c>
      <c r="BF52" s="407">
        <v>600</v>
      </c>
      <c r="BG52" s="9"/>
      <c r="BH52" s="9"/>
      <c r="BI52" s="9"/>
      <c r="BJ52" s="9"/>
      <c r="BK52" s="9"/>
      <c r="BL52" s="9"/>
      <c r="BM52" s="9"/>
      <c r="BN52" s="9"/>
      <c r="BO52" s="9"/>
      <c r="BP52" s="9"/>
    </row>
    <row r="53" spans="1:68" ht="20.25" customHeight="1">
      <c r="A53" s="416"/>
      <c r="B53" s="419"/>
      <c r="D53" s="97"/>
      <c r="E53" s="97" t="s">
        <v>1534</v>
      </c>
      <c r="F53" s="97"/>
      <c r="G53" s="97"/>
      <c r="H53" s="97"/>
      <c r="I53" s="407"/>
      <c r="J53" s="407"/>
      <c r="K53" s="407"/>
      <c r="L53" s="407"/>
      <c r="M53" s="407"/>
      <c r="N53" s="407"/>
      <c r="O53" s="407"/>
      <c r="P53" s="407">
        <v>470.358</v>
      </c>
      <c r="Q53" s="407">
        <v>470.358</v>
      </c>
      <c r="R53" s="407">
        <v>470.358</v>
      </c>
      <c r="S53" s="407">
        <v>470.358</v>
      </c>
      <c r="T53" s="407">
        <v>470.358</v>
      </c>
      <c r="U53" s="407">
        <v>470.358</v>
      </c>
      <c r="V53" s="407">
        <v>470.358</v>
      </c>
      <c r="W53" s="407">
        <v>470.358</v>
      </c>
      <c r="X53" s="407">
        <v>470.358</v>
      </c>
      <c r="Y53" s="407">
        <v>470.358</v>
      </c>
      <c r="Z53" s="407">
        <v>470.358</v>
      </c>
      <c r="AA53" s="407">
        <v>470.358</v>
      </c>
      <c r="AB53" s="407">
        <v>470.358</v>
      </c>
      <c r="AC53" s="407">
        <v>470.358</v>
      </c>
      <c r="AD53" s="407">
        <v>470.358</v>
      </c>
      <c r="AE53" s="407">
        <v>470.358</v>
      </c>
      <c r="AF53" s="407">
        <v>470.358</v>
      </c>
      <c r="AG53" s="407">
        <v>470.358</v>
      </c>
      <c r="AH53" s="407">
        <v>470.358</v>
      </c>
      <c r="AI53" s="407">
        <v>470.358</v>
      </c>
      <c r="AJ53" s="407">
        <v>470.358</v>
      </c>
      <c r="AK53" s="407">
        <v>470.358</v>
      </c>
      <c r="AL53" s="407">
        <v>470.358</v>
      </c>
      <c r="AM53" s="407">
        <v>470.358</v>
      </c>
      <c r="AN53" s="407">
        <v>470.358</v>
      </c>
      <c r="AO53" s="407">
        <v>470.358</v>
      </c>
      <c r="AP53" s="407">
        <v>470.358</v>
      </c>
      <c r="AQ53" s="407">
        <v>470.358</v>
      </c>
      <c r="AR53" s="407">
        <v>470.358</v>
      </c>
      <c r="AS53" s="407">
        <v>470.358</v>
      </c>
      <c r="AT53" s="407">
        <v>470.358</v>
      </c>
      <c r="AU53" s="407">
        <v>470.358</v>
      </c>
      <c r="AV53" s="407">
        <v>470.358</v>
      </c>
      <c r="AW53" s="407">
        <v>470.358</v>
      </c>
      <c r="AX53" s="407">
        <v>470.358</v>
      </c>
      <c r="AY53" s="407">
        <v>470.358</v>
      </c>
      <c r="AZ53" s="407">
        <v>470.358</v>
      </c>
      <c r="BA53" s="407">
        <v>470.358</v>
      </c>
      <c r="BB53" s="407">
        <v>470.358</v>
      </c>
      <c r="BC53" s="407">
        <v>470.358</v>
      </c>
      <c r="BD53" s="407">
        <v>470.358</v>
      </c>
      <c r="BE53" s="407">
        <v>470.358</v>
      </c>
      <c r="BF53" s="407">
        <v>470.358</v>
      </c>
      <c r="BG53" s="9"/>
      <c r="BH53" s="9"/>
      <c r="BI53" s="9"/>
      <c r="BJ53" s="9"/>
      <c r="BK53" s="9"/>
      <c r="BL53" s="9"/>
      <c r="BM53" s="9"/>
      <c r="BN53" s="9"/>
      <c r="BO53" s="9"/>
      <c r="BP53" s="9"/>
    </row>
    <row r="54" spans="1:68" ht="20.25" customHeight="1">
      <c r="A54" s="416"/>
      <c r="B54" s="419"/>
      <c r="D54" s="97"/>
      <c r="E54" s="97" t="s">
        <v>822</v>
      </c>
      <c r="F54" s="97"/>
      <c r="G54" s="97"/>
      <c r="H54" s="97"/>
      <c r="I54" s="407">
        <v>600</v>
      </c>
      <c r="J54" s="407">
        <v>600</v>
      </c>
      <c r="K54" s="407">
        <v>600</v>
      </c>
      <c r="L54" s="407">
        <v>600</v>
      </c>
      <c r="M54" s="407">
        <v>600</v>
      </c>
      <c r="N54" s="407">
        <v>600</v>
      </c>
      <c r="O54" s="407">
        <v>600</v>
      </c>
      <c r="P54" s="407">
        <v>600</v>
      </c>
      <c r="Q54" s="407">
        <v>600</v>
      </c>
      <c r="R54" s="407">
        <v>600</v>
      </c>
      <c r="S54" s="407">
        <v>600</v>
      </c>
      <c r="T54" s="407">
        <v>600</v>
      </c>
      <c r="U54" s="407">
        <v>600</v>
      </c>
      <c r="V54" s="407">
        <v>600</v>
      </c>
      <c r="W54" s="407">
        <v>600</v>
      </c>
      <c r="X54" s="407">
        <v>600</v>
      </c>
      <c r="Y54" s="407">
        <v>600</v>
      </c>
      <c r="Z54" s="407">
        <v>600</v>
      </c>
      <c r="AA54" s="407">
        <v>600</v>
      </c>
      <c r="AB54" s="407">
        <v>600</v>
      </c>
      <c r="AC54" s="407">
        <v>600</v>
      </c>
      <c r="AD54" s="407">
        <v>600</v>
      </c>
      <c r="AE54" s="407">
        <v>600</v>
      </c>
      <c r="AF54" s="407">
        <v>600</v>
      </c>
      <c r="AG54" s="407">
        <v>600</v>
      </c>
      <c r="AH54" s="407">
        <v>600</v>
      </c>
      <c r="AI54" s="407">
        <v>600</v>
      </c>
      <c r="AJ54" s="407">
        <v>600</v>
      </c>
      <c r="AK54" s="407">
        <v>600</v>
      </c>
      <c r="AL54" s="407">
        <v>600</v>
      </c>
      <c r="AM54" s="407">
        <v>600</v>
      </c>
      <c r="AN54" s="407">
        <v>600</v>
      </c>
      <c r="AO54" s="407">
        <v>600</v>
      </c>
      <c r="AP54" s="407">
        <v>600</v>
      </c>
      <c r="AQ54" s="407">
        <v>600</v>
      </c>
      <c r="AR54" s="407">
        <v>600</v>
      </c>
      <c r="AS54" s="407">
        <v>600</v>
      </c>
      <c r="AT54" s="407">
        <v>600</v>
      </c>
      <c r="AU54" s="407">
        <v>600</v>
      </c>
      <c r="AV54" s="407">
        <v>600</v>
      </c>
      <c r="AW54" s="407">
        <v>600</v>
      </c>
      <c r="AX54" s="407">
        <v>600</v>
      </c>
      <c r="AY54" s="407">
        <v>600</v>
      </c>
      <c r="AZ54" s="407">
        <v>600</v>
      </c>
      <c r="BA54" s="407">
        <v>600</v>
      </c>
      <c r="BB54" s="407">
        <v>600</v>
      </c>
      <c r="BC54" s="407">
        <v>600</v>
      </c>
      <c r="BD54" s="407">
        <v>600</v>
      </c>
      <c r="BE54" s="407">
        <v>600</v>
      </c>
      <c r="BF54" s="407">
        <v>600</v>
      </c>
      <c r="BG54" s="9"/>
      <c r="BH54" s="9"/>
      <c r="BI54" s="9"/>
      <c r="BJ54" s="9"/>
      <c r="BK54" s="9"/>
      <c r="BL54" s="9"/>
      <c r="BM54" s="9"/>
      <c r="BN54" s="9"/>
      <c r="BO54" s="9"/>
      <c r="BP54" s="9"/>
    </row>
    <row r="55" spans="1:68" ht="20.25" customHeight="1">
      <c r="A55" s="416"/>
      <c r="B55" s="419"/>
      <c r="D55" s="97"/>
      <c r="E55" s="97" t="s">
        <v>926</v>
      </c>
      <c r="F55" s="97"/>
      <c r="G55" s="97"/>
      <c r="H55" s="97"/>
      <c r="I55" s="487"/>
      <c r="J55" s="487"/>
      <c r="K55" s="487"/>
      <c r="L55" s="487"/>
      <c r="M55" s="487"/>
      <c r="N55" s="487"/>
      <c r="O55" s="487"/>
      <c r="P55" s="487"/>
      <c r="Q55" s="487"/>
      <c r="R55" s="487"/>
      <c r="S55" s="487"/>
      <c r="T55" s="487"/>
      <c r="U55" s="487"/>
      <c r="V55" s="487"/>
      <c r="W55" s="487"/>
      <c r="X55" s="487"/>
      <c r="Y55" s="487"/>
      <c r="Z55" s="487"/>
      <c r="AA55" s="487"/>
      <c r="AB55" s="487"/>
      <c r="AC55" s="487"/>
      <c r="AD55" s="487"/>
      <c r="AE55" s="487"/>
      <c r="AF55" s="487"/>
      <c r="AG55" s="487"/>
      <c r="AH55" s="487"/>
      <c r="AI55" s="487"/>
      <c r="AJ55" s="407">
        <v>6000</v>
      </c>
      <c r="AK55" s="407">
        <v>6000</v>
      </c>
      <c r="AL55" s="407">
        <v>6000</v>
      </c>
      <c r="AM55" s="407">
        <v>6000</v>
      </c>
      <c r="AN55" s="407">
        <v>6000</v>
      </c>
      <c r="AO55" s="407">
        <v>6000</v>
      </c>
      <c r="AP55" s="407">
        <v>6000</v>
      </c>
      <c r="AQ55" s="407">
        <v>6000</v>
      </c>
      <c r="AR55" s="407">
        <v>6000</v>
      </c>
      <c r="AS55" s="407">
        <v>6000</v>
      </c>
      <c r="AT55" s="407">
        <v>6000</v>
      </c>
      <c r="AU55" s="407">
        <v>6000</v>
      </c>
      <c r="AV55" s="407">
        <v>6000</v>
      </c>
      <c r="AW55" s="407">
        <v>6000</v>
      </c>
      <c r="AX55" s="407">
        <v>6000</v>
      </c>
      <c r="AY55" s="407">
        <v>6000</v>
      </c>
      <c r="AZ55" s="407">
        <v>6000</v>
      </c>
      <c r="BA55" s="407">
        <v>6000</v>
      </c>
      <c r="BB55" s="407">
        <v>6000</v>
      </c>
      <c r="BC55" s="407">
        <v>6000</v>
      </c>
      <c r="BD55" s="407">
        <v>6000</v>
      </c>
      <c r="BE55" s="407">
        <v>6000</v>
      </c>
      <c r="BF55" s="407">
        <v>6000</v>
      </c>
      <c r="BG55" s="9"/>
      <c r="BH55" s="9"/>
      <c r="BI55" s="9"/>
      <c r="BJ55" s="9"/>
      <c r="BK55" s="9"/>
      <c r="BL55" s="9"/>
      <c r="BM55" s="9"/>
      <c r="BN55" s="9"/>
      <c r="BO55" s="9"/>
      <c r="BP55" s="9"/>
    </row>
    <row r="56" spans="1:68" ht="20.25" customHeight="1">
      <c r="A56" s="416"/>
      <c r="B56" s="419"/>
      <c r="D56" s="97"/>
      <c r="E56" s="97" t="s">
        <v>1030</v>
      </c>
      <c r="F56" s="97"/>
      <c r="G56" s="97"/>
      <c r="H56" s="97"/>
      <c r="I56" s="487"/>
      <c r="J56" s="487"/>
      <c r="K56" s="487"/>
      <c r="L56" s="487"/>
      <c r="M56" s="487"/>
      <c r="N56" s="487"/>
      <c r="O56" s="487"/>
      <c r="P56" s="487"/>
      <c r="Q56" s="487"/>
      <c r="R56" s="487"/>
      <c r="S56" s="487"/>
      <c r="T56" s="487"/>
      <c r="U56" s="487"/>
      <c r="V56" s="487"/>
      <c r="W56" s="487"/>
      <c r="X56" s="487"/>
      <c r="Y56" s="487"/>
      <c r="Z56" s="487"/>
      <c r="AA56" s="487"/>
      <c r="AB56" s="487"/>
      <c r="AC56" s="178"/>
      <c r="AD56" s="178"/>
      <c r="AE56" s="178"/>
      <c r="AF56" s="178"/>
      <c r="AG56" s="178"/>
      <c r="AH56" s="178"/>
      <c r="AI56" s="178"/>
      <c r="AJ56" s="178"/>
      <c r="AK56" s="178"/>
      <c r="AL56" s="178"/>
      <c r="AM56" s="178"/>
      <c r="AN56" s="178"/>
      <c r="AO56" s="178"/>
      <c r="AP56" s="178"/>
      <c r="AQ56" s="407">
        <v>8400</v>
      </c>
      <c r="AR56" s="407">
        <v>8400</v>
      </c>
      <c r="AS56" s="407">
        <v>8400</v>
      </c>
      <c r="AT56" s="407">
        <v>8400</v>
      </c>
      <c r="AU56" s="407">
        <v>8400</v>
      </c>
      <c r="AV56" s="407">
        <v>8400</v>
      </c>
      <c r="AW56" s="407">
        <v>8400</v>
      </c>
      <c r="AX56" s="407">
        <v>8400</v>
      </c>
      <c r="AY56" s="407">
        <v>8400</v>
      </c>
      <c r="AZ56" s="407">
        <v>8400</v>
      </c>
      <c r="BA56" s="407">
        <v>8400</v>
      </c>
      <c r="BB56" s="407">
        <v>8400</v>
      </c>
      <c r="BC56" s="407">
        <v>8400</v>
      </c>
      <c r="BD56" s="407">
        <v>8400</v>
      </c>
      <c r="BE56" s="407">
        <v>8400</v>
      </c>
      <c r="BF56" s="407">
        <v>8400</v>
      </c>
      <c r="BG56" s="9"/>
      <c r="BH56" s="9"/>
      <c r="BI56" s="9"/>
      <c r="BJ56" s="9"/>
      <c r="BK56" s="9"/>
      <c r="BL56" s="9"/>
      <c r="BM56" s="9"/>
      <c r="BN56" s="9"/>
      <c r="BO56" s="9"/>
      <c r="BP56" s="9"/>
    </row>
    <row r="57" spans="1:68" ht="20.25" customHeight="1">
      <c r="A57" s="416"/>
      <c r="B57" s="419"/>
      <c r="D57" s="97"/>
      <c r="E57" s="97" t="s">
        <v>1124</v>
      </c>
      <c r="F57" s="97"/>
      <c r="G57" s="97"/>
      <c r="H57" s="97"/>
      <c r="I57" s="487"/>
      <c r="J57" s="487"/>
      <c r="K57" s="487"/>
      <c r="L57" s="487"/>
      <c r="M57" s="487"/>
      <c r="N57" s="487"/>
      <c r="O57" s="487"/>
      <c r="P57" s="487"/>
      <c r="Q57" s="487"/>
      <c r="R57" s="487"/>
      <c r="S57" s="487"/>
      <c r="T57" s="487"/>
      <c r="U57" s="487"/>
      <c r="V57" s="487"/>
      <c r="W57" s="487"/>
      <c r="X57" s="487"/>
      <c r="Y57" s="487"/>
      <c r="Z57" s="487"/>
      <c r="AA57" s="487"/>
      <c r="AB57" s="487"/>
      <c r="AC57" s="178"/>
      <c r="AD57" s="178"/>
      <c r="AE57" s="178"/>
      <c r="AF57" s="178"/>
      <c r="AG57" s="178"/>
      <c r="AH57" s="178"/>
      <c r="AI57" s="178"/>
      <c r="AJ57" s="178"/>
      <c r="AK57" s="178"/>
      <c r="AL57" s="178"/>
      <c r="AM57" s="178"/>
      <c r="AN57" s="178"/>
      <c r="AO57" s="178"/>
      <c r="AP57" s="178"/>
      <c r="AQ57" s="487"/>
      <c r="AR57" s="487"/>
      <c r="AS57" s="487"/>
      <c r="AT57" s="487"/>
      <c r="AU57" s="407">
        <v>25227.445</v>
      </c>
      <c r="AV57" s="407">
        <v>25227.445</v>
      </c>
      <c r="AW57" s="407">
        <v>25227.445</v>
      </c>
      <c r="AX57" s="407">
        <v>25227.445</v>
      </c>
      <c r="AY57" s="407">
        <v>25227.445</v>
      </c>
      <c r="AZ57" s="407">
        <v>25227.445</v>
      </c>
      <c r="BA57" s="407">
        <v>25227.445</v>
      </c>
      <c r="BB57" s="407">
        <v>25227.445</v>
      </c>
      <c r="BC57" s="407">
        <v>25227.445</v>
      </c>
      <c r="BD57" s="407">
        <v>25227.445</v>
      </c>
      <c r="BE57" s="407">
        <v>25227.445</v>
      </c>
      <c r="BF57" s="407">
        <v>25227.445</v>
      </c>
      <c r="BG57" s="9"/>
      <c r="BH57" s="9"/>
      <c r="BI57" s="9"/>
      <c r="BJ57" s="9"/>
      <c r="BK57" s="9"/>
      <c r="BL57" s="9"/>
      <c r="BM57" s="9"/>
      <c r="BN57" s="9"/>
      <c r="BO57" s="9"/>
      <c r="BP57" s="9"/>
    </row>
    <row r="58" spans="1:68" ht="20.25" customHeight="1">
      <c r="A58" s="416"/>
      <c r="B58" s="419"/>
      <c r="D58" s="97"/>
      <c r="E58" s="97" t="s">
        <v>1358</v>
      </c>
      <c r="F58" s="97"/>
      <c r="G58" s="97"/>
      <c r="H58" s="97"/>
      <c r="I58" s="405"/>
      <c r="J58" s="405"/>
      <c r="K58" s="405"/>
      <c r="L58" s="405"/>
      <c r="M58" s="405"/>
      <c r="N58" s="405"/>
      <c r="O58" s="405"/>
      <c r="P58" s="405"/>
      <c r="Q58" s="405"/>
      <c r="R58" s="405"/>
      <c r="S58" s="405"/>
      <c r="T58" s="405"/>
      <c r="U58" s="405"/>
      <c r="V58" s="405"/>
      <c r="W58" s="405"/>
      <c r="X58" s="405"/>
      <c r="Y58" s="405"/>
      <c r="Z58" s="405"/>
      <c r="AA58" s="405"/>
      <c r="AB58" s="405"/>
      <c r="AC58" s="405"/>
      <c r="AD58" s="405"/>
      <c r="AE58" s="405"/>
      <c r="AF58" s="405"/>
      <c r="AG58" s="405"/>
      <c r="AH58" s="405"/>
      <c r="AI58" s="405"/>
      <c r="AJ58" s="405"/>
      <c r="AK58" s="405"/>
      <c r="AL58" s="405"/>
      <c r="AM58" s="405"/>
      <c r="AN58" s="405"/>
      <c r="AO58" s="405"/>
      <c r="AP58" s="405"/>
      <c r="AQ58" s="405"/>
      <c r="AR58" s="405"/>
      <c r="AS58" s="405"/>
      <c r="AT58" s="405"/>
      <c r="AU58" s="405"/>
      <c r="AV58" s="405"/>
      <c r="AW58" s="405"/>
      <c r="AX58" s="405"/>
      <c r="AY58" s="405"/>
      <c r="AZ58" s="405"/>
      <c r="BA58" s="405"/>
      <c r="BB58" s="405"/>
      <c r="BC58" s="407">
        <v>7230.174</v>
      </c>
      <c r="BD58" s="407">
        <v>7230.174</v>
      </c>
      <c r="BE58" s="407">
        <v>7230.174</v>
      </c>
      <c r="BF58" s="407">
        <v>7230.174</v>
      </c>
      <c r="BG58" s="9"/>
      <c r="BH58" s="9"/>
      <c r="BI58" s="9"/>
      <c r="BJ58" s="9"/>
      <c r="BK58" s="9"/>
      <c r="BL58" s="9"/>
      <c r="BM58" s="9"/>
      <c r="BN58" s="9"/>
      <c r="BO58" s="9"/>
      <c r="BP58" s="9"/>
    </row>
    <row r="59" spans="1:68" ht="20.25" customHeight="1">
      <c r="A59" s="416"/>
      <c r="B59" s="419"/>
      <c r="D59" s="329"/>
      <c r="E59" s="329" t="s">
        <v>828</v>
      </c>
      <c r="F59" s="329"/>
      <c r="G59" s="329"/>
      <c r="H59" s="329"/>
      <c r="I59" s="408"/>
      <c r="J59" s="409"/>
      <c r="K59" s="409"/>
      <c r="L59" s="409"/>
      <c r="M59" s="409"/>
      <c r="N59" s="409"/>
      <c r="O59" s="409"/>
      <c r="P59" s="113"/>
      <c r="Q59" s="113"/>
      <c r="R59" s="113"/>
      <c r="S59" s="113"/>
      <c r="T59" s="113"/>
      <c r="U59" s="113"/>
      <c r="V59" s="113"/>
      <c r="W59" s="113"/>
      <c r="X59" s="113"/>
      <c r="Y59" s="113"/>
      <c r="Z59" s="113"/>
      <c r="AA59" s="113"/>
      <c r="AB59" s="113"/>
      <c r="AC59" s="113"/>
      <c r="AD59" s="113"/>
      <c r="AE59" s="113"/>
      <c r="AF59" s="113"/>
      <c r="AG59" s="113"/>
      <c r="AH59" s="113"/>
      <c r="AI59" s="113"/>
      <c r="AJ59" s="113"/>
      <c r="AK59" s="113"/>
      <c r="AL59" s="113"/>
      <c r="AM59" s="113"/>
      <c r="AN59" s="113"/>
      <c r="AO59" s="113"/>
      <c r="AP59" s="113"/>
      <c r="AQ59" s="113"/>
      <c r="AR59" s="113"/>
      <c r="AS59" s="113"/>
      <c r="AT59" s="113"/>
      <c r="AU59" s="113"/>
      <c r="AV59" s="113"/>
      <c r="AW59" s="113"/>
      <c r="AX59" s="113"/>
      <c r="AY59" s="113"/>
      <c r="AZ59" s="113"/>
      <c r="BA59" s="113"/>
      <c r="BB59" s="113"/>
      <c r="BC59" s="113"/>
      <c r="BD59" s="113"/>
      <c r="BE59" s="113"/>
      <c r="BF59" s="113"/>
      <c r="BG59" s="9"/>
      <c r="BH59" s="9"/>
      <c r="BI59" s="9"/>
      <c r="BJ59" s="9"/>
      <c r="BK59" s="9"/>
      <c r="BL59" s="9"/>
      <c r="BM59" s="9"/>
      <c r="BN59" s="9"/>
      <c r="BO59" s="9"/>
      <c r="BP59" s="9"/>
    </row>
    <row r="60" spans="1:68" ht="20.25" customHeight="1">
      <c r="A60" s="416"/>
      <c r="B60" s="419"/>
      <c r="D60" s="170" t="s">
        <v>1356</v>
      </c>
      <c r="E60" s="97"/>
      <c r="F60" s="97"/>
      <c r="G60" s="97"/>
      <c r="H60" s="97"/>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c r="AX60" s="45"/>
      <c r="AY60" s="45"/>
      <c r="AZ60" s="45"/>
      <c r="BA60" s="45"/>
      <c r="BB60" s="45"/>
      <c r="BC60" s="45"/>
      <c r="BD60" s="45"/>
      <c r="BE60" s="45"/>
      <c r="BF60" s="45"/>
      <c r="BG60" s="9"/>
      <c r="BH60" s="9"/>
      <c r="BI60" s="9"/>
      <c r="BJ60" s="9"/>
      <c r="BK60" s="9"/>
      <c r="BL60" s="9"/>
      <c r="BM60" s="9"/>
      <c r="BN60" s="9"/>
      <c r="BO60" s="9"/>
      <c r="BP60" s="9"/>
    </row>
    <row r="61" spans="1:68" ht="20.25" customHeight="1">
      <c r="A61" s="416"/>
      <c r="B61" s="419"/>
      <c r="D61" s="97"/>
      <c r="E61" s="97" t="s">
        <v>790</v>
      </c>
      <c r="F61" s="97"/>
      <c r="G61" s="97"/>
      <c r="H61" s="97"/>
      <c r="I61" s="45">
        <v>924.320079416</v>
      </c>
      <c r="J61" s="45">
        <v>1889.1034141370001</v>
      </c>
      <c r="K61" s="45">
        <v>2593.2869805780001</v>
      </c>
      <c r="L61" s="45">
        <v>3100.010690611</v>
      </c>
      <c r="M61" s="45">
        <v>827.11467301027255</v>
      </c>
      <c r="N61" s="45">
        <v>1458.9504099341896</v>
      </c>
      <c r="O61" s="45">
        <v>2011.0229135939064</v>
      </c>
      <c r="P61" s="45">
        <v>2320.3188291882402</v>
      </c>
      <c r="Q61" s="45">
        <v>480.94341424630812</v>
      </c>
      <c r="R61" s="45">
        <v>1036.2713385510001</v>
      </c>
      <c r="S61" s="45">
        <v>1559.490048677</v>
      </c>
      <c r="T61" s="45">
        <v>1898.577290021</v>
      </c>
      <c r="U61" s="45">
        <v>558.43128662799995</v>
      </c>
      <c r="V61" s="45">
        <v>1136.039298082</v>
      </c>
      <c r="W61" s="45">
        <v>1768.046597495</v>
      </c>
      <c r="X61" s="45">
        <v>2081.1101460720001</v>
      </c>
      <c r="Y61" s="45">
        <v>592.05002346599997</v>
      </c>
      <c r="Z61" s="45">
        <v>1284.140057869</v>
      </c>
      <c r="AA61" s="45">
        <v>1963.14278962</v>
      </c>
      <c r="AB61" s="45">
        <v>2367.170910757</v>
      </c>
      <c r="AC61" s="45">
        <v>771.36250347299995</v>
      </c>
      <c r="AD61" s="45">
        <v>1454.791341525</v>
      </c>
      <c r="AE61" s="45">
        <v>2162.6965984009998</v>
      </c>
      <c r="AF61" s="45">
        <v>2774.778335638</v>
      </c>
      <c r="AG61" s="45">
        <v>997.09857717800003</v>
      </c>
      <c r="AH61" s="45">
        <v>1889.1304244979999</v>
      </c>
      <c r="AI61" s="45">
        <v>2706.3908182539999</v>
      </c>
      <c r="AJ61" s="45">
        <v>2917.7349950930002</v>
      </c>
      <c r="AK61" s="45">
        <v>857.549082957</v>
      </c>
      <c r="AL61" s="45">
        <v>1795.566490466</v>
      </c>
      <c r="AM61" s="45">
        <v>2643.397386265</v>
      </c>
      <c r="AN61" s="45">
        <v>3156.7222478970002</v>
      </c>
      <c r="AO61" s="45">
        <v>918.359426052</v>
      </c>
      <c r="AP61" s="45">
        <v>1914.411115229</v>
      </c>
      <c r="AQ61" s="45">
        <v>2895.982963425</v>
      </c>
      <c r="AR61" s="45">
        <v>3403.4975369250001</v>
      </c>
      <c r="AS61" s="45">
        <v>932.399364074</v>
      </c>
      <c r="AT61" s="45">
        <v>1805.5099144159999</v>
      </c>
      <c r="AU61" s="45">
        <v>2950.202455051</v>
      </c>
      <c r="AV61" s="45">
        <v>3414.5945100509998</v>
      </c>
      <c r="AW61" s="45">
        <v>1191.938070166</v>
      </c>
      <c r="AX61" s="45">
        <v>2443.779153167</v>
      </c>
      <c r="AY61" s="45">
        <v>3559.4439002539998</v>
      </c>
      <c r="AZ61" s="45">
        <v>4019.2541278919998</v>
      </c>
      <c r="BA61" s="45">
        <v>1384.8181687262916</v>
      </c>
      <c r="BB61" s="45">
        <v>2682.360319932</v>
      </c>
      <c r="BC61" s="45">
        <v>4306.7725739101998</v>
      </c>
      <c r="BD61" s="45">
        <v>4665.643227417092</v>
      </c>
      <c r="BE61" s="45">
        <v>1387.9576039619999</v>
      </c>
      <c r="BF61" s="45">
        <v>2626.2227999319998</v>
      </c>
      <c r="BG61" s="9"/>
      <c r="BH61" s="9"/>
      <c r="BI61" s="9"/>
      <c r="BJ61" s="9"/>
      <c r="BK61" s="9"/>
      <c r="BL61" s="9"/>
      <c r="BM61" s="9"/>
      <c r="BN61" s="9"/>
      <c r="BO61" s="9"/>
      <c r="BP61" s="9"/>
    </row>
    <row r="62" spans="1:68" ht="20.25" customHeight="1">
      <c r="A62" s="416"/>
      <c r="B62" s="419"/>
      <c r="D62" s="97"/>
      <c r="E62" s="97" t="s">
        <v>754</v>
      </c>
      <c r="F62" s="97"/>
      <c r="G62" s="97"/>
      <c r="H62" s="97"/>
      <c r="I62" s="45">
        <v>647.128438297</v>
      </c>
      <c r="J62" s="45">
        <v>1432.678227995</v>
      </c>
      <c r="K62" s="45">
        <v>1890.6417426170001</v>
      </c>
      <c r="L62" s="45">
        <v>2118.420728775</v>
      </c>
      <c r="M62" s="45">
        <v>659.89594357998169</v>
      </c>
      <c r="N62" s="45">
        <v>1050.8224376063974</v>
      </c>
      <c r="O62" s="45">
        <v>1443.1372616361505</v>
      </c>
      <c r="P62" s="45">
        <v>1662.5445122455662</v>
      </c>
      <c r="Q62" s="45">
        <v>337.949848178308</v>
      </c>
      <c r="R62" s="45">
        <v>698.92243705800001</v>
      </c>
      <c r="S62" s="45">
        <v>1089.72289796</v>
      </c>
      <c r="T62" s="45">
        <v>1373.0174970349999</v>
      </c>
      <c r="U62" s="45">
        <v>425.08858798099999</v>
      </c>
      <c r="V62" s="45">
        <v>841.87226471099996</v>
      </c>
      <c r="W62" s="45">
        <v>1271.9686164740001</v>
      </c>
      <c r="X62" s="45">
        <v>1455.224645151</v>
      </c>
      <c r="Y62" s="45">
        <v>389.91844944500002</v>
      </c>
      <c r="Z62" s="45">
        <v>790.32887822500004</v>
      </c>
      <c r="AA62" s="45">
        <v>1252.810800468</v>
      </c>
      <c r="AB62" s="45">
        <v>1489.653678272</v>
      </c>
      <c r="AC62" s="45">
        <v>574.88039865400003</v>
      </c>
      <c r="AD62" s="45">
        <v>1026.6899005769999</v>
      </c>
      <c r="AE62" s="45">
        <v>1511.6865177029999</v>
      </c>
      <c r="AF62" s="45">
        <v>1940.255751512</v>
      </c>
      <c r="AG62" s="45">
        <v>534.55645712499995</v>
      </c>
      <c r="AH62" s="45">
        <v>1104.3218967559999</v>
      </c>
      <c r="AI62" s="45">
        <v>1695.9018730749999</v>
      </c>
      <c r="AJ62" s="45">
        <v>1710.9922138049999</v>
      </c>
      <c r="AK62" s="45">
        <v>600.51979588400002</v>
      </c>
      <c r="AL62" s="45">
        <v>1271.786208494</v>
      </c>
      <c r="AM62" s="45">
        <v>1916.4685466400001</v>
      </c>
      <c r="AN62" s="45">
        <v>2279.049463627</v>
      </c>
      <c r="AO62" s="45">
        <v>618.10715132200005</v>
      </c>
      <c r="AP62" s="45">
        <v>1281.845959087</v>
      </c>
      <c r="AQ62" s="45">
        <v>1976.2739539050001</v>
      </c>
      <c r="AR62" s="45">
        <v>2329.1923153590001</v>
      </c>
      <c r="AS62" s="45">
        <v>626.53092623800001</v>
      </c>
      <c r="AT62" s="45">
        <v>1140.6936523239999</v>
      </c>
      <c r="AU62" s="45">
        <v>1765.0440168360001</v>
      </c>
      <c r="AV62" s="45">
        <v>2077.793039958</v>
      </c>
      <c r="AW62" s="45">
        <v>656.43704483299996</v>
      </c>
      <c r="AX62" s="45">
        <v>1370.8825132869999</v>
      </c>
      <c r="AY62" s="45">
        <v>2130.1490801979999</v>
      </c>
      <c r="AZ62" s="45">
        <v>2494.3751270769999</v>
      </c>
      <c r="BA62" s="45">
        <v>863.09154235200003</v>
      </c>
      <c r="BB62" s="45">
        <v>1683.044773135</v>
      </c>
      <c r="BC62" s="45">
        <v>2592.4826762590001</v>
      </c>
      <c r="BD62" s="45">
        <v>3045.01285293</v>
      </c>
      <c r="BE62" s="45">
        <v>931.54821052299997</v>
      </c>
      <c r="BF62" s="45">
        <v>1680.5477607810001</v>
      </c>
      <c r="BG62" s="9"/>
      <c r="BH62" s="9"/>
      <c r="BI62" s="9"/>
      <c r="BJ62" s="9"/>
      <c r="BK62" s="9"/>
      <c r="BL62" s="9"/>
      <c r="BM62" s="9"/>
      <c r="BN62" s="9"/>
      <c r="BO62" s="9"/>
      <c r="BP62" s="9"/>
    </row>
    <row r="63" spans="1:68" ht="20.25" customHeight="1">
      <c r="A63" s="416"/>
      <c r="B63" s="419"/>
      <c r="D63" s="97"/>
      <c r="E63" s="97" t="s">
        <v>4</v>
      </c>
      <c r="F63" s="97"/>
      <c r="G63" s="97"/>
      <c r="H63" s="97"/>
      <c r="I63" s="45">
        <v>249.361485681</v>
      </c>
      <c r="J63" s="45">
        <v>442.12055149999998</v>
      </c>
      <c r="K63" s="45">
        <v>640.63720079200004</v>
      </c>
      <c r="L63" s="45">
        <v>875.93039556700001</v>
      </c>
      <c r="M63" s="45">
        <v>186.64413287558017</v>
      </c>
      <c r="N63" s="45">
        <v>431.33985870660831</v>
      </c>
      <c r="O63" s="45">
        <v>585.06198168610661</v>
      </c>
      <c r="P63" s="45">
        <v>741.77176730769679</v>
      </c>
      <c r="Q63" s="45">
        <v>160.617383875</v>
      </c>
      <c r="R63" s="45">
        <v>374.39175920000002</v>
      </c>
      <c r="S63" s="45">
        <v>534.75524506600004</v>
      </c>
      <c r="T63" s="45">
        <v>658.07438117900006</v>
      </c>
      <c r="U63" s="45">
        <v>141.15814956200001</v>
      </c>
      <c r="V63" s="45">
        <v>317.66225807799998</v>
      </c>
      <c r="W63" s="45">
        <v>507.751039827</v>
      </c>
      <c r="X63" s="45">
        <v>635.151205172</v>
      </c>
      <c r="Y63" s="45">
        <v>154.53491352399999</v>
      </c>
      <c r="Z63" s="45">
        <v>351.80536627599997</v>
      </c>
      <c r="AA63" s="45">
        <v>521.54799640900001</v>
      </c>
      <c r="AB63" s="45">
        <v>694.77361179399998</v>
      </c>
      <c r="AC63" s="45">
        <v>148.837842319</v>
      </c>
      <c r="AD63" s="45">
        <v>355.184588271</v>
      </c>
      <c r="AE63" s="45">
        <v>532.58132401700004</v>
      </c>
      <c r="AF63" s="45">
        <v>715.86740006599996</v>
      </c>
      <c r="AG63" s="45">
        <v>401.792021326</v>
      </c>
      <c r="AH63" s="45">
        <v>631.17755149000004</v>
      </c>
      <c r="AI63" s="45">
        <v>780.63872652099997</v>
      </c>
      <c r="AJ63" s="45">
        <v>913.79076597300002</v>
      </c>
      <c r="AK63" s="45">
        <v>139.10508957900001</v>
      </c>
      <c r="AL63" s="45">
        <v>281.89299788400001</v>
      </c>
      <c r="AM63" s="45">
        <v>395.512681525</v>
      </c>
      <c r="AN63" s="45">
        <v>519.44626641699995</v>
      </c>
      <c r="AO63" s="45">
        <v>122.192721652</v>
      </c>
      <c r="AP63" s="45">
        <v>271.26221321499997</v>
      </c>
      <c r="AQ63" s="45">
        <v>411.09081292100001</v>
      </c>
      <c r="AR63" s="45">
        <v>508.799594388</v>
      </c>
      <c r="AS63" s="45">
        <v>126.536991976</v>
      </c>
      <c r="AT63" s="45">
        <v>302.54326884</v>
      </c>
      <c r="AU63" s="45">
        <v>470.15787127099998</v>
      </c>
      <c r="AV63" s="45">
        <v>606.45287716300004</v>
      </c>
      <c r="AW63" s="45">
        <v>168.081996476</v>
      </c>
      <c r="AX63" s="45">
        <v>367.18409604599998</v>
      </c>
      <c r="AY63" s="45">
        <v>538.73409282600005</v>
      </c>
      <c r="AZ63" s="45">
        <v>674.99676199999999</v>
      </c>
      <c r="BA63" s="45">
        <v>175.94630726599999</v>
      </c>
      <c r="BB63" s="45">
        <v>412.70559295800001</v>
      </c>
      <c r="BC63" s="45">
        <v>587.66082163399994</v>
      </c>
      <c r="BD63" s="45">
        <v>641.36778331200003</v>
      </c>
      <c r="BE63" s="45">
        <v>166.71012819200001</v>
      </c>
      <c r="BF63" s="45">
        <v>316.91623962</v>
      </c>
      <c r="BG63" s="9"/>
      <c r="BH63" s="9"/>
      <c r="BI63" s="9"/>
      <c r="BJ63" s="9"/>
      <c r="BK63" s="9"/>
      <c r="BL63" s="9"/>
      <c r="BM63" s="9"/>
      <c r="BN63" s="9"/>
      <c r="BO63" s="9"/>
      <c r="BP63" s="9"/>
    </row>
    <row r="64" spans="1:68" ht="20.25" customHeight="1">
      <c r="A64" s="416"/>
      <c r="B64" s="419"/>
      <c r="D64" s="97"/>
      <c r="E64" s="97" t="s">
        <v>1414</v>
      </c>
      <c r="F64" s="97"/>
      <c r="G64" s="97"/>
      <c r="H64" s="97"/>
      <c r="I64" s="45">
        <v>25.676248169000001</v>
      </c>
      <c r="J64" s="45">
        <v>53.273364266000002</v>
      </c>
      <c r="K64" s="45">
        <v>75.416960032000006</v>
      </c>
      <c r="L64" s="45">
        <v>101.710312618</v>
      </c>
      <c r="M64" s="45">
        <v>23.723797450999999</v>
      </c>
      <c r="N64" s="45">
        <v>33.2725407</v>
      </c>
      <c r="O64" s="45">
        <v>61.932608983999998</v>
      </c>
      <c r="P64" s="45">
        <v>63.912159907000003</v>
      </c>
      <c r="Q64" s="45">
        <v>47.083722543999997</v>
      </c>
      <c r="R64" s="45">
        <v>56.635341816</v>
      </c>
      <c r="S64" s="45">
        <v>72.633938530999998</v>
      </c>
      <c r="T64" s="45">
        <v>75.365835098000005</v>
      </c>
      <c r="U64" s="45">
        <v>26.720321256999998</v>
      </c>
      <c r="V64" s="45">
        <v>48.404364057999999</v>
      </c>
      <c r="W64" s="45">
        <v>91.329458314999997</v>
      </c>
      <c r="X64" s="45">
        <v>118.234564897</v>
      </c>
      <c r="Y64" s="45">
        <v>48.847993402999997</v>
      </c>
      <c r="Z64" s="45">
        <v>125.55177255700001</v>
      </c>
      <c r="AA64" s="45">
        <v>194.20157074100001</v>
      </c>
      <c r="AB64" s="45">
        <v>215.45390968199999</v>
      </c>
      <c r="AC64" s="45">
        <v>21.769757950999999</v>
      </c>
      <c r="AD64" s="45">
        <v>50.551719925</v>
      </c>
      <c r="AE64" s="45">
        <v>85.822316762</v>
      </c>
      <c r="AF64" s="45">
        <v>115.437934056</v>
      </c>
      <c r="AG64" s="45">
        <v>45.951744441999999</v>
      </c>
      <c r="AH64" s="45">
        <v>93.775815003999995</v>
      </c>
      <c r="AI64" s="45">
        <v>157.219156774</v>
      </c>
      <c r="AJ64" s="45">
        <v>211.906870035</v>
      </c>
      <c r="AK64" s="45">
        <v>96.969454787000004</v>
      </c>
      <c r="AL64" s="45">
        <v>182.74697773700001</v>
      </c>
      <c r="AM64" s="45">
        <v>230.04868302899999</v>
      </c>
      <c r="AN64" s="45">
        <v>251.265537338</v>
      </c>
      <c r="AO64" s="45">
        <v>70.822905360999997</v>
      </c>
      <c r="AP64" s="45">
        <v>142.77985090300001</v>
      </c>
      <c r="AQ64" s="45">
        <v>202.099400062</v>
      </c>
      <c r="AR64" s="45">
        <v>220.850343759</v>
      </c>
      <c r="AS64" s="45">
        <v>46.652291251000001</v>
      </c>
      <c r="AT64" s="45">
        <v>57.093224309999997</v>
      </c>
      <c r="AU64" s="45">
        <v>184.608413351</v>
      </c>
      <c r="AV64" s="45">
        <v>154.772030852</v>
      </c>
      <c r="AW64" s="45">
        <v>168.13600462400001</v>
      </c>
      <c r="AX64" s="45">
        <v>322.879115098</v>
      </c>
      <c r="AY64" s="45">
        <v>367.50810816299997</v>
      </c>
      <c r="AZ64" s="45">
        <v>320.78284604100003</v>
      </c>
      <c r="BA64" s="45">
        <v>104.504492482</v>
      </c>
      <c r="BB64" s="45">
        <v>189.074483297</v>
      </c>
      <c r="BC64" s="45">
        <v>570.37982819399997</v>
      </c>
      <c r="BD64" s="45">
        <v>412.49573897499999</v>
      </c>
      <c r="BE64" s="45">
        <v>119.42080236</v>
      </c>
      <c r="BF64" s="45">
        <v>241.912541382</v>
      </c>
      <c r="BG64" s="9"/>
      <c r="BH64" s="9"/>
      <c r="BI64" s="9"/>
      <c r="BJ64" s="9"/>
      <c r="BK64" s="9"/>
      <c r="BL64" s="9"/>
      <c r="BM64" s="9"/>
      <c r="BN64" s="9"/>
      <c r="BO64" s="9"/>
      <c r="BP64" s="9"/>
    </row>
    <row r="65" spans="1:68" ht="20.25" customHeight="1">
      <c r="A65" s="416"/>
      <c r="B65" s="419"/>
      <c r="D65" s="97"/>
      <c r="E65" s="97" t="s">
        <v>209</v>
      </c>
      <c r="F65" s="97"/>
      <c r="G65" s="97"/>
      <c r="H65" s="97"/>
      <c r="I65" s="178"/>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45">
        <v>401.9</v>
      </c>
      <c r="AZ65" s="45">
        <v>391.63788413700001</v>
      </c>
      <c r="BA65" s="45">
        <v>138.61959221699999</v>
      </c>
      <c r="BB65" s="45">
        <v>236.054228876</v>
      </c>
      <c r="BC65" s="45">
        <v>370.39188637799998</v>
      </c>
      <c r="BD65" s="45">
        <v>449.39214034100002</v>
      </c>
      <c r="BE65" s="45">
        <v>133.81178396499999</v>
      </c>
      <c r="BF65" s="45">
        <v>311.68214450099998</v>
      </c>
      <c r="BG65" s="9"/>
      <c r="BH65" s="9"/>
      <c r="BI65" s="9"/>
      <c r="BJ65" s="9"/>
      <c r="BK65" s="9"/>
      <c r="BL65" s="9"/>
      <c r="BM65" s="9"/>
      <c r="BN65" s="9"/>
      <c r="BO65" s="9"/>
      <c r="BP65" s="9"/>
    </row>
    <row r="66" spans="1:68" ht="20.25" customHeight="1">
      <c r="A66" s="416"/>
      <c r="B66" s="419"/>
      <c r="D66" s="97"/>
      <c r="E66" s="97" t="s">
        <v>1157</v>
      </c>
      <c r="F66" s="97"/>
      <c r="G66" s="97"/>
      <c r="H66" s="97"/>
      <c r="I66" s="45">
        <v>10.013897477</v>
      </c>
      <c r="J66" s="45">
        <v>19.412222965000002</v>
      </c>
      <c r="K66" s="45">
        <v>27.994121110999998</v>
      </c>
      <c r="L66" s="45">
        <v>35.040463164999998</v>
      </c>
      <c r="M66" s="45">
        <v>8.6156891259999995</v>
      </c>
      <c r="N66" s="45">
        <v>16.485634050000002</v>
      </c>
      <c r="O66" s="45">
        <v>24.001830146</v>
      </c>
      <c r="P66" s="45">
        <v>31.301681997999999</v>
      </c>
      <c r="Q66" s="45">
        <v>8.6942368969999997</v>
      </c>
      <c r="R66" s="45">
        <v>16.286504195999999</v>
      </c>
      <c r="S66" s="45">
        <v>23.813683075</v>
      </c>
      <c r="T66" s="45">
        <v>31.468326780999998</v>
      </c>
      <c r="U66" s="45">
        <v>7.2983029469999998</v>
      </c>
      <c r="V66" s="45">
        <v>14.371285446</v>
      </c>
      <c r="W66" s="45">
        <v>21.403496091000001</v>
      </c>
      <c r="X66" s="45">
        <v>28.194916521</v>
      </c>
      <c r="Y66" s="45">
        <v>5.7961104719999996</v>
      </c>
      <c r="Z66" s="45">
        <v>13.418062959</v>
      </c>
      <c r="AA66" s="45">
        <v>18.564830713999999</v>
      </c>
      <c r="AB66" s="45">
        <v>23.653216314000002</v>
      </c>
      <c r="AC66" s="45">
        <v>3.5795173490000001</v>
      </c>
      <c r="AD66" s="45">
        <v>6.8007405790000002</v>
      </c>
      <c r="AE66" s="45">
        <v>11.126420427999999</v>
      </c>
      <c r="AF66" s="45">
        <v>14.301787994</v>
      </c>
      <c r="AG66" s="45">
        <v>3.9910198619999999</v>
      </c>
      <c r="AH66" s="45">
        <v>9.9558850959999994</v>
      </c>
      <c r="AI66" s="45">
        <v>15.827048855999999</v>
      </c>
      <c r="AJ66" s="45">
        <v>19.705453481999999</v>
      </c>
      <c r="AK66" s="45">
        <v>5.6440335749999999</v>
      </c>
      <c r="AL66" s="45">
        <v>10.144033643</v>
      </c>
      <c r="AM66" s="45">
        <v>14.967523741000001</v>
      </c>
      <c r="AN66" s="45">
        <v>18.868452346000002</v>
      </c>
      <c r="AO66" s="45">
        <v>5.4099967769999999</v>
      </c>
      <c r="AP66" s="45">
        <v>11.518684323</v>
      </c>
      <c r="AQ66" s="45">
        <v>18.137845434999999</v>
      </c>
      <c r="AR66" s="45">
        <v>23.089590463</v>
      </c>
      <c r="AS66" s="45">
        <v>4.6475052430000003</v>
      </c>
      <c r="AT66" s="45">
        <v>11.361469770999999</v>
      </c>
      <c r="AU66" s="45">
        <v>18.860432591999999</v>
      </c>
      <c r="AV66" s="45">
        <v>26.663271557000002</v>
      </c>
      <c r="AW66" s="45">
        <v>11.219178848</v>
      </c>
      <c r="AX66" s="45">
        <v>18.427273457999998</v>
      </c>
      <c r="AY66" s="45">
        <v>25.499178584999999</v>
      </c>
      <c r="AZ66" s="45">
        <v>32.152420020000001</v>
      </c>
      <c r="BA66" s="45">
        <v>26.356450089999999</v>
      </c>
      <c r="BB66" s="45">
        <v>40.880480603000002</v>
      </c>
      <c r="BC66" s="45">
        <v>40.918599467999996</v>
      </c>
      <c r="BD66" s="45">
        <v>37.064154143000003</v>
      </c>
      <c r="BE66" s="45">
        <v>6.1570583650000001</v>
      </c>
      <c r="BF66" s="45">
        <v>14.479240466</v>
      </c>
      <c r="BG66" s="9"/>
      <c r="BH66" s="9"/>
      <c r="BI66" s="9"/>
      <c r="BJ66" s="9"/>
      <c r="BK66" s="9"/>
      <c r="BL66" s="9"/>
      <c r="BM66" s="9"/>
      <c r="BN66" s="9"/>
      <c r="BO66" s="9"/>
      <c r="BP66" s="9"/>
    </row>
    <row r="67" spans="1:68" ht="20.25" customHeight="1">
      <c r="A67" s="416"/>
      <c r="B67" s="419"/>
      <c r="D67" s="97"/>
      <c r="E67" s="97" t="s">
        <v>820</v>
      </c>
      <c r="F67" s="97"/>
      <c r="G67" s="97"/>
      <c r="H67" s="97"/>
      <c r="I67" s="45">
        <v>10.451879186999999</v>
      </c>
      <c r="J67" s="45">
        <v>18.090925565999999</v>
      </c>
      <c r="K67" s="45">
        <v>36.405249986999998</v>
      </c>
      <c r="L67" s="45">
        <v>51.109052536999997</v>
      </c>
      <c r="M67" s="45">
        <v>8.3049068740188563</v>
      </c>
      <c r="N67" s="45">
        <v>13.551978300546859</v>
      </c>
      <c r="O67" s="45">
        <v>21.432861083886856</v>
      </c>
      <c r="P67" s="45">
        <v>4.7459182312348585</v>
      </c>
      <c r="Q67" s="45">
        <v>13.338625515</v>
      </c>
      <c r="R67" s="45">
        <v>24.396992201</v>
      </c>
      <c r="S67" s="45">
        <v>37.051465135000001</v>
      </c>
      <c r="T67" s="45">
        <v>50.371708478999999</v>
      </c>
      <c r="U67" s="45">
        <v>11.680019790999999</v>
      </c>
      <c r="V67" s="45">
        <v>29.247016312</v>
      </c>
      <c r="W67" s="45">
        <v>37.105430570000003</v>
      </c>
      <c r="X67" s="45">
        <v>51.944247632</v>
      </c>
      <c r="Y67" s="45">
        <v>13.113804183999999</v>
      </c>
      <c r="Z67" s="45">
        <v>35.704064604999999</v>
      </c>
      <c r="AA67" s="45">
        <v>41.345657811999999</v>
      </c>
      <c r="AB67" s="45">
        <v>46.080418819000002</v>
      </c>
      <c r="AC67" s="45">
        <v>2.5768541749999998</v>
      </c>
      <c r="AD67" s="45">
        <v>20.302967395</v>
      </c>
      <c r="AE67" s="45">
        <v>30.094744734999999</v>
      </c>
      <c r="AF67" s="45">
        <v>33.869060455000003</v>
      </c>
      <c r="AG67" s="45">
        <v>18.583287897999998</v>
      </c>
      <c r="AH67" s="45">
        <v>46.143177487999999</v>
      </c>
      <c r="AI67" s="45">
        <v>66.872353313000005</v>
      </c>
      <c r="AJ67" s="45">
        <v>87.645627306999998</v>
      </c>
      <c r="AK67" s="45">
        <v>25.793303854000001</v>
      </c>
      <c r="AL67" s="45">
        <v>63.834237778000002</v>
      </c>
      <c r="AM67" s="45">
        <v>87.594651807000005</v>
      </c>
      <c r="AN67" s="45">
        <v>103.400469444</v>
      </c>
      <c r="AO67" s="45">
        <v>45.591780728000003</v>
      </c>
      <c r="AP67" s="45">
        <v>70.830622125999994</v>
      </c>
      <c r="AQ67" s="45">
        <v>99.134206008999996</v>
      </c>
      <c r="AR67" s="45">
        <v>126.049860357</v>
      </c>
      <c r="AS67" s="45">
        <v>42.706615339999999</v>
      </c>
      <c r="AT67" s="45">
        <v>84.740710473999997</v>
      </c>
      <c r="AU67" s="45">
        <v>134.963445495</v>
      </c>
      <c r="AV67" s="45">
        <v>160.58301358400001</v>
      </c>
      <c r="AW67" s="45">
        <v>59.174068306999999</v>
      </c>
      <c r="AX67" s="45">
        <v>131.34035565600001</v>
      </c>
      <c r="AY67" s="45">
        <v>208.918129322</v>
      </c>
      <c r="AZ67" s="45">
        <v>274.85526629100002</v>
      </c>
      <c r="BA67" s="45">
        <v>108.634039141</v>
      </c>
      <c r="BB67" s="45">
        <v>203.64721411799999</v>
      </c>
      <c r="BC67" s="45">
        <v>282.44668486900002</v>
      </c>
      <c r="BD67" s="45">
        <v>303.27464987299999</v>
      </c>
      <c r="BE67" s="45">
        <v>92.163068531999997</v>
      </c>
      <c r="BF67" s="45">
        <v>190.05609418099999</v>
      </c>
      <c r="BG67" s="9"/>
      <c r="BH67" s="9"/>
      <c r="BI67" s="9"/>
      <c r="BJ67" s="9"/>
      <c r="BK67" s="9"/>
      <c r="BL67" s="9"/>
      <c r="BM67" s="9"/>
      <c r="BN67" s="9"/>
      <c r="BO67" s="9"/>
      <c r="BP67" s="9"/>
    </row>
    <row r="68" spans="1:68" ht="20.25" customHeight="1">
      <c r="A68" s="416"/>
      <c r="B68" s="419"/>
      <c r="D68" s="97"/>
      <c r="E68" s="97" t="s">
        <v>763</v>
      </c>
      <c r="F68" s="97"/>
      <c r="G68" s="97"/>
      <c r="H68" s="97"/>
      <c r="I68" s="45">
        <v>6.5647784140000001</v>
      </c>
      <c r="J68" s="45">
        <v>7.3050666609999997</v>
      </c>
      <c r="K68" s="45">
        <v>14.713946145</v>
      </c>
      <c r="L68" s="45">
        <v>22.412203239</v>
      </c>
      <c r="M68" s="45">
        <v>7.7740651188379992</v>
      </c>
      <c r="N68" s="45">
        <v>12.350146996996001</v>
      </c>
      <c r="O68" s="45">
        <v>18.846268903786001</v>
      </c>
      <c r="P68" s="45">
        <v>23.041399890744</v>
      </c>
      <c r="Q68" s="45">
        <v>4.680703082</v>
      </c>
      <c r="R68" s="45">
        <v>9.5281211260000003</v>
      </c>
      <c r="S68" s="45">
        <v>15.85602229</v>
      </c>
      <c r="T68" s="45">
        <v>20.482891066000001</v>
      </c>
      <c r="U68" s="45">
        <v>-6.9532097000000001E-2</v>
      </c>
      <c r="V68" s="45">
        <v>4.659378544</v>
      </c>
      <c r="W68" s="45">
        <v>2.8349186180000001</v>
      </c>
      <c r="X68" s="45">
        <v>13.855591473</v>
      </c>
      <c r="Y68" s="45">
        <v>4.7036924920000001</v>
      </c>
      <c r="Z68" s="45">
        <v>10.543779128000001</v>
      </c>
      <c r="AA68" s="45">
        <v>15.72790268</v>
      </c>
      <c r="AB68" s="45">
        <v>19.397251993000001</v>
      </c>
      <c r="AC68" s="45">
        <v>6.0516393739999996</v>
      </c>
      <c r="AD68" s="45">
        <v>13.436557512</v>
      </c>
      <c r="AE68" s="45">
        <v>17.033219851999998</v>
      </c>
      <c r="AF68" s="45">
        <v>25.159413312000002</v>
      </c>
      <c r="AG68" s="45">
        <v>8.3424320919999992</v>
      </c>
      <c r="AH68" s="45">
        <v>15.541168197999999</v>
      </c>
      <c r="AI68" s="45">
        <v>22.769579457999999</v>
      </c>
      <c r="AJ68" s="45">
        <v>25.142945997999998</v>
      </c>
      <c r="AK68" s="45">
        <v>5.4478934480000003</v>
      </c>
      <c r="AL68" s="45">
        <v>14.706390366999999</v>
      </c>
      <c r="AM68" s="45">
        <v>22.894775961000001</v>
      </c>
      <c r="AN68" s="45">
        <v>27.446342763000001</v>
      </c>
      <c r="AO68" s="45">
        <v>6.9506487909999999</v>
      </c>
      <c r="AP68" s="45">
        <v>15.028996464</v>
      </c>
      <c r="AQ68" s="45">
        <v>20.957526318999999</v>
      </c>
      <c r="AR68" s="45">
        <v>27.933969253000001</v>
      </c>
      <c r="AS68" s="45">
        <v>5.6479716910000004</v>
      </c>
      <c r="AT68" s="45">
        <v>11.999006111</v>
      </c>
      <c r="AU68" s="45">
        <v>15.802614559</v>
      </c>
      <c r="AV68" s="45">
        <v>17.521050735999999</v>
      </c>
      <c r="AW68" s="45">
        <v>7.8063519980000002</v>
      </c>
      <c r="AX68" s="45">
        <v>14.062929097</v>
      </c>
      <c r="AY68" s="45">
        <v>21.573248949</v>
      </c>
      <c r="AZ68" s="45">
        <v>18.445748990999999</v>
      </c>
      <c r="BA68" s="45">
        <v>6.1407091850000004</v>
      </c>
      <c r="BB68" s="45">
        <v>10.225618297</v>
      </c>
      <c r="BC68" s="45">
        <v>16.976585318000001</v>
      </c>
      <c r="BD68" s="45">
        <v>22.820127694</v>
      </c>
      <c r="BE68" s="45">
        <v>3.3101766509999999</v>
      </c>
      <c r="BF68" s="45">
        <v>8.7003626979999993</v>
      </c>
      <c r="BG68" s="9"/>
      <c r="BH68" s="9"/>
      <c r="BI68" s="9"/>
      <c r="BJ68" s="9"/>
      <c r="BK68" s="9"/>
      <c r="BL68" s="9"/>
      <c r="BM68" s="9"/>
      <c r="BN68" s="9"/>
      <c r="BO68" s="9"/>
      <c r="BP68" s="9"/>
    </row>
    <row r="69" spans="1:68" ht="20.25" customHeight="1">
      <c r="A69" s="416"/>
      <c r="B69" s="419"/>
      <c r="D69" s="97"/>
      <c r="E69" s="97" t="s">
        <v>260</v>
      </c>
      <c r="F69" s="97"/>
      <c r="G69" s="97"/>
      <c r="H69" s="97"/>
      <c r="I69" s="45"/>
      <c r="J69" s="45"/>
      <c r="K69" s="45"/>
      <c r="L69" s="67">
        <v>-8.6871773999999999E-2</v>
      </c>
      <c r="M69" s="45">
        <v>-6.0618051900000003</v>
      </c>
      <c r="N69" s="45">
        <v>-8.8677766600000005</v>
      </c>
      <c r="O69" s="45">
        <v>-13.298286129091998</v>
      </c>
      <c r="P69" s="45">
        <v>-23.426680707530998</v>
      </c>
      <c r="Q69" s="45">
        <v>-21.257835175</v>
      </c>
      <c r="R69" s="45">
        <v>-25.149803743</v>
      </c>
      <c r="S69" s="45">
        <v>-25.966704429</v>
      </c>
      <c r="T69" s="45">
        <v>-29.919423887000001</v>
      </c>
      <c r="U69" s="45">
        <v>-0.116632021</v>
      </c>
      <c r="V69" s="45">
        <v>4.4389824879999997</v>
      </c>
      <c r="W69" s="45">
        <v>5.8811837169999999</v>
      </c>
      <c r="X69" s="45">
        <v>11.140169873</v>
      </c>
      <c r="Y69" s="45">
        <v>3.5226082719999998</v>
      </c>
      <c r="Z69" s="45">
        <v>8.0448154590000005</v>
      </c>
      <c r="AA69" s="45">
        <v>9.7833190010000006</v>
      </c>
      <c r="AB69" s="45">
        <v>8.0168572579999999</v>
      </c>
      <c r="AC69" s="45">
        <v>5.0055493139999996</v>
      </c>
      <c r="AD69" s="45">
        <v>7.1831812790000003</v>
      </c>
      <c r="AE69" s="45">
        <v>11.108693922</v>
      </c>
      <c r="AF69" s="45">
        <v>12.504520728999999</v>
      </c>
      <c r="AG69" s="45">
        <v>1.9902932209999999</v>
      </c>
      <c r="AH69" s="45">
        <v>8.2177143620000006</v>
      </c>
      <c r="AI69" s="45">
        <v>12.981629427</v>
      </c>
      <c r="AJ69" s="45">
        <v>16.799817856000001</v>
      </c>
      <c r="AK69" s="45">
        <v>4.0507132390000002</v>
      </c>
      <c r="AL69" s="45">
        <v>8.0751118210000001</v>
      </c>
      <c r="AM69" s="45">
        <v>13.460566701999999</v>
      </c>
      <c r="AN69" s="45">
        <v>19.384190664999998</v>
      </c>
      <c r="AO69" s="45">
        <v>5.4792349580000002</v>
      </c>
      <c r="AP69" s="45">
        <v>11.220757058</v>
      </c>
      <c r="AQ69" s="45">
        <v>20.649550629</v>
      </c>
      <c r="AR69" s="45">
        <v>23.121771484</v>
      </c>
      <c r="AS69" s="45">
        <v>6.2891255370000003</v>
      </c>
      <c r="AT69" s="45">
        <v>14.802337356000001</v>
      </c>
      <c r="AU69" s="45">
        <v>23.018863836000001</v>
      </c>
      <c r="AV69" s="45">
        <v>26.953989180000001</v>
      </c>
      <c r="AW69" s="45">
        <v>5.4288518760000004</v>
      </c>
      <c r="AX69" s="45">
        <v>14.040262639</v>
      </c>
      <c r="AY69" s="45">
        <v>21.751211223999999</v>
      </c>
      <c r="AZ69" s="45">
        <v>30.310312498999998</v>
      </c>
      <c r="BA69" s="45">
        <v>9.9612390529999999</v>
      </c>
      <c r="BB69" s="45">
        <v>21.71469514</v>
      </c>
      <c r="BC69" s="45">
        <v>31.098195747999998</v>
      </c>
      <c r="BD69" s="45">
        <v>38.384206499000001</v>
      </c>
      <c r="BE69" s="45">
        <v>10.535936339999999</v>
      </c>
      <c r="BF69" s="45">
        <v>16.992647685000001</v>
      </c>
      <c r="BG69" s="9"/>
      <c r="BH69" s="9"/>
      <c r="BI69" s="9"/>
      <c r="BJ69" s="9"/>
      <c r="BK69" s="9"/>
      <c r="BL69" s="9"/>
      <c r="BM69" s="9"/>
      <c r="BN69" s="9"/>
      <c r="BO69" s="9"/>
      <c r="BP69" s="9"/>
    </row>
    <row r="70" spans="1:68" ht="20.25" customHeight="1">
      <c r="A70" s="416"/>
      <c r="B70" s="419"/>
      <c r="D70" s="97"/>
      <c r="E70" s="97" t="s">
        <v>1369</v>
      </c>
      <c r="F70" s="97"/>
      <c r="G70" s="97"/>
      <c r="H70" s="97"/>
      <c r="I70" s="407"/>
      <c r="J70" s="407"/>
      <c r="K70" s="407"/>
      <c r="L70" s="407"/>
      <c r="M70" s="407"/>
      <c r="N70" s="407"/>
      <c r="O70" s="407"/>
      <c r="P70" s="407"/>
      <c r="Q70" s="407"/>
      <c r="R70" s="407"/>
      <c r="S70" s="407"/>
      <c r="T70" s="407"/>
      <c r="U70" s="407"/>
      <c r="V70" s="407"/>
      <c r="W70" s="407"/>
      <c r="X70" s="407"/>
      <c r="Y70" s="407"/>
      <c r="Z70" s="407"/>
      <c r="AA70" s="405"/>
      <c r="AB70" s="405"/>
      <c r="AC70" s="405"/>
      <c r="AD70" s="405"/>
      <c r="AE70" s="405"/>
      <c r="AF70" s="405"/>
      <c r="AG70" s="405"/>
      <c r="AH70" s="405"/>
      <c r="AI70" s="405"/>
      <c r="AJ70" s="405"/>
      <c r="AK70" s="405"/>
      <c r="AL70" s="405"/>
      <c r="AM70" s="405"/>
      <c r="AN70" s="405"/>
      <c r="AO70" s="405"/>
      <c r="AP70" s="45">
        <v>3.7973029180000002</v>
      </c>
      <c r="AQ70" s="45">
        <v>12.466015122</v>
      </c>
      <c r="AR70" s="45">
        <v>18.097922134000001</v>
      </c>
      <c r="AS70" s="45">
        <v>7.4043251019999996</v>
      </c>
      <c r="AT70" s="45">
        <v>19.287937462999999</v>
      </c>
      <c r="AU70" s="45">
        <v>30.392687203000001</v>
      </c>
      <c r="AV70" s="45">
        <v>45.791013956999997</v>
      </c>
      <c r="AW70" s="45">
        <v>16.747994461000001</v>
      </c>
      <c r="AX70" s="45">
        <v>35.011239558</v>
      </c>
      <c r="AY70" s="45">
        <v>51.925736012999998</v>
      </c>
      <c r="AZ70" s="45">
        <v>77.799531173000005</v>
      </c>
      <c r="BA70" s="45">
        <v>18.471231940999999</v>
      </c>
      <c r="BB70" s="45">
        <v>40.498294553000001</v>
      </c>
      <c r="BC70" s="45">
        <v>55.025831965999998</v>
      </c>
      <c r="BD70" s="45">
        <v>73.653520099000005</v>
      </c>
      <c r="BE70" s="45">
        <v>17.752701399999999</v>
      </c>
      <c r="BF70" s="45">
        <v>38.326891388</v>
      </c>
      <c r="BG70" s="9"/>
      <c r="BH70" s="9"/>
      <c r="BI70" s="9"/>
      <c r="BJ70" s="9"/>
      <c r="BK70" s="9"/>
      <c r="BL70" s="9"/>
      <c r="BM70" s="9"/>
      <c r="BN70" s="9"/>
      <c r="BO70" s="9"/>
      <c r="BP70" s="9"/>
    </row>
    <row r="71" spans="1:68" ht="20.25" customHeight="1">
      <c r="A71" s="416"/>
      <c r="B71" s="419"/>
      <c r="D71" s="97"/>
      <c r="E71" s="97" t="s">
        <v>954</v>
      </c>
      <c r="F71" s="97"/>
      <c r="G71" s="97"/>
      <c r="H71" s="97"/>
      <c r="I71" s="45">
        <v>-3.4086444E-2</v>
      </c>
      <c r="J71" s="45">
        <v>0.71869104800000005</v>
      </c>
      <c r="K71" s="45">
        <v>0.60529590600000005</v>
      </c>
      <c r="L71" s="67">
        <v>1.0560445270000001</v>
      </c>
      <c r="M71" s="45">
        <v>0.52273355043165481</v>
      </c>
      <c r="N71" s="45">
        <v>0.95514441786330961</v>
      </c>
      <c r="O71" s="45">
        <v>1.6000629302369642</v>
      </c>
      <c r="P71" s="45">
        <v>1.6225496568746189</v>
      </c>
      <c r="Q71" s="45">
        <v>0.82564914899999997</v>
      </c>
      <c r="R71" s="45">
        <v>1.5500184859999999</v>
      </c>
      <c r="S71" s="45">
        <v>1.3696423680000001</v>
      </c>
      <c r="T71" s="45">
        <v>1.124167449</v>
      </c>
      <c r="U71" s="45">
        <v>0.58899675699999998</v>
      </c>
      <c r="V71" s="45">
        <v>1.0098558559999999</v>
      </c>
      <c r="W71" s="45">
        <v>1.766178274</v>
      </c>
      <c r="X71" s="45">
        <v>2.6473048480000001</v>
      </c>
      <c r="Y71" s="45">
        <v>-0.116622778</v>
      </c>
      <c r="Z71" s="45">
        <v>0.21823668199999999</v>
      </c>
      <c r="AA71" s="45">
        <v>0.86738436200000002</v>
      </c>
      <c r="AB71" s="45">
        <v>1.046297185</v>
      </c>
      <c r="AC71" s="45">
        <v>0.99380626299999997</v>
      </c>
      <c r="AD71" s="45">
        <v>1.3080871270000001</v>
      </c>
      <c r="AE71" s="45">
        <v>1.6377801030000001</v>
      </c>
      <c r="AF71" s="45">
        <v>1.1863917559999999</v>
      </c>
      <c r="AG71" s="45">
        <v>0.11724923700000001</v>
      </c>
      <c r="AH71" s="45">
        <v>0.42717983700000001</v>
      </c>
      <c r="AI71" s="45">
        <v>1.324349657</v>
      </c>
      <c r="AJ71" s="45">
        <v>1.404466269</v>
      </c>
      <c r="AK71" s="45">
        <v>-0.53606862799999999</v>
      </c>
      <c r="AL71" s="45">
        <v>0.18571500099999999</v>
      </c>
      <c r="AM71" s="45">
        <v>1.1810575679999999</v>
      </c>
      <c r="AN71" s="45">
        <v>1.3142449650000001</v>
      </c>
      <c r="AO71" s="45">
        <v>0.74852437599999999</v>
      </c>
      <c r="AP71" s="45">
        <v>1.155505596</v>
      </c>
      <c r="AQ71" s="45">
        <v>2.1957440940000001</v>
      </c>
      <c r="AR71" s="45">
        <v>2.0736383410000001</v>
      </c>
      <c r="AS71" s="45">
        <v>-0.93920323999999999</v>
      </c>
      <c r="AT71" s="45">
        <v>-0.73742799699999995</v>
      </c>
      <c r="AU71" s="45">
        <v>0.73776288000000001</v>
      </c>
      <c r="AV71" s="45">
        <v>1.8622044120000001</v>
      </c>
      <c r="AW71" s="45">
        <v>1.3837600640000001</v>
      </c>
      <c r="AX71" s="45">
        <v>3.3111769130000002</v>
      </c>
      <c r="AY71" s="45">
        <v>5.7552411030000004</v>
      </c>
      <c r="AZ71" s="45">
        <v>4.100258814</v>
      </c>
      <c r="BA71" s="45">
        <v>2.6522860970000002</v>
      </c>
      <c r="BB71" s="45">
        <v>3.451257112</v>
      </c>
      <c r="BC71" s="45">
        <v>7.035346594</v>
      </c>
      <c r="BD71" s="45">
        <v>6.8345460810000001</v>
      </c>
      <c r="BE71" s="45">
        <v>2.0636747130000002</v>
      </c>
      <c r="BF71" s="45">
        <v>3.695680404</v>
      </c>
      <c r="BG71" s="9"/>
      <c r="BH71" s="9"/>
      <c r="BI71" s="9"/>
      <c r="BJ71" s="9"/>
      <c r="BK71" s="9"/>
      <c r="BL71" s="9"/>
      <c r="BM71" s="9"/>
      <c r="BN71" s="9"/>
      <c r="BO71" s="9"/>
      <c r="BP71" s="9"/>
    </row>
    <row r="72" spans="1:68" ht="20.25" customHeight="1">
      <c r="A72" s="416"/>
      <c r="B72" s="419"/>
      <c r="D72" s="97"/>
      <c r="E72" s="97" t="s">
        <v>1534</v>
      </c>
      <c r="F72" s="97"/>
      <c r="G72" s="97"/>
      <c r="H72" s="97"/>
      <c r="I72" s="45"/>
      <c r="J72" s="45"/>
      <c r="K72" s="45"/>
      <c r="L72" s="67"/>
      <c r="M72" s="45"/>
      <c r="N72" s="45"/>
      <c r="O72" s="45"/>
      <c r="P72" s="45">
        <v>-0.51251994199999995</v>
      </c>
      <c r="Q72" s="45">
        <v>0.76726065600000004</v>
      </c>
      <c r="R72" s="45">
        <v>1.689600733</v>
      </c>
      <c r="S72" s="45">
        <v>3.1088831159999999</v>
      </c>
      <c r="T72" s="45">
        <v>3.7704582640000002</v>
      </c>
      <c r="U72" s="45">
        <v>1.2695833700000001</v>
      </c>
      <c r="V72" s="45">
        <v>2.3283862800000001</v>
      </c>
      <c r="W72" s="45">
        <v>3.3226704159999998</v>
      </c>
      <c r="X72" s="45">
        <v>3.9875750129999998</v>
      </c>
      <c r="Y72" s="45">
        <v>1.447110162</v>
      </c>
      <c r="Z72" s="45">
        <v>3.378559181</v>
      </c>
      <c r="AA72" s="45">
        <v>5.3482073229999996</v>
      </c>
      <c r="AB72" s="45">
        <v>6.4145596469999999</v>
      </c>
      <c r="AC72" s="45">
        <v>1.7603043249999999</v>
      </c>
      <c r="AD72" s="45">
        <v>3.844809449</v>
      </c>
      <c r="AE72" s="45">
        <v>6.163369898</v>
      </c>
      <c r="AF72" s="45">
        <v>7.6305671750000004</v>
      </c>
      <c r="AG72" s="45">
        <v>1.7352002520000001</v>
      </c>
      <c r="AH72" s="45">
        <v>3.575470594</v>
      </c>
      <c r="AI72" s="45">
        <v>5.363396142</v>
      </c>
      <c r="AJ72" s="45">
        <v>6.4814786929999997</v>
      </c>
      <c r="AK72" s="45">
        <v>1.400741365</v>
      </c>
      <c r="AL72" s="45">
        <v>3.6763462229999999</v>
      </c>
      <c r="AM72" s="45">
        <v>6.2911097030000001</v>
      </c>
      <c r="AN72" s="45">
        <v>8.4611216900000006</v>
      </c>
      <c r="AO72" s="45">
        <v>2.5676440949999999</v>
      </c>
      <c r="AP72" s="45">
        <v>5.3320009050000001</v>
      </c>
      <c r="AQ72" s="45">
        <v>8.7329426489999999</v>
      </c>
      <c r="AR72" s="45">
        <v>10.821201323</v>
      </c>
      <c r="AS72" s="45">
        <v>3.6293461709999999</v>
      </c>
      <c r="AT72" s="45">
        <v>7.6554742750000004</v>
      </c>
      <c r="AU72" s="45">
        <v>11.212514218000001</v>
      </c>
      <c r="AV72" s="45">
        <v>13.020054775</v>
      </c>
      <c r="AW72" s="45">
        <v>1.939114792</v>
      </c>
      <c r="AX72" s="45">
        <v>4.7614870329999999</v>
      </c>
      <c r="AY72" s="45">
        <v>7.6379808100000002</v>
      </c>
      <c r="AZ72" s="45">
        <v>9.8162249129999992</v>
      </c>
      <c r="BA72" s="45">
        <v>2.1087526830000001</v>
      </c>
      <c r="BB72" s="45">
        <v>4.6275592049999998</v>
      </c>
      <c r="BC72" s="45">
        <v>6.6877118099999997</v>
      </c>
      <c r="BD72" s="45">
        <v>9.5003705580000002</v>
      </c>
      <c r="BE72" s="45">
        <v>2.9270610210000001</v>
      </c>
      <c r="BF72" s="45">
        <v>5.0298437150000002</v>
      </c>
      <c r="BG72" s="9"/>
      <c r="BH72" s="9"/>
      <c r="BI72" s="9"/>
      <c r="BJ72" s="9"/>
      <c r="BK72" s="9"/>
      <c r="BL72" s="9"/>
      <c r="BM72" s="9"/>
      <c r="BN72" s="9"/>
      <c r="BO72" s="9"/>
      <c r="BP72" s="9"/>
    </row>
    <row r="73" spans="1:68" ht="20.25" customHeight="1">
      <c r="A73" s="416"/>
      <c r="B73" s="419"/>
      <c r="D73" s="97"/>
      <c r="E73" s="97" t="s">
        <v>822</v>
      </c>
      <c r="F73" s="97"/>
      <c r="G73" s="97"/>
      <c r="H73" s="97"/>
      <c r="I73" s="45">
        <v>0.34818715900000002</v>
      </c>
      <c r="J73" s="45">
        <v>0.54709241500000005</v>
      </c>
      <c r="K73" s="45">
        <v>0.39071459800000002</v>
      </c>
      <c r="L73" s="45">
        <v>-0.74550276900000001</v>
      </c>
      <c r="M73" s="45">
        <v>-0.45216431998631651</v>
      </c>
      <c r="N73" s="45">
        <v>-5.8306090972633021E-2</v>
      </c>
      <c r="O73" s="45">
        <v>-6.1634627263762336E-2</v>
      </c>
      <c r="P73" s="45">
        <v>-4.7670905087117556E-2</v>
      </c>
      <c r="Q73" s="45">
        <v>0.214101295</v>
      </c>
      <c r="R73" s="45">
        <v>0.28091698999999998</v>
      </c>
      <c r="S73" s="45">
        <v>8.921844E-3</v>
      </c>
      <c r="T73" s="45">
        <v>0.15474684599999999</v>
      </c>
      <c r="U73" s="45">
        <v>-2.1141568999999999E-2</v>
      </c>
      <c r="V73" s="45">
        <v>0.68794251699999998</v>
      </c>
      <c r="W73" s="45">
        <v>0.91072836599999996</v>
      </c>
      <c r="X73" s="45">
        <v>1.055039351</v>
      </c>
      <c r="Y73" s="45">
        <v>0.18741616999999999</v>
      </c>
      <c r="Z73" s="45">
        <v>0.75250273999999995</v>
      </c>
      <c r="AA73" s="45">
        <v>0.93164037399999999</v>
      </c>
      <c r="AB73" s="45">
        <v>0.72292661700000005</v>
      </c>
      <c r="AC73" s="45">
        <v>-0.113127889</v>
      </c>
      <c r="AD73" s="45">
        <v>2.8778858000000001E-2</v>
      </c>
      <c r="AE73" s="45">
        <v>0.25375067499999998</v>
      </c>
      <c r="AF73" s="45">
        <v>-1.1743185789999999</v>
      </c>
      <c r="AG73" s="45">
        <v>-0.26583628100000001</v>
      </c>
      <c r="AH73" s="45">
        <v>-9.1049675999999996E-2</v>
      </c>
      <c r="AI73" s="45">
        <v>0.244126598</v>
      </c>
      <c r="AJ73" s="45">
        <v>0.33973327800000003</v>
      </c>
      <c r="AK73" s="45">
        <v>0.69020263500000001</v>
      </c>
      <c r="AL73" s="45">
        <v>1.426673482</v>
      </c>
      <c r="AM73" s="45">
        <v>2.0369394970000001</v>
      </c>
      <c r="AN73" s="45">
        <v>1.3919223869999999</v>
      </c>
      <c r="AO73" s="45">
        <v>0.11004942099999999</v>
      </c>
      <c r="AP73" s="45">
        <v>0.55972997099999999</v>
      </c>
      <c r="AQ73" s="45">
        <v>0.89694314799999997</v>
      </c>
      <c r="AR73" s="45">
        <v>0.50724853700000005</v>
      </c>
      <c r="AS73" s="45">
        <v>0.70887106499999997</v>
      </c>
      <c r="AT73" s="45">
        <v>1.03976764</v>
      </c>
      <c r="AU73" s="45">
        <v>1.477823305</v>
      </c>
      <c r="AV73" s="45">
        <v>1.4930466170000001</v>
      </c>
      <c r="AW73" s="45">
        <v>0.80500264399999999</v>
      </c>
      <c r="AX73" s="45">
        <v>1.1324177179999999</v>
      </c>
      <c r="AY73" s="45">
        <v>1.6731044770000001</v>
      </c>
      <c r="AZ73" s="45">
        <v>1.935741401</v>
      </c>
      <c r="BA73" s="45">
        <v>0.57731375600000001</v>
      </c>
      <c r="BB73" s="45">
        <v>1.0293057880000001</v>
      </c>
      <c r="BC73" s="178"/>
      <c r="BD73" s="178"/>
      <c r="BE73" s="178"/>
      <c r="BF73" s="178"/>
      <c r="BG73" s="9"/>
      <c r="BH73" s="9"/>
      <c r="BI73" s="9"/>
      <c r="BJ73" s="9"/>
      <c r="BK73" s="9"/>
      <c r="BL73" s="9"/>
      <c r="BM73" s="9"/>
      <c r="BN73" s="9"/>
      <c r="BO73" s="9"/>
      <c r="BP73" s="9"/>
    </row>
    <row r="74" spans="1:68" ht="20.25" customHeight="1">
      <c r="A74" s="416"/>
      <c r="B74" s="419"/>
      <c r="D74" s="97"/>
      <c r="E74" s="97" t="s">
        <v>948</v>
      </c>
      <c r="F74" s="97"/>
      <c r="G74" s="97"/>
      <c r="H74" s="97"/>
      <c r="I74" s="178"/>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45">
        <v>-0.47712799500000003</v>
      </c>
      <c r="AL74" s="45">
        <v>0.23978349099999999</v>
      </c>
      <c r="AM74" s="45">
        <v>2.76503027</v>
      </c>
      <c r="AN74" s="45">
        <v>3.5638237500000001</v>
      </c>
      <c r="AO74" s="45">
        <v>1.312173512</v>
      </c>
      <c r="AP74" s="45">
        <v>3.9744785239999998</v>
      </c>
      <c r="AQ74" s="45">
        <v>7.7724793510000003</v>
      </c>
      <c r="AR74" s="45">
        <v>7.4138773450000004</v>
      </c>
      <c r="AS74" s="45">
        <v>-1.1542941520000001</v>
      </c>
      <c r="AT74" s="45">
        <v>-1.283574099</v>
      </c>
      <c r="AU74" s="45">
        <v>2.6187143499999999</v>
      </c>
      <c r="AV74" s="45">
        <v>3.763634073</v>
      </c>
      <c r="AW74" s="45">
        <v>1.871775264</v>
      </c>
      <c r="AX74" s="45">
        <v>4.6313731699999998</v>
      </c>
      <c r="AY74" s="45">
        <v>6.5417713940000004</v>
      </c>
      <c r="AZ74" s="45">
        <v>8.4809943519999997</v>
      </c>
      <c r="BA74" s="45">
        <v>0.50334169799999995</v>
      </c>
      <c r="BB74" s="45">
        <v>1.7737838269999999</v>
      </c>
      <c r="BC74" s="45">
        <v>2.3358437410000001</v>
      </c>
      <c r="BD74" s="45">
        <v>0.54034189099999996</v>
      </c>
      <c r="BE74" s="45">
        <v>-1.348179909</v>
      </c>
      <c r="BF74" s="45">
        <v>0.86395839500000005</v>
      </c>
      <c r="BG74" s="9"/>
      <c r="BH74" s="9"/>
      <c r="BI74" s="9"/>
      <c r="BJ74" s="9"/>
      <c r="BK74" s="9"/>
      <c r="BL74" s="9"/>
      <c r="BM74" s="9"/>
      <c r="BN74" s="9"/>
      <c r="BO74" s="9"/>
      <c r="BP74" s="9"/>
    </row>
    <row r="75" spans="1:68" ht="20.25" customHeight="1">
      <c r="A75" s="416"/>
      <c r="B75" s="419"/>
      <c r="D75" s="97"/>
      <c r="E75" s="97" t="s">
        <v>1032</v>
      </c>
      <c r="F75" s="97"/>
      <c r="G75" s="97"/>
      <c r="H75" s="97"/>
      <c r="I75" s="178"/>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45">
        <v>-0.62788222100000002</v>
      </c>
      <c r="AR75" s="45">
        <v>-0.65447876199999999</v>
      </c>
      <c r="AS75" s="45">
        <v>6.2870148000000001E-2</v>
      </c>
      <c r="AT75" s="45">
        <v>7.4935686000000001E-2</v>
      </c>
      <c r="AU75" s="45">
        <v>0.18688120599999999</v>
      </c>
      <c r="AV75" s="45">
        <v>0.30382222599999997</v>
      </c>
      <c r="AW75" s="45">
        <v>0.17565990100000001</v>
      </c>
      <c r="AX75" s="45">
        <v>0.34028567900000001</v>
      </c>
      <c r="AY75" s="45">
        <v>0.45519123099999997</v>
      </c>
      <c r="AZ75" s="45">
        <v>0.47753608400000003</v>
      </c>
      <c r="BA75" s="45">
        <v>5.1535492000000002E-2</v>
      </c>
      <c r="BB75" s="45">
        <v>8.6588145000000005E-2</v>
      </c>
      <c r="BC75" s="45">
        <v>-0.46615850599999997</v>
      </c>
      <c r="BD75" s="45">
        <v>-2.216669386</v>
      </c>
      <c r="BE75" s="45">
        <v>-0.86986556900000001</v>
      </c>
      <c r="BF75" s="45">
        <v>-1.563632036</v>
      </c>
      <c r="BG75" s="9"/>
      <c r="BH75" s="9"/>
      <c r="BI75" s="9"/>
      <c r="BJ75" s="9"/>
      <c r="BK75" s="9"/>
      <c r="BL75" s="9"/>
      <c r="BM75" s="9"/>
      <c r="BN75" s="9"/>
      <c r="BO75" s="9"/>
      <c r="BP75" s="9"/>
    </row>
    <row r="76" spans="1:68" ht="20.25" customHeight="1">
      <c r="A76" s="416"/>
      <c r="B76" s="419"/>
      <c r="D76" s="97"/>
      <c r="E76" s="97" t="s">
        <v>1124</v>
      </c>
      <c r="F76" s="97"/>
      <c r="G76" s="97"/>
      <c r="H76" s="97"/>
      <c r="I76" s="178"/>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45">
        <v>0</v>
      </c>
      <c r="AV76" s="45">
        <v>-1.1091979540399999</v>
      </c>
      <c r="AW76" s="45">
        <v>4.2196842319999996</v>
      </c>
      <c r="AX76" s="45">
        <v>6.1993917520000004</v>
      </c>
      <c r="AY76" s="45">
        <v>9.0350116610000004</v>
      </c>
      <c r="AZ76" s="45">
        <v>15.929184555000001</v>
      </c>
      <c r="BA76" s="45">
        <v>1.731298086</v>
      </c>
      <c r="BB76" s="45">
        <v>3.6373081869999999</v>
      </c>
      <c r="BC76" s="45">
        <v>4.2207482150000004</v>
      </c>
      <c r="BD76" s="45">
        <v>1.526227819</v>
      </c>
      <c r="BE76" s="45">
        <v>1.299776958</v>
      </c>
      <c r="BF76" s="45">
        <v>2.2612035530000001</v>
      </c>
      <c r="BG76" s="9"/>
      <c r="BH76" s="9"/>
      <c r="BI76" s="9"/>
      <c r="BJ76" s="9"/>
      <c r="BK76" s="9"/>
      <c r="BL76" s="9"/>
      <c r="BM76" s="9"/>
      <c r="BN76" s="9"/>
      <c r="BO76" s="9"/>
      <c r="BP76" s="9"/>
    </row>
    <row r="77" spans="1:68" ht="20.25" customHeight="1">
      <c r="A77" s="416"/>
      <c r="B77" s="419"/>
      <c r="D77" s="329"/>
      <c r="E77" s="97" t="s">
        <v>1412</v>
      </c>
      <c r="F77" s="329"/>
      <c r="G77" s="329"/>
      <c r="H77" s="329"/>
      <c r="I77" s="410"/>
      <c r="J77" s="410"/>
      <c r="K77" s="410"/>
      <c r="L77" s="410"/>
      <c r="M77" s="410"/>
      <c r="N77" s="410"/>
      <c r="O77" s="410"/>
      <c r="P77" s="410"/>
      <c r="Q77" s="410"/>
      <c r="R77" s="410"/>
      <c r="S77" s="410"/>
      <c r="T77" s="410"/>
      <c r="U77" s="410"/>
      <c r="V77" s="410"/>
      <c r="W77" s="410"/>
      <c r="X77" s="410"/>
      <c r="Y77" s="410"/>
      <c r="Z77" s="410"/>
      <c r="AA77" s="543"/>
      <c r="AB77" s="552"/>
      <c r="AC77" s="552"/>
      <c r="AD77" s="552"/>
      <c r="AE77" s="552"/>
      <c r="AF77" s="552"/>
      <c r="AG77" s="552"/>
      <c r="AH77" s="552"/>
      <c r="AI77" s="552"/>
      <c r="AJ77" s="552"/>
      <c r="AK77" s="552"/>
      <c r="AL77" s="552"/>
      <c r="AM77" s="552"/>
      <c r="AN77" s="552"/>
      <c r="AO77" s="552"/>
      <c r="AP77" s="552"/>
      <c r="AQ77" s="552"/>
      <c r="AR77" s="552"/>
      <c r="AS77" s="552"/>
      <c r="AT77" s="552"/>
      <c r="AU77" s="552"/>
      <c r="AV77" s="552"/>
      <c r="AW77" s="552"/>
      <c r="AX77" s="552"/>
      <c r="AY77" s="552"/>
      <c r="AZ77" s="552"/>
      <c r="BA77" s="552"/>
      <c r="BB77" s="178"/>
      <c r="BC77" s="45">
        <v>-4.1215456878536001</v>
      </c>
      <c r="BD77" s="45">
        <v>-9.0205899901572</v>
      </c>
      <c r="BE77" s="45">
        <v>-0.87679484527259999</v>
      </c>
      <c r="BF77" s="45">
        <v>-1.2659740003518001</v>
      </c>
      <c r="BG77" s="9"/>
      <c r="BH77" s="9"/>
      <c r="BI77" s="9"/>
      <c r="BJ77" s="9"/>
      <c r="BK77" s="9"/>
      <c r="BL77" s="9"/>
      <c r="BM77" s="9"/>
      <c r="BN77" s="9"/>
      <c r="BO77" s="9"/>
      <c r="BP77" s="9"/>
    </row>
    <row r="78" spans="1:68" ht="20.25" customHeight="1">
      <c r="A78" s="416"/>
      <c r="B78" s="419"/>
      <c r="D78" s="170" t="s">
        <v>829</v>
      </c>
      <c r="E78" s="97"/>
      <c r="F78" s="97"/>
      <c r="G78" s="97"/>
      <c r="H78" s="97"/>
      <c r="I78" s="67"/>
      <c r="J78" s="67"/>
      <c r="K78" s="67"/>
      <c r="L78" s="67"/>
      <c r="M78" s="67"/>
      <c r="N78" s="67"/>
      <c r="O78" s="67"/>
      <c r="P78" s="67"/>
      <c r="Q78" s="67"/>
      <c r="R78" s="67"/>
      <c r="S78" s="67"/>
      <c r="T78" s="67"/>
      <c r="U78" s="67"/>
      <c r="V78" s="67"/>
      <c r="W78" s="67"/>
      <c r="X78" s="67"/>
      <c r="Y78" s="67"/>
      <c r="Z78" s="67"/>
      <c r="AA78" s="67"/>
      <c r="AB78" s="67"/>
      <c r="AC78" s="67"/>
      <c r="AD78" s="67"/>
      <c r="AE78" s="67"/>
      <c r="AF78" s="67"/>
      <c r="AG78" s="67"/>
      <c r="AH78" s="67"/>
      <c r="AI78" s="67"/>
      <c r="AJ78" s="67"/>
      <c r="AK78" s="67"/>
      <c r="AL78" s="67"/>
      <c r="AM78" s="67"/>
      <c r="AN78" s="67"/>
      <c r="AO78" s="67"/>
      <c r="AP78" s="67"/>
      <c r="AQ78" s="67"/>
      <c r="AR78" s="67"/>
      <c r="AS78" s="67"/>
      <c r="AT78" s="67"/>
      <c r="AU78" s="67"/>
      <c r="AV78" s="67"/>
      <c r="AW78" s="67"/>
      <c r="AX78" s="67"/>
      <c r="AY78" s="67"/>
      <c r="AZ78" s="67"/>
      <c r="BA78" s="67"/>
      <c r="BB78" s="67"/>
      <c r="BC78" s="67"/>
      <c r="BD78" s="67"/>
      <c r="BE78" s="67"/>
      <c r="BF78" s="67"/>
      <c r="BG78" s="9"/>
      <c r="BH78" s="9"/>
      <c r="BI78" s="9"/>
      <c r="BJ78" s="9"/>
      <c r="BK78" s="9"/>
      <c r="BL78" s="9"/>
      <c r="BM78" s="9"/>
      <c r="BN78" s="9"/>
      <c r="BO78" s="9"/>
      <c r="BP78" s="9"/>
    </row>
    <row r="79" spans="1:68" ht="20.25" customHeight="1">
      <c r="A79" s="416"/>
      <c r="B79" s="419"/>
      <c r="D79" s="97"/>
      <c r="E79" s="97" t="s">
        <v>768</v>
      </c>
      <c r="F79" s="97"/>
      <c r="G79" s="97"/>
      <c r="H79" s="97"/>
      <c r="I79" s="67">
        <v>750</v>
      </c>
      <c r="J79" s="67" t="s">
        <v>827</v>
      </c>
      <c r="K79" s="67" t="s">
        <v>827</v>
      </c>
      <c r="L79" s="67" t="s">
        <v>827</v>
      </c>
      <c r="M79" s="411">
        <v>750</v>
      </c>
      <c r="N79" s="411" t="s">
        <v>827</v>
      </c>
      <c r="O79" s="411" t="s">
        <v>827</v>
      </c>
      <c r="P79" s="411" t="s">
        <v>827</v>
      </c>
      <c r="Q79" s="411">
        <v>700</v>
      </c>
      <c r="R79" s="411" t="s">
        <v>827</v>
      </c>
      <c r="S79" s="411" t="s">
        <v>827</v>
      </c>
      <c r="T79" s="411" t="s">
        <v>827</v>
      </c>
      <c r="U79" s="411">
        <v>650</v>
      </c>
      <c r="V79" s="411" t="s">
        <v>827</v>
      </c>
      <c r="W79" s="411" t="s">
        <v>827</v>
      </c>
      <c r="X79" s="411" t="s">
        <v>827</v>
      </c>
      <c r="Y79" s="411">
        <v>950</v>
      </c>
      <c r="Z79" s="411" t="s">
        <v>827</v>
      </c>
      <c r="AA79" s="411" t="s">
        <v>827</v>
      </c>
      <c r="AB79" s="411" t="s">
        <v>827</v>
      </c>
      <c r="AC79" s="411">
        <v>1200</v>
      </c>
      <c r="AD79" s="411" t="s">
        <v>827</v>
      </c>
      <c r="AE79" s="411" t="s">
        <v>827</v>
      </c>
      <c r="AF79" s="411" t="s">
        <v>827</v>
      </c>
      <c r="AG79" s="411">
        <v>1450</v>
      </c>
      <c r="AH79" s="411" t="s">
        <v>827</v>
      </c>
      <c r="AI79" s="411" t="s">
        <v>827</v>
      </c>
      <c r="AJ79" s="411" t="s">
        <v>827</v>
      </c>
      <c r="AK79" s="411">
        <v>1450</v>
      </c>
      <c r="AL79" s="411" t="s">
        <v>827</v>
      </c>
      <c r="AM79" s="411" t="s">
        <v>827</v>
      </c>
      <c r="AN79" s="411" t="s">
        <v>827</v>
      </c>
      <c r="AO79" s="411">
        <v>1600</v>
      </c>
      <c r="AP79" s="411" t="s">
        <v>827</v>
      </c>
      <c r="AQ79" s="411" t="s">
        <v>827</v>
      </c>
      <c r="AR79" s="411">
        <v>1850</v>
      </c>
      <c r="AS79" s="411" t="s">
        <v>827</v>
      </c>
      <c r="AT79" s="411" t="s">
        <v>827</v>
      </c>
      <c r="AU79" s="411" t="s">
        <v>827</v>
      </c>
      <c r="AV79" s="411">
        <v>1500</v>
      </c>
      <c r="AW79" s="411" t="s">
        <v>827</v>
      </c>
      <c r="AX79" s="411">
        <v>300</v>
      </c>
      <c r="AY79" s="411">
        <v>260</v>
      </c>
      <c r="AZ79" s="411">
        <v>1400.00000166475</v>
      </c>
      <c r="BA79" s="411">
        <v>400</v>
      </c>
      <c r="BB79" s="411">
        <v>400</v>
      </c>
      <c r="BC79" s="411">
        <v>400</v>
      </c>
      <c r="BD79" s="411">
        <v>400</v>
      </c>
      <c r="BE79" s="411">
        <v>525</v>
      </c>
      <c r="BF79" s="411">
        <v>525</v>
      </c>
      <c r="BG79" s="9"/>
      <c r="BH79" s="9"/>
      <c r="BI79" s="9"/>
      <c r="BJ79" s="9"/>
      <c r="BK79" s="9"/>
      <c r="BL79" s="9"/>
      <c r="BM79" s="9"/>
      <c r="BN79" s="9"/>
      <c r="BO79" s="9"/>
      <c r="BP79" s="9"/>
    </row>
    <row r="80" spans="1:68" ht="20.25" customHeight="1">
      <c r="A80" s="416"/>
      <c r="B80" s="419"/>
      <c r="D80" s="97"/>
      <c r="E80" s="97" t="s">
        <v>754</v>
      </c>
      <c r="F80" s="97"/>
      <c r="G80" s="97"/>
      <c r="H80" s="97"/>
      <c r="I80" s="67">
        <v>301.5</v>
      </c>
      <c r="J80" s="67" t="s">
        <v>827</v>
      </c>
      <c r="K80" s="67" t="s">
        <v>827</v>
      </c>
      <c r="L80" s="67">
        <v>221</v>
      </c>
      <c r="M80" s="411">
        <v>246</v>
      </c>
      <c r="N80" s="411" t="s">
        <v>827</v>
      </c>
      <c r="O80" s="411" t="s">
        <v>827</v>
      </c>
      <c r="P80" s="411" t="s">
        <v>827</v>
      </c>
      <c r="Q80" s="411">
        <v>284</v>
      </c>
      <c r="R80" s="411" t="s">
        <v>827</v>
      </c>
      <c r="S80" s="411" t="s">
        <v>827</v>
      </c>
      <c r="T80" s="411" t="s">
        <v>830</v>
      </c>
      <c r="U80" s="411">
        <v>227</v>
      </c>
      <c r="V80" s="411" t="s">
        <v>827</v>
      </c>
      <c r="W80" s="411" t="s">
        <v>827</v>
      </c>
      <c r="X80" s="411" t="s">
        <v>827</v>
      </c>
      <c r="Y80" s="411">
        <v>284</v>
      </c>
      <c r="Z80" s="411" t="s">
        <v>827</v>
      </c>
      <c r="AA80" s="411" t="s">
        <v>827</v>
      </c>
      <c r="AB80" s="411" t="s">
        <v>827</v>
      </c>
      <c r="AC80" s="411">
        <v>410</v>
      </c>
      <c r="AD80" s="411" t="s">
        <v>827</v>
      </c>
      <c r="AE80" s="411" t="s">
        <v>827</v>
      </c>
      <c r="AF80" s="411" t="s">
        <v>827</v>
      </c>
      <c r="AG80" s="411">
        <v>303</v>
      </c>
      <c r="AH80" s="411" t="s">
        <v>827</v>
      </c>
      <c r="AI80" s="411" t="s">
        <v>827</v>
      </c>
      <c r="AJ80" s="411" t="s">
        <v>827</v>
      </c>
      <c r="AK80" s="411">
        <v>341</v>
      </c>
      <c r="AL80" s="411" t="s">
        <v>827</v>
      </c>
      <c r="AM80" s="411" t="s">
        <v>827</v>
      </c>
      <c r="AN80" s="411" t="s">
        <v>827</v>
      </c>
      <c r="AO80" s="411">
        <v>561.29999999999995</v>
      </c>
      <c r="AP80" s="411" t="s">
        <v>827</v>
      </c>
      <c r="AQ80" s="411" t="s">
        <v>827</v>
      </c>
      <c r="AR80" s="411">
        <v>561.29622637532407</v>
      </c>
      <c r="AS80" s="411" t="s">
        <v>827</v>
      </c>
      <c r="AT80" s="411" t="s">
        <v>827</v>
      </c>
      <c r="AU80" s="411" t="s">
        <v>827</v>
      </c>
      <c r="AV80" s="411">
        <v>7700</v>
      </c>
      <c r="AW80" s="411" t="s">
        <v>827</v>
      </c>
      <c r="AX80" s="411" t="s">
        <v>827</v>
      </c>
      <c r="AY80" s="411" t="s">
        <v>827</v>
      </c>
      <c r="AZ80" s="411">
        <v>567.60292554808052</v>
      </c>
      <c r="BA80" s="411" t="s">
        <v>827</v>
      </c>
      <c r="BB80" s="411" t="s">
        <v>827</v>
      </c>
      <c r="BC80" s="411" t="s">
        <v>827</v>
      </c>
      <c r="BD80" s="411" t="s">
        <v>827</v>
      </c>
      <c r="BE80" s="411" t="s">
        <v>827</v>
      </c>
      <c r="BF80" s="610" t="s">
        <v>1376</v>
      </c>
      <c r="BG80" s="9"/>
      <c r="BH80" s="9"/>
      <c r="BI80" s="9"/>
      <c r="BJ80" s="9"/>
      <c r="BK80" s="9"/>
      <c r="BL80" s="9"/>
      <c r="BM80" s="9"/>
      <c r="BN80" s="9"/>
      <c r="BO80" s="9"/>
      <c r="BP80" s="9"/>
    </row>
    <row r="81" spans="1:68" ht="20.25" customHeight="1">
      <c r="A81" s="416"/>
      <c r="B81" s="419"/>
      <c r="D81" s="97"/>
      <c r="E81" s="97" t="s">
        <v>4</v>
      </c>
      <c r="F81" s="97"/>
      <c r="G81" s="97"/>
      <c r="H81" s="97"/>
      <c r="I81" s="67">
        <v>4786</v>
      </c>
      <c r="J81" s="67" t="s">
        <v>827</v>
      </c>
      <c r="K81" s="67" t="s">
        <v>827</v>
      </c>
      <c r="L81" s="67">
        <v>2393</v>
      </c>
      <c r="M81" s="411">
        <v>2393</v>
      </c>
      <c r="N81" s="411" t="s">
        <v>827</v>
      </c>
      <c r="O81" s="411" t="s">
        <v>827</v>
      </c>
      <c r="P81" s="411" t="s">
        <v>827</v>
      </c>
      <c r="Q81" s="411">
        <v>3191</v>
      </c>
      <c r="R81" s="411" t="s">
        <v>827</v>
      </c>
      <c r="S81" s="411" t="s">
        <v>827</v>
      </c>
      <c r="T81" s="411" t="s">
        <v>827</v>
      </c>
      <c r="U81" s="411">
        <v>4180</v>
      </c>
      <c r="V81" s="411" t="s">
        <v>827</v>
      </c>
      <c r="W81" s="411" t="s">
        <v>827</v>
      </c>
      <c r="X81" s="411" t="s">
        <v>827</v>
      </c>
      <c r="Y81" s="411">
        <v>4388</v>
      </c>
      <c r="Z81" s="411" t="s">
        <v>827</v>
      </c>
      <c r="AA81" s="411" t="s">
        <v>827</v>
      </c>
      <c r="AB81" s="411" t="s">
        <v>827</v>
      </c>
      <c r="AC81" s="411">
        <v>7179</v>
      </c>
      <c r="AD81" s="411" t="s">
        <v>827</v>
      </c>
      <c r="AE81" s="411" t="s">
        <v>827</v>
      </c>
      <c r="AF81" s="411" t="s">
        <v>827</v>
      </c>
      <c r="AG81" s="411">
        <v>3191</v>
      </c>
      <c r="AH81" s="411" t="s">
        <v>827</v>
      </c>
      <c r="AI81" s="411" t="s">
        <v>827</v>
      </c>
      <c r="AJ81" s="411" t="s">
        <v>827</v>
      </c>
      <c r="AK81" s="411">
        <v>4786</v>
      </c>
      <c r="AL81" s="411" t="s">
        <v>827</v>
      </c>
      <c r="AM81" s="411" t="s">
        <v>827</v>
      </c>
      <c r="AN81" s="411" t="s">
        <v>827</v>
      </c>
      <c r="AO81" s="411">
        <v>2694</v>
      </c>
      <c r="AP81" s="411" t="s">
        <v>827</v>
      </c>
      <c r="AQ81" s="411" t="s">
        <v>827</v>
      </c>
      <c r="AR81" s="411">
        <v>2637.8131755059067</v>
      </c>
      <c r="AS81" s="411" t="s">
        <v>827</v>
      </c>
      <c r="AT81" s="411" t="s">
        <v>827</v>
      </c>
      <c r="AU81" s="411" t="s">
        <v>827</v>
      </c>
      <c r="AV81" s="411">
        <v>3942.8677243500001</v>
      </c>
      <c r="AW81" s="411" t="s">
        <v>827</v>
      </c>
      <c r="AX81" s="411" t="s">
        <v>827</v>
      </c>
      <c r="AY81" s="411" t="s">
        <v>827</v>
      </c>
      <c r="AZ81" s="411">
        <v>2693</v>
      </c>
      <c r="BA81" s="411" t="s">
        <v>827</v>
      </c>
      <c r="BB81" s="411" t="s">
        <v>827</v>
      </c>
      <c r="BC81" s="411" t="s">
        <v>827</v>
      </c>
      <c r="BD81" s="411" t="s">
        <v>827</v>
      </c>
      <c r="BE81" s="411" t="s">
        <v>827</v>
      </c>
      <c r="BF81" s="610" t="s">
        <v>1376</v>
      </c>
      <c r="BG81" s="9"/>
      <c r="BH81" s="9"/>
      <c r="BI81" s="9"/>
      <c r="BJ81" s="9"/>
      <c r="BK81" s="9"/>
      <c r="BL81" s="9"/>
      <c r="BM81" s="9"/>
      <c r="BN81" s="9"/>
      <c r="BO81" s="9"/>
      <c r="BP81" s="9"/>
    </row>
    <row r="82" spans="1:68" ht="20.25" customHeight="1">
      <c r="A82" s="416"/>
      <c r="B82" s="419"/>
      <c r="D82" s="97"/>
      <c r="E82" s="97" t="s">
        <v>1414</v>
      </c>
      <c r="F82" s="97"/>
      <c r="G82" s="97"/>
      <c r="H82" s="97"/>
      <c r="I82" s="67" t="s">
        <v>827</v>
      </c>
      <c r="J82" s="67">
        <v>78.3</v>
      </c>
      <c r="K82" s="67" t="s">
        <v>827</v>
      </c>
      <c r="L82" s="67" t="s">
        <v>827</v>
      </c>
      <c r="M82" s="411" t="s">
        <v>827</v>
      </c>
      <c r="N82" s="411">
        <v>76.364655806376447</v>
      </c>
      <c r="O82" s="411" t="s">
        <v>827</v>
      </c>
      <c r="P82" s="411" t="s">
        <v>827</v>
      </c>
      <c r="Q82" s="411" t="s">
        <v>827</v>
      </c>
      <c r="R82" s="411">
        <v>37.799999999999997</v>
      </c>
      <c r="S82" s="411" t="s">
        <v>827</v>
      </c>
      <c r="T82" s="411" t="s">
        <v>827</v>
      </c>
      <c r="U82" s="411" t="s">
        <v>827</v>
      </c>
      <c r="V82" s="411" t="s">
        <v>827</v>
      </c>
      <c r="W82" s="411" t="s">
        <v>827</v>
      </c>
      <c r="X82" s="411" t="s">
        <v>827</v>
      </c>
      <c r="Y82" s="411">
        <v>115</v>
      </c>
      <c r="Z82" s="411" t="s">
        <v>827</v>
      </c>
      <c r="AA82" s="411" t="s">
        <v>827</v>
      </c>
      <c r="AB82" s="411" t="s">
        <v>827</v>
      </c>
      <c r="AC82" s="411">
        <v>262</v>
      </c>
      <c r="AD82" s="411" t="s">
        <v>827</v>
      </c>
      <c r="AE82" s="411" t="s">
        <v>827</v>
      </c>
      <c r="AF82" s="411" t="s">
        <v>827</v>
      </c>
      <c r="AG82" s="411">
        <v>64</v>
      </c>
      <c r="AH82" s="411" t="s">
        <v>827</v>
      </c>
      <c r="AI82" s="411" t="s">
        <v>827</v>
      </c>
      <c r="AJ82" s="411" t="s">
        <v>827</v>
      </c>
      <c r="AK82" s="411">
        <v>468</v>
      </c>
      <c r="AL82" s="411" t="s">
        <v>827</v>
      </c>
      <c r="AM82" s="411" t="s">
        <v>827</v>
      </c>
      <c r="AN82" s="411" t="s">
        <v>827</v>
      </c>
      <c r="AO82" s="411">
        <v>64.023451234258616</v>
      </c>
      <c r="AP82" s="411" t="s">
        <v>827</v>
      </c>
      <c r="AQ82" s="411" t="s">
        <v>827</v>
      </c>
      <c r="AR82" s="411">
        <v>559.59761618578352</v>
      </c>
      <c r="AS82" s="411" t="s">
        <v>827</v>
      </c>
      <c r="AT82" s="411" t="s">
        <v>827</v>
      </c>
      <c r="AU82" s="411" t="s">
        <v>827</v>
      </c>
      <c r="AV82" s="411">
        <v>73.911657000000005</v>
      </c>
      <c r="AW82" s="411" t="s">
        <v>827</v>
      </c>
      <c r="AX82" s="411" t="s">
        <v>827</v>
      </c>
      <c r="AY82" s="411" t="s">
        <v>827</v>
      </c>
      <c r="AZ82" s="411">
        <v>279.26392874280936</v>
      </c>
      <c r="BA82" s="411" t="s">
        <v>827</v>
      </c>
      <c r="BB82" s="411" t="s">
        <v>827</v>
      </c>
      <c r="BC82" s="411" t="s">
        <v>827</v>
      </c>
      <c r="BD82" s="411" t="s">
        <v>827</v>
      </c>
      <c r="BE82" s="411" t="s">
        <v>827</v>
      </c>
      <c r="BF82" s="610" t="s">
        <v>1376</v>
      </c>
      <c r="BG82" s="9"/>
      <c r="BH82" s="9"/>
      <c r="BI82" s="9"/>
      <c r="BJ82" s="9"/>
      <c r="BK82" s="9"/>
      <c r="BL82" s="9"/>
      <c r="BM82" s="9"/>
      <c r="BN82" s="9"/>
      <c r="BO82" s="9"/>
      <c r="BP82" s="9"/>
    </row>
    <row r="83" spans="1:68" ht="20.25" customHeight="1">
      <c r="A83" s="416"/>
      <c r="B83" s="419"/>
      <c r="D83" s="97"/>
      <c r="E83" s="97" t="s">
        <v>209</v>
      </c>
      <c r="F83" s="97"/>
      <c r="G83" s="97"/>
      <c r="H83" s="97"/>
      <c r="I83" s="620"/>
      <c r="J83" s="620"/>
      <c r="K83" s="620"/>
      <c r="L83" s="620"/>
      <c r="M83" s="595"/>
      <c r="N83" s="595"/>
      <c r="O83" s="595"/>
      <c r="P83" s="595"/>
      <c r="Q83" s="595"/>
      <c r="R83" s="621"/>
      <c r="S83" s="595"/>
      <c r="T83" s="595"/>
      <c r="U83" s="595"/>
      <c r="V83" s="595"/>
      <c r="W83" s="595"/>
      <c r="X83" s="595"/>
      <c r="Y83" s="595"/>
      <c r="Z83" s="595"/>
      <c r="AA83" s="595"/>
      <c r="AB83" s="595"/>
      <c r="AC83" s="595"/>
      <c r="AD83" s="595"/>
      <c r="AE83" s="595"/>
      <c r="AF83" s="595"/>
      <c r="AG83" s="595"/>
      <c r="AH83" s="595"/>
      <c r="AI83" s="595"/>
      <c r="AJ83" s="595"/>
      <c r="AK83" s="595"/>
      <c r="AL83" s="595"/>
      <c r="AM83" s="595"/>
      <c r="AN83" s="595"/>
      <c r="AO83" s="595"/>
      <c r="AP83" s="595"/>
      <c r="AQ83" s="595"/>
      <c r="AR83" s="595"/>
      <c r="AS83" s="595"/>
      <c r="AT83" s="595"/>
      <c r="AU83" s="595"/>
      <c r="AV83" s="595"/>
      <c r="AW83" s="595"/>
      <c r="AX83" s="595"/>
      <c r="AY83" s="411" t="s">
        <v>827</v>
      </c>
      <c r="AZ83" s="411">
        <v>1729.9748729104413</v>
      </c>
      <c r="BA83" s="411" t="s">
        <v>827</v>
      </c>
      <c r="BB83" s="411" t="s">
        <v>827</v>
      </c>
      <c r="BC83" s="411" t="s">
        <v>827</v>
      </c>
      <c r="BD83" s="411" t="s">
        <v>827</v>
      </c>
      <c r="BE83" s="411" t="s">
        <v>827</v>
      </c>
      <c r="BF83" s="610" t="s">
        <v>1376</v>
      </c>
      <c r="BG83" s="9"/>
      <c r="BH83" s="9"/>
      <c r="BI83" s="9"/>
      <c r="BJ83" s="9"/>
      <c r="BK83" s="9"/>
      <c r="BL83" s="9"/>
      <c r="BM83" s="9"/>
      <c r="BN83" s="9"/>
      <c r="BO83" s="9"/>
      <c r="BP83" s="9"/>
    </row>
    <row r="84" spans="1:68" ht="20.25" customHeight="1">
      <c r="A84" s="416"/>
      <c r="B84" s="419"/>
      <c r="D84" s="97"/>
      <c r="E84" s="97" t="s">
        <v>1158</v>
      </c>
      <c r="F84" s="97"/>
      <c r="G84" s="97"/>
      <c r="H84" s="97"/>
      <c r="I84" s="67" t="s">
        <v>827</v>
      </c>
      <c r="J84" s="67">
        <v>2370</v>
      </c>
      <c r="K84" s="67" t="s">
        <v>827</v>
      </c>
      <c r="L84" s="67" t="s">
        <v>827</v>
      </c>
      <c r="M84" s="411" t="s">
        <v>827</v>
      </c>
      <c r="N84" s="411">
        <v>2063.052865829191</v>
      </c>
      <c r="O84" s="411" t="s">
        <v>827</v>
      </c>
      <c r="P84" s="411" t="s">
        <v>827</v>
      </c>
      <c r="Q84" s="411" t="s">
        <v>827</v>
      </c>
      <c r="R84" s="411">
        <v>1891.9</v>
      </c>
      <c r="S84" s="411" t="s">
        <v>827</v>
      </c>
      <c r="T84" s="411" t="s">
        <v>827</v>
      </c>
      <c r="U84" s="411">
        <v>1353.2565422159325</v>
      </c>
      <c r="V84" s="411" t="s">
        <v>827</v>
      </c>
      <c r="W84" s="411" t="s">
        <v>827</v>
      </c>
      <c r="X84" s="411" t="s">
        <v>827</v>
      </c>
      <c r="Y84" s="411">
        <v>1684.9378496743559</v>
      </c>
      <c r="Z84" s="411" t="s">
        <v>827</v>
      </c>
      <c r="AA84" s="411" t="s">
        <v>827</v>
      </c>
      <c r="AB84" s="411" t="s">
        <v>827</v>
      </c>
      <c r="AC84" s="411">
        <v>1413</v>
      </c>
      <c r="AD84" s="411" t="s">
        <v>827</v>
      </c>
      <c r="AE84" s="411" t="s">
        <v>827</v>
      </c>
      <c r="AF84" s="411" t="s">
        <v>827</v>
      </c>
      <c r="AG84" s="411">
        <v>756</v>
      </c>
      <c r="AH84" s="411" t="s">
        <v>827</v>
      </c>
      <c r="AI84" s="411" t="s">
        <v>827</v>
      </c>
      <c r="AJ84" s="411" t="s">
        <v>827</v>
      </c>
      <c r="AK84" s="411">
        <v>1101</v>
      </c>
      <c r="AL84" s="411" t="s">
        <v>827</v>
      </c>
      <c r="AM84" s="411" t="s">
        <v>827</v>
      </c>
      <c r="AN84" s="411" t="s">
        <v>827</v>
      </c>
      <c r="AO84" s="411">
        <v>1134.3473956344312</v>
      </c>
      <c r="AP84" s="411" t="s">
        <v>827</v>
      </c>
      <c r="AQ84" s="411" t="s">
        <v>827</v>
      </c>
      <c r="AR84" s="411">
        <v>1490.0116659748996</v>
      </c>
      <c r="AS84" s="411" t="s">
        <v>827</v>
      </c>
      <c r="AT84" s="411" t="s">
        <v>827</v>
      </c>
      <c r="AU84" s="411" t="s">
        <v>827</v>
      </c>
      <c r="AV84" s="411">
        <v>0</v>
      </c>
      <c r="AW84" s="411" t="s">
        <v>827</v>
      </c>
      <c r="AX84" s="411" t="s">
        <v>827</v>
      </c>
      <c r="AY84" s="411" t="s">
        <v>827</v>
      </c>
      <c r="AZ84" s="411">
        <v>3515.8135655610008</v>
      </c>
      <c r="BA84" s="411" t="s">
        <v>827</v>
      </c>
      <c r="BB84" s="411" t="s">
        <v>827</v>
      </c>
      <c r="BC84" s="411" t="s">
        <v>827</v>
      </c>
      <c r="BD84" s="411" t="s">
        <v>827</v>
      </c>
      <c r="BE84" s="411" t="s">
        <v>827</v>
      </c>
      <c r="BF84" s="610" t="s">
        <v>1376</v>
      </c>
      <c r="BG84" s="9"/>
      <c r="BH84" s="9"/>
      <c r="BI84" s="9"/>
      <c r="BJ84" s="9"/>
      <c r="BK84" s="9"/>
      <c r="BL84" s="9"/>
      <c r="BM84" s="9"/>
      <c r="BN84" s="9"/>
      <c r="BO84" s="9"/>
      <c r="BP84" s="9"/>
    </row>
    <row r="85" spans="1:68" ht="20.25" customHeight="1">
      <c r="A85" s="416"/>
      <c r="B85" s="419"/>
      <c r="D85" s="97"/>
      <c r="E85" s="97" t="s">
        <v>820</v>
      </c>
      <c r="F85" s="97"/>
      <c r="G85" s="97"/>
      <c r="H85" s="97"/>
      <c r="I85" s="67">
        <v>465</v>
      </c>
      <c r="J85" s="67" t="s">
        <v>827</v>
      </c>
      <c r="K85" s="67" t="s">
        <v>827</v>
      </c>
      <c r="L85" s="67" t="s">
        <v>827</v>
      </c>
      <c r="M85" s="411">
        <v>4999</v>
      </c>
      <c r="N85" s="411" t="s">
        <v>827</v>
      </c>
      <c r="O85" s="411" t="s">
        <v>827</v>
      </c>
      <c r="P85" s="411" t="s">
        <v>827</v>
      </c>
      <c r="Q85" s="411">
        <v>14</v>
      </c>
      <c r="R85" s="411" t="s">
        <v>827</v>
      </c>
      <c r="S85" s="411" t="s">
        <v>827</v>
      </c>
      <c r="T85" s="411" t="s">
        <v>827</v>
      </c>
      <c r="U85" s="411">
        <v>152</v>
      </c>
      <c r="V85" s="411" t="s">
        <v>827</v>
      </c>
      <c r="W85" s="411" t="s">
        <v>827</v>
      </c>
      <c r="X85" s="411" t="s">
        <v>827</v>
      </c>
      <c r="Y85" s="411">
        <v>161</v>
      </c>
      <c r="Z85" s="411" t="s">
        <v>827</v>
      </c>
      <c r="AA85" s="411" t="s">
        <v>827</v>
      </c>
      <c r="AB85" s="411" t="s">
        <v>827</v>
      </c>
      <c r="AC85" s="411">
        <v>237</v>
      </c>
      <c r="AD85" s="411" t="s">
        <v>827</v>
      </c>
      <c r="AE85" s="411" t="s">
        <v>827</v>
      </c>
      <c r="AF85" s="411" t="s">
        <v>827</v>
      </c>
      <c r="AG85" s="411">
        <v>655</v>
      </c>
      <c r="AH85" s="411" t="s">
        <v>827</v>
      </c>
      <c r="AI85" s="411" t="s">
        <v>827</v>
      </c>
      <c r="AJ85" s="411" t="s">
        <v>827</v>
      </c>
      <c r="AK85" s="411">
        <v>1561</v>
      </c>
      <c r="AL85" s="411" t="s">
        <v>827</v>
      </c>
      <c r="AM85" s="411" t="s">
        <v>827</v>
      </c>
      <c r="AN85" s="411" t="s">
        <v>827</v>
      </c>
      <c r="AO85" s="411">
        <v>480</v>
      </c>
      <c r="AP85" s="411" t="s">
        <v>827</v>
      </c>
      <c r="AQ85" s="411" t="s">
        <v>827</v>
      </c>
      <c r="AR85" s="411">
        <v>586.04651162790697</v>
      </c>
      <c r="AS85" s="411" t="s">
        <v>827</v>
      </c>
      <c r="AT85" s="411" t="s">
        <v>827</v>
      </c>
      <c r="AU85" s="411" t="s">
        <v>827</v>
      </c>
      <c r="AV85" s="411">
        <v>240.58500000000001</v>
      </c>
      <c r="AW85" s="411" t="s">
        <v>827</v>
      </c>
      <c r="AX85" s="411" t="s">
        <v>827</v>
      </c>
      <c r="AY85" s="411" t="s">
        <v>827</v>
      </c>
      <c r="AZ85" s="411">
        <v>662.04644360838427</v>
      </c>
      <c r="BA85" s="411" t="s">
        <v>827</v>
      </c>
      <c r="BB85" s="411" t="s">
        <v>827</v>
      </c>
      <c r="BC85" s="411" t="s">
        <v>827</v>
      </c>
      <c r="BD85" s="411" t="s">
        <v>827</v>
      </c>
      <c r="BE85" s="411" t="s">
        <v>827</v>
      </c>
      <c r="BF85" s="610" t="s">
        <v>1376</v>
      </c>
      <c r="BG85" s="9"/>
      <c r="BH85" s="9"/>
      <c r="BI85" s="9"/>
      <c r="BJ85" s="9"/>
      <c r="BK85" s="9"/>
      <c r="BL85" s="9"/>
      <c r="BM85" s="9"/>
      <c r="BN85" s="9"/>
      <c r="BO85" s="9"/>
      <c r="BP85" s="9"/>
    </row>
    <row r="86" spans="1:68" ht="20.25" customHeight="1">
      <c r="A86" s="416"/>
      <c r="B86" s="419"/>
      <c r="D86" s="97"/>
      <c r="E86" s="97" t="s">
        <v>763</v>
      </c>
      <c r="F86" s="97"/>
      <c r="G86" s="97"/>
      <c r="H86" s="97"/>
      <c r="I86" s="67" t="s">
        <v>827</v>
      </c>
      <c r="J86" s="67" t="s">
        <v>827</v>
      </c>
      <c r="K86" s="67" t="s">
        <v>827</v>
      </c>
      <c r="L86" s="67" t="s">
        <v>827</v>
      </c>
      <c r="M86" s="411" t="s">
        <v>827</v>
      </c>
      <c r="N86" s="411" t="s">
        <v>827</v>
      </c>
      <c r="O86" s="411" t="s">
        <v>827</v>
      </c>
      <c r="P86" s="411" t="s">
        <v>827</v>
      </c>
      <c r="Q86" s="411">
        <v>50</v>
      </c>
      <c r="R86" s="411" t="s">
        <v>827</v>
      </c>
      <c r="S86" s="411" t="s">
        <v>827</v>
      </c>
      <c r="T86" s="411" t="s">
        <v>827</v>
      </c>
      <c r="U86" s="411">
        <v>100</v>
      </c>
      <c r="V86" s="411" t="s">
        <v>827</v>
      </c>
      <c r="W86" s="411" t="s">
        <v>827</v>
      </c>
      <c r="X86" s="411" t="s">
        <v>827</v>
      </c>
      <c r="Y86" s="411">
        <v>100</v>
      </c>
      <c r="Z86" s="411" t="s">
        <v>827</v>
      </c>
      <c r="AA86" s="411" t="s">
        <v>827</v>
      </c>
      <c r="AB86" s="411" t="s">
        <v>827</v>
      </c>
      <c r="AC86" s="411">
        <v>100</v>
      </c>
      <c r="AD86" s="411" t="s">
        <v>827</v>
      </c>
      <c r="AE86" s="411" t="s">
        <v>827</v>
      </c>
      <c r="AF86" s="411" t="s">
        <v>827</v>
      </c>
      <c r="AG86" s="411">
        <v>100</v>
      </c>
      <c r="AH86" s="411" t="s">
        <v>827</v>
      </c>
      <c r="AI86" s="411" t="s">
        <v>827</v>
      </c>
      <c r="AJ86" s="411" t="s">
        <v>827</v>
      </c>
      <c r="AK86" s="411">
        <v>100</v>
      </c>
      <c r="AL86" s="411" t="s">
        <v>827</v>
      </c>
      <c r="AM86" s="411" t="s">
        <v>827</v>
      </c>
      <c r="AN86" s="411" t="s">
        <v>827</v>
      </c>
      <c r="AO86" s="411">
        <v>100</v>
      </c>
      <c r="AP86" s="411" t="s">
        <v>827</v>
      </c>
      <c r="AQ86" s="411" t="s">
        <v>827</v>
      </c>
      <c r="AR86" s="411">
        <v>100</v>
      </c>
      <c r="AS86" s="411" t="s">
        <v>827</v>
      </c>
      <c r="AT86" s="411" t="s">
        <v>827</v>
      </c>
      <c r="AU86" s="411" t="s">
        <v>827</v>
      </c>
      <c r="AV86" s="411">
        <v>32.128774</v>
      </c>
      <c r="AW86" s="411" t="s">
        <v>827</v>
      </c>
      <c r="AX86" s="411" t="s">
        <v>827</v>
      </c>
      <c r="AY86" s="411" t="s">
        <v>827</v>
      </c>
      <c r="AZ86" s="411">
        <v>100</v>
      </c>
      <c r="BA86" s="411" t="s">
        <v>827</v>
      </c>
      <c r="BB86" s="411" t="s">
        <v>827</v>
      </c>
      <c r="BC86" s="411" t="s">
        <v>827</v>
      </c>
      <c r="BD86" s="411" t="s">
        <v>827</v>
      </c>
      <c r="BE86" s="411" t="s">
        <v>827</v>
      </c>
      <c r="BF86" s="610" t="s">
        <v>1376</v>
      </c>
      <c r="BG86" s="9"/>
      <c r="BH86" s="9"/>
      <c r="BI86" s="9"/>
      <c r="BJ86" s="9"/>
      <c r="BK86" s="9"/>
      <c r="BL86" s="9"/>
      <c r="BM86" s="9"/>
      <c r="BN86" s="9"/>
      <c r="BO86" s="9"/>
      <c r="BP86" s="9"/>
    </row>
    <row r="87" spans="1:68" ht="20.25" customHeight="1">
      <c r="A87" s="416"/>
      <c r="B87" s="419"/>
      <c r="D87" s="97"/>
      <c r="E87" s="97" t="s">
        <v>821</v>
      </c>
      <c r="F87" s="97"/>
      <c r="G87" s="97"/>
      <c r="H87" s="97"/>
      <c r="I87" s="67"/>
      <c r="J87" s="67"/>
      <c r="K87" s="67"/>
      <c r="L87" s="67" t="s">
        <v>827</v>
      </c>
      <c r="M87" s="411" t="s">
        <v>827</v>
      </c>
      <c r="N87" s="411" t="s">
        <v>827</v>
      </c>
      <c r="O87" s="411" t="s">
        <v>827</v>
      </c>
      <c r="P87" s="411" t="s">
        <v>827</v>
      </c>
      <c r="Q87" s="411" t="s">
        <v>827</v>
      </c>
      <c r="R87" s="411" t="s">
        <v>827</v>
      </c>
      <c r="S87" s="411" t="s">
        <v>827</v>
      </c>
      <c r="T87" s="411" t="s">
        <v>827</v>
      </c>
      <c r="U87" s="411" t="s">
        <v>827</v>
      </c>
      <c r="V87" s="411" t="s">
        <v>827</v>
      </c>
      <c r="W87" s="411" t="s">
        <v>827</v>
      </c>
      <c r="X87" s="411" t="s">
        <v>827</v>
      </c>
      <c r="Y87" s="411" t="s">
        <v>827</v>
      </c>
      <c r="Z87" s="411" t="s">
        <v>827</v>
      </c>
      <c r="AA87" s="411" t="s">
        <v>827</v>
      </c>
      <c r="AB87" s="411" t="s">
        <v>827</v>
      </c>
      <c r="AC87" s="411" t="s">
        <v>827</v>
      </c>
      <c r="AD87" s="411" t="s">
        <v>827</v>
      </c>
      <c r="AE87" s="411" t="s">
        <v>827</v>
      </c>
      <c r="AF87" s="411" t="s">
        <v>827</v>
      </c>
      <c r="AG87" s="411" t="s">
        <v>827</v>
      </c>
      <c r="AH87" s="411" t="s">
        <v>827</v>
      </c>
      <c r="AI87" s="411" t="s">
        <v>827</v>
      </c>
      <c r="AJ87" s="411" t="s">
        <v>827</v>
      </c>
      <c r="AK87" s="411">
        <v>0</v>
      </c>
      <c r="AL87" s="411" t="s">
        <v>827</v>
      </c>
      <c r="AM87" s="411" t="s">
        <v>827</v>
      </c>
      <c r="AN87" s="411" t="s">
        <v>827</v>
      </c>
      <c r="AO87" s="411">
        <v>102.22491157034024</v>
      </c>
      <c r="AP87" s="411" t="s">
        <v>827</v>
      </c>
      <c r="AQ87" s="411" t="s">
        <v>827</v>
      </c>
      <c r="AR87" s="411">
        <v>340.73872154831673</v>
      </c>
      <c r="AS87" s="411" t="s">
        <v>827</v>
      </c>
      <c r="AT87" s="411" t="s">
        <v>827</v>
      </c>
      <c r="AU87" s="411" t="s">
        <v>827</v>
      </c>
      <c r="AV87" s="411">
        <v>50</v>
      </c>
      <c r="AW87" s="411" t="s">
        <v>827</v>
      </c>
      <c r="AX87" s="411" t="s">
        <v>827</v>
      </c>
      <c r="AY87" s="411" t="s">
        <v>827</v>
      </c>
      <c r="AZ87" s="411">
        <v>0</v>
      </c>
      <c r="BA87" s="411" t="s">
        <v>827</v>
      </c>
      <c r="BB87" s="411" t="s">
        <v>827</v>
      </c>
      <c r="BC87" s="411" t="s">
        <v>827</v>
      </c>
      <c r="BD87" s="411" t="s">
        <v>827</v>
      </c>
      <c r="BE87" s="411" t="s">
        <v>827</v>
      </c>
      <c r="BF87" s="610" t="s">
        <v>1376</v>
      </c>
      <c r="BG87" s="9"/>
      <c r="BH87" s="9"/>
      <c r="BI87" s="9"/>
      <c r="BJ87" s="9"/>
      <c r="BK87" s="9"/>
      <c r="BL87" s="9"/>
      <c r="BM87" s="9"/>
      <c r="BN87" s="9"/>
      <c r="BO87" s="9"/>
      <c r="BP87" s="9"/>
    </row>
    <row r="88" spans="1:68" ht="20.25" customHeight="1">
      <c r="A88" s="416"/>
      <c r="B88" s="419"/>
      <c r="D88" s="97"/>
      <c r="E88" s="97" t="s">
        <v>1369</v>
      </c>
      <c r="F88" s="97"/>
      <c r="G88" s="97"/>
      <c r="H88" s="97"/>
      <c r="I88" s="407"/>
      <c r="J88" s="407"/>
      <c r="K88" s="407"/>
      <c r="L88" s="407"/>
      <c r="M88" s="407"/>
      <c r="N88" s="407"/>
      <c r="O88" s="407"/>
      <c r="P88" s="407"/>
      <c r="Q88" s="407"/>
      <c r="R88" s="407"/>
      <c r="S88" s="407"/>
      <c r="T88" s="407"/>
      <c r="U88" s="407"/>
      <c r="V88" s="407"/>
      <c r="W88" s="407"/>
      <c r="X88" s="407"/>
      <c r="Y88" s="407"/>
      <c r="Z88" s="407"/>
      <c r="AA88" s="405"/>
      <c r="AB88" s="405"/>
      <c r="AC88" s="405"/>
      <c r="AD88" s="405"/>
      <c r="AE88" s="405"/>
      <c r="AF88" s="405"/>
      <c r="AG88" s="405"/>
      <c r="AH88" s="405"/>
      <c r="AI88" s="405"/>
      <c r="AJ88" s="405"/>
      <c r="AK88" s="405"/>
      <c r="AL88" s="405"/>
      <c r="AM88" s="405"/>
      <c r="AN88" s="405"/>
      <c r="AO88" s="405"/>
      <c r="AP88" s="411" t="s">
        <v>827</v>
      </c>
      <c r="AQ88" s="411" t="s">
        <v>827</v>
      </c>
      <c r="AR88" s="411">
        <v>0</v>
      </c>
      <c r="AS88" s="411" t="s">
        <v>827</v>
      </c>
      <c r="AT88" s="411" t="s">
        <v>827</v>
      </c>
      <c r="AU88" s="411" t="s">
        <v>827</v>
      </c>
      <c r="AV88" s="411">
        <v>0</v>
      </c>
      <c r="AW88" s="411" t="s">
        <v>827</v>
      </c>
      <c r="AX88" s="411" t="s">
        <v>827</v>
      </c>
      <c r="AY88" s="411" t="s">
        <v>827</v>
      </c>
      <c r="AZ88" s="411">
        <v>0</v>
      </c>
      <c r="BA88" s="411" t="s">
        <v>827</v>
      </c>
      <c r="BB88" s="411" t="s">
        <v>827</v>
      </c>
      <c r="BC88" s="411" t="s">
        <v>827</v>
      </c>
      <c r="BD88" s="411" t="s">
        <v>827</v>
      </c>
      <c r="BE88" s="411" t="s">
        <v>827</v>
      </c>
      <c r="BF88" s="610" t="s">
        <v>1376</v>
      </c>
      <c r="BG88" s="9"/>
      <c r="BH88" s="9"/>
      <c r="BI88" s="9"/>
      <c r="BJ88" s="9"/>
      <c r="BK88" s="9"/>
      <c r="BL88" s="9"/>
      <c r="BM88" s="9"/>
      <c r="BN88" s="9"/>
      <c r="BO88" s="9"/>
      <c r="BP88" s="9"/>
    </row>
    <row r="89" spans="1:68" ht="20.25" customHeight="1">
      <c r="A89" s="416"/>
      <c r="B89" s="419"/>
      <c r="D89" s="97"/>
      <c r="E89" s="97" t="s">
        <v>954</v>
      </c>
      <c r="F89" s="97"/>
      <c r="G89" s="97"/>
      <c r="H89" s="97"/>
      <c r="I89" s="67" t="s">
        <v>827</v>
      </c>
      <c r="J89" s="67" t="s">
        <v>827</v>
      </c>
      <c r="K89" s="67" t="s">
        <v>827</v>
      </c>
      <c r="L89" s="67" t="s">
        <v>827</v>
      </c>
      <c r="M89" s="411" t="s">
        <v>827</v>
      </c>
      <c r="N89" s="411" t="s">
        <v>827</v>
      </c>
      <c r="O89" s="411" t="s">
        <v>827</v>
      </c>
      <c r="P89" s="411" t="s">
        <v>827</v>
      </c>
      <c r="Q89" s="411" t="s">
        <v>827</v>
      </c>
      <c r="R89" s="411" t="s">
        <v>827</v>
      </c>
      <c r="S89" s="411" t="s">
        <v>827</v>
      </c>
      <c r="T89" s="411" t="s">
        <v>827</v>
      </c>
      <c r="U89" s="411" t="s">
        <v>827</v>
      </c>
      <c r="V89" s="411" t="s">
        <v>827</v>
      </c>
      <c r="W89" s="411" t="s">
        <v>827</v>
      </c>
      <c r="X89" s="411" t="s">
        <v>827</v>
      </c>
      <c r="Y89" s="411" t="s">
        <v>827</v>
      </c>
      <c r="Z89" s="411" t="s">
        <v>827</v>
      </c>
      <c r="AA89" s="411" t="s">
        <v>827</v>
      </c>
      <c r="AB89" s="411" t="s">
        <v>827</v>
      </c>
      <c r="AC89" s="411" t="s">
        <v>827</v>
      </c>
      <c r="AD89" s="411" t="s">
        <v>827</v>
      </c>
      <c r="AE89" s="411" t="s">
        <v>827</v>
      </c>
      <c r="AF89" s="411" t="s">
        <v>827</v>
      </c>
      <c r="AG89" s="411" t="s">
        <v>827</v>
      </c>
      <c r="AH89" s="411" t="s">
        <v>827</v>
      </c>
      <c r="AI89" s="411" t="s">
        <v>827</v>
      </c>
      <c r="AJ89" s="411" t="s">
        <v>827</v>
      </c>
      <c r="AK89" s="411">
        <v>0</v>
      </c>
      <c r="AL89" s="411" t="s">
        <v>827</v>
      </c>
      <c r="AM89" s="411" t="s">
        <v>827</v>
      </c>
      <c r="AN89" s="411" t="s">
        <v>827</v>
      </c>
      <c r="AO89" s="411">
        <v>0</v>
      </c>
      <c r="AP89" s="411" t="s">
        <v>827</v>
      </c>
      <c r="AQ89" s="411" t="s">
        <v>827</v>
      </c>
      <c r="AR89" s="411">
        <v>0</v>
      </c>
      <c r="AS89" s="411" t="s">
        <v>827</v>
      </c>
      <c r="AT89" s="411" t="s">
        <v>827</v>
      </c>
      <c r="AU89" s="411" t="s">
        <v>827</v>
      </c>
      <c r="AV89" s="411">
        <v>0</v>
      </c>
      <c r="AW89" s="411" t="s">
        <v>827</v>
      </c>
      <c r="AX89" s="411" t="s">
        <v>827</v>
      </c>
      <c r="AY89" s="411" t="s">
        <v>827</v>
      </c>
      <c r="AZ89" s="411">
        <v>0</v>
      </c>
      <c r="BA89" s="411" t="s">
        <v>827</v>
      </c>
      <c r="BB89" s="411" t="s">
        <v>827</v>
      </c>
      <c r="BC89" s="411" t="s">
        <v>827</v>
      </c>
      <c r="BD89" s="411" t="s">
        <v>827</v>
      </c>
      <c r="BE89" s="411" t="s">
        <v>827</v>
      </c>
      <c r="BF89" s="610" t="s">
        <v>1376</v>
      </c>
      <c r="BG89" s="9"/>
      <c r="BH89" s="9"/>
      <c r="BI89" s="9"/>
      <c r="BJ89" s="9"/>
      <c r="BK89" s="9"/>
      <c r="BL89" s="9"/>
      <c r="BM89" s="9"/>
      <c r="BN89" s="9"/>
      <c r="BO89" s="9"/>
      <c r="BP89" s="9"/>
    </row>
    <row r="90" spans="1:68" ht="20.25" customHeight="1">
      <c r="A90" s="416"/>
      <c r="B90" s="419"/>
      <c r="D90" s="97"/>
      <c r="E90" s="97" t="s">
        <v>822</v>
      </c>
      <c r="F90" s="97"/>
      <c r="G90" s="97"/>
      <c r="H90" s="97"/>
      <c r="I90" s="67">
        <v>2000</v>
      </c>
      <c r="J90" s="67" t="s">
        <v>827</v>
      </c>
      <c r="K90" s="67" t="s">
        <v>827</v>
      </c>
      <c r="L90" s="67" t="s">
        <v>827</v>
      </c>
      <c r="M90" s="411" t="s">
        <v>827</v>
      </c>
      <c r="N90" s="411" t="s">
        <v>827</v>
      </c>
      <c r="O90" s="411" t="s">
        <v>827</v>
      </c>
      <c r="P90" s="411" t="s">
        <v>827</v>
      </c>
      <c r="Q90" s="411" t="s">
        <v>827</v>
      </c>
      <c r="R90" s="411" t="s">
        <v>827</v>
      </c>
      <c r="S90" s="411" t="s">
        <v>827</v>
      </c>
      <c r="T90" s="411" t="s">
        <v>827</v>
      </c>
      <c r="U90" s="411" t="s">
        <v>827</v>
      </c>
      <c r="V90" s="411" t="s">
        <v>827</v>
      </c>
      <c r="W90" s="411" t="s">
        <v>827</v>
      </c>
      <c r="X90" s="411" t="s">
        <v>827</v>
      </c>
      <c r="Y90" s="411" t="s">
        <v>827</v>
      </c>
      <c r="Z90" s="411" t="s">
        <v>827</v>
      </c>
      <c r="AA90" s="411" t="s">
        <v>827</v>
      </c>
      <c r="AB90" s="411" t="s">
        <v>827</v>
      </c>
      <c r="AC90" s="411" t="s">
        <v>827</v>
      </c>
      <c r="AD90" s="411" t="s">
        <v>827</v>
      </c>
      <c r="AE90" s="411" t="s">
        <v>827</v>
      </c>
      <c r="AF90" s="411" t="s">
        <v>827</v>
      </c>
      <c r="AG90" s="411" t="s">
        <v>827</v>
      </c>
      <c r="AH90" s="411" t="s">
        <v>827</v>
      </c>
      <c r="AI90" s="411" t="s">
        <v>827</v>
      </c>
      <c r="AJ90" s="411" t="s">
        <v>827</v>
      </c>
      <c r="AK90" s="411">
        <v>0</v>
      </c>
      <c r="AL90" s="411" t="s">
        <v>827</v>
      </c>
      <c r="AM90" s="411" t="s">
        <v>827</v>
      </c>
      <c r="AN90" s="411" t="s">
        <v>827</v>
      </c>
      <c r="AO90" s="411">
        <v>1666.6666666666667</v>
      </c>
      <c r="AP90" s="411" t="s">
        <v>827</v>
      </c>
      <c r="AQ90" s="411" t="s">
        <v>827</v>
      </c>
      <c r="AR90" s="411">
        <v>0</v>
      </c>
      <c r="AS90" s="411" t="s">
        <v>827</v>
      </c>
      <c r="AT90" s="411" t="s">
        <v>827</v>
      </c>
      <c r="AU90" s="411" t="s">
        <v>827</v>
      </c>
      <c r="AV90" s="411">
        <v>0</v>
      </c>
      <c r="AW90" s="411" t="s">
        <v>827</v>
      </c>
      <c r="AX90" s="411" t="s">
        <v>827</v>
      </c>
      <c r="AY90" s="411" t="s">
        <v>827</v>
      </c>
      <c r="AZ90" s="411">
        <v>0</v>
      </c>
      <c r="BA90" s="411" t="s">
        <v>827</v>
      </c>
      <c r="BB90" s="411" t="s">
        <v>827</v>
      </c>
      <c r="BC90" s="411" t="s">
        <v>827</v>
      </c>
      <c r="BD90" s="411" t="s">
        <v>827</v>
      </c>
      <c r="BE90" s="411" t="s">
        <v>827</v>
      </c>
      <c r="BF90" s="610" t="s">
        <v>1376</v>
      </c>
      <c r="BG90" s="9"/>
      <c r="BH90" s="9"/>
      <c r="BI90" s="9"/>
      <c r="BJ90" s="9"/>
      <c r="BK90" s="9"/>
      <c r="BL90" s="9"/>
      <c r="BM90" s="9"/>
      <c r="BN90" s="9"/>
      <c r="BO90" s="9"/>
      <c r="BP90" s="9"/>
    </row>
    <row r="91" spans="1:68" ht="20.25" customHeight="1" thickBot="1">
      <c r="A91" s="416"/>
      <c r="B91" s="419"/>
      <c r="D91" s="570" t="s">
        <v>1259</v>
      </c>
      <c r="E91" s="571"/>
      <c r="F91" s="571"/>
      <c r="G91" s="571"/>
      <c r="H91" s="571"/>
      <c r="I91" s="572">
        <v>49850</v>
      </c>
      <c r="J91" s="572">
        <v>50500</v>
      </c>
      <c r="K91" s="572">
        <v>42000</v>
      </c>
      <c r="L91" s="572">
        <v>39750</v>
      </c>
      <c r="M91" s="572">
        <v>43750</v>
      </c>
      <c r="N91" s="572">
        <v>39700</v>
      </c>
      <c r="O91" s="572">
        <v>37950</v>
      </c>
      <c r="P91" s="572">
        <v>38850</v>
      </c>
      <c r="Q91" s="572">
        <v>40400</v>
      </c>
      <c r="R91" s="572">
        <v>37600</v>
      </c>
      <c r="S91" s="572">
        <v>43650</v>
      </c>
      <c r="T91" s="572">
        <v>47300</v>
      </c>
      <c r="U91" s="572">
        <v>47000</v>
      </c>
      <c r="V91" s="572">
        <v>46850</v>
      </c>
      <c r="W91" s="572">
        <v>48600</v>
      </c>
      <c r="X91" s="572">
        <v>44450</v>
      </c>
      <c r="Y91" s="572">
        <v>41950</v>
      </c>
      <c r="Z91" s="572">
        <v>41550</v>
      </c>
      <c r="AA91" s="572">
        <v>41400</v>
      </c>
      <c r="AB91" s="572">
        <v>39550</v>
      </c>
      <c r="AC91" s="572">
        <v>40500</v>
      </c>
      <c r="AD91" s="572">
        <v>38000</v>
      </c>
      <c r="AE91" s="572">
        <v>40150</v>
      </c>
      <c r="AF91" s="572">
        <v>45250</v>
      </c>
      <c r="AG91" s="572">
        <v>46600</v>
      </c>
      <c r="AH91" s="572">
        <v>49300</v>
      </c>
      <c r="AI91" s="572">
        <v>50300</v>
      </c>
      <c r="AJ91" s="572">
        <v>49400</v>
      </c>
      <c r="AK91" s="572">
        <v>45700</v>
      </c>
      <c r="AL91" s="572">
        <v>43300</v>
      </c>
      <c r="AM91" s="572">
        <v>45000</v>
      </c>
      <c r="AN91" s="572">
        <v>39600</v>
      </c>
      <c r="AO91" s="572">
        <v>42000</v>
      </c>
      <c r="AP91" s="572">
        <v>44900</v>
      </c>
      <c r="AQ91" s="572">
        <v>41800</v>
      </c>
      <c r="AR91" s="572">
        <v>43350</v>
      </c>
      <c r="AS91" s="572">
        <v>28600</v>
      </c>
      <c r="AT91" s="572">
        <v>28750</v>
      </c>
      <c r="AU91" s="572">
        <v>27600</v>
      </c>
      <c r="AV91" s="572">
        <v>32050</v>
      </c>
      <c r="AW91" s="572">
        <v>37450</v>
      </c>
      <c r="AX91" s="572">
        <v>40600</v>
      </c>
      <c r="AY91" s="572">
        <v>40400</v>
      </c>
      <c r="AZ91" s="572">
        <v>36800</v>
      </c>
      <c r="BA91" s="572">
        <v>41500</v>
      </c>
      <c r="BB91" s="572">
        <v>37050</v>
      </c>
      <c r="BC91" s="572">
        <v>37050</v>
      </c>
      <c r="BD91" s="572">
        <v>37050</v>
      </c>
      <c r="BE91" s="572">
        <v>35350</v>
      </c>
      <c r="BF91" s="572">
        <v>34000</v>
      </c>
      <c r="BG91" s="9"/>
      <c r="BH91" s="9"/>
      <c r="BI91" s="9"/>
      <c r="BJ91" s="9"/>
      <c r="BK91" s="9"/>
      <c r="BL91" s="9"/>
      <c r="BM91" s="9"/>
      <c r="BN91" s="9"/>
      <c r="BO91" s="9"/>
      <c r="BP91" s="9"/>
    </row>
    <row r="92" spans="1:68" ht="18.75" customHeight="1" thickTop="1">
      <c r="D92" s="170" t="s">
        <v>1354</v>
      </c>
      <c r="E92" s="97"/>
      <c r="F92" s="97"/>
      <c r="G92" s="97"/>
      <c r="H92" s="97"/>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c r="AI92" s="45"/>
      <c r="AJ92" s="45"/>
      <c r="AK92" s="45"/>
      <c r="AL92" s="45"/>
      <c r="AM92" s="45"/>
      <c r="AN92" s="45"/>
      <c r="AO92" s="45"/>
      <c r="AP92" s="45"/>
      <c r="AQ92" s="45"/>
      <c r="AR92" s="45"/>
      <c r="AS92" s="45"/>
      <c r="AT92" s="45"/>
      <c r="AU92" s="45"/>
      <c r="AV92" s="45"/>
      <c r="AW92" s="45"/>
      <c r="AX92" s="45"/>
      <c r="AY92" s="45"/>
      <c r="BG92" s="9"/>
      <c r="BH92" s="9"/>
      <c r="BI92" s="9"/>
      <c r="BJ92" s="9"/>
      <c r="BK92" s="9"/>
      <c r="BL92" s="9"/>
      <c r="BM92" s="9"/>
      <c r="BN92" s="9"/>
      <c r="BO92" s="9"/>
      <c r="BP92" s="9"/>
    </row>
    <row r="93" spans="1:68" ht="18.75" customHeight="1">
      <c r="D93" s="97"/>
      <c r="E93" s="97" t="s">
        <v>280</v>
      </c>
      <c r="F93" s="97"/>
      <c r="G93" s="97"/>
      <c r="H93" s="97"/>
      <c r="I93" s="395">
        <v>1348</v>
      </c>
      <c r="J93" s="395">
        <v>1359</v>
      </c>
      <c r="K93" s="395">
        <v>1356</v>
      </c>
      <c r="L93" s="395">
        <v>1389</v>
      </c>
      <c r="M93" s="395">
        <v>1374</v>
      </c>
      <c r="N93" s="395">
        <v>1383</v>
      </c>
      <c r="O93" s="395">
        <v>1410</v>
      </c>
      <c r="P93" s="395">
        <v>1402</v>
      </c>
      <c r="Q93" s="395">
        <v>1382</v>
      </c>
      <c r="R93" s="395">
        <v>1389</v>
      </c>
      <c r="S93" s="395">
        <v>1380</v>
      </c>
      <c r="T93" s="395">
        <v>1381</v>
      </c>
      <c r="U93" s="395">
        <v>1316</v>
      </c>
      <c r="V93" s="395">
        <v>1311</v>
      </c>
      <c r="W93" s="395">
        <v>1301</v>
      </c>
      <c r="X93" s="395">
        <v>1304</v>
      </c>
      <c r="Y93" s="395">
        <v>1295</v>
      </c>
      <c r="Z93" s="395">
        <v>1295</v>
      </c>
      <c r="AA93" s="395">
        <v>1311</v>
      </c>
      <c r="AB93" s="395">
        <v>1117</v>
      </c>
      <c r="AC93" s="593">
        <v>1283</v>
      </c>
      <c r="AD93" s="593">
        <v>1288</v>
      </c>
      <c r="AE93" s="593">
        <v>1289</v>
      </c>
      <c r="AF93" s="593">
        <v>1285</v>
      </c>
      <c r="AG93" s="593">
        <v>1300</v>
      </c>
      <c r="AH93" s="593">
        <v>1307</v>
      </c>
      <c r="AI93" s="593">
        <v>1303</v>
      </c>
      <c r="AJ93" s="593">
        <v>1275</v>
      </c>
      <c r="AK93" s="593">
        <v>1266</v>
      </c>
      <c r="AL93" s="593">
        <v>1274</v>
      </c>
      <c r="AM93" s="593">
        <v>1268</v>
      </c>
      <c r="AN93" s="593">
        <v>1271</v>
      </c>
      <c r="AO93" s="593">
        <v>1375</v>
      </c>
      <c r="AP93" s="593">
        <v>1377</v>
      </c>
      <c r="AQ93" s="593">
        <v>1362</v>
      </c>
      <c r="AR93" s="593">
        <v>1352</v>
      </c>
      <c r="AS93" s="593">
        <v>1345</v>
      </c>
      <c r="AT93" s="593">
        <v>1345</v>
      </c>
      <c r="AU93" s="593">
        <v>1338</v>
      </c>
      <c r="AV93" s="593">
        <v>1331</v>
      </c>
      <c r="AW93" s="593">
        <v>1295</v>
      </c>
      <c r="AX93" s="593">
        <v>1256</v>
      </c>
      <c r="AY93" s="593">
        <v>1223</v>
      </c>
      <c r="AZ93" s="593">
        <v>1210</v>
      </c>
      <c r="BA93" s="593">
        <v>1160</v>
      </c>
      <c r="BB93" s="593">
        <v>1157</v>
      </c>
      <c r="BC93" s="411">
        <v>1123</v>
      </c>
      <c r="BD93" s="411">
        <v>1118</v>
      </c>
      <c r="BE93" s="411">
        <v>1099</v>
      </c>
      <c r="BF93" s="610" t="s">
        <v>1376</v>
      </c>
    </row>
    <row r="94" spans="1:68" ht="18.75" customHeight="1">
      <c r="D94" s="97"/>
      <c r="E94" s="97" t="s">
        <v>1301</v>
      </c>
      <c r="F94" s="97"/>
      <c r="G94" s="97"/>
      <c r="H94" s="97"/>
      <c r="I94" s="395">
        <v>963</v>
      </c>
      <c r="J94" s="395">
        <v>966</v>
      </c>
      <c r="K94" s="395">
        <v>966</v>
      </c>
      <c r="L94" s="395">
        <v>977</v>
      </c>
      <c r="M94" s="395">
        <v>949</v>
      </c>
      <c r="N94" s="395">
        <v>954</v>
      </c>
      <c r="O94" s="395">
        <v>963</v>
      </c>
      <c r="P94" s="395">
        <v>965</v>
      </c>
      <c r="Q94" s="395">
        <v>951</v>
      </c>
      <c r="R94" s="395">
        <v>953</v>
      </c>
      <c r="S94" s="395">
        <v>957</v>
      </c>
      <c r="T94" s="395">
        <v>959</v>
      </c>
      <c r="U94" s="395">
        <v>909</v>
      </c>
      <c r="V94" s="395">
        <v>911</v>
      </c>
      <c r="W94" s="395">
        <v>907</v>
      </c>
      <c r="X94" s="395">
        <v>911</v>
      </c>
      <c r="Y94" s="395">
        <v>906</v>
      </c>
      <c r="Z94" s="395">
        <v>909</v>
      </c>
      <c r="AA94" s="395">
        <v>910</v>
      </c>
      <c r="AB94" s="395">
        <v>912</v>
      </c>
      <c r="AC94" s="593">
        <v>879</v>
      </c>
      <c r="AD94" s="593">
        <v>880</v>
      </c>
      <c r="AE94" s="593">
        <v>884</v>
      </c>
      <c r="AF94" s="593">
        <v>888</v>
      </c>
      <c r="AG94" s="593">
        <v>914</v>
      </c>
      <c r="AH94" s="593">
        <v>916</v>
      </c>
      <c r="AI94" s="593">
        <v>916</v>
      </c>
      <c r="AJ94" s="593">
        <v>882</v>
      </c>
      <c r="AK94" s="593">
        <v>883</v>
      </c>
      <c r="AL94" s="593">
        <v>889</v>
      </c>
      <c r="AM94" s="593">
        <v>889</v>
      </c>
      <c r="AN94" s="593">
        <v>892</v>
      </c>
      <c r="AO94" s="593">
        <v>895</v>
      </c>
      <c r="AP94" s="593">
        <v>894</v>
      </c>
      <c r="AQ94" s="593">
        <v>895</v>
      </c>
      <c r="AR94" s="593">
        <v>892</v>
      </c>
      <c r="AS94" s="593">
        <v>890</v>
      </c>
      <c r="AT94" s="593">
        <v>891</v>
      </c>
      <c r="AU94" s="593">
        <v>885</v>
      </c>
      <c r="AV94" s="593">
        <v>875</v>
      </c>
      <c r="AW94" s="593">
        <v>855</v>
      </c>
      <c r="AX94" s="593">
        <v>854</v>
      </c>
      <c r="AY94" s="593">
        <v>813</v>
      </c>
      <c r="AZ94" s="47">
        <v>800</v>
      </c>
      <c r="BA94" s="47">
        <v>756</v>
      </c>
      <c r="BB94" s="47">
        <v>757</v>
      </c>
      <c r="BC94" s="411">
        <v>741</v>
      </c>
      <c r="BD94" s="411">
        <v>738</v>
      </c>
      <c r="BE94" s="411">
        <v>746</v>
      </c>
      <c r="BF94" s="610" t="s">
        <v>1376</v>
      </c>
    </row>
    <row r="95" spans="1:68" ht="18.75" customHeight="1">
      <c r="D95" s="97"/>
      <c r="E95" s="97" t="s">
        <v>1302</v>
      </c>
      <c r="F95" s="97"/>
      <c r="G95" s="97"/>
      <c r="H95" s="97"/>
      <c r="I95" s="411">
        <v>50</v>
      </c>
      <c r="J95" s="411">
        <v>50</v>
      </c>
      <c r="K95" s="411">
        <v>44</v>
      </c>
      <c r="L95" s="411">
        <v>41</v>
      </c>
      <c r="M95" s="411">
        <v>40</v>
      </c>
      <c r="N95" s="411">
        <v>40</v>
      </c>
      <c r="O95" s="411">
        <v>40</v>
      </c>
      <c r="P95" s="411">
        <v>32</v>
      </c>
      <c r="Q95" s="411">
        <v>32</v>
      </c>
      <c r="R95" s="411">
        <v>31</v>
      </c>
      <c r="S95" s="411">
        <v>31</v>
      </c>
      <c r="T95" s="411">
        <v>32</v>
      </c>
      <c r="U95" s="411">
        <v>32</v>
      </c>
      <c r="V95" s="411">
        <v>32</v>
      </c>
      <c r="W95" s="411">
        <v>32</v>
      </c>
      <c r="X95" s="411">
        <v>32</v>
      </c>
      <c r="Y95" s="411">
        <v>32</v>
      </c>
      <c r="Z95" s="411">
        <v>32</v>
      </c>
      <c r="AA95" s="411">
        <v>32</v>
      </c>
      <c r="AB95" s="411">
        <v>28</v>
      </c>
      <c r="AC95" s="452">
        <v>28</v>
      </c>
      <c r="AD95" s="452">
        <v>28</v>
      </c>
      <c r="AE95" s="452">
        <v>28</v>
      </c>
      <c r="AF95" s="452">
        <v>22</v>
      </c>
      <c r="AG95" s="452">
        <v>22</v>
      </c>
      <c r="AH95" s="452">
        <v>22</v>
      </c>
      <c r="AI95" s="452">
        <v>22</v>
      </c>
      <c r="AJ95" s="452">
        <v>22</v>
      </c>
      <c r="AK95" s="452">
        <v>23</v>
      </c>
      <c r="AL95" s="452">
        <v>23</v>
      </c>
      <c r="AM95" s="452">
        <v>24</v>
      </c>
      <c r="AN95" s="452">
        <v>24</v>
      </c>
      <c r="AO95" s="452">
        <v>26</v>
      </c>
      <c r="AP95" s="452">
        <v>27</v>
      </c>
      <c r="AQ95" s="452">
        <v>27</v>
      </c>
      <c r="AR95" s="452">
        <v>27</v>
      </c>
      <c r="AS95" s="452">
        <v>30</v>
      </c>
      <c r="AT95" s="452">
        <v>30</v>
      </c>
      <c r="AU95" s="452">
        <v>30</v>
      </c>
      <c r="AV95" s="452">
        <v>30</v>
      </c>
      <c r="AW95" s="452">
        <v>29</v>
      </c>
      <c r="AX95" s="452">
        <v>29</v>
      </c>
      <c r="AY95" s="452">
        <v>30</v>
      </c>
      <c r="AZ95" s="47">
        <v>30</v>
      </c>
      <c r="BA95" s="47">
        <v>29</v>
      </c>
      <c r="BB95" s="47">
        <v>29</v>
      </c>
      <c r="BC95" s="411">
        <v>30</v>
      </c>
      <c r="BD95" s="411">
        <v>30</v>
      </c>
      <c r="BE95" s="411">
        <v>30</v>
      </c>
      <c r="BF95" s="610" t="s">
        <v>1376</v>
      </c>
    </row>
    <row r="96" spans="1:68" ht="18.75" customHeight="1">
      <c r="D96" s="97"/>
      <c r="E96" s="97" t="s">
        <v>1414</v>
      </c>
      <c r="F96" s="97"/>
      <c r="G96" s="97"/>
      <c r="H96" s="97"/>
      <c r="I96" s="395">
        <v>109</v>
      </c>
      <c r="J96" s="395">
        <v>107</v>
      </c>
      <c r="K96" s="395">
        <v>107</v>
      </c>
      <c r="L96" s="395">
        <v>107</v>
      </c>
      <c r="M96" s="395">
        <v>108</v>
      </c>
      <c r="N96" s="395">
        <v>108</v>
      </c>
      <c r="O96" s="395">
        <v>111</v>
      </c>
      <c r="P96" s="395">
        <v>108</v>
      </c>
      <c r="Q96" s="395">
        <v>104</v>
      </c>
      <c r="R96" s="395">
        <v>107</v>
      </c>
      <c r="S96" s="395">
        <v>106</v>
      </c>
      <c r="T96" s="395">
        <v>104</v>
      </c>
      <c r="U96" s="395">
        <v>101</v>
      </c>
      <c r="V96" s="395">
        <v>102</v>
      </c>
      <c r="W96" s="395">
        <v>99</v>
      </c>
      <c r="X96" s="395">
        <v>97</v>
      </c>
      <c r="Y96" s="395">
        <v>95</v>
      </c>
      <c r="Z96" s="395">
        <v>95</v>
      </c>
      <c r="AA96" s="395">
        <v>110</v>
      </c>
      <c r="AB96" s="395">
        <v>110</v>
      </c>
      <c r="AC96" s="593">
        <v>111</v>
      </c>
      <c r="AD96" s="593">
        <v>111</v>
      </c>
      <c r="AE96" s="593">
        <v>111</v>
      </c>
      <c r="AF96" s="593">
        <v>111</v>
      </c>
      <c r="AG96" s="593">
        <v>112</v>
      </c>
      <c r="AH96" s="593">
        <v>112</v>
      </c>
      <c r="AI96" s="593">
        <v>112</v>
      </c>
      <c r="AJ96" s="593">
        <v>116</v>
      </c>
      <c r="AK96" s="593">
        <v>119</v>
      </c>
      <c r="AL96" s="593">
        <v>121</v>
      </c>
      <c r="AM96" s="593">
        <v>120</v>
      </c>
      <c r="AN96" s="593">
        <v>120</v>
      </c>
      <c r="AO96" s="593">
        <v>126</v>
      </c>
      <c r="AP96" s="593">
        <v>126</v>
      </c>
      <c r="AQ96" s="593">
        <v>126</v>
      </c>
      <c r="AR96" s="593">
        <v>127</v>
      </c>
      <c r="AS96" s="593">
        <v>121</v>
      </c>
      <c r="AT96" s="593">
        <v>120</v>
      </c>
      <c r="AU96" s="593">
        <v>120</v>
      </c>
      <c r="AV96" s="593">
        <v>119</v>
      </c>
      <c r="AW96" s="593">
        <v>108</v>
      </c>
      <c r="AX96" s="593">
        <v>82</v>
      </c>
      <c r="AY96" s="593">
        <v>92</v>
      </c>
      <c r="AZ96" s="47">
        <v>84</v>
      </c>
      <c r="BA96" s="47">
        <v>84</v>
      </c>
      <c r="BB96" s="47">
        <v>84</v>
      </c>
      <c r="BC96" s="411">
        <v>83</v>
      </c>
      <c r="BD96" s="411">
        <v>81</v>
      </c>
      <c r="BE96" s="411">
        <v>79</v>
      </c>
      <c r="BF96" s="610" t="s">
        <v>1376</v>
      </c>
    </row>
    <row r="97" spans="4:58" ht="18.75" customHeight="1">
      <c r="D97" s="97"/>
      <c r="E97" s="97" t="s">
        <v>209</v>
      </c>
      <c r="F97" s="97"/>
      <c r="G97" s="97"/>
      <c r="H97" s="97"/>
      <c r="I97" s="396"/>
      <c r="J97" s="396"/>
      <c r="K97" s="396"/>
      <c r="L97" s="396"/>
      <c r="M97" s="396"/>
      <c r="N97" s="396"/>
      <c r="O97" s="396"/>
      <c r="P97" s="396"/>
      <c r="Q97" s="396"/>
      <c r="R97" s="396"/>
      <c r="S97" s="396"/>
      <c r="T97" s="396"/>
      <c r="U97" s="396"/>
      <c r="V97" s="396"/>
      <c r="W97" s="396"/>
      <c r="X97" s="396"/>
      <c r="Y97" s="396"/>
      <c r="Z97" s="396"/>
      <c r="AA97" s="396"/>
      <c r="AB97" s="396"/>
      <c r="AC97" s="594"/>
      <c r="AD97" s="594"/>
      <c r="AE97" s="594"/>
      <c r="AF97" s="594"/>
      <c r="AG97" s="594"/>
      <c r="AH97" s="594"/>
      <c r="AI97" s="594"/>
      <c r="AJ97" s="594"/>
      <c r="AK97" s="594"/>
      <c r="AL97" s="594"/>
      <c r="AM97" s="594"/>
      <c r="AN97" s="594"/>
      <c r="AO97" s="594"/>
      <c r="AP97" s="594"/>
      <c r="AQ97" s="594"/>
      <c r="AR97" s="594"/>
      <c r="AS97" s="594"/>
      <c r="AT97" s="594"/>
      <c r="AU97" s="594"/>
      <c r="AV97" s="594"/>
      <c r="AW97" s="594"/>
      <c r="AX97" s="594"/>
      <c r="AY97" s="593">
        <v>216</v>
      </c>
      <c r="AZ97" s="47">
        <v>224</v>
      </c>
      <c r="BA97" s="47">
        <v>223</v>
      </c>
      <c r="BB97" s="47">
        <v>219</v>
      </c>
      <c r="BC97" s="411">
        <v>218</v>
      </c>
      <c r="BD97" s="411">
        <v>218</v>
      </c>
      <c r="BE97" s="411">
        <v>193</v>
      </c>
      <c r="BF97" s="610" t="s">
        <v>1376</v>
      </c>
    </row>
    <row r="98" spans="4:58" ht="18.75" customHeight="1">
      <c r="D98" s="97"/>
      <c r="E98" s="97" t="s">
        <v>1303</v>
      </c>
      <c r="F98" s="97"/>
      <c r="G98" s="97"/>
      <c r="H98" s="97"/>
      <c r="I98" s="395">
        <v>1</v>
      </c>
      <c r="J98" s="395">
        <v>1</v>
      </c>
      <c r="K98" s="395">
        <v>1</v>
      </c>
      <c r="L98" s="395">
        <v>1</v>
      </c>
      <c r="M98" s="395">
        <v>1</v>
      </c>
      <c r="N98" s="395">
        <v>1</v>
      </c>
      <c r="O98" s="395">
        <v>1</v>
      </c>
      <c r="P98" s="395">
        <v>1</v>
      </c>
      <c r="Q98" s="395">
        <v>1</v>
      </c>
      <c r="R98" s="395">
        <v>1</v>
      </c>
      <c r="S98" s="395">
        <v>1</v>
      </c>
      <c r="T98" s="395">
        <v>1</v>
      </c>
      <c r="U98" s="395">
        <v>1</v>
      </c>
      <c r="V98" s="395">
        <v>1</v>
      </c>
      <c r="W98" s="395">
        <v>1</v>
      </c>
      <c r="X98" s="395">
        <v>1</v>
      </c>
      <c r="Y98" s="395">
        <v>1</v>
      </c>
      <c r="Z98" s="395">
        <v>1</v>
      </c>
      <c r="AA98" s="395">
        <v>1</v>
      </c>
      <c r="AB98" s="395">
        <v>1</v>
      </c>
      <c r="AC98" s="593">
        <v>1</v>
      </c>
      <c r="AD98" s="593">
        <v>1</v>
      </c>
      <c r="AE98" s="593">
        <v>1</v>
      </c>
      <c r="AF98" s="593">
        <v>1</v>
      </c>
      <c r="AG98" s="593">
        <v>1</v>
      </c>
      <c r="AH98" s="593">
        <v>1</v>
      </c>
      <c r="AI98" s="593">
        <v>1</v>
      </c>
      <c r="AJ98" s="593">
        <v>1</v>
      </c>
      <c r="AK98" s="593">
        <v>1</v>
      </c>
      <c r="AL98" s="593">
        <v>1</v>
      </c>
      <c r="AM98" s="593">
        <v>1</v>
      </c>
      <c r="AN98" s="593">
        <v>1</v>
      </c>
      <c r="AO98" s="593">
        <v>1</v>
      </c>
      <c r="AP98" s="593">
        <v>1</v>
      </c>
      <c r="AQ98" s="593">
        <v>1</v>
      </c>
      <c r="AR98" s="593">
        <v>1</v>
      </c>
      <c r="AS98" s="593">
        <v>1</v>
      </c>
      <c r="AT98" s="593">
        <v>1</v>
      </c>
      <c r="AU98" s="593">
        <v>1</v>
      </c>
      <c r="AV98" s="593">
        <v>1</v>
      </c>
      <c r="AW98" s="593">
        <v>1</v>
      </c>
      <c r="AX98" s="593">
        <v>1</v>
      </c>
      <c r="AY98" s="593">
        <v>1</v>
      </c>
      <c r="AZ98" s="47">
        <v>1</v>
      </c>
      <c r="BA98" s="47">
        <v>1</v>
      </c>
      <c r="BB98" s="47">
        <v>1</v>
      </c>
      <c r="BC98" s="411">
        <v>1</v>
      </c>
      <c r="BD98" s="411">
        <v>1</v>
      </c>
      <c r="BE98" s="411">
        <v>1</v>
      </c>
      <c r="BF98" s="610" t="s">
        <v>1376</v>
      </c>
    </row>
    <row r="99" spans="4:58" ht="18.75" customHeight="1">
      <c r="D99" s="97"/>
      <c r="E99" s="97" t="s">
        <v>176</v>
      </c>
      <c r="F99" s="97"/>
      <c r="G99" s="97"/>
      <c r="H99" s="97"/>
      <c r="I99" s="395">
        <v>6</v>
      </c>
      <c r="J99" s="395">
        <v>6</v>
      </c>
      <c r="K99" s="395">
        <v>6</v>
      </c>
      <c r="L99" s="395">
        <v>6</v>
      </c>
      <c r="M99" s="395">
        <v>6</v>
      </c>
      <c r="N99" s="395">
        <v>6</v>
      </c>
      <c r="O99" s="395">
        <v>6</v>
      </c>
      <c r="P99" s="395">
        <v>6</v>
      </c>
      <c r="Q99" s="395">
        <v>6</v>
      </c>
      <c r="R99" s="395">
        <v>6</v>
      </c>
      <c r="S99" s="395">
        <v>6</v>
      </c>
      <c r="T99" s="395">
        <v>6</v>
      </c>
      <c r="U99" s="395">
        <v>6</v>
      </c>
      <c r="V99" s="395">
        <v>6</v>
      </c>
      <c r="W99" s="395">
        <v>6</v>
      </c>
      <c r="X99" s="395">
        <v>6</v>
      </c>
      <c r="Y99" s="395">
        <v>6</v>
      </c>
      <c r="Z99" s="395">
        <v>6</v>
      </c>
      <c r="AA99" s="395">
        <v>6</v>
      </c>
      <c r="AB99" s="395">
        <v>6</v>
      </c>
      <c r="AC99" s="593">
        <v>6</v>
      </c>
      <c r="AD99" s="593">
        <v>6</v>
      </c>
      <c r="AE99" s="593">
        <v>6</v>
      </c>
      <c r="AF99" s="593">
        <v>6</v>
      </c>
      <c r="AG99" s="593">
        <v>6</v>
      </c>
      <c r="AH99" s="593">
        <v>6</v>
      </c>
      <c r="AI99" s="593">
        <v>6</v>
      </c>
      <c r="AJ99" s="593">
        <v>6</v>
      </c>
      <c r="AK99" s="593">
        <v>6</v>
      </c>
      <c r="AL99" s="593">
        <v>6</v>
      </c>
      <c r="AM99" s="593">
        <v>6</v>
      </c>
      <c r="AN99" s="593">
        <v>6</v>
      </c>
      <c r="AO99" s="593">
        <v>6</v>
      </c>
      <c r="AP99" s="593">
        <v>6</v>
      </c>
      <c r="AQ99" s="593">
        <v>6</v>
      </c>
      <c r="AR99" s="593">
        <v>6</v>
      </c>
      <c r="AS99" s="593">
        <v>7</v>
      </c>
      <c r="AT99" s="593">
        <v>7</v>
      </c>
      <c r="AU99" s="593">
        <v>7</v>
      </c>
      <c r="AV99" s="593">
        <v>7</v>
      </c>
      <c r="AW99" s="593">
        <v>7</v>
      </c>
      <c r="AX99" s="593">
        <v>7</v>
      </c>
      <c r="AY99" s="593">
        <v>7</v>
      </c>
      <c r="AZ99" s="47">
        <v>7</v>
      </c>
      <c r="BA99" s="47">
        <v>2</v>
      </c>
      <c r="BB99" s="47">
        <v>2</v>
      </c>
      <c r="BC99" s="411">
        <v>2</v>
      </c>
      <c r="BD99" s="411">
        <v>2</v>
      </c>
      <c r="BE99" s="411">
        <v>2</v>
      </c>
      <c r="BF99" s="610" t="s">
        <v>1376</v>
      </c>
    </row>
    <row r="100" spans="4:58" ht="18.75" customHeight="1">
      <c r="D100" s="97"/>
      <c r="E100" s="97" t="s">
        <v>1304</v>
      </c>
      <c r="F100" s="97"/>
      <c r="G100" s="97"/>
      <c r="H100" s="97"/>
      <c r="I100" s="395">
        <v>38</v>
      </c>
      <c r="J100" s="395">
        <v>38</v>
      </c>
      <c r="K100" s="395">
        <v>38</v>
      </c>
      <c r="L100" s="395">
        <v>38</v>
      </c>
      <c r="M100" s="395">
        <v>39</v>
      </c>
      <c r="N100" s="395">
        <v>39</v>
      </c>
      <c r="O100" s="395">
        <v>39</v>
      </c>
      <c r="P100" s="395">
        <v>39</v>
      </c>
      <c r="Q100" s="395">
        <v>39</v>
      </c>
      <c r="R100" s="395">
        <v>39</v>
      </c>
      <c r="S100" s="395">
        <v>39</v>
      </c>
      <c r="T100" s="395">
        <v>39</v>
      </c>
      <c r="U100" s="395">
        <v>37</v>
      </c>
      <c r="V100" s="395">
        <v>37</v>
      </c>
      <c r="W100" s="395">
        <v>37</v>
      </c>
      <c r="X100" s="395">
        <v>37</v>
      </c>
      <c r="Y100" s="395">
        <v>37</v>
      </c>
      <c r="Z100" s="395">
        <v>37</v>
      </c>
      <c r="AA100" s="395">
        <v>37</v>
      </c>
      <c r="AB100" s="395">
        <v>37</v>
      </c>
      <c r="AC100" s="593">
        <v>37</v>
      </c>
      <c r="AD100" s="593">
        <v>37</v>
      </c>
      <c r="AE100" s="593">
        <v>37</v>
      </c>
      <c r="AF100" s="593">
        <v>38</v>
      </c>
      <c r="AG100" s="593">
        <v>38</v>
      </c>
      <c r="AH100" s="593">
        <v>38</v>
      </c>
      <c r="AI100" s="593">
        <v>38</v>
      </c>
      <c r="AJ100" s="593">
        <v>38</v>
      </c>
      <c r="AK100" s="593">
        <v>38</v>
      </c>
      <c r="AL100" s="593">
        <v>38</v>
      </c>
      <c r="AM100" s="593">
        <v>37</v>
      </c>
      <c r="AN100" s="593">
        <v>37</v>
      </c>
      <c r="AO100" s="593">
        <v>35</v>
      </c>
      <c r="AP100" s="593">
        <v>36</v>
      </c>
      <c r="AQ100" s="593">
        <v>36</v>
      </c>
      <c r="AR100" s="593">
        <v>36</v>
      </c>
      <c r="AS100" s="593">
        <v>36</v>
      </c>
      <c r="AT100" s="593">
        <v>36</v>
      </c>
      <c r="AU100" s="593">
        <v>35</v>
      </c>
      <c r="AV100" s="593">
        <v>34</v>
      </c>
      <c r="AW100" s="593">
        <v>34</v>
      </c>
      <c r="AX100" s="593">
        <v>32</v>
      </c>
      <c r="AY100" s="593">
        <v>32</v>
      </c>
      <c r="AZ100" s="47">
        <v>32</v>
      </c>
      <c r="BA100" s="47">
        <v>32</v>
      </c>
      <c r="BB100" s="47">
        <v>32</v>
      </c>
      <c r="BC100" s="411">
        <v>32</v>
      </c>
      <c r="BD100" s="411">
        <v>32</v>
      </c>
      <c r="BE100" s="411">
        <v>32</v>
      </c>
      <c r="BF100" s="610" t="s">
        <v>1376</v>
      </c>
    </row>
    <row r="101" spans="4:58" ht="18.75" customHeight="1">
      <c r="D101" s="97"/>
      <c r="E101" s="97" t="s">
        <v>1305</v>
      </c>
      <c r="F101" s="97"/>
      <c r="G101" s="97"/>
      <c r="H101" s="97"/>
      <c r="I101" s="595"/>
      <c r="J101" s="595"/>
      <c r="K101" s="595"/>
      <c r="L101" s="395">
        <v>1</v>
      </c>
      <c r="M101" s="395">
        <v>7</v>
      </c>
      <c r="N101" s="395">
        <v>7</v>
      </c>
      <c r="O101" s="395">
        <v>7</v>
      </c>
      <c r="P101" s="395">
        <v>6</v>
      </c>
      <c r="Q101" s="395">
        <v>11</v>
      </c>
      <c r="R101" s="395">
        <v>10</v>
      </c>
      <c r="S101" s="395">
        <v>9</v>
      </c>
      <c r="T101" s="395">
        <v>8</v>
      </c>
      <c r="U101" s="395">
        <v>8</v>
      </c>
      <c r="V101" s="395">
        <v>8</v>
      </c>
      <c r="W101" s="395">
        <v>8</v>
      </c>
      <c r="X101" s="395">
        <v>8</v>
      </c>
      <c r="Y101" s="395">
        <v>8</v>
      </c>
      <c r="Z101" s="395">
        <v>8</v>
      </c>
      <c r="AA101" s="395">
        <v>8</v>
      </c>
      <c r="AB101" s="395">
        <v>8</v>
      </c>
      <c r="AC101" s="593">
        <v>8</v>
      </c>
      <c r="AD101" s="593">
        <v>8</v>
      </c>
      <c r="AE101" s="593">
        <v>8</v>
      </c>
      <c r="AF101" s="593">
        <v>8</v>
      </c>
      <c r="AG101" s="593">
        <v>8</v>
      </c>
      <c r="AH101" s="593">
        <v>8</v>
      </c>
      <c r="AI101" s="593">
        <v>8</v>
      </c>
      <c r="AJ101" s="593">
        <v>8</v>
      </c>
      <c r="AK101" s="593">
        <v>8</v>
      </c>
      <c r="AL101" s="593">
        <v>8</v>
      </c>
      <c r="AM101" s="593">
        <v>7</v>
      </c>
      <c r="AN101" s="593">
        <v>7</v>
      </c>
      <c r="AO101" s="593">
        <v>7</v>
      </c>
      <c r="AP101" s="593">
        <v>7</v>
      </c>
      <c r="AQ101" s="593">
        <v>7</v>
      </c>
      <c r="AR101" s="593">
        <v>7</v>
      </c>
      <c r="AS101" s="593">
        <v>7</v>
      </c>
      <c r="AT101" s="593">
        <v>7</v>
      </c>
      <c r="AU101" s="593">
        <v>7</v>
      </c>
      <c r="AV101" s="593">
        <v>7</v>
      </c>
      <c r="AW101" s="593">
        <v>6</v>
      </c>
      <c r="AX101" s="593">
        <v>6</v>
      </c>
      <c r="AY101" s="593">
        <v>6</v>
      </c>
      <c r="AZ101" s="47">
        <v>6</v>
      </c>
      <c r="BA101" s="47">
        <v>7</v>
      </c>
      <c r="BB101" s="47">
        <v>6</v>
      </c>
      <c r="BC101" s="411">
        <v>6</v>
      </c>
      <c r="BD101" s="411">
        <v>6</v>
      </c>
      <c r="BE101" s="411">
        <v>6</v>
      </c>
      <c r="BF101" s="610" t="s">
        <v>1376</v>
      </c>
    </row>
    <row r="102" spans="4:58" ht="18.75" customHeight="1">
      <c r="D102" s="97"/>
      <c r="E102" s="97" t="s">
        <v>1369</v>
      </c>
      <c r="F102" s="97"/>
      <c r="G102" s="97"/>
      <c r="H102" s="97"/>
      <c r="I102" s="407"/>
      <c r="J102" s="407"/>
      <c r="K102" s="407"/>
      <c r="L102" s="407"/>
      <c r="M102" s="407"/>
      <c r="N102" s="407"/>
      <c r="O102" s="407"/>
      <c r="P102" s="407"/>
      <c r="Q102" s="407"/>
      <c r="R102" s="407"/>
      <c r="S102" s="407"/>
      <c r="T102" s="407"/>
      <c r="U102" s="407"/>
      <c r="V102" s="407"/>
      <c r="W102" s="407"/>
      <c r="X102" s="407"/>
      <c r="Y102" s="407"/>
      <c r="Z102" s="407"/>
      <c r="AA102" s="405"/>
      <c r="AB102" s="405"/>
      <c r="AC102" s="405"/>
      <c r="AD102" s="405"/>
      <c r="AE102" s="405"/>
      <c r="AF102" s="405"/>
      <c r="AG102" s="405"/>
      <c r="AH102" s="405"/>
      <c r="AI102" s="405"/>
      <c r="AJ102" s="405"/>
      <c r="AK102" s="405"/>
      <c r="AL102" s="405"/>
      <c r="AM102" s="405"/>
      <c r="AN102" s="405"/>
      <c r="AO102" s="405"/>
      <c r="AP102" s="593">
        <v>1</v>
      </c>
      <c r="AQ102" s="593">
        <v>1</v>
      </c>
      <c r="AR102" s="593">
        <v>1</v>
      </c>
      <c r="AS102" s="593">
        <v>1</v>
      </c>
      <c r="AT102" s="593">
        <v>1</v>
      </c>
      <c r="AU102" s="593">
        <v>1</v>
      </c>
      <c r="AV102" s="593">
        <v>1</v>
      </c>
      <c r="AW102" s="593">
        <v>1</v>
      </c>
      <c r="AX102" s="593">
        <v>1</v>
      </c>
      <c r="AY102" s="593">
        <v>1</v>
      </c>
      <c r="AZ102" s="47">
        <v>1</v>
      </c>
      <c r="BA102" s="47">
        <v>1</v>
      </c>
      <c r="BB102" s="47">
        <v>1</v>
      </c>
      <c r="BC102" s="411">
        <v>1</v>
      </c>
      <c r="BD102" s="411">
        <v>1</v>
      </c>
      <c r="BE102" s="411">
        <v>1</v>
      </c>
      <c r="BF102" s="610" t="s">
        <v>1376</v>
      </c>
    </row>
    <row r="103" spans="4:58" ht="18.75" customHeight="1">
      <c r="D103" s="97"/>
      <c r="E103" s="97" t="s">
        <v>954</v>
      </c>
      <c r="F103" s="97"/>
      <c r="G103" s="97"/>
      <c r="H103" s="97"/>
      <c r="I103" s="395">
        <v>1</v>
      </c>
      <c r="J103" s="395">
        <v>1</v>
      </c>
      <c r="K103" s="395">
        <v>1</v>
      </c>
      <c r="L103" s="395">
        <v>1</v>
      </c>
      <c r="M103" s="395">
        <v>1</v>
      </c>
      <c r="N103" s="395">
        <v>1</v>
      </c>
      <c r="O103" s="395">
        <v>1</v>
      </c>
      <c r="P103" s="395">
        <v>1</v>
      </c>
      <c r="Q103" s="395">
        <v>1</v>
      </c>
      <c r="R103" s="395">
        <v>1</v>
      </c>
      <c r="S103" s="395">
        <v>1</v>
      </c>
      <c r="T103" s="395">
        <v>1</v>
      </c>
      <c r="U103" s="395">
        <v>1</v>
      </c>
      <c r="V103" s="395">
        <v>1</v>
      </c>
      <c r="W103" s="395">
        <v>1</v>
      </c>
      <c r="X103" s="395">
        <v>1</v>
      </c>
      <c r="Y103" s="395">
        <v>1</v>
      </c>
      <c r="Z103" s="395">
        <v>1</v>
      </c>
      <c r="AA103" s="395">
        <v>1</v>
      </c>
      <c r="AB103" s="395">
        <v>1</v>
      </c>
      <c r="AC103" s="593">
        <v>1</v>
      </c>
      <c r="AD103" s="593">
        <v>1</v>
      </c>
      <c r="AE103" s="593">
        <v>1</v>
      </c>
      <c r="AF103" s="593">
        <v>1</v>
      </c>
      <c r="AG103" s="593">
        <v>1</v>
      </c>
      <c r="AH103" s="593">
        <v>1</v>
      </c>
      <c r="AI103" s="593">
        <v>1</v>
      </c>
      <c r="AJ103" s="593">
        <v>1</v>
      </c>
      <c r="AK103" s="593">
        <v>1</v>
      </c>
      <c r="AL103" s="593">
        <v>1</v>
      </c>
      <c r="AM103" s="593">
        <v>2</v>
      </c>
      <c r="AN103" s="593">
        <v>2</v>
      </c>
      <c r="AO103" s="593">
        <v>2</v>
      </c>
      <c r="AP103" s="593">
        <v>2</v>
      </c>
      <c r="AQ103" s="593">
        <v>2</v>
      </c>
      <c r="AR103" s="593">
        <v>2</v>
      </c>
      <c r="AS103" s="593">
        <v>2</v>
      </c>
      <c r="AT103" s="593">
        <v>2</v>
      </c>
      <c r="AU103" s="593">
        <v>2</v>
      </c>
      <c r="AV103" s="593">
        <v>2</v>
      </c>
      <c r="AW103" s="593">
        <v>2</v>
      </c>
      <c r="AX103" s="593">
        <v>2</v>
      </c>
      <c r="AY103" s="593">
        <v>2</v>
      </c>
      <c r="AZ103" s="47">
        <v>2</v>
      </c>
      <c r="BA103" s="47">
        <v>2</v>
      </c>
      <c r="BB103" s="47">
        <v>2</v>
      </c>
      <c r="BC103" s="411">
        <v>2</v>
      </c>
      <c r="BD103" s="411">
        <v>2</v>
      </c>
      <c r="BE103" s="411">
        <v>2</v>
      </c>
      <c r="BF103" s="610" t="s">
        <v>1376</v>
      </c>
    </row>
    <row r="104" spans="4:58" ht="18.75" customHeight="1">
      <c r="D104" s="97"/>
      <c r="E104" s="97" t="s">
        <v>1534</v>
      </c>
      <c r="F104" s="97"/>
      <c r="G104" s="97"/>
      <c r="H104" s="97"/>
      <c r="I104" s="396"/>
      <c r="J104" s="396"/>
      <c r="K104" s="396"/>
      <c r="L104" s="396"/>
      <c r="M104" s="396"/>
      <c r="N104" s="396"/>
      <c r="O104" s="395">
        <v>1</v>
      </c>
      <c r="P104" s="395">
        <v>1</v>
      </c>
      <c r="Q104" s="395">
        <v>1</v>
      </c>
      <c r="R104" s="395">
        <v>1</v>
      </c>
      <c r="S104" s="395">
        <v>1</v>
      </c>
      <c r="T104" s="395">
        <v>1</v>
      </c>
      <c r="U104" s="395">
        <v>1</v>
      </c>
      <c r="V104" s="395">
        <v>1</v>
      </c>
      <c r="W104" s="395">
        <v>1</v>
      </c>
      <c r="X104" s="395">
        <v>1</v>
      </c>
      <c r="Y104" s="395">
        <v>1</v>
      </c>
      <c r="Z104" s="395">
        <v>1</v>
      </c>
      <c r="AA104" s="395">
        <v>1</v>
      </c>
      <c r="AB104" s="395">
        <v>1</v>
      </c>
      <c r="AC104" s="593">
        <v>1</v>
      </c>
      <c r="AD104" s="593">
        <v>1</v>
      </c>
      <c r="AE104" s="593">
        <v>1</v>
      </c>
      <c r="AF104" s="593">
        <v>1</v>
      </c>
      <c r="AG104" s="593">
        <v>1</v>
      </c>
      <c r="AH104" s="593">
        <v>1</v>
      </c>
      <c r="AI104" s="593">
        <v>1</v>
      </c>
      <c r="AJ104" s="593">
        <v>1</v>
      </c>
      <c r="AK104" s="593">
        <v>1</v>
      </c>
      <c r="AL104" s="593">
        <v>1</v>
      </c>
      <c r="AM104" s="593">
        <v>1</v>
      </c>
      <c r="AN104" s="593">
        <v>1</v>
      </c>
      <c r="AO104" s="593">
        <v>1</v>
      </c>
      <c r="AP104" s="593">
        <v>1</v>
      </c>
      <c r="AQ104" s="593">
        <v>1</v>
      </c>
      <c r="AR104" s="593">
        <v>1</v>
      </c>
      <c r="AS104" s="593">
        <v>1</v>
      </c>
      <c r="AT104" s="593">
        <v>1</v>
      </c>
      <c r="AU104" s="593">
        <v>1</v>
      </c>
      <c r="AV104" s="593">
        <v>1</v>
      </c>
      <c r="AW104" s="593">
        <v>1</v>
      </c>
      <c r="AX104" s="593">
        <v>1</v>
      </c>
      <c r="AY104" s="593">
        <v>1</v>
      </c>
      <c r="AZ104" s="47">
        <v>1</v>
      </c>
      <c r="BA104" s="47">
        <v>1</v>
      </c>
      <c r="BB104" s="47">
        <v>1</v>
      </c>
      <c r="BC104" s="411">
        <v>1</v>
      </c>
      <c r="BD104" s="411">
        <v>1</v>
      </c>
      <c r="BE104" s="411">
        <v>1</v>
      </c>
      <c r="BF104" s="610" t="s">
        <v>1376</v>
      </c>
    </row>
    <row r="105" spans="4:58" ht="18.75" customHeight="1">
      <c r="D105" s="97"/>
      <c r="E105" s="97" t="s">
        <v>1306</v>
      </c>
      <c r="F105" s="97"/>
      <c r="G105" s="97"/>
      <c r="H105" s="97"/>
      <c r="I105" s="411">
        <v>18</v>
      </c>
      <c r="J105" s="411">
        <v>18</v>
      </c>
      <c r="K105" s="411">
        <v>18</v>
      </c>
      <c r="L105" s="411">
        <v>16</v>
      </c>
      <c r="M105" s="411">
        <v>16</v>
      </c>
      <c r="N105" s="411">
        <v>16</v>
      </c>
      <c r="O105" s="411">
        <v>16</v>
      </c>
      <c r="P105" s="411">
        <v>16</v>
      </c>
      <c r="Q105" s="411">
        <v>16</v>
      </c>
      <c r="R105" s="411">
        <v>16</v>
      </c>
      <c r="S105" s="411">
        <v>10</v>
      </c>
      <c r="T105" s="411">
        <v>10</v>
      </c>
      <c r="U105" s="411">
        <v>10</v>
      </c>
      <c r="V105" s="411">
        <v>10</v>
      </c>
      <c r="W105" s="411">
        <v>12</v>
      </c>
      <c r="X105" s="411">
        <v>12</v>
      </c>
      <c r="Y105" s="411">
        <v>12</v>
      </c>
      <c r="Z105" s="411">
        <v>12</v>
      </c>
      <c r="AA105" s="411">
        <v>12</v>
      </c>
      <c r="AB105" s="411">
        <v>12</v>
      </c>
      <c r="AC105" s="452">
        <v>12</v>
      </c>
      <c r="AD105" s="452">
        <v>12</v>
      </c>
      <c r="AE105" s="452">
        <v>12</v>
      </c>
      <c r="AF105" s="452">
        <v>11</v>
      </c>
      <c r="AG105" s="452">
        <v>10</v>
      </c>
      <c r="AH105" s="452">
        <v>15</v>
      </c>
      <c r="AI105" s="452">
        <v>15</v>
      </c>
      <c r="AJ105" s="452">
        <v>16</v>
      </c>
      <c r="AK105" s="452">
        <v>16</v>
      </c>
      <c r="AL105" s="452">
        <v>16</v>
      </c>
      <c r="AM105" s="452">
        <v>16</v>
      </c>
      <c r="AN105" s="452">
        <v>16</v>
      </c>
      <c r="AO105" s="452">
        <v>17</v>
      </c>
      <c r="AP105" s="452">
        <v>17</v>
      </c>
      <c r="AQ105" s="452">
        <v>17</v>
      </c>
      <c r="AR105" s="452">
        <v>17</v>
      </c>
      <c r="AS105" s="452">
        <v>17</v>
      </c>
      <c r="AT105" s="452">
        <v>17</v>
      </c>
      <c r="AU105" s="452">
        <v>17</v>
      </c>
      <c r="AV105" s="452">
        <v>17</v>
      </c>
      <c r="AW105" s="452">
        <v>17</v>
      </c>
      <c r="AX105" s="452">
        <v>17</v>
      </c>
      <c r="AY105" s="452">
        <v>17</v>
      </c>
      <c r="AZ105" s="47">
        <v>17</v>
      </c>
      <c r="BA105" s="47">
        <v>17</v>
      </c>
      <c r="BB105" s="47">
        <v>17</v>
      </c>
      <c r="BC105" s="595"/>
      <c r="BD105" s="595"/>
      <c r="BE105" s="595"/>
      <c r="BF105" s="595"/>
    </row>
    <row r="106" spans="4:58" ht="18.75" customHeight="1">
      <c r="D106" s="97"/>
      <c r="E106" s="97" t="s">
        <v>945</v>
      </c>
      <c r="F106" s="97"/>
      <c r="G106" s="97"/>
      <c r="H106" s="97"/>
      <c r="I106" s="396"/>
      <c r="J106" s="396"/>
      <c r="K106" s="396"/>
      <c r="L106" s="396"/>
      <c r="M106" s="396"/>
      <c r="N106" s="396"/>
      <c r="O106" s="396"/>
      <c r="P106" s="396"/>
      <c r="Q106" s="396"/>
      <c r="R106" s="396"/>
      <c r="S106" s="396"/>
      <c r="T106" s="396"/>
      <c r="U106" s="396"/>
      <c r="V106" s="396"/>
      <c r="W106" s="396"/>
      <c r="X106" s="396"/>
      <c r="Y106" s="396"/>
      <c r="Z106" s="396"/>
      <c r="AA106" s="396"/>
      <c r="AB106" s="396"/>
      <c r="AC106" s="594"/>
      <c r="AD106" s="594"/>
      <c r="AE106" s="594"/>
      <c r="AF106" s="594"/>
      <c r="AG106" s="594"/>
      <c r="AH106" s="594"/>
      <c r="AI106" s="594"/>
      <c r="AJ106" s="593">
        <v>1</v>
      </c>
      <c r="AK106" s="593">
        <v>1</v>
      </c>
      <c r="AL106" s="593">
        <v>1</v>
      </c>
      <c r="AM106" s="593">
        <v>1</v>
      </c>
      <c r="AN106" s="593">
        <v>1</v>
      </c>
      <c r="AO106" s="593">
        <v>1</v>
      </c>
      <c r="AP106" s="593">
        <v>1</v>
      </c>
      <c r="AQ106" s="593">
        <v>1</v>
      </c>
      <c r="AR106" s="593">
        <v>1</v>
      </c>
      <c r="AS106" s="593">
        <v>1</v>
      </c>
      <c r="AT106" s="593">
        <v>1</v>
      </c>
      <c r="AU106" s="593">
        <v>1</v>
      </c>
      <c r="AV106" s="593">
        <v>1</v>
      </c>
      <c r="AW106" s="593">
        <v>1</v>
      </c>
      <c r="AX106" s="593">
        <v>1</v>
      </c>
      <c r="AY106" s="593">
        <v>1</v>
      </c>
      <c r="AZ106" s="47">
        <v>1</v>
      </c>
      <c r="BA106" s="47">
        <v>1</v>
      </c>
      <c r="BB106" s="47">
        <v>1</v>
      </c>
      <c r="BC106" s="411">
        <v>1</v>
      </c>
      <c r="BD106" s="411">
        <v>1</v>
      </c>
      <c r="BE106" s="411">
        <v>1</v>
      </c>
      <c r="BF106" s="610" t="s">
        <v>1376</v>
      </c>
    </row>
    <row r="107" spans="4:58" ht="18.75" customHeight="1">
      <c r="D107" s="97"/>
      <c r="E107" s="97" t="s">
        <v>1307</v>
      </c>
      <c r="F107" s="97"/>
      <c r="G107" s="97"/>
      <c r="H107" s="97"/>
      <c r="I107" s="396"/>
      <c r="J107" s="396"/>
      <c r="K107" s="396"/>
      <c r="L107" s="396"/>
      <c r="M107" s="396"/>
      <c r="N107" s="396"/>
      <c r="O107" s="396"/>
      <c r="P107" s="396"/>
      <c r="Q107" s="396"/>
      <c r="R107" s="396"/>
      <c r="S107" s="396"/>
      <c r="T107" s="396"/>
      <c r="U107" s="396"/>
      <c r="V107" s="396"/>
      <c r="W107" s="396"/>
      <c r="X107" s="396"/>
      <c r="Y107" s="396"/>
      <c r="Z107" s="396"/>
      <c r="AA107" s="396"/>
      <c r="AB107" s="396"/>
      <c r="AC107" s="594"/>
      <c r="AD107" s="594"/>
      <c r="AE107" s="594"/>
      <c r="AF107" s="594"/>
      <c r="AG107" s="594"/>
      <c r="AH107" s="594"/>
      <c r="AI107" s="594"/>
      <c r="AJ107" s="594"/>
      <c r="AK107" s="594"/>
      <c r="AL107" s="594"/>
      <c r="AM107" s="594"/>
      <c r="AN107" s="594"/>
      <c r="AO107" s="594"/>
      <c r="AP107" s="594"/>
      <c r="AQ107" s="593">
        <v>1</v>
      </c>
      <c r="AR107" s="593">
        <v>1</v>
      </c>
      <c r="AS107" s="593">
        <v>1</v>
      </c>
      <c r="AT107" s="593">
        <v>1</v>
      </c>
      <c r="AU107" s="593">
        <v>1</v>
      </c>
      <c r="AV107" s="593">
        <v>1</v>
      </c>
      <c r="AW107" s="593">
        <v>1</v>
      </c>
      <c r="AX107" s="593">
        <v>1</v>
      </c>
      <c r="AY107" s="593">
        <v>1</v>
      </c>
      <c r="AZ107" s="47">
        <v>1</v>
      </c>
      <c r="BA107" s="47">
        <v>1</v>
      </c>
      <c r="BB107" s="47">
        <v>1</v>
      </c>
      <c r="BC107" s="411">
        <v>1</v>
      </c>
      <c r="BD107" s="411">
        <v>1</v>
      </c>
      <c r="BE107" s="411">
        <v>1</v>
      </c>
      <c r="BF107" s="610" t="s">
        <v>1376</v>
      </c>
    </row>
    <row r="108" spans="4:58" ht="18.75" customHeight="1">
      <c r="D108" s="97"/>
      <c r="E108" s="97" t="s">
        <v>1124</v>
      </c>
      <c r="F108" s="97"/>
      <c r="G108" s="97"/>
      <c r="H108" s="97"/>
      <c r="I108" s="396"/>
      <c r="J108" s="396"/>
      <c r="K108" s="396"/>
      <c r="L108" s="396"/>
      <c r="M108" s="396"/>
      <c r="N108" s="396"/>
      <c r="O108" s="396"/>
      <c r="P108" s="396"/>
      <c r="Q108" s="396"/>
      <c r="R108" s="396"/>
      <c r="S108" s="396"/>
      <c r="T108" s="396"/>
      <c r="U108" s="396"/>
      <c r="V108" s="396"/>
      <c r="W108" s="396"/>
      <c r="X108" s="396"/>
      <c r="Y108" s="396"/>
      <c r="Z108" s="396"/>
      <c r="AA108" s="396"/>
      <c r="AB108" s="396"/>
      <c r="AC108" s="594"/>
      <c r="AD108" s="594"/>
      <c r="AE108" s="594"/>
      <c r="AF108" s="594"/>
      <c r="AG108" s="594"/>
      <c r="AH108" s="594"/>
      <c r="AI108" s="594"/>
      <c r="AJ108" s="594"/>
      <c r="AK108" s="594"/>
      <c r="AL108" s="594"/>
      <c r="AM108" s="594"/>
      <c r="AN108" s="594"/>
      <c r="AO108" s="594"/>
      <c r="AP108" s="594"/>
      <c r="AQ108" s="594"/>
      <c r="AR108" s="594"/>
      <c r="AS108" s="594"/>
      <c r="AT108" s="594"/>
      <c r="AU108" s="593">
        <v>1</v>
      </c>
      <c r="AV108" s="593">
        <v>1</v>
      </c>
      <c r="AW108" s="593">
        <v>1</v>
      </c>
      <c r="AX108" s="593">
        <v>1</v>
      </c>
      <c r="AY108" s="593">
        <v>1</v>
      </c>
      <c r="AZ108" s="47">
        <v>1</v>
      </c>
      <c r="BA108" s="47">
        <v>1</v>
      </c>
      <c r="BB108" s="47">
        <v>1</v>
      </c>
      <c r="BC108" s="411">
        <v>1</v>
      </c>
      <c r="BD108" s="411">
        <v>1</v>
      </c>
      <c r="BE108" s="411">
        <v>1</v>
      </c>
      <c r="BF108" s="610" t="s">
        <v>1376</v>
      </c>
    </row>
    <row r="109" spans="4:58" ht="18.75" customHeight="1">
      <c r="D109" s="97"/>
      <c r="E109" s="97" t="s">
        <v>1412</v>
      </c>
      <c r="F109" s="97"/>
      <c r="G109" s="97"/>
      <c r="H109" s="97"/>
      <c r="I109" s="396"/>
      <c r="J109" s="396"/>
      <c r="K109" s="396"/>
      <c r="L109" s="396"/>
      <c r="M109" s="396"/>
      <c r="N109" s="396"/>
      <c r="O109" s="396"/>
      <c r="P109" s="396"/>
      <c r="Q109" s="396"/>
      <c r="R109" s="396"/>
      <c r="S109" s="396"/>
      <c r="T109" s="396"/>
      <c r="U109" s="396"/>
      <c r="V109" s="396"/>
      <c r="W109" s="396"/>
      <c r="X109" s="396"/>
      <c r="Y109" s="396"/>
      <c r="Z109" s="396"/>
      <c r="AA109" s="396"/>
      <c r="AB109" s="396"/>
      <c r="AC109" s="594"/>
      <c r="AD109" s="594"/>
      <c r="AE109" s="594"/>
      <c r="AF109" s="594"/>
      <c r="AG109" s="594"/>
      <c r="AH109" s="594"/>
      <c r="AI109" s="594"/>
      <c r="AJ109" s="594"/>
      <c r="AK109" s="594"/>
      <c r="AL109" s="594"/>
      <c r="AM109" s="594"/>
      <c r="AN109" s="594"/>
      <c r="AO109" s="594"/>
      <c r="AP109" s="594"/>
      <c r="AQ109" s="594"/>
      <c r="AR109" s="594"/>
      <c r="AS109" s="594"/>
      <c r="AT109" s="594"/>
      <c r="AU109" s="594"/>
      <c r="AV109" s="594"/>
      <c r="AW109" s="594"/>
      <c r="AX109" s="594"/>
      <c r="AY109" s="594"/>
      <c r="AZ109" s="594"/>
      <c r="BA109" s="594"/>
      <c r="BB109" s="47">
        <v>1</v>
      </c>
      <c r="BC109" s="411">
        <v>1</v>
      </c>
      <c r="BD109" s="411">
        <v>1</v>
      </c>
      <c r="BE109" s="411">
        <v>1</v>
      </c>
      <c r="BF109" s="610" t="s">
        <v>1376</v>
      </c>
    </row>
    <row r="110" spans="4:58" ht="18.75" customHeight="1">
      <c r="D110" s="329"/>
      <c r="E110" s="329" t="s">
        <v>1308</v>
      </c>
      <c r="F110" s="329"/>
      <c r="G110" s="329"/>
      <c r="H110" s="329"/>
      <c r="I110" s="596">
        <v>1</v>
      </c>
      <c r="J110" s="596">
        <v>1</v>
      </c>
      <c r="K110" s="596">
        <v>1</v>
      </c>
      <c r="L110" s="596">
        <v>1</v>
      </c>
      <c r="M110" s="596">
        <v>1</v>
      </c>
      <c r="N110" s="596">
        <v>1</v>
      </c>
      <c r="O110" s="596">
        <v>1</v>
      </c>
      <c r="P110" s="596">
        <v>1</v>
      </c>
      <c r="Q110" s="596">
        <v>1</v>
      </c>
      <c r="R110" s="596">
        <v>1</v>
      </c>
      <c r="S110" s="596">
        <v>1</v>
      </c>
      <c r="T110" s="596">
        <v>1</v>
      </c>
      <c r="U110" s="596">
        <v>1</v>
      </c>
      <c r="V110" s="596">
        <v>1</v>
      </c>
      <c r="W110" s="596">
        <v>1</v>
      </c>
      <c r="X110" s="596">
        <v>1</v>
      </c>
      <c r="Y110" s="596">
        <v>1</v>
      </c>
      <c r="Z110" s="596">
        <v>1</v>
      </c>
      <c r="AA110" s="596">
        <v>1</v>
      </c>
      <c r="AB110" s="596">
        <v>1</v>
      </c>
      <c r="AC110" s="597">
        <v>1</v>
      </c>
      <c r="AD110" s="597">
        <v>1</v>
      </c>
      <c r="AE110" s="597">
        <v>1</v>
      </c>
      <c r="AF110" s="597">
        <v>1</v>
      </c>
      <c r="AG110" s="597">
        <v>1</v>
      </c>
      <c r="AH110" s="597">
        <v>1</v>
      </c>
      <c r="AI110" s="597">
        <v>1</v>
      </c>
      <c r="AJ110" s="597">
        <v>1</v>
      </c>
      <c r="AK110" s="597">
        <v>1</v>
      </c>
      <c r="AL110" s="597">
        <v>1</v>
      </c>
      <c r="AM110" s="597">
        <v>1</v>
      </c>
      <c r="AN110" s="597">
        <v>1</v>
      </c>
      <c r="AO110" s="597">
        <v>1</v>
      </c>
      <c r="AP110" s="597">
        <v>1</v>
      </c>
      <c r="AQ110" s="597">
        <v>1</v>
      </c>
      <c r="AR110" s="597">
        <v>1</v>
      </c>
      <c r="AS110" s="597">
        <v>1</v>
      </c>
      <c r="AT110" s="597">
        <v>1</v>
      </c>
      <c r="AU110" s="597">
        <v>1</v>
      </c>
      <c r="AV110" s="597">
        <v>1</v>
      </c>
      <c r="AW110" s="597">
        <v>1</v>
      </c>
      <c r="AX110" s="597">
        <v>1</v>
      </c>
      <c r="AY110" s="597">
        <v>1</v>
      </c>
      <c r="AZ110" s="597">
        <v>1</v>
      </c>
      <c r="BA110" s="593">
        <v>1</v>
      </c>
      <c r="BB110" s="593">
        <v>1</v>
      </c>
      <c r="BC110" s="411">
        <v>1</v>
      </c>
      <c r="BD110" s="411">
        <v>1</v>
      </c>
      <c r="BE110" s="411">
        <v>1</v>
      </c>
      <c r="BF110" s="610" t="s">
        <v>1376</v>
      </c>
    </row>
    <row r="111" spans="4:58" ht="18.75" customHeight="1">
      <c r="D111" s="326" t="s">
        <v>1355</v>
      </c>
      <c r="E111" s="334"/>
      <c r="F111" s="334"/>
      <c r="G111" s="334"/>
      <c r="H111" s="334"/>
      <c r="I111" s="352"/>
      <c r="J111" s="352"/>
      <c r="K111" s="352"/>
      <c r="L111" s="352"/>
      <c r="M111" s="352"/>
      <c r="N111" s="352"/>
      <c r="O111" s="352"/>
      <c r="P111" s="352"/>
      <c r="Q111" s="352"/>
      <c r="R111" s="352"/>
      <c r="S111" s="352"/>
      <c r="T111" s="352"/>
      <c r="U111" s="352"/>
      <c r="V111" s="352"/>
      <c r="W111" s="352"/>
      <c r="X111" s="352"/>
      <c r="Y111" s="352"/>
      <c r="Z111" s="352"/>
      <c r="AA111" s="352"/>
      <c r="AB111" s="352"/>
      <c r="AC111" s="352"/>
      <c r="AD111" s="352"/>
      <c r="AE111" s="352"/>
      <c r="AF111" s="352"/>
      <c r="AG111" s="352"/>
      <c r="AH111" s="352"/>
      <c r="AI111" s="352"/>
      <c r="AJ111" s="352"/>
      <c r="AK111" s="352"/>
      <c r="AL111" s="352"/>
      <c r="AM111" s="352"/>
      <c r="AN111" s="352"/>
      <c r="AO111" s="352"/>
      <c r="AP111" s="352"/>
      <c r="AQ111" s="352"/>
      <c r="AR111" s="352"/>
      <c r="AS111" s="352"/>
      <c r="AT111" s="352"/>
      <c r="AU111" s="352"/>
      <c r="AV111" s="352"/>
      <c r="AW111" s="352"/>
      <c r="AX111" s="352"/>
      <c r="AY111" s="352"/>
      <c r="AZ111" s="47"/>
    </row>
    <row r="112" spans="4:58" ht="18.75" customHeight="1">
      <c r="D112" s="97"/>
      <c r="E112" s="97" t="s">
        <v>1309</v>
      </c>
      <c r="F112" s="97"/>
      <c r="G112" s="97"/>
      <c r="H112" s="97"/>
      <c r="I112" s="395">
        <v>18298</v>
      </c>
      <c r="J112" s="395">
        <v>18239</v>
      </c>
      <c r="K112" s="395">
        <v>18567</v>
      </c>
      <c r="L112" s="395">
        <v>18618</v>
      </c>
      <c r="M112" s="395">
        <v>18953</v>
      </c>
      <c r="N112" s="395">
        <v>18903</v>
      </c>
      <c r="O112" s="395">
        <v>19091</v>
      </c>
      <c r="P112" s="395">
        <v>19503</v>
      </c>
      <c r="Q112" s="395">
        <v>22327</v>
      </c>
      <c r="R112" s="395">
        <v>22064</v>
      </c>
      <c r="S112" s="395">
        <v>22253</v>
      </c>
      <c r="T112" s="395">
        <v>22559</v>
      </c>
      <c r="U112" s="395">
        <v>22389</v>
      </c>
      <c r="V112" s="395">
        <v>22519</v>
      </c>
      <c r="W112" s="395">
        <v>22449</v>
      </c>
      <c r="X112" s="395">
        <v>22447</v>
      </c>
      <c r="Y112" s="395">
        <v>22486</v>
      </c>
      <c r="Z112" s="395">
        <v>22496</v>
      </c>
      <c r="AA112" s="395">
        <v>22674</v>
      </c>
      <c r="AB112" s="395">
        <v>22755</v>
      </c>
      <c r="AC112" s="395">
        <v>22564</v>
      </c>
      <c r="AD112" s="395">
        <v>22502</v>
      </c>
      <c r="AE112" s="395">
        <v>22573</v>
      </c>
      <c r="AF112" s="395">
        <v>22720</v>
      </c>
      <c r="AG112" s="395">
        <v>22485</v>
      </c>
      <c r="AH112" s="395">
        <v>22395</v>
      </c>
      <c r="AI112" s="395">
        <v>22378</v>
      </c>
      <c r="AJ112" s="395">
        <v>22374</v>
      </c>
      <c r="AK112" s="395">
        <v>21674</v>
      </c>
      <c r="AL112" s="395">
        <v>21767</v>
      </c>
      <c r="AM112" s="395">
        <v>22012</v>
      </c>
      <c r="AN112" s="395">
        <v>23101</v>
      </c>
      <c r="AO112" s="395">
        <v>23855</v>
      </c>
      <c r="AP112" s="395">
        <v>24107</v>
      </c>
      <c r="AQ112" s="395">
        <v>24508</v>
      </c>
      <c r="AR112" s="395">
        <v>24513</v>
      </c>
      <c r="AS112" s="395">
        <v>24581</v>
      </c>
      <c r="AT112" s="395">
        <v>24703</v>
      </c>
      <c r="AU112" s="395">
        <v>24668</v>
      </c>
      <c r="AV112" s="395">
        <v>24614</v>
      </c>
      <c r="AW112" s="395">
        <v>23745</v>
      </c>
      <c r="AX112" s="395">
        <v>24431</v>
      </c>
      <c r="AY112" s="395">
        <v>24304</v>
      </c>
      <c r="AZ112" s="395">
        <v>24273</v>
      </c>
      <c r="BA112" s="395">
        <v>23214</v>
      </c>
      <c r="BB112" s="395">
        <v>23971</v>
      </c>
      <c r="BC112" s="411">
        <v>24098</v>
      </c>
      <c r="BD112" s="411">
        <v>24183</v>
      </c>
      <c r="BE112" s="411">
        <v>24032</v>
      </c>
      <c r="BF112" s="610" t="s">
        <v>1376</v>
      </c>
    </row>
    <row r="113" spans="4:58" ht="18.75" customHeight="1">
      <c r="D113" s="97"/>
      <c r="E113" s="187" t="s">
        <v>1310</v>
      </c>
      <c r="F113" s="187"/>
      <c r="G113" s="187"/>
      <c r="H113" s="187"/>
      <c r="I113" s="395">
        <v>11102</v>
      </c>
      <c r="J113" s="395">
        <v>11051</v>
      </c>
      <c r="K113" s="395">
        <v>11250</v>
      </c>
      <c r="L113" s="395">
        <v>11212</v>
      </c>
      <c r="M113" s="395">
        <v>11249</v>
      </c>
      <c r="N113" s="395">
        <v>11209</v>
      </c>
      <c r="O113" s="395">
        <v>11172</v>
      </c>
      <c r="P113" s="395">
        <v>11326</v>
      </c>
      <c r="Q113" s="395">
        <v>13762</v>
      </c>
      <c r="R113" s="395">
        <v>13544</v>
      </c>
      <c r="S113" s="395">
        <v>13695</v>
      </c>
      <c r="T113" s="395">
        <v>13986</v>
      </c>
      <c r="U113" s="395">
        <v>13942</v>
      </c>
      <c r="V113" s="395">
        <v>14103</v>
      </c>
      <c r="W113" s="395">
        <v>14069</v>
      </c>
      <c r="X113" s="395">
        <v>14058</v>
      </c>
      <c r="Y113" s="395">
        <v>14009</v>
      </c>
      <c r="Z113" s="395">
        <v>13977</v>
      </c>
      <c r="AA113" s="395">
        <v>14107</v>
      </c>
      <c r="AB113" s="395">
        <v>14183</v>
      </c>
      <c r="AC113" s="395">
        <v>14071</v>
      </c>
      <c r="AD113" s="395">
        <v>14003</v>
      </c>
      <c r="AE113" s="395">
        <v>14096</v>
      </c>
      <c r="AF113" s="395">
        <v>14170</v>
      </c>
      <c r="AG113" s="395">
        <v>13909</v>
      </c>
      <c r="AH113" s="395">
        <v>13868</v>
      </c>
      <c r="AI113" s="395">
        <v>13841</v>
      </c>
      <c r="AJ113" s="395">
        <v>13802</v>
      </c>
      <c r="AK113" s="395">
        <v>13352</v>
      </c>
      <c r="AL113" s="395">
        <v>13366</v>
      </c>
      <c r="AM113" s="395">
        <v>13563</v>
      </c>
      <c r="AN113" s="395">
        <v>14436</v>
      </c>
      <c r="AO113" s="395">
        <v>14362</v>
      </c>
      <c r="AP113" s="395">
        <v>14401</v>
      </c>
      <c r="AQ113" s="395">
        <v>14674</v>
      </c>
      <c r="AR113" s="395">
        <v>14658</v>
      </c>
      <c r="AS113" s="395">
        <v>14542</v>
      </c>
      <c r="AT113" s="395">
        <v>14644</v>
      </c>
      <c r="AU113" s="395">
        <v>14579</v>
      </c>
      <c r="AV113" s="395">
        <v>14501</v>
      </c>
      <c r="AW113" s="395">
        <v>14326</v>
      </c>
      <c r="AX113" s="395">
        <v>14300</v>
      </c>
      <c r="AY113" s="395">
        <v>14149</v>
      </c>
      <c r="AZ113" s="47">
        <v>14117</v>
      </c>
      <c r="BA113" s="47">
        <v>13357</v>
      </c>
      <c r="BB113" s="47">
        <v>14049</v>
      </c>
      <c r="BC113" s="411">
        <v>14145</v>
      </c>
      <c r="BD113" s="411">
        <v>14134</v>
      </c>
      <c r="BE113" s="411">
        <v>13953</v>
      </c>
      <c r="BF113" s="610" t="s">
        <v>1376</v>
      </c>
    </row>
    <row r="114" spans="4:58" ht="18.75" customHeight="1">
      <c r="D114" s="97"/>
      <c r="E114" s="187" t="s">
        <v>1311</v>
      </c>
      <c r="F114" s="187"/>
      <c r="G114" s="187"/>
      <c r="H114" s="187"/>
      <c r="I114" s="411">
        <v>2882</v>
      </c>
      <c r="J114" s="411">
        <v>2816</v>
      </c>
      <c r="K114" s="411">
        <v>2813</v>
      </c>
      <c r="L114" s="411">
        <v>2815</v>
      </c>
      <c r="M114" s="411">
        <v>2863</v>
      </c>
      <c r="N114" s="411">
        <v>2849</v>
      </c>
      <c r="O114" s="411">
        <v>2842</v>
      </c>
      <c r="P114" s="411">
        <v>2835</v>
      </c>
      <c r="Q114" s="411">
        <v>2861</v>
      </c>
      <c r="R114" s="411">
        <v>2853</v>
      </c>
      <c r="S114" s="411">
        <v>2848</v>
      </c>
      <c r="T114" s="411">
        <v>2847</v>
      </c>
      <c r="U114" s="411">
        <v>2748</v>
      </c>
      <c r="V114" s="411">
        <v>2743</v>
      </c>
      <c r="W114" s="411">
        <v>2743</v>
      </c>
      <c r="X114" s="411">
        <v>2740</v>
      </c>
      <c r="Y114" s="411">
        <v>2769</v>
      </c>
      <c r="Z114" s="411">
        <v>2772</v>
      </c>
      <c r="AA114" s="411">
        <v>2768</v>
      </c>
      <c r="AB114" s="411">
        <v>2762</v>
      </c>
      <c r="AC114" s="411">
        <v>2617</v>
      </c>
      <c r="AD114" s="411">
        <v>2614</v>
      </c>
      <c r="AE114" s="411">
        <v>2613</v>
      </c>
      <c r="AF114" s="411">
        <v>2612</v>
      </c>
      <c r="AG114" s="411">
        <v>2623</v>
      </c>
      <c r="AH114" s="411">
        <v>2623</v>
      </c>
      <c r="AI114" s="411">
        <v>2631</v>
      </c>
      <c r="AJ114" s="411">
        <v>2633</v>
      </c>
      <c r="AK114" s="411">
        <v>2441</v>
      </c>
      <c r="AL114" s="411">
        <v>2437</v>
      </c>
      <c r="AM114" s="411">
        <v>2454</v>
      </c>
      <c r="AN114" s="411">
        <v>2469</v>
      </c>
      <c r="AO114" s="411">
        <v>2477</v>
      </c>
      <c r="AP114" s="411">
        <v>2476</v>
      </c>
      <c r="AQ114" s="411">
        <v>2476</v>
      </c>
      <c r="AR114" s="411">
        <v>2476</v>
      </c>
      <c r="AS114" s="411">
        <v>2600</v>
      </c>
      <c r="AT114" s="411">
        <v>2601</v>
      </c>
      <c r="AU114" s="411">
        <v>2608</v>
      </c>
      <c r="AV114" s="411">
        <v>2647</v>
      </c>
      <c r="AW114" s="411">
        <v>2649</v>
      </c>
      <c r="AX114" s="411">
        <v>2641</v>
      </c>
      <c r="AY114" s="411">
        <v>2622</v>
      </c>
      <c r="AZ114" s="47">
        <v>2618</v>
      </c>
      <c r="BA114" s="47">
        <v>2569</v>
      </c>
      <c r="BB114" s="47">
        <v>2559</v>
      </c>
      <c r="BC114" s="411">
        <v>2560</v>
      </c>
      <c r="BD114" s="411">
        <v>2593</v>
      </c>
      <c r="BE114" s="411">
        <v>2618</v>
      </c>
      <c r="BF114" s="610" t="s">
        <v>1376</v>
      </c>
    </row>
    <row r="115" spans="4:58" ht="18.75" customHeight="1">
      <c r="D115" s="97"/>
      <c r="E115" s="187" t="s">
        <v>1414</v>
      </c>
      <c r="F115" s="187"/>
      <c r="G115" s="187"/>
      <c r="H115" s="187"/>
      <c r="I115" s="395">
        <v>2109</v>
      </c>
      <c r="J115" s="395">
        <v>2125</v>
      </c>
      <c r="K115" s="395">
        <v>2139</v>
      </c>
      <c r="L115" s="395">
        <v>2146</v>
      </c>
      <c r="M115" s="395">
        <v>2197</v>
      </c>
      <c r="N115" s="395">
        <v>2170</v>
      </c>
      <c r="O115" s="395">
        <v>2181</v>
      </c>
      <c r="P115" s="395">
        <v>2235</v>
      </c>
      <c r="Q115" s="395">
        <v>2240</v>
      </c>
      <c r="R115" s="395">
        <v>2219</v>
      </c>
      <c r="S115" s="395">
        <v>2237</v>
      </c>
      <c r="T115" s="395">
        <v>2284</v>
      </c>
      <c r="U115" s="395">
        <v>2219</v>
      </c>
      <c r="V115" s="395">
        <v>2195</v>
      </c>
      <c r="W115" s="395">
        <v>2181</v>
      </c>
      <c r="X115" s="395">
        <v>2194</v>
      </c>
      <c r="Y115" s="395">
        <v>2202</v>
      </c>
      <c r="Z115" s="395">
        <v>2205</v>
      </c>
      <c r="AA115" s="395">
        <v>2208</v>
      </c>
      <c r="AB115" s="395">
        <v>2208</v>
      </c>
      <c r="AC115" s="395">
        <v>2254</v>
      </c>
      <c r="AD115" s="395">
        <v>2250</v>
      </c>
      <c r="AE115" s="395">
        <v>2244</v>
      </c>
      <c r="AF115" s="395">
        <v>2320</v>
      </c>
      <c r="AG115" s="395">
        <v>2293</v>
      </c>
      <c r="AH115" s="395">
        <v>2267</v>
      </c>
      <c r="AI115" s="395">
        <v>2267</v>
      </c>
      <c r="AJ115" s="395">
        <v>2305</v>
      </c>
      <c r="AK115" s="395">
        <v>2281</v>
      </c>
      <c r="AL115" s="395">
        <v>2381</v>
      </c>
      <c r="AM115" s="395">
        <v>2373</v>
      </c>
      <c r="AN115" s="395">
        <v>2462</v>
      </c>
      <c r="AO115" s="395">
        <v>2433</v>
      </c>
      <c r="AP115" s="395">
        <v>2411</v>
      </c>
      <c r="AQ115" s="395">
        <v>2451</v>
      </c>
      <c r="AR115" s="395">
        <v>2476</v>
      </c>
      <c r="AS115" s="395">
        <v>2481</v>
      </c>
      <c r="AT115" s="395">
        <v>2496</v>
      </c>
      <c r="AU115" s="395">
        <v>2497</v>
      </c>
      <c r="AV115" s="395">
        <v>2500</v>
      </c>
      <c r="AW115" s="395">
        <v>2530</v>
      </c>
      <c r="AX115" s="395">
        <v>2538</v>
      </c>
      <c r="AY115" s="395">
        <v>2559</v>
      </c>
      <c r="AZ115" s="47">
        <v>2605</v>
      </c>
      <c r="BA115" s="47">
        <v>2622</v>
      </c>
      <c r="BB115" s="47">
        <v>2606</v>
      </c>
      <c r="BC115" s="411">
        <v>2639</v>
      </c>
      <c r="BD115" s="411">
        <v>2694</v>
      </c>
      <c r="BE115" s="411">
        <v>2662</v>
      </c>
      <c r="BF115" s="610" t="s">
        <v>1376</v>
      </c>
    </row>
    <row r="116" spans="4:58" ht="18.75" customHeight="1">
      <c r="D116" s="97"/>
      <c r="E116" s="187" t="s">
        <v>209</v>
      </c>
      <c r="F116" s="187"/>
      <c r="G116" s="187"/>
      <c r="H116" s="187"/>
      <c r="I116" s="396"/>
      <c r="J116" s="396"/>
      <c r="K116" s="396"/>
      <c r="L116" s="396"/>
      <c r="M116" s="396"/>
      <c r="N116" s="396"/>
      <c r="O116" s="396"/>
      <c r="P116" s="396"/>
      <c r="Q116" s="396"/>
      <c r="R116" s="396"/>
      <c r="S116" s="396"/>
      <c r="T116" s="396"/>
      <c r="U116" s="396"/>
      <c r="V116" s="396"/>
      <c r="W116" s="396"/>
      <c r="X116" s="396"/>
      <c r="Y116" s="396"/>
      <c r="Z116" s="396"/>
      <c r="AA116" s="396"/>
      <c r="AB116" s="396"/>
      <c r="AC116" s="396"/>
      <c r="AD116" s="396"/>
      <c r="AE116" s="396"/>
      <c r="AF116" s="396"/>
      <c r="AG116" s="396"/>
      <c r="AH116" s="396"/>
      <c r="AI116" s="396"/>
      <c r="AJ116" s="396"/>
      <c r="AK116" s="396"/>
      <c r="AL116" s="396"/>
      <c r="AM116" s="396"/>
      <c r="AN116" s="396"/>
      <c r="AO116" s="396"/>
      <c r="AP116" s="396"/>
      <c r="AQ116" s="396"/>
      <c r="AR116" s="396"/>
      <c r="AS116" s="396"/>
      <c r="AT116" s="396"/>
      <c r="AU116" s="396"/>
      <c r="AV116" s="396"/>
      <c r="AW116" s="396"/>
      <c r="AX116" s="396"/>
      <c r="AY116" s="395">
        <v>1952</v>
      </c>
      <c r="AZ116" s="47">
        <v>1944</v>
      </c>
      <c r="BA116" s="47">
        <v>1661</v>
      </c>
      <c r="BB116" s="47">
        <v>1656</v>
      </c>
      <c r="BC116" s="411">
        <v>1628</v>
      </c>
      <c r="BD116" s="411">
        <v>1620</v>
      </c>
      <c r="BE116" s="411">
        <v>1583</v>
      </c>
      <c r="BF116" s="610" t="s">
        <v>1376</v>
      </c>
    </row>
    <row r="117" spans="4:58" ht="18.75" customHeight="1">
      <c r="D117" s="97"/>
      <c r="E117" s="187" t="s">
        <v>1312</v>
      </c>
      <c r="F117" s="97" t="s">
        <v>1313</v>
      </c>
      <c r="G117" s="97"/>
      <c r="H117" s="187"/>
      <c r="I117" s="395">
        <v>174</v>
      </c>
      <c r="J117" s="395">
        <v>174</v>
      </c>
      <c r="K117" s="395">
        <v>176</v>
      </c>
      <c r="L117" s="395">
        <v>180</v>
      </c>
      <c r="M117" s="395">
        <v>181</v>
      </c>
      <c r="N117" s="395">
        <v>181</v>
      </c>
      <c r="O117" s="395">
        <v>185</v>
      </c>
      <c r="P117" s="395">
        <v>185</v>
      </c>
      <c r="Q117" s="395">
        <v>191</v>
      </c>
      <c r="R117" s="395">
        <v>190</v>
      </c>
      <c r="S117" s="395">
        <v>188</v>
      </c>
      <c r="T117" s="395">
        <v>187</v>
      </c>
      <c r="U117" s="395">
        <v>185</v>
      </c>
      <c r="V117" s="395">
        <v>186</v>
      </c>
      <c r="W117" s="395">
        <v>192</v>
      </c>
      <c r="X117" s="395">
        <v>195</v>
      </c>
      <c r="Y117" s="395">
        <v>190</v>
      </c>
      <c r="Z117" s="395">
        <v>188</v>
      </c>
      <c r="AA117" s="395">
        <v>194</v>
      </c>
      <c r="AB117" s="395">
        <v>197</v>
      </c>
      <c r="AC117" s="395">
        <v>200</v>
      </c>
      <c r="AD117" s="395">
        <v>197</v>
      </c>
      <c r="AE117" s="395">
        <v>193</v>
      </c>
      <c r="AF117" s="395">
        <v>194</v>
      </c>
      <c r="AG117" s="395">
        <v>191</v>
      </c>
      <c r="AH117" s="395">
        <v>200</v>
      </c>
      <c r="AI117" s="395">
        <v>201</v>
      </c>
      <c r="AJ117" s="395">
        <v>203</v>
      </c>
      <c r="AK117" s="395">
        <v>203</v>
      </c>
      <c r="AL117" s="395">
        <v>207</v>
      </c>
      <c r="AM117" s="395">
        <v>209</v>
      </c>
      <c r="AN117" s="395">
        <v>210</v>
      </c>
      <c r="AO117" s="395">
        <v>210</v>
      </c>
      <c r="AP117" s="395">
        <v>211</v>
      </c>
      <c r="AQ117" s="395">
        <v>211</v>
      </c>
      <c r="AR117" s="395">
        <v>218</v>
      </c>
      <c r="AS117" s="395">
        <v>220</v>
      </c>
      <c r="AT117" s="395">
        <v>223</v>
      </c>
      <c r="AU117" s="395">
        <v>233</v>
      </c>
      <c r="AV117" s="395">
        <v>234</v>
      </c>
      <c r="AW117" s="395">
        <v>239</v>
      </c>
      <c r="AX117" s="395">
        <v>254</v>
      </c>
      <c r="AY117" s="395">
        <v>262</v>
      </c>
      <c r="AZ117" s="47">
        <v>272</v>
      </c>
      <c r="BA117" s="47">
        <v>354</v>
      </c>
      <c r="BB117" s="47">
        <v>362</v>
      </c>
      <c r="BC117" s="411">
        <v>375</v>
      </c>
      <c r="BD117" s="411">
        <v>372</v>
      </c>
      <c r="BE117" s="411">
        <v>378</v>
      </c>
      <c r="BF117" s="610" t="s">
        <v>1376</v>
      </c>
    </row>
    <row r="118" spans="4:58" ht="18.75" customHeight="1">
      <c r="D118" s="97"/>
      <c r="E118" s="187" t="s">
        <v>176</v>
      </c>
      <c r="F118" s="187"/>
      <c r="G118" s="187"/>
      <c r="H118" s="187"/>
      <c r="I118" s="395">
        <v>130</v>
      </c>
      <c r="J118" s="395">
        <v>132</v>
      </c>
      <c r="K118" s="395">
        <v>135</v>
      </c>
      <c r="L118" s="395">
        <v>142</v>
      </c>
      <c r="M118" s="395">
        <v>151</v>
      </c>
      <c r="N118" s="395">
        <v>159</v>
      </c>
      <c r="O118" s="395">
        <v>160</v>
      </c>
      <c r="P118" s="395">
        <v>162</v>
      </c>
      <c r="Q118" s="395">
        <v>162</v>
      </c>
      <c r="R118" s="395">
        <v>171</v>
      </c>
      <c r="S118" s="395">
        <v>169</v>
      </c>
      <c r="T118" s="395">
        <v>171</v>
      </c>
      <c r="U118" s="395">
        <v>165</v>
      </c>
      <c r="V118" s="395">
        <v>180</v>
      </c>
      <c r="W118" s="395">
        <v>174</v>
      </c>
      <c r="X118" s="395">
        <v>173</v>
      </c>
      <c r="Y118" s="395">
        <v>174</v>
      </c>
      <c r="Z118" s="395">
        <v>179</v>
      </c>
      <c r="AA118" s="395">
        <v>190</v>
      </c>
      <c r="AB118" s="395">
        <v>197</v>
      </c>
      <c r="AC118" s="395">
        <v>187</v>
      </c>
      <c r="AD118" s="395">
        <v>197</v>
      </c>
      <c r="AE118" s="395">
        <v>207</v>
      </c>
      <c r="AF118" s="395">
        <v>204</v>
      </c>
      <c r="AG118" s="395">
        <v>176</v>
      </c>
      <c r="AH118" s="395">
        <v>188</v>
      </c>
      <c r="AI118" s="395">
        <v>172</v>
      </c>
      <c r="AJ118" s="395">
        <v>171</v>
      </c>
      <c r="AK118" s="395">
        <v>186</v>
      </c>
      <c r="AL118" s="395">
        <v>188</v>
      </c>
      <c r="AM118" s="395">
        <v>188</v>
      </c>
      <c r="AN118" s="395">
        <v>214</v>
      </c>
      <c r="AO118" s="395">
        <v>215</v>
      </c>
      <c r="AP118" s="395">
        <v>230</v>
      </c>
      <c r="AQ118" s="395">
        <v>228</v>
      </c>
      <c r="AR118" s="395">
        <v>253</v>
      </c>
      <c r="AS118" s="395">
        <v>274</v>
      </c>
      <c r="AT118" s="395">
        <v>262</v>
      </c>
      <c r="AU118" s="395">
        <v>253</v>
      </c>
      <c r="AV118" s="395">
        <v>255</v>
      </c>
      <c r="AW118" s="395">
        <v>260</v>
      </c>
      <c r="AX118" s="395">
        <v>262</v>
      </c>
      <c r="AY118" s="395">
        <v>266</v>
      </c>
      <c r="AZ118" s="47">
        <v>286</v>
      </c>
      <c r="BA118" s="47">
        <v>258</v>
      </c>
      <c r="BB118" s="47">
        <v>263</v>
      </c>
      <c r="BC118" s="411">
        <v>270</v>
      </c>
      <c r="BD118" s="411">
        <v>285</v>
      </c>
      <c r="BE118" s="411">
        <v>302</v>
      </c>
      <c r="BF118" s="610" t="s">
        <v>1376</v>
      </c>
    </row>
    <row r="119" spans="4:58" ht="18.75" customHeight="1">
      <c r="D119" s="97"/>
      <c r="E119" s="187" t="s">
        <v>1314</v>
      </c>
      <c r="F119" s="187"/>
      <c r="G119" s="187"/>
      <c r="H119" s="187"/>
      <c r="I119" s="395">
        <v>348</v>
      </c>
      <c r="J119" s="395">
        <v>347</v>
      </c>
      <c r="K119" s="395">
        <v>351</v>
      </c>
      <c r="L119" s="395">
        <v>351</v>
      </c>
      <c r="M119" s="395">
        <v>355</v>
      </c>
      <c r="N119" s="395">
        <v>352</v>
      </c>
      <c r="O119" s="395">
        <v>355</v>
      </c>
      <c r="P119" s="395">
        <v>367</v>
      </c>
      <c r="Q119" s="395">
        <v>366</v>
      </c>
      <c r="R119" s="395">
        <v>366</v>
      </c>
      <c r="S119" s="395">
        <v>406</v>
      </c>
      <c r="T119" s="395">
        <v>405</v>
      </c>
      <c r="U119" s="395">
        <v>401</v>
      </c>
      <c r="V119" s="395">
        <v>406</v>
      </c>
      <c r="W119" s="395">
        <v>410</v>
      </c>
      <c r="X119" s="395">
        <v>416</v>
      </c>
      <c r="Y119" s="395">
        <v>426</v>
      </c>
      <c r="Z119" s="395">
        <v>426</v>
      </c>
      <c r="AA119" s="395">
        <v>458</v>
      </c>
      <c r="AB119" s="395">
        <v>455</v>
      </c>
      <c r="AC119" s="395">
        <v>460</v>
      </c>
      <c r="AD119" s="395">
        <v>463</v>
      </c>
      <c r="AE119" s="395">
        <v>419</v>
      </c>
      <c r="AF119" s="395">
        <v>417</v>
      </c>
      <c r="AG119" s="395">
        <v>501</v>
      </c>
      <c r="AH119" s="395">
        <v>431</v>
      </c>
      <c r="AI119" s="395">
        <v>429</v>
      </c>
      <c r="AJ119" s="395">
        <v>425</v>
      </c>
      <c r="AK119" s="395">
        <v>443</v>
      </c>
      <c r="AL119" s="395">
        <v>439</v>
      </c>
      <c r="AM119" s="395">
        <v>434</v>
      </c>
      <c r="AN119" s="395">
        <v>468</v>
      </c>
      <c r="AO119" s="395">
        <v>466</v>
      </c>
      <c r="AP119" s="395">
        <v>463</v>
      </c>
      <c r="AQ119" s="395">
        <v>456</v>
      </c>
      <c r="AR119" s="395">
        <v>437</v>
      </c>
      <c r="AS119" s="395">
        <v>475</v>
      </c>
      <c r="AT119" s="395">
        <v>472</v>
      </c>
      <c r="AU119" s="395">
        <v>468</v>
      </c>
      <c r="AV119" s="395">
        <v>442</v>
      </c>
      <c r="AW119" s="395">
        <v>444</v>
      </c>
      <c r="AX119" s="395">
        <v>437</v>
      </c>
      <c r="AY119" s="395">
        <v>455</v>
      </c>
      <c r="AZ119" s="47">
        <v>427</v>
      </c>
      <c r="BA119" s="47">
        <v>426</v>
      </c>
      <c r="BB119" s="47">
        <v>452</v>
      </c>
      <c r="BC119" s="411">
        <v>453</v>
      </c>
      <c r="BD119" s="411">
        <v>440</v>
      </c>
      <c r="BE119" s="411">
        <v>461</v>
      </c>
      <c r="BF119" s="610" t="s">
        <v>1376</v>
      </c>
    </row>
    <row r="120" spans="4:58" ht="18.75" customHeight="1">
      <c r="D120" s="97"/>
      <c r="E120" s="187" t="s">
        <v>1315</v>
      </c>
      <c r="F120" s="187"/>
      <c r="G120" s="187"/>
      <c r="H120" s="187"/>
      <c r="I120" s="396"/>
      <c r="J120" s="396"/>
      <c r="K120" s="396"/>
      <c r="L120" s="395">
        <v>6</v>
      </c>
      <c r="M120" s="395">
        <v>142</v>
      </c>
      <c r="N120" s="395">
        <v>138</v>
      </c>
      <c r="O120" s="395">
        <v>142</v>
      </c>
      <c r="P120" s="395">
        <v>137</v>
      </c>
      <c r="Q120" s="395">
        <v>198</v>
      </c>
      <c r="R120" s="395">
        <v>182</v>
      </c>
      <c r="S120" s="395">
        <v>187</v>
      </c>
      <c r="T120" s="395">
        <v>195</v>
      </c>
      <c r="U120" s="395">
        <v>187</v>
      </c>
      <c r="V120" s="395">
        <v>187</v>
      </c>
      <c r="W120" s="395">
        <v>174</v>
      </c>
      <c r="X120" s="395">
        <v>166</v>
      </c>
      <c r="Y120" s="395">
        <v>167</v>
      </c>
      <c r="Z120" s="395">
        <v>180</v>
      </c>
      <c r="AA120" s="395">
        <v>185</v>
      </c>
      <c r="AB120" s="395">
        <v>183</v>
      </c>
      <c r="AC120" s="395">
        <v>185</v>
      </c>
      <c r="AD120" s="395">
        <v>185</v>
      </c>
      <c r="AE120" s="395">
        <v>187</v>
      </c>
      <c r="AF120" s="395">
        <v>185</v>
      </c>
      <c r="AG120" s="395">
        <v>188</v>
      </c>
      <c r="AH120" s="395">
        <v>187</v>
      </c>
      <c r="AI120" s="395">
        <v>180</v>
      </c>
      <c r="AJ120" s="395">
        <v>185</v>
      </c>
      <c r="AK120" s="395">
        <v>188</v>
      </c>
      <c r="AL120" s="395">
        <v>181</v>
      </c>
      <c r="AM120" s="395">
        <v>181</v>
      </c>
      <c r="AN120" s="395">
        <v>182</v>
      </c>
      <c r="AO120" s="395">
        <v>189</v>
      </c>
      <c r="AP120" s="395">
        <v>185</v>
      </c>
      <c r="AQ120" s="395">
        <v>184</v>
      </c>
      <c r="AR120" s="395">
        <v>187</v>
      </c>
      <c r="AS120" s="395">
        <v>190</v>
      </c>
      <c r="AT120" s="395">
        <v>186</v>
      </c>
      <c r="AU120" s="395">
        <v>179</v>
      </c>
      <c r="AV120" s="395">
        <v>178</v>
      </c>
      <c r="AW120" s="395">
        <v>187</v>
      </c>
      <c r="AX120" s="395">
        <v>187</v>
      </c>
      <c r="AY120" s="395">
        <v>196</v>
      </c>
      <c r="AZ120" s="47">
        <v>198</v>
      </c>
      <c r="BA120" s="47">
        <v>202</v>
      </c>
      <c r="BB120" s="47">
        <v>207</v>
      </c>
      <c r="BC120" s="411">
        <v>217</v>
      </c>
      <c r="BD120" s="411">
        <v>214</v>
      </c>
      <c r="BE120" s="411">
        <v>209</v>
      </c>
      <c r="BF120" s="610" t="s">
        <v>1376</v>
      </c>
    </row>
    <row r="121" spans="4:58" ht="18.75" customHeight="1">
      <c r="D121" s="97"/>
      <c r="E121" s="97" t="s">
        <v>1370</v>
      </c>
      <c r="F121" s="97"/>
      <c r="G121" s="97"/>
      <c r="H121" s="97"/>
      <c r="I121" s="407"/>
      <c r="J121" s="407"/>
      <c r="K121" s="407"/>
      <c r="L121" s="407"/>
      <c r="M121" s="407"/>
      <c r="N121" s="407"/>
      <c r="O121" s="407"/>
      <c r="P121" s="407"/>
      <c r="Q121" s="407"/>
      <c r="R121" s="407"/>
      <c r="S121" s="407"/>
      <c r="T121" s="407"/>
      <c r="U121" s="407"/>
      <c r="V121" s="407"/>
      <c r="W121" s="407"/>
      <c r="X121" s="407"/>
      <c r="Y121" s="407"/>
      <c r="Z121" s="407"/>
      <c r="AA121" s="405"/>
      <c r="AB121" s="405"/>
      <c r="AC121" s="405"/>
      <c r="AD121" s="405"/>
      <c r="AE121" s="405"/>
      <c r="AF121" s="405"/>
      <c r="AG121" s="405"/>
      <c r="AH121" s="405"/>
      <c r="AI121" s="405"/>
      <c r="AJ121" s="405"/>
      <c r="AK121" s="405"/>
      <c r="AL121" s="405"/>
      <c r="AM121" s="405"/>
      <c r="AN121" s="405"/>
      <c r="AO121" s="405"/>
      <c r="AP121" s="395">
        <v>153</v>
      </c>
      <c r="AQ121" s="395">
        <v>155</v>
      </c>
      <c r="AR121" s="395">
        <v>160</v>
      </c>
      <c r="AS121" s="96">
        <v>163</v>
      </c>
      <c r="AT121" s="407">
        <v>161</v>
      </c>
      <c r="AU121" s="407">
        <v>165</v>
      </c>
      <c r="AV121" s="407">
        <v>168</v>
      </c>
      <c r="AW121" s="407">
        <v>171</v>
      </c>
      <c r="AX121" s="407">
        <v>167</v>
      </c>
      <c r="AY121" s="407">
        <v>172</v>
      </c>
      <c r="AZ121" s="47">
        <v>172</v>
      </c>
      <c r="BA121" s="47">
        <v>172</v>
      </c>
      <c r="BB121" s="47">
        <v>173</v>
      </c>
      <c r="BC121" s="411">
        <v>180</v>
      </c>
      <c r="BD121" s="411">
        <v>179</v>
      </c>
      <c r="BE121" s="411">
        <v>175</v>
      </c>
      <c r="BF121" s="610" t="s">
        <v>1376</v>
      </c>
    </row>
    <row r="122" spans="4:58" ht="18.75" customHeight="1">
      <c r="D122" s="97"/>
      <c r="E122" s="187" t="s">
        <v>954</v>
      </c>
      <c r="F122" s="187"/>
      <c r="G122" s="187"/>
      <c r="H122" s="187"/>
      <c r="I122" s="395">
        <v>277</v>
      </c>
      <c r="J122" s="395">
        <v>308</v>
      </c>
      <c r="K122" s="395">
        <v>361</v>
      </c>
      <c r="L122" s="395">
        <v>373</v>
      </c>
      <c r="M122" s="395">
        <v>392</v>
      </c>
      <c r="N122" s="395">
        <v>419</v>
      </c>
      <c r="O122" s="395">
        <v>611</v>
      </c>
      <c r="P122" s="395">
        <v>621</v>
      </c>
      <c r="Q122" s="395">
        <v>640</v>
      </c>
      <c r="R122" s="395">
        <v>643</v>
      </c>
      <c r="S122" s="395">
        <v>620</v>
      </c>
      <c r="T122" s="395">
        <v>612</v>
      </c>
      <c r="U122" s="395">
        <v>649</v>
      </c>
      <c r="V122" s="395">
        <v>662</v>
      </c>
      <c r="W122" s="395">
        <v>700</v>
      </c>
      <c r="X122" s="395">
        <v>723</v>
      </c>
      <c r="Y122" s="395">
        <v>765</v>
      </c>
      <c r="Z122" s="395">
        <v>762</v>
      </c>
      <c r="AA122" s="395">
        <v>764</v>
      </c>
      <c r="AB122" s="395">
        <v>754</v>
      </c>
      <c r="AC122" s="395">
        <v>767</v>
      </c>
      <c r="AD122" s="395">
        <v>793</v>
      </c>
      <c r="AE122" s="395">
        <v>800</v>
      </c>
      <c r="AF122" s="395">
        <v>807</v>
      </c>
      <c r="AG122" s="395">
        <v>832</v>
      </c>
      <c r="AH122" s="395">
        <v>831</v>
      </c>
      <c r="AI122" s="395">
        <v>856</v>
      </c>
      <c r="AJ122" s="395">
        <v>842</v>
      </c>
      <c r="AK122" s="395">
        <v>763</v>
      </c>
      <c r="AL122" s="395">
        <v>756</v>
      </c>
      <c r="AM122" s="395">
        <v>760</v>
      </c>
      <c r="AN122" s="395">
        <v>833</v>
      </c>
      <c r="AO122" s="395">
        <v>890</v>
      </c>
      <c r="AP122" s="395">
        <v>890</v>
      </c>
      <c r="AQ122" s="395">
        <v>946</v>
      </c>
      <c r="AR122" s="395">
        <v>929</v>
      </c>
      <c r="AS122" s="395">
        <v>942</v>
      </c>
      <c r="AT122" s="395">
        <v>951</v>
      </c>
      <c r="AU122" s="395">
        <v>948</v>
      </c>
      <c r="AV122" s="395">
        <v>938</v>
      </c>
      <c r="AW122" s="395">
        <v>945</v>
      </c>
      <c r="AX122" s="395">
        <v>948</v>
      </c>
      <c r="AY122" s="395">
        <v>940</v>
      </c>
      <c r="AZ122" s="47">
        <v>887</v>
      </c>
      <c r="BA122" s="47">
        <v>885</v>
      </c>
      <c r="BB122" s="47">
        <v>893</v>
      </c>
      <c r="BC122" s="411">
        <v>949</v>
      </c>
      <c r="BD122" s="411">
        <v>960</v>
      </c>
      <c r="BE122" s="411">
        <v>989</v>
      </c>
      <c r="BF122" s="610" t="s">
        <v>1376</v>
      </c>
    </row>
    <row r="123" spans="4:58" ht="18.75" customHeight="1">
      <c r="D123" s="97"/>
      <c r="E123" s="187" t="s">
        <v>1534</v>
      </c>
      <c r="F123" s="187"/>
      <c r="G123" s="187"/>
      <c r="H123" s="187"/>
      <c r="I123" s="396"/>
      <c r="J123" s="396"/>
      <c r="K123" s="396"/>
      <c r="L123" s="396"/>
      <c r="M123" s="396"/>
      <c r="N123" s="396"/>
      <c r="O123" s="395">
        <v>165</v>
      </c>
      <c r="P123" s="395">
        <v>165</v>
      </c>
      <c r="Q123" s="395">
        <v>187</v>
      </c>
      <c r="R123" s="395">
        <v>165</v>
      </c>
      <c r="S123" s="395">
        <v>164</v>
      </c>
      <c r="T123" s="395">
        <v>168</v>
      </c>
      <c r="U123" s="395">
        <v>167</v>
      </c>
      <c r="V123" s="395">
        <v>164</v>
      </c>
      <c r="W123" s="395">
        <v>172</v>
      </c>
      <c r="X123" s="395">
        <v>167</v>
      </c>
      <c r="Y123" s="395">
        <v>166</v>
      </c>
      <c r="Z123" s="395">
        <v>176</v>
      </c>
      <c r="AA123" s="395">
        <v>173</v>
      </c>
      <c r="AB123" s="395">
        <v>193</v>
      </c>
      <c r="AC123" s="395">
        <v>192</v>
      </c>
      <c r="AD123" s="395">
        <v>182</v>
      </c>
      <c r="AE123" s="395">
        <v>208</v>
      </c>
      <c r="AF123" s="395">
        <v>210</v>
      </c>
      <c r="AG123" s="395">
        <v>209</v>
      </c>
      <c r="AH123" s="395">
        <v>221</v>
      </c>
      <c r="AI123" s="395">
        <v>214</v>
      </c>
      <c r="AJ123" s="395">
        <v>234</v>
      </c>
      <c r="AK123" s="395">
        <v>230</v>
      </c>
      <c r="AL123" s="395">
        <v>223</v>
      </c>
      <c r="AM123" s="395">
        <v>236</v>
      </c>
      <c r="AN123" s="395">
        <v>229</v>
      </c>
      <c r="AO123" s="395">
        <v>223</v>
      </c>
      <c r="AP123" s="395">
        <v>252</v>
      </c>
      <c r="AQ123" s="395">
        <v>270</v>
      </c>
      <c r="AR123" s="395">
        <v>266</v>
      </c>
      <c r="AS123" s="395">
        <v>263</v>
      </c>
      <c r="AT123" s="395">
        <v>267</v>
      </c>
      <c r="AU123" s="395">
        <v>260</v>
      </c>
      <c r="AV123" s="395">
        <v>269</v>
      </c>
      <c r="AW123" s="395">
        <v>270</v>
      </c>
      <c r="AX123" s="395">
        <v>253</v>
      </c>
      <c r="AY123" s="395">
        <v>245</v>
      </c>
      <c r="AZ123" s="47">
        <v>246</v>
      </c>
      <c r="BA123" s="47">
        <v>261</v>
      </c>
      <c r="BB123" s="47">
        <v>257</v>
      </c>
      <c r="BC123" s="411">
        <v>256</v>
      </c>
      <c r="BD123" s="411">
        <v>250</v>
      </c>
      <c r="BE123" s="411">
        <v>258</v>
      </c>
      <c r="BF123" s="610" t="s">
        <v>1376</v>
      </c>
    </row>
    <row r="124" spans="4:58" ht="18.75" customHeight="1">
      <c r="D124" s="97"/>
      <c r="E124" s="187" t="s">
        <v>1316</v>
      </c>
      <c r="F124" s="187"/>
      <c r="G124" s="187"/>
      <c r="H124" s="187"/>
      <c r="I124" s="395">
        <v>102</v>
      </c>
      <c r="J124" s="395">
        <v>107</v>
      </c>
      <c r="K124" s="395">
        <v>107</v>
      </c>
      <c r="L124" s="395">
        <v>104</v>
      </c>
      <c r="M124" s="395">
        <v>102</v>
      </c>
      <c r="N124" s="395">
        <v>103</v>
      </c>
      <c r="O124" s="395">
        <v>100</v>
      </c>
      <c r="P124" s="395">
        <v>97</v>
      </c>
      <c r="Q124" s="395">
        <v>96</v>
      </c>
      <c r="R124" s="395">
        <v>96</v>
      </c>
      <c r="S124" s="395">
        <v>101</v>
      </c>
      <c r="T124" s="395">
        <v>101</v>
      </c>
      <c r="U124" s="395">
        <v>99</v>
      </c>
      <c r="V124" s="395">
        <v>99</v>
      </c>
      <c r="W124" s="395">
        <v>98</v>
      </c>
      <c r="X124" s="395">
        <v>93</v>
      </c>
      <c r="Y124" s="395">
        <v>97</v>
      </c>
      <c r="Z124" s="395">
        <v>100</v>
      </c>
      <c r="AA124" s="395">
        <v>101</v>
      </c>
      <c r="AB124" s="395">
        <v>101</v>
      </c>
      <c r="AC124" s="395">
        <v>102</v>
      </c>
      <c r="AD124" s="395">
        <v>101</v>
      </c>
      <c r="AE124" s="395">
        <v>97</v>
      </c>
      <c r="AF124" s="395">
        <v>94</v>
      </c>
      <c r="AG124" s="395">
        <v>101</v>
      </c>
      <c r="AH124" s="395">
        <v>107</v>
      </c>
      <c r="AI124" s="395">
        <v>107</v>
      </c>
      <c r="AJ124" s="395">
        <v>102</v>
      </c>
      <c r="AK124" s="395">
        <v>103</v>
      </c>
      <c r="AL124" s="395">
        <v>106</v>
      </c>
      <c r="AM124" s="395">
        <v>106</v>
      </c>
      <c r="AN124" s="395">
        <v>106</v>
      </c>
      <c r="AO124" s="395">
        <v>117</v>
      </c>
      <c r="AP124" s="395">
        <v>133</v>
      </c>
      <c r="AQ124" s="395">
        <v>137</v>
      </c>
      <c r="AR124" s="395">
        <v>136</v>
      </c>
      <c r="AS124" s="395">
        <v>139</v>
      </c>
      <c r="AT124" s="395">
        <v>139</v>
      </c>
      <c r="AU124" s="395">
        <v>135</v>
      </c>
      <c r="AV124" s="395">
        <v>137</v>
      </c>
      <c r="AW124" s="395">
        <v>124</v>
      </c>
      <c r="AX124" s="395">
        <v>118</v>
      </c>
      <c r="AY124" s="395">
        <v>117</v>
      </c>
      <c r="AZ124" s="47">
        <v>117</v>
      </c>
      <c r="BA124" s="47">
        <v>123</v>
      </c>
      <c r="BB124" s="47">
        <v>124</v>
      </c>
      <c r="BC124" s="595"/>
      <c r="BD124" s="595"/>
      <c r="BE124" s="595"/>
      <c r="BF124" s="595"/>
    </row>
    <row r="125" spans="4:58" ht="18.75" customHeight="1">
      <c r="D125" s="97"/>
      <c r="E125" s="187" t="s">
        <v>1317</v>
      </c>
      <c r="F125" s="187"/>
      <c r="G125" s="187"/>
      <c r="I125" s="396"/>
      <c r="J125" s="396"/>
      <c r="K125" s="396"/>
      <c r="L125" s="396"/>
      <c r="M125" s="396"/>
      <c r="N125" s="396"/>
      <c r="O125" s="396"/>
      <c r="P125" s="396"/>
      <c r="Q125" s="396"/>
      <c r="R125" s="396"/>
      <c r="S125" s="396"/>
      <c r="T125" s="396"/>
      <c r="U125" s="396"/>
      <c r="V125" s="396"/>
      <c r="W125" s="396"/>
      <c r="X125" s="396"/>
      <c r="Y125" s="396"/>
      <c r="Z125" s="396"/>
      <c r="AA125" s="396"/>
      <c r="AB125" s="396"/>
      <c r="AC125" s="396"/>
      <c r="AD125" s="396"/>
      <c r="AE125" s="396"/>
      <c r="AF125" s="396"/>
      <c r="AG125" s="396"/>
      <c r="AH125" s="396"/>
      <c r="AI125" s="396"/>
      <c r="AJ125" s="395">
        <v>8</v>
      </c>
      <c r="AK125" s="395">
        <v>11</v>
      </c>
      <c r="AL125" s="395">
        <v>13</v>
      </c>
      <c r="AM125" s="395">
        <v>11</v>
      </c>
      <c r="AN125" s="395">
        <v>14</v>
      </c>
      <c r="AO125" s="395">
        <v>14</v>
      </c>
      <c r="AP125" s="395">
        <v>17</v>
      </c>
      <c r="AQ125" s="395">
        <v>18</v>
      </c>
      <c r="AR125" s="395">
        <v>18</v>
      </c>
      <c r="AS125" s="395">
        <v>19</v>
      </c>
      <c r="AT125" s="395">
        <v>20</v>
      </c>
      <c r="AU125" s="395">
        <v>21</v>
      </c>
      <c r="AV125" s="395">
        <v>21</v>
      </c>
      <c r="AW125" s="395">
        <v>25</v>
      </c>
      <c r="AX125" s="395">
        <v>28</v>
      </c>
      <c r="AY125" s="395">
        <v>28</v>
      </c>
      <c r="AZ125" s="47">
        <v>29</v>
      </c>
      <c r="BA125" s="47">
        <v>32</v>
      </c>
      <c r="BB125" s="47">
        <v>33</v>
      </c>
      <c r="BC125" s="411">
        <v>35</v>
      </c>
      <c r="BD125" s="411">
        <v>34</v>
      </c>
      <c r="BE125" s="411">
        <v>35</v>
      </c>
      <c r="BF125" s="610" t="s">
        <v>1376</v>
      </c>
    </row>
    <row r="126" spans="4:58" ht="18.75" customHeight="1">
      <c r="D126" s="97"/>
      <c r="E126" s="187" t="s">
        <v>1318</v>
      </c>
      <c r="F126" s="187"/>
      <c r="G126" s="187"/>
      <c r="I126" s="396"/>
      <c r="J126" s="396"/>
      <c r="K126" s="396"/>
      <c r="L126" s="396"/>
      <c r="M126" s="396"/>
      <c r="N126" s="396"/>
      <c r="O126" s="396"/>
      <c r="P126" s="396"/>
      <c r="Q126" s="396"/>
      <c r="R126" s="396"/>
      <c r="S126" s="396"/>
      <c r="T126" s="396"/>
      <c r="U126" s="396"/>
      <c r="V126" s="396"/>
      <c r="W126" s="396"/>
      <c r="X126" s="396"/>
      <c r="Y126" s="396"/>
      <c r="Z126" s="396"/>
      <c r="AA126" s="396"/>
      <c r="AB126" s="396"/>
      <c r="AC126" s="396"/>
      <c r="AD126" s="396"/>
      <c r="AE126" s="396"/>
      <c r="AF126" s="396"/>
      <c r="AG126" s="396"/>
      <c r="AH126" s="396"/>
      <c r="AI126" s="396"/>
      <c r="AJ126" s="396"/>
      <c r="AK126" s="396"/>
      <c r="AL126" s="396"/>
      <c r="AM126" s="396"/>
      <c r="AN126" s="396"/>
      <c r="AO126" s="396"/>
      <c r="AP126" s="396"/>
      <c r="AQ126" s="395">
        <v>21</v>
      </c>
      <c r="AR126" s="395">
        <v>24</v>
      </c>
      <c r="AS126" s="395">
        <v>24</v>
      </c>
      <c r="AT126" s="395">
        <v>27</v>
      </c>
      <c r="AU126" s="395">
        <v>31</v>
      </c>
      <c r="AV126" s="395">
        <v>33</v>
      </c>
      <c r="AW126" s="395">
        <v>34</v>
      </c>
      <c r="AX126" s="395">
        <v>35</v>
      </c>
      <c r="AY126" s="395">
        <v>37</v>
      </c>
      <c r="AZ126" s="47">
        <v>40</v>
      </c>
      <c r="BA126" s="47">
        <v>40</v>
      </c>
      <c r="BB126" s="47">
        <v>47</v>
      </c>
      <c r="BC126" s="411">
        <v>51</v>
      </c>
      <c r="BD126" s="411">
        <v>53</v>
      </c>
      <c r="BE126" s="411">
        <v>53</v>
      </c>
      <c r="BF126" s="610" t="s">
        <v>1376</v>
      </c>
    </row>
    <row r="127" spans="4:58" ht="18.75" customHeight="1">
      <c r="D127" s="97"/>
      <c r="E127" s="187" t="s">
        <v>1124</v>
      </c>
      <c r="F127" s="187"/>
      <c r="G127" s="187"/>
      <c r="I127" s="396"/>
      <c r="J127" s="396"/>
      <c r="K127" s="396"/>
      <c r="L127" s="396"/>
      <c r="M127" s="396"/>
      <c r="N127" s="396"/>
      <c r="O127" s="396"/>
      <c r="P127" s="396"/>
      <c r="Q127" s="396"/>
      <c r="R127" s="396"/>
      <c r="S127" s="396"/>
      <c r="T127" s="396"/>
      <c r="U127" s="396"/>
      <c r="V127" s="396"/>
      <c r="W127" s="396"/>
      <c r="X127" s="396"/>
      <c r="Y127" s="396"/>
      <c r="Z127" s="396"/>
      <c r="AA127" s="396"/>
      <c r="AB127" s="396"/>
      <c r="AC127" s="396"/>
      <c r="AD127" s="396"/>
      <c r="AE127" s="396"/>
      <c r="AF127" s="396"/>
      <c r="AG127" s="396"/>
      <c r="AH127" s="396"/>
      <c r="AI127" s="396"/>
      <c r="AJ127" s="396"/>
      <c r="AK127" s="396"/>
      <c r="AL127" s="396"/>
      <c r="AM127" s="396"/>
      <c r="AN127" s="396"/>
      <c r="AO127" s="396"/>
      <c r="AP127" s="396"/>
      <c r="AQ127" s="396"/>
      <c r="AR127" s="396"/>
      <c r="AS127" s="396"/>
      <c r="AT127" s="396"/>
      <c r="AU127" s="395">
        <v>36</v>
      </c>
      <c r="AV127" s="395">
        <v>38</v>
      </c>
      <c r="AW127" s="395">
        <v>40</v>
      </c>
      <c r="AX127" s="395">
        <v>42</v>
      </c>
      <c r="AY127" s="395">
        <v>42</v>
      </c>
      <c r="AZ127" s="47">
        <v>43</v>
      </c>
      <c r="BA127" s="47">
        <v>46</v>
      </c>
      <c r="BB127" s="47">
        <v>48</v>
      </c>
      <c r="BC127" s="411">
        <v>49</v>
      </c>
      <c r="BD127" s="411">
        <v>49</v>
      </c>
      <c r="BE127" s="411">
        <v>50</v>
      </c>
      <c r="BF127" s="610" t="s">
        <v>1376</v>
      </c>
    </row>
    <row r="128" spans="4:58" ht="18.75" customHeight="1">
      <c r="D128" s="97"/>
      <c r="E128" s="187" t="s">
        <v>1413</v>
      </c>
      <c r="F128" s="187"/>
      <c r="G128" s="187"/>
      <c r="I128" s="396"/>
      <c r="J128" s="396"/>
      <c r="K128" s="396"/>
      <c r="L128" s="396"/>
      <c r="M128" s="396"/>
      <c r="N128" s="396"/>
      <c r="O128" s="396"/>
      <c r="P128" s="396"/>
      <c r="Q128" s="396"/>
      <c r="R128" s="396"/>
      <c r="S128" s="396"/>
      <c r="T128" s="396"/>
      <c r="U128" s="396"/>
      <c r="V128" s="396"/>
      <c r="W128" s="396"/>
      <c r="X128" s="396"/>
      <c r="Y128" s="396"/>
      <c r="Z128" s="396"/>
      <c r="AA128" s="396"/>
      <c r="AB128" s="396"/>
      <c r="AC128" s="396"/>
      <c r="AD128" s="396"/>
      <c r="AE128" s="396"/>
      <c r="AF128" s="396"/>
      <c r="AG128" s="396"/>
      <c r="AH128" s="396"/>
      <c r="AI128" s="396"/>
      <c r="AJ128" s="396"/>
      <c r="AK128" s="396"/>
      <c r="AL128" s="396"/>
      <c r="AM128" s="396"/>
      <c r="AN128" s="396"/>
      <c r="AO128" s="396"/>
      <c r="AP128" s="396"/>
      <c r="AQ128" s="396"/>
      <c r="AR128" s="396"/>
      <c r="AS128" s="396"/>
      <c r="AT128" s="396"/>
      <c r="AU128" s="396"/>
      <c r="AV128" s="396"/>
      <c r="AW128" s="396"/>
      <c r="AX128" s="396"/>
      <c r="AY128" s="396"/>
      <c r="AZ128" s="396"/>
      <c r="BA128" s="396"/>
      <c r="BB128" s="47">
        <v>33</v>
      </c>
      <c r="BC128" s="411">
        <v>78</v>
      </c>
      <c r="BD128" s="411">
        <v>93</v>
      </c>
      <c r="BE128" s="411">
        <v>104</v>
      </c>
      <c r="BF128" s="610" t="s">
        <v>1376</v>
      </c>
    </row>
    <row r="129" spans="4:58">
      <c r="D129" s="97"/>
      <c r="E129" s="187" t="s">
        <v>1319</v>
      </c>
      <c r="F129" s="187"/>
      <c r="G129" s="187"/>
      <c r="I129" s="395">
        <v>164</v>
      </c>
      <c r="J129" s="395">
        <v>167</v>
      </c>
      <c r="K129" s="395">
        <v>170</v>
      </c>
      <c r="L129" s="395">
        <v>173</v>
      </c>
      <c r="M129" s="395">
        <v>172</v>
      </c>
      <c r="N129" s="395">
        <v>171</v>
      </c>
      <c r="O129" s="395">
        <v>174</v>
      </c>
      <c r="P129" s="395">
        <v>175</v>
      </c>
      <c r="Q129" s="395">
        <v>174</v>
      </c>
      <c r="R129" s="395">
        <v>175</v>
      </c>
      <c r="S129" s="395">
        <v>168</v>
      </c>
      <c r="T129" s="395">
        <v>169</v>
      </c>
      <c r="U129" s="395">
        <v>174</v>
      </c>
      <c r="V129" s="395">
        <v>175</v>
      </c>
      <c r="W129" s="395">
        <v>177</v>
      </c>
      <c r="X129" s="395">
        <v>177</v>
      </c>
      <c r="Y129" s="395">
        <v>170</v>
      </c>
      <c r="Z129" s="395">
        <v>171</v>
      </c>
      <c r="AA129" s="395">
        <v>170</v>
      </c>
      <c r="AB129" s="395">
        <v>169</v>
      </c>
      <c r="AC129" s="395">
        <v>171</v>
      </c>
      <c r="AD129" s="395">
        <v>170</v>
      </c>
      <c r="AE129" s="395">
        <v>170</v>
      </c>
      <c r="AF129" s="395">
        <v>170</v>
      </c>
      <c r="AG129" s="395">
        <v>162</v>
      </c>
      <c r="AH129" s="395">
        <v>162</v>
      </c>
      <c r="AI129" s="395">
        <v>166</v>
      </c>
      <c r="AJ129" s="395">
        <v>167</v>
      </c>
      <c r="AK129" s="395">
        <v>174</v>
      </c>
      <c r="AL129" s="395">
        <v>174</v>
      </c>
      <c r="AM129" s="395">
        <v>175</v>
      </c>
      <c r="AN129" s="395">
        <v>180</v>
      </c>
      <c r="AO129" s="395">
        <v>187</v>
      </c>
      <c r="AP129" s="395">
        <v>195</v>
      </c>
      <c r="AQ129" s="395">
        <v>190</v>
      </c>
      <c r="AR129" s="395">
        <v>190</v>
      </c>
      <c r="AS129" s="395">
        <v>182</v>
      </c>
      <c r="AT129" s="395">
        <v>186</v>
      </c>
      <c r="AU129" s="395">
        <v>185</v>
      </c>
      <c r="AV129" s="395">
        <v>186</v>
      </c>
      <c r="AW129" s="395">
        <v>189</v>
      </c>
      <c r="AX129" s="395">
        <v>190</v>
      </c>
      <c r="AY129" s="395">
        <v>203</v>
      </c>
      <c r="AZ129" s="47">
        <v>204</v>
      </c>
      <c r="BA129" s="47">
        <v>206</v>
      </c>
      <c r="BB129" s="47">
        <v>209</v>
      </c>
      <c r="BC129" s="411">
        <v>211</v>
      </c>
      <c r="BD129" s="411">
        <v>211</v>
      </c>
      <c r="BE129" s="411">
        <v>200</v>
      </c>
      <c r="BF129" s="610" t="s">
        <v>1376</v>
      </c>
    </row>
    <row r="130" spans="4:58" ht="15.75">
      <c r="D130" s="97"/>
      <c r="E130" s="97" t="s">
        <v>1320</v>
      </c>
      <c r="F130" s="97"/>
      <c r="G130" s="97"/>
      <c r="H130" s="97"/>
      <c r="I130" s="395">
        <v>1363</v>
      </c>
      <c r="J130" s="395">
        <v>1384</v>
      </c>
      <c r="K130" s="395">
        <v>1439</v>
      </c>
      <c r="L130" s="395">
        <v>1476</v>
      </c>
      <c r="M130" s="395">
        <v>1515</v>
      </c>
      <c r="N130" s="395">
        <v>1624</v>
      </c>
      <c r="O130" s="395">
        <v>1688</v>
      </c>
      <c r="P130" s="395">
        <v>1480</v>
      </c>
      <c r="Q130" s="395">
        <v>1484</v>
      </c>
      <c r="R130" s="395">
        <v>1496</v>
      </c>
      <c r="S130" s="395">
        <v>1598</v>
      </c>
      <c r="T130" s="395">
        <v>1575</v>
      </c>
      <c r="U130" s="395">
        <v>1642</v>
      </c>
      <c r="V130" s="395">
        <v>1695</v>
      </c>
      <c r="W130" s="395">
        <v>1732</v>
      </c>
      <c r="X130" s="395">
        <v>1749</v>
      </c>
      <c r="Y130" s="395">
        <v>1837</v>
      </c>
      <c r="Z130" s="395">
        <v>1896</v>
      </c>
      <c r="AA130" s="395">
        <v>1948</v>
      </c>
      <c r="AB130" s="395">
        <v>2876</v>
      </c>
      <c r="AC130" s="395">
        <v>2923</v>
      </c>
      <c r="AD130" s="395">
        <v>3132</v>
      </c>
      <c r="AE130" s="395">
        <v>3302</v>
      </c>
      <c r="AF130" s="395">
        <v>3359</v>
      </c>
      <c r="AG130" s="395">
        <v>3536</v>
      </c>
      <c r="AH130" s="395">
        <v>3649</v>
      </c>
      <c r="AI130" s="395">
        <v>3735</v>
      </c>
      <c r="AJ130" s="395">
        <v>4069</v>
      </c>
      <c r="AK130" s="395">
        <v>4154</v>
      </c>
      <c r="AL130" s="395">
        <v>4264</v>
      </c>
      <c r="AM130" s="395">
        <v>4580</v>
      </c>
      <c r="AN130" s="395">
        <v>4716</v>
      </c>
      <c r="AO130" s="395">
        <v>4702</v>
      </c>
      <c r="AP130" s="395">
        <v>5753</v>
      </c>
      <c r="AQ130" s="395">
        <v>5959</v>
      </c>
      <c r="AR130" s="395">
        <v>6131</v>
      </c>
      <c r="AS130" s="395">
        <v>6151</v>
      </c>
      <c r="AT130" s="395">
        <v>6230</v>
      </c>
      <c r="AU130" s="395">
        <v>6272</v>
      </c>
      <c r="AV130" s="395">
        <v>5916</v>
      </c>
      <c r="AW130" s="395">
        <v>6098</v>
      </c>
      <c r="AX130" s="395">
        <v>6124</v>
      </c>
      <c r="AY130" s="395">
        <v>6063</v>
      </c>
      <c r="AZ130" s="47">
        <v>6204</v>
      </c>
      <c r="BA130" s="47">
        <v>6183</v>
      </c>
      <c r="BB130" s="47">
        <v>6288</v>
      </c>
      <c r="BC130" s="411">
        <v>6464</v>
      </c>
      <c r="BD130" s="411">
        <v>6522</v>
      </c>
      <c r="BE130" s="411">
        <v>6695</v>
      </c>
      <c r="BF130" s="610" t="s">
        <v>1376</v>
      </c>
    </row>
    <row r="131" spans="4:58" thickBot="1">
      <c r="D131" s="363"/>
      <c r="E131" s="363" t="s">
        <v>1321</v>
      </c>
      <c r="F131" s="363"/>
      <c r="G131" s="363"/>
      <c r="H131" s="363"/>
      <c r="I131" s="598">
        <v>19661</v>
      </c>
      <c r="J131" s="598">
        <v>19623</v>
      </c>
      <c r="K131" s="598">
        <v>20006</v>
      </c>
      <c r="L131" s="598">
        <v>20094</v>
      </c>
      <c r="M131" s="598">
        <v>20468</v>
      </c>
      <c r="N131" s="598">
        <v>20527</v>
      </c>
      <c r="O131" s="598">
        <v>20779</v>
      </c>
      <c r="P131" s="598">
        <v>20983</v>
      </c>
      <c r="Q131" s="598">
        <v>23811</v>
      </c>
      <c r="R131" s="598">
        <v>23560</v>
      </c>
      <c r="S131" s="598">
        <v>23851</v>
      </c>
      <c r="T131" s="598">
        <v>24134</v>
      </c>
      <c r="U131" s="598">
        <v>24031</v>
      </c>
      <c r="V131" s="598">
        <v>24214</v>
      </c>
      <c r="W131" s="598">
        <v>24181</v>
      </c>
      <c r="X131" s="598">
        <v>24196</v>
      </c>
      <c r="Y131" s="598">
        <v>24323</v>
      </c>
      <c r="Z131" s="598">
        <v>24392</v>
      </c>
      <c r="AA131" s="598">
        <v>24622</v>
      </c>
      <c r="AB131" s="598">
        <v>25631</v>
      </c>
      <c r="AC131" s="598">
        <v>25487</v>
      </c>
      <c r="AD131" s="598">
        <v>25634</v>
      </c>
      <c r="AE131" s="598">
        <v>25875</v>
      </c>
      <c r="AF131" s="598">
        <v>26079</v>
      </c>
      <c r="AG131" s="598">
        <v>26021</v>
      </c>
      <c r="AH131" s="598">
        <v>26044</v>
      </c>
      <c r="AI131" s="598">
        <v>26113</v>
      </c>
      <c r="AJ131" s="598">
        <v>26443</v>
      </c>
      <c r="AK131" s="598">
        <v>25828</v>
      </c>
      <c r="AL131" s="598">
        <v>26031</v>
      </c>
      <c r="AM131" s="598">
        <v>26592</v>
      </c>
      <c r="AN131" s="598">
        <v>27817</v>
      </c>
      <c r="AO131" s="598">
        <v>28557</v>
      </c>
      <c r="AP131" s="598">
        <v>29860</v>
      </c>
      <c r="AQ131" s="598">
        <v>30467</v>
      </c>
      <c r="AR131" s="598">
        <v>30644</v>
      </c>
      <c r="AS131" s="598">
        <v>30732</v>
      </c>
      <c r="AT131" s="598">
        <v>30933</v>
      </c>
      <c r="AU131" s="598">
        <v>30940</v>
      </c>
      <c r="AV131" s="598">
        <v>30530</v>
      </c>
      <c r="AW131" s="598">
        <v>29843</v>
      </c>
      <c r="AX131" s="598">
        <v>30555</v>
      </c>
      <c r="AY131" s="598">
        <v>30367</v>
      </c>
      <c r="AZ131" s="47">
        <v>30477</v>
      </c>
      <c r="BA131" s="47">
        <v>29397</v>
      </c>
      <c r="BB131" s="47">
        <v>30259</v>
      </c>
      <c r="BC131" s="411">
        <v>30562</v>
      </c>
      <c r="BD131" s="411">
        <v>30705</v>
      </c>
      <c r="BE131" s="411">
        <v>30727</v>
      </c>
      <c r="BF131" s="610" t="s">
        <v>1376</v>
      </c>
    </row>
    <row r="132" spans="4:58" ht="17.25" thickTop="1"/>
  </sheetData>
  <mergeCells count="1">
    <mergeCell ref="D3:H3"/>
  </mergeCells>
  <phoneticPr fontId="3" type="noConversion"/>
  <hyperlinks>
    <hyperlink ref="B4" location="Disclaimer!A1" display="Disclaimer"/>
    <hyperlink ref="B6" location="'Financial Highlights'!A1" display="Financial Highlights"/>
    <hyperlink ref="B8" location="IS!A1" display="Shinhan Financial Group"/>
    <hyperlink ref="B10" location="IS_SHB!A1" display="Shinhan Bank"/>
    <hyperlink ref="B12" location="IS_Card!A1" display="Shinhan Card"/>
    <hyperlink ref="B17" location="'Fin Indicator'!A1" display="Key Financial  Indicators"/>
    <hyperlink ref="B18" location="'Corp Information'!A1" display="Corporate Information"/>
    <hyperlink ref="B20" location="Contact!A1" display="Contact Information"/>
    <hyperlink ref="B14" location="'Shinhan Life'!Print_Area" display="Orange Life"/>
  </hyperlinks>
  <printOptions horizontalCentered="1"/>
  <pageMargins left="0.39370078740157483" right="0.39370078740157483" top="0.59055118110236227" bottom="0.39370078740157483" header="0.31496062992125984" footer="0.31496062992125984"/>
  <pageSetup paperSize="9" scale="70" fitToHeight="0" orientation="landscape" r:id="rId1"/>
  <rowBreaks count="6" manualBreakCount="6">
    <brk id="22" min="3" max="60" man="1"/>
    <brk id="40" min="3" max="60" man="1"/>
    <brk id="59" min="3" max="60" man="1"/>
    <brk id="77" min="3" max="60" man="1"/>
    <brk id="91" min="3" max="60" man="1"/>
    <brk id="110" min="3" max="60" man="1"/>
  </rowBreaks>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58ED5"/>
    <pageSetUpPr fitToPage="1"/>
  </sheetPr>
  <dimension ref="A1:M174"/>
  <sheetViews>
    <sheetView showGridLines="0" view="pageBreakPreview" zoomScale="85" zoomScaleNormal="80" zoomScaleSheetLayoutView="85" workbookViewId="0">
      <selection activeCell="B10" sqref="B10"/>
    </sheetView>
  </sheetViews>
  <sheetFormatPr defaultColWidth="9.140625" defaultRowHeight="16.5"/>
  <cols>
    <col min="1" max="1" width="2.140625" style="39" customWidth="1"/>
    <col min="2" max="2" width="45.85546875" style="41" customWidth="1"/>
    <col min="3" max="3" width="2.140625" style="11" customWidth="1"/>
    <col min="4" max="5" width="1.42578125" style="35" customWidth="1"/>
    <col min="6" max="6" width="26.140625" style="1" customWidth="1"/>
    <col min="7" max="9" width="40.85546875" style="36" customWidth="1"/>
    <col min="10" max="10" width="3.28515625" style="9" customWidth="1"/>
    <col min="11" max="16384" width="9.140625" style="9"/>
  </cols>
  <sheetData>
    <row r="1" spans="1:13" s="6" customFormat="1" ht="35.25" customHeight="1">
      <c r="A1" s="414"/>
      <c r="B1" s="415"/>
      <c r="C1" s="5"/>
      <c r="D1" s="590"/>
      <c r="E1" s="590" t="s">
        <v>831</v>
      </c>
      <c r="F1" s="590"/>
      <c r="G1" s="590"/>
      <c r="H1" s="590"/>
      <c r="I1" s="590"/>
      <c r="J1" s="590"/>
    </row>
    <row r="2" spans="1:13" ht="6.75" customHeight="1">
      <c r="A2" s="416"/>
      <c r="B2" s="417"/>
      <c r="C2" s="7"/>
      <c r="D2" s="8"/>
      <c r="E2" s="8"/>
      <c r="F2" s="9"/>
      <c r="G2" s="10"/>
      <c r="H2" s="10"/>
      <c r="I2" s="10"/>
      <c r="J2" s="42"/>
    </row>
    <row r="3" spans="1:13" ht="20.25" customHeight="1">
      <c r="A3" s="418"/>
      <c r="B3" s="419"/>
      <c r="D3" s="97"/>
      <c r="E3" s="97"/>
      <c r="F3" s="170" t="s">
        <v>832</v>
      </c>
      <c r="G3" s="97"/>
      <c r="H3" s="97"/>
      <c r="I3" s="97"/>
      <c r="J3" s="140"/>
      <c r="K3" s="43"/>
      <c r="L3" s="43"/>
    </row>
    <row r="4" spans="1:13" ht="20.25" customHeight="1">
      <c r="A4" s="418"/>
      <c r="B4" s="419" t="s">
        <v>833</v>
      </c>
      <c r="C4" s="14"/>
      <c r="D4" s="97"/>
      <c r="E4" s="97"/>
      <c r="F4" s="170" t="s">
        <v>834</v>
      </c>
      <c r="G4" s="97"/>
      <c r="H4" s="97"/>
      <c r="I4" s="97"/>
      <c r="J4" s="140"/>
      <c r="K4" s="43"/>
      <c r="L4" s="43"/>
    </row>
    <row r="5" spans="1:13" ht="20.25" customHeight="1">
      <c r="A5" s="418"/>
      <c r="B5" s="419"/>
      <c r="C5" s="24"/>
      <c r="D5" s="97"/>
      <c r="E5" s="97"/>
      <c r="F5" s="97" t="s">
        <v>835</v>
      </c>
      <c r="G5" s="97"/>
      <c r="H5" s="97"/>
      <c r="I5" s="97"/>
      <c r="J5" s="140"/>
      <c r="K5" s="412"/>
      <c r="L5" s="43"/>
    </row>
    <row r="6" spans="1:13" ht="20.25" customHeight="1">
      <c r="A6" s="416"/>
      <c r="B6" s="419" t="s">
        <v>836</v>
      </c>
      <c r="D6" s="97"/>
      <c r="E6" s="97"/>
      <c r="F6" s="97" t="s">
        <v>877</v>
      </c>
      <c r="G6" s="97"/>
      <c r="H6" s="97"/>
      <c r="I6" s="97"/>
      <c r="J6" s="140"/>
      <c r="K6" s="47"/>
      <c r="L6" s="43"/>
    </row>
    <row r="7" spans="1:13" ht="20.25" customHeight="1">
      <c r="A7" s="416"/>
      <c r="B7" s="421"/>
      <c r="D7" s="97"/>
      <c r="E7" s="97"/>
      <c r="F7" s="97" t="s">
        <v>837</v>
      </c>
      <c r="G7" s="97"/>
      <c r="H7" s="97"/>
      <c r="I7" s="97"/>
      <c r="J7" s="43"/>
      <c r="K7" s="47"/>
      <c r="L7" s="43"/>
      <c r="M7" s="23"/>
    </row>
    <row r="8" spans="1:13" s="23" customFormat="1" ht="20.25" customHeight="1">
      <c r="A8" s="416"/>
      <c r="B8" s="419" t="s">
        <v>834</v>
      </c>
      <c r="C8" s="11"/>
      <c r="D8" s="97"/>
      <c r="E8" s="97"/>
      <c r="F8" s="97" t="s">
        <v>878</v>
      </c>
      <c r="G8" s="97"/>
      <c r="H8" s="97"/>
      <c r="I8" s="97"/>
      <c r="J8" s="43"/>
      <c r="K8" s="43"/>
      <c r="L8" s="47"/>
    </row>
    <row r="9" spans="1:13" s="23" customFormat="1" ht="20.25" customHeight="1">
      <c r="A9" s="416"/>
      <c r="B9" s="419"/>
      <c r="C9" s="11"/>
      <c r="D9" s="97"/>
      <c r="E9" s="97"/>
      <c r="F9" s="97"/>
      <c r="G9" s="97"/>
      <c r="H9" s="97"/>
      <c r="I9" s="97"/>
      <c r="J9" s="43"/>
      <c r="K9" s="43"/>
      <c r="L9" s="1"/>
      <c r="M9" s="9"/>
    </row>
    <row r="10" spans="1:13" ht="20.25" customHeight="1">
      <c r="A10" s="416"/>
      <c r="B10" s="419" t="s">
        <v>838</v>
      </c>
      <c r="D10" s="97"/>
      <c r="E10" s="97"/>
      <c r="F10" s="578"/>
      <c r="G10" s="579" t="s">
        <v>1078</v>
      </c>
      <c r="H10" s="580" t="s">
        <v>1077</v>
      </c>
      <c r="I10" s="580" t="s">
        <v>1076</v>
      </c>
      <c r="J10" s="43"/>
      <c r="K10" s="43"/>
      <c r="L10" s="1"/>
    </row>
    <row r="11" spans="1:13" ht="20.25" customHeight="1">
      <c r="A11" s="416"/>
      <c r="B11" s="419"/>
      <c r="D11" s="97"/>
      <c r="E11" s="97"/>
      <c r="F11" s="573"/>
      <c r="G11" s="575"/>
      <c r="H11" s="21"/>
      <c r="I11" s="574"/>
      <c r="J11" s="43"/>
      <c r="K11" s="43"/>
      <c r="L11" s="1"/>
    </row>
    <row r="12" spans="1:13" ht="20.25" customHeight="1">
      <c r="A12" s="416"/>
      <c r="B12" s="419" t="s">
        <v>839</v>
      </c>
      <c r="D12" s="97"/>
      <c r="E12" s="97"/>
      <c r="F12" s="573"/>
      <c r="G12" s="575" t="s">
        <v>1142</v>
      </c>
      <c r="H12" s="574" t="s">
        <v>1028</v>
      </c>
      <c r="I12" s="574" t="s">
        <v>1143</v>
      </c>
      <c r="J12" s="43"/>
      <c r="K12" s="43"/>
      <c r="L12" s="1"/>
    </row>
    <row r="13" spans="1:13" ht="20.25" customHeight="1">
      <c r="A13" s="416"/>
      <c r="B13" s="419"/>
      <c r="D13" s="97"/>
      <c r="E13" s="97"/>
      <c r="F13" s="573"/>
      <c r="G13" s="367"/>
      <c r="H13" s="574"/>
      <c r="I13" s="574"/>
      <c r="J13" s="43"/>
      <c r="L13" s="1"/>
    </row>
    <row r="14" spans="1:13" ht="20.25" customHeight="1">
      <c r="A14" s="416"/>
      <c r="B14" s="419" t="s">
        <v>1297</v>
      </c>
      <c r="D14" s="97"/>
      <c r="E14" s="97"/>
      <c r="F14" s="573"/>
      <c r="G14" s="575" t="s">
        <v>1216</v>
      </c>
      <c r="H14" s="574" t="s">
        <v>1028</v>
      </c>
      <c r="I14" s="574" t="s">
        <v>1217</v>
      </c>
      <c r="J14" s="43"/>
      <c r="L14" s="1"/>
    </row>
    <row r="15" spans="1:13" ht="20.25" customHeight="1">
      <c r="A15" s="416"/>
      <c r="B15" s="419"/>
      <c r="D15" s="97"/>
      <c r="E15" s="97"/>
      <c r="F15" s="573"/>
      <c r="G15" s="367"/>
      <c r="H15" s="9"/>
      <c r="I15" s="9"/>
      <c r="J15" s="43"/>
    </row>
    <row r="16" spans="1:13" ht="20.25" customHeight="1">
      <c r="A16" s="425"/>
      <c r="B16" s="419" t="s">
        <v>840</v>
      </c>
      <c r="D16" s="97"/>
      <c r="E16" s="97"/>
      <c r="F16" s="573"/>
      <c r="G16" s="575" t="s">
        <v>1239</v>
      </c>
      <c r="H16" s="574" t="s">
        <v>1028</v>
      </c>
      <c r="I16" s="574" t="s">
        <v>1240</v>
      </c>
      <c r="J16" s="43"/>
    </row>
    <row r="17" spans="1:13" ht="20.25" customHeight="1">
      <c r="A17" s="416"/>
      <c r="B17" s="419"/>
      <c r="D17" s="97"/>
      <c r="E17" s="97"/>
      <c r="F17" s="573"/>
      <c r="G17" s="367"/>
      <c r="H17" s="9"/>
      <c r="I17" s="9"/>
      <c r="J17" s="43"/>
    </row>
    <row r="18" spans="1:13" ht="20.25" customHeight="1">
      <c r="A18" s="416"/>
      <c r="B18" s="425" t="s">
        <v>831</v>
      </c>
      <c r="D18" s="97"/>
      <c r="E18" s="97"/>
      <c r="F18" s="573"/>
      <c r="G18" s="575" t="s">
        <v>1260</v>
      </c>
      <c r="H18" s="574" t="s">
        <v>1144</v>
      </c>
      <c r="I18" s="574" t="s">
        <v>1258</v>
      </c>
      <c r="J18" s="43"/>
      <c r="M18" s="1"/>
    </row>
    <row r="19" spans="1:13" s="1" customFormat="1" ht="20.25" customHeight="1">
      <c r="A19" s="416"/>
      <c r="B19" s="422"/>
      <c r="C19" s="11"/>
      <c r="D19" s="97"/>
      <c r="E19" s="97"/>
      <c r="F19" s="573"/>
      <c r="G19" s="367"/>
      <c r="H19" s="9"/>
      <c r="I19" s="9"/>
      <c r="J19" s="43"/>
      <c r="K19" s="9"/>
      <c r="L19" s="9"/>
    </row>
    <row r="20" spans="1:13" s="1" customFormat="1" ht="20.25" customHeight="1">
      <c r="A20" s="416"/>
      <c r="B20" s="422"/>
      <c r="C20" s="11"/>
      <c r="D20" s="97"/>
      <c r="E20" s="97"/>
      <c r="F20" s="573"/>
      <c r="G20" s="575" t="s">
        <v>1074</v>
      </c>
      <c r="H20" s="574" t="s">
        <v>854</v>
      </c>
      <c r="I20" s="574" t="s">
        <v>1075</v>
      </c>
      <c r="J20" s="43"/>
      <c r="K20" s="9"/>
      <c r="L20" s="9"/>
    </row>
    <row r="21" spans="1:13" s="1" customFormat="1" ht="20.25" customHeight="1">
      <c r="A21" s="416"/>
      <c r="B21" s="419"/>
      <c r="C21" s="11"/>
      <c r="D21" s="97"/>
      <c r="E21" s="97"/>
      <c r="F21" s="573"/>
      <c r="G21" s="576"/>
      <c r="H21" s="9"/>
      <c r="I21" s="9"/>
      <c r="J21" s="43"/>
      <c r="K21" s="9"/>
      <c r="L21" s="9"/>
    </row>
    <row r="22" spans="1:13" s="1" customFormat="1" ht="20.25" customHeight="1">
      <c r="A22" s="416"/>
      <c r="B22" s="419"/>
      <c r="C22" s="11"/>
      <c r="D22" s="97"/>
      <c r="E22" s="97"/>
      <c r="F22" s="573"/>
      <c r="G22" s="575" t="s">
        <v>1214</v>
      </c>
      <c r="H22" s="574" t="s">
        <v>854</v>
      </c>
      <c r="I22" s="574" t="s">
        <v>1215</v>
      </c>
      <c r="J22" s="43"/>
      <c r="K22" s="9"/>
      <c r="L22" s="9"/>
    </row>
    <row r="23" spans="1:13" s="1" customFormat="1" ht="20.25" customHeight="1">
      <c r="A23" s="416"/>
      <c r="B23" s="419"/>
      <c r="C23" s="11"/>
      <c r="D23" s="97"/>
      <c r="E23" s="97"/>
      <c r="F23" s="573"/>
      <c r="G23" s="575"/>
      <c r="H23" s="574"/>
      <c r="I23" s="574"/>
      <c r="J23" s="43"/>
      <c r="K23" s="9"/>
      <c r="L23" s="9"/>
    </row>
    <row r="24" spans="1:13" s="1" customFormat="1" ht="20.25" customHeight="1">
      <c r="A24" s="416"/>
      <c r="B24" s="419"/>
      <c r="C24" s="11"/>
      <c r="D24" s="97"/>
      <c r="E24" s="97"/>
      <c r="F24" s="573"/>
      <c r="G24" s="575" t="s">
        <v>1352</v>
      </c>
      <c r="H24" s="574" t="s">
        <v>854</v>
      </c>
      <c r="I24" s="574" t="s">
        <v>1353</v>
      </c>
      <c r="J24" s="43"/>
      <c r="K24" s="9"/>
      <c r="L24" s="9"/>
    </row>
    <row r="25" spans="1:13" s="1" customFormat="1" ht="20.25" customHeight="1">
      <c r="A25" s="416"/>
      <c r="B25" s="419"/>
      <c r="C25" s="11"/>
      <c r="D25" s="97"/>
      <c r="E25" s="97"/>
      <c r="F25" s="573"/>
      <c r="G25" s="575"/>
      <c r="H25" s="574"/>
      <c r="I25" s="574"/>
      <c r="J25" s="43"/>
      <c r="K25" s="9"/>
      <c r="L25" s="9"/>
    </row>
    <row r="26" spans="1:13" s="1" customFormat="1" ht="20.25" customHeight="1">
      <c r="A26" s="416"/>
      <c r="B26" s="419"/>
      <c r="C26" s="11"/>
      <c r="D26" s="97"/>
      <c r="E26" s="97"/>
      <c r="F26" s="573"/>
      <c r="G26" s="575"/>
      <c r="H26" s="574"/>
      <c r="I26" s="574"/>
      <c r="J26" s="43"/>
      <c r="K26" s="9"/>
      <c r="L26" s="9"/>
    </row>
    <row r="27" spans="1:13" ht="20.25" customHeight="1">
      <c r="A27" s="416"/>
      <c r="B27" s="419"/>
      <c r="D27" s="97"/>
      <c r="E27" s="97"/>
      <c r="F27" s="573"/>
      <c r="G27" s="576"/>
      <c r="H27" s="9"/>
      <c r="I27" s="9"/>
      <c r="J27" s="43"/>
    </row>
    <row r="28" spans="1:13" ht="20.25" customHeight="1">
      <c r="A28" s="416"/>
      <c r="B28" s="419"/>
      <c r="D28" s="97"/>
      <c r="E28" s="97"/>
      <c r="F28" s="577" t="s">
        <v>841</v>
      </c>
      <c r="G28" s="97"/>
      <c r="H28" s="97"/>
      <c r="I28" s="97"/>
      <c r="J28" s="43"/>
    </row>
    <row r="29" spans="1:13" ht="20.25" customHeight="1">
      <c r="A29" s="416"/>
      <c r="B29" s="419"/>
      <c r="D29" s="97"/>
      <c r="E29" s="97"/>
      <c r="F29" s="97"/>
      <c r="G29" s="1"/>
      <c r="H29" s="1"/>
      <c r="I29" s="97"/>
      <c r="J29" s="43"/>
    </row>
    <row r="30" spans="1:13" ht="20.25" customHeight="1">
      <c r="B30" s="419"/>
      <c r="E30" s="97"/>
      <c r="F30" s="413"/>
      <c r="G30" s="97"/>
      <c r="H30" s="97"/>
      <c r="I30" s="97"/>
      <c r="J30" s="43"/>
    </row>
    <row r="31" spans="1:13" ht="20.25" customHeight="1">
      <c r="B31" s="419"/>
      <c r="E31" s="97"/>
      <c r="J31" s="43"/>
    </row>
    <row r="32" spans="1:13" ht="20.25" customHeight="1"/>
    <row r="33" ht="20.25" customHeight="1"/>
    <row r="34" ht="20.25" customHeight="1"/>
    <row r="35" ht="20.25" customHeight="1"/>
    <row r="36" ht="20.25" customHeight="1"/>
    <row r="37" ht="20.25" customHeight="1"/>
    <row r="38" ht="20.25" customHeight="1"/>
    <row r="39" ht="20.25" customHeight="1"/>
    <row r="40" ht="20.25" customHeight="1"/>
    <row r="41" ht="20.25" customHeight="1"/>
    <row r="42" ht="20.25" customHeight="1"/>
    <row r="43" ht="20.25" customHeight="1"/>
    <row r="44" ht="20.25" customHeight="1"/>
    <row r="45" ht="20.25" customHeight="1"/>
    <row r="46" ht="20.25" customHeight="1"/>
    <row r="47" ht="20.25" customHeight="1"/>
    <row r="48" ht="20.25" customHeight="1"/>
    <row r="49" ht="20.25" customHeight="1"/>
    <row r="50" ht="20.25" customHeight="1"/>
    <row r="51" ht="20.25" customHeight="1"/>
    <row r="52" ht="20.25" customHeight="1"/>
    <row r="53" ht="20.25" customHeight="1"/>
    <row r="54" ht="20.25" customHeight="1"/>
    <row r="55" ht="20.25" customHeight="1"/>
    <row r="56" ht="20.25" customHeight="1"/>
    <row r="57" ht="20.25" customHeight="1"/>
    <row r="58" ht="20.25" customHeight="1"/>
    <row r="59" ht="20.25" customHeight="1"/>
    <row r="60" ht="20.25" customHeight="1"/>
    <row r="61" ht="20.25" customHeight="1"/>
    <row r="62" ht="20.25" customHeight="1"/>
    <row r="63" ht="20.25" customHeight="1"/>
    <row r="64" ht="20.25" customHeight="1"/>
    <row r="65" ht="20.25" customHeight="1"/>
    <row r="66" ht="20.25" customHeight="1"/>
    <row r="67" ht="20.25" customHeight="1"/>
    <row r="68" ht="20.25" customHeight="1"/>
    <row r="69" ht="20.25" customHeight="1"/>
    <row r="70" ht="20.25" customHeight="1"/>
    <row r="71" ht="20.25" customHeight="1"/>
    <row r="72" ht="20.25" customHeight="1"/>
    <row r="73" ht="20.25" customHeight="1"/>
    <row r="74" ht="20.25" customHeight="1"/>
    <row r="75" ht="20.25" customHeight="1"/>
    <row r="76" ht="20.25" customHeight="1"/>
    <row r="77" ht="20.25" customHeight="1"/>
    <row r="78" ht="20.25" customHeight="1"/>
    <row r="79" ht="20.25" customHeight="1"/>
    <row r="80" ht="20.25" customHeight="1"/>
    <row r="81" ht="20.25" customHeight="1"/>
    <row r="82" ht="20.25" customHeight="1"/>
    <row r="83" ht="20.25" customHeight="1"/>
    <row r="84" ht="20.25" customHeight="1"/>
    <row r="85" ht="20.25" customHeight="1"/>
    <row r="86" ht="20.25" customHeight="1"/>
    <row r="87" ht="20.25" customHeight="1"/>
    <row r="88" ht="20.25" customHeight="1"/>
    <row r="89" ht="20.25" customHeight="1"/>
    <row r="90" ht="20.25" customHeight="1"/>
    <row r="91" ht="20.25" customHeight="1"/>
    <row r="92" ht="20.25" customHeight="1"/>
    <row r="93" ht="20.25" customHeight="1"/>
    <row r="94" ht="20.25" customHeight="1"/>
    <row r="95" ht="20.25" customHeight="1"/>
    <row r="96" ht="20.25" customHeight="1"/>
    <row r="97" ht="20.25" customHeight="1"/>
    <row r="98" ht="20.25" customHeight="1"/>
    <row r="99" ht="20.25" customHeight="1"/>
    <row r="100" ht="20.25" customHeight="1"/>
    <row r="101" ht="20.25" customHeight="1"/>
    <row r="102" ht="20.25" customHeight="1"/>
    <row r="103" ht="20.25" customHeight="1"/>
    <row r="104" ht="20.25" customHeight="1"/>
    <row r="105" ht="20.25" customHeight="1"/>
    <row r="106" ht="20.25" customHeight="1"/>
    <row r="107" ht="20.25" customHeight="1"/>
    <row r="108" ht="20.25" customHeight="1"/>
    <row r="109" ht="20.25" customHeight="1"/>
    <row r="110" ht="20.25" customHeight="1"/>
    <row r="111" ht="20.25" customHeight="1"/>
    <row r="112" ht="20.25" customHeight="1"/>
    <row r="113" ht="20.25" customHeight="1"/>
    <row r="114" ht="20.25" customHeight="1"/>
    <row r="115" ht="20.25" customHeight="1"/>
    <row r="116" ht="20.25" customHeight="1"/>
    <row r="117" ht="20.25" customHeight="1"/>
    <row r="118" ht="20.25" customHeight="1"/>
    <row r="119" ht="20.25" customHeight="1"/>
    <row r="120" ht="20.25" customHeight="1"/>
    <row r="121" ht="20.25" customHeight="1"/>
    <row r="122" ht="20.25" customHeight="1"/>
    <row r="123" ht="20.25" customHeight="1"/>
    <row r="124" ht="20.25" customHeight="1"/>
    <row r="125" ht="20.25" customHeight="1"/>
    <row r="126" ht="20.25" customHeight="1"/>
    <row r="127" ht="20.25" customHeight="1"/>
    <row r="128"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row r="164" ht="20.25" customHeight="1"/>
    <row r="165" ht="20.25" customHeight="1"/>
    <row r="166" ht="20.25" customHeight="1"/>
    <row r="167" ht="20.25" customHeight="1"/>
    <row r="168" ht="20.25" customHeight="1"/>
    <row r="169" ht="20.25" customHeight="1"/>
    <row r="170" ht="20.25" customHeight="1"/>
    <row r="171" ht="20.25" customHeight="1"/>
    <row r="172" ht="20.25" customHeight="1"/>
    <row r="173" ht="20.25" customHeight="1"/>
    <row r="174" ht="20.25" customHeight="1"/>
  </sheetData>
  <phoneticPr fontId="12" type="noConversion"/>
  <hyperlinks>
    <hyperlink ref="B4" location="Disclaimer!A1" display="Disclaimer"/>
    <hyperlink ref="B6" location="'Financial Highlights'!A1" display="Financial Highlights"/>
    <hyperlink ref="B8" location="IS!A1" display="Shinhan Financial Group"/>
    <hyperlink ref="B10" location="IS_SHB!A1" display="Shinhan Bank"/>
    <hyperlink ref="B12" location="IS_Card!A1" display="Shinhan Card"/>
    <hyperlink ref="B16" location="'Fin Indicator'!A1" display="Key Financials and Other Information"/>
    <hyperlink ref="B18" location="Contact!A1" display="Contact Information"/>
    <hyperlink ref="F28" location="'SH Life'!A1" display="Shinhan Life Insurance"/>
    <hyperlink ref="B14" location="'Shinhan Life'!Print_Area" display="Orange Life"/>
  </hyperlinks>
  <printOptions horizontalCentered="1"/>
  <pageMargins left="0.39370078740157483" right="0.39370078740157483" top="0.59055118110236227" bottom="0.39370078740157483" header="0.31496062992125984" footer="0.31496062992125984"/>
  <pageSetup paperSize="9" scale="8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58ED5"/>
    <pageSetUpPr fitToPage="1"/>
  </sheetPr>
  <dimension ref="A1:BM177"/>
  <sheetViews>
    <sheetView showGridLines="0" view="pageBreakPreview" zoomScale="80" zoomScaleNormal="80" zoomScaleSheetLayoutView="80" workbookViewId="0">
      <pane xSplit="8" ySplit="3" topLeftCell="AO4" activePane="bottomRight" state="frozen"/>
      <selection activeCell="AY24" sqref="AY24"/>
      <selection pane="topRight" activeCell="AY24" sqref="AY24"/>
      <selection pane="bottomLeft" activeCell="AY24" sqref="AY24"/>
      <selection pane="bottomRight" activeCell="H20" sqref="H20"/>
    </sheetView>
  </sheetViews>
  <sheetFormatPr defaultColWidth="9.140625" defaultRowHeight="16.5"/>
  <cols>
    <col min="1" max="1" width="2.140625" style="39" customWidth="1"/>
    <col min="2" max="2" width="45.85546875" style="41" customWidth="1"/>
    <col min="3" max="3" width="2.140625" style="11" customWidth="1"/>
    <col min="4" max="4" width="1.42578125" style="35" customWidth="1"/>
    <col min="5" max="7" width="1.42578125" style="1" customWidth="1"/>
    <col min="8" max="8" width="51" style="1" customWidth="1"/>
    <col min="9" max="15" width="12.140625" style="36" customWidth="1"/>
    <col min="16" max="28" width="11.5703125" style="36" customWidth="1"/>
    <col min="29" max="44" width="12.140625" style="36" customWidth="1"/>
    <col min="45" max="45" width="12" style="36" customWidth="1"/>
    <col min="46" max="46" width="12" style="1" customWidth="1"/>
    <col min="47" max="47" width="11.42578125" style="1" customWidth="1"/>
    <col min="48" max="48" width="11.7109375" style="1" customWidth="1"/>
    <col min="49" max="51" width="11.5703125" style="1" customWidth="1"/>
    <col min="52" max="52" width="12.42578125" style="1" customWidth="1"/>
    <col min="53" max="55" width="11.5703125" style="1" customWidth="1"/>
    <col min="56" max="56" width="13.140625" style="1" customWidth="1"/>
    <col min="57" max="58" width="11.5703125" style="1" customWidth="1"/>
    <col min="59" max="65" width="9.140625" style="1"/>
    <col min="66" max="16384" width="9.140625" style="9"/>
  </cols>
  <sheetData>
    <row r="1" spans="1:65" s="6" customFormat="1" ht="35.25" customHeight="1">
      <c r="A1" s="414"/>
      <c r="B1" s="415"/>
      <c r="C1" s="5"/>
      <c r="D1" s="591"/>
      <c r="E1" s="590" t="s">
        <v>8</v>
      </c>
      <c r="F1" s="590"/>
      <c r="G1" s="590"/>
      <c r="H1" s="590"/>
      <c r="I1" s="592"/>
      <c r="J1" s="592"/>
      <c r="K1" s="592"/>
      <c r="L1" s="592"/>
      <c r="M1" s="592"/>
      <c r="N1" s="592"/>
      <c r="O1" s="592"/>
      <c r="P1" s="592"/>
      <c r="Q1" s="592"/>
      <c r="R1" s="592"/>
      <c r="S1" s="592"/>
      <c r="T1" s="592"/>
      <c r="U1" s="592"/>
      <c r="V1" s="592"/>
      <c r="W1" s="592"/>
      <c r="X1" s="592"/>
      <c r="Y1" s="592"/>
      <c r="Z1" s="592"/>
      <c r="AA1" s="592"/>
      <c r="AB1" s="592"/>
      <c r="AC1" s="592"/>
      <c r="AD1" s="592"/>
      <c r="AE1" s="592"/>
      <c r="AF1" s="592"/>
      <c r="AG1" s="592"/>
      <c r="AH1" s="592"/>
      <c r="AI1" s="592"/>
      <c r="AJ1" s="592"/>
      <c r="AK1" s="592"/>
      <c r="AL1" s="592"/>
      <c r="AM1" s="592"/>
      <c r="AN1" s="592"/>
      <c r="AO1" s="592"/>
      <c r="AP1" s="592"/>
      <c r="AQ1" s="592"/>
      <c r="AR1" s="592"/>
      <c r="AS1" s="592"/>
      <c r="AT1" s="592"/>
      <c r="AU1" s="592"/>
      <c r="AV1" s="592"/>
      <c r="AW1" s="592"/>
      <c r="AX1" s="592"/>
      <c r="AY1" s="592"/>
      <c r="AZ1" s="592"/>
      <c r="BA1" s="592"/>
      <c r="BB1" s="592"/>
      <c r="BC1" s="592"/>
      <c r="BD1" s="592"/>
      <c r="BE1" s="592"/>
      <c r="BF1" s="592"/>
    </row>
    <row r="2" spans="1:65" ht="6.75" customHeight="1">
      <c r="A2" s="416"/>
      <c r="B2" s="417"/>
      <c r="C2" s="7"/>
      <c r="D2" s="8"/>
      <c r="E2" s="9"/>
      <c r="F2" s="9"/>
      <c r="G2" s="9"/>
      <c r="H2" s="9"/>
      <c r="I2" s="10"/>
      <c r="J2" s="10"/>
      <c r="K2" s="10"/>
      <c r="L2" s="10"/>
      <c r="M2" s="10"/>
      <c r="N2" s="10"/>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9"/>
      <c r="BH2" s="9"/>
      <c r="BI2" s="9"/>
      <c r="BJ2" s="9"/>
      <c r="BK2" s="9"/>
      <c r="BL2" s="9"/>
      <c r="BM2" s="9"/>
    </row>
    <row r="3" spans="1:65" ht="30.75" customHeight="1">
      <c r="A3" s="418"/>
      <c r="B3" s="419"/>
      <c r="D3" s="670" t="s">
        <v>9</v>
      </c>
      <c r="E3" s="670"/>
      <c r="F3" s="670"/>
      <c r="G3" s="670"/>
      <c r="H3" s="670"/>
      <c r="I3" s="432" t="s">
        <v>50</v>
      </c>
      <c r="J3" s="432" t="s">
        <v>51</v>
      </c>
      <c r="K3" s="432" t="s">
        <v>52</v>
      </c>
      <c r="L3" s="432" t="s">
        <v>53</v>
      </c>
      <c r="M3" s="432" t="s">
        <v>54</v>
      </c>
      <c r="N3" s="432" t="s">
        <v>55</v>
      </c>
      <c r="O3" s="432" t="s">
        <v>56</v>
      </c>
      <c r="P3" s="432" t="s">
        <v>57</v>
      </c>
      <c r="Q3" s="432" t="s">
        <v>58</v>
      </c>
      <c r="R3" s="432" t="s">
        <v>59</v>
      </c>
      <c r="S3" s="432" t="s">
        <v>60</v>
      </c>
      <c r="T3" s="432" t="s">
        <v>61</v>
      </c>
      <c r="U3" s="432" t="s">
        <v>62</v>
      </c>
      <c r="V3" s="432" t="s">
        <v>63</v>
      </c>
      <c r="W3" s="432" t="s">
        <v>64</v>
      </c>
      <c r="X3" s="432" t="s">
        <v>65</v>
      </c>
      <c r="Y3" s="432" t="s">
        <v>66</v>
      </c>
      <c r="Z3" s="432" t="s">
        <v>1266</v>
      </c>
      <c r="AA3" s="440" t="s">
        <v>363</v>
      </c>
      <c r="AB3" s="442" t="s">
        <v>1267</v>
      </c>
      <c r="AC3" s="438" t="s">
        <v>870</v>
      </c>
      <c r="AD3" s="453" t="s">
        <v>1268</v>
      </c>
      <c r="AE3" s="457" t="s">
        <v>873</v>
      </c>
      <c r="AF3" s="458" t="s">
        <v>890</v>
      </c>
      <c r="AG3" s="477" t="s">
        <v>901</v>
      </c>
      <c r="AH3" s="479" t="s">
        <v>911</v>
      </c>
      <c r="AI3" s="482" t="s">
        <v>906</v>
      </c>
      <c r="AJ3" s="484" t="s">
        <v>904</v>
      </c>
      <c r="AK3" s="488" t="s">
        <v>935</v>
      </c>
      <c r="AL3" s="514" t="s">
        <v>952</v>
      </c>
      <c r="AM3" s="515" t="s">
        <v>963</v>
      </c>
      <c r="AN3" s="516" t="s">
        <v>969</v>
      </c>
      <c r="AO3" s="521" t="s">
        <v>981</v>
      </c>
      <c r="AP3" s="524" t="s">
        <v>989</v>
      </c>
      <c r="AQ3" s="539" t="s">
        <v>1007</v>
      </c>
      <c r="AR3" s="535" t="s">
        <v>1013</v>
      </c>
      <c r="AS3" s="545" t="s">
        <v>1034</v>
      </c>
      <c r="AT3" s="546" t="s">
        <v>1058</v>
      </c>
      <c r="AU3" s="548" t="s">
        <v>1080</v>
      </c>
      <c r="AV3" s="559" t="s">
        <v>1117</v>
      </c>
      <c r="AW3" s="561" t="s">
        <v>1160</v>
      </c>
      <c r="AX3" s="563" t="s">
        <v>1191</v>
      </c>
      <c r="AY3" s="566" t="s">
        <v>1225</v>
      </c>
      <c r="AZ3" s="568" t="s">
        <v>1521</v>
      </c>
      <c r="BA3" s="645" t="s">
        <v>1467</v>
      </c>
      <c r="BB3" s="645" t="s">
        <v>1537</v>
      </c>
      <c r="BC3" s="645" t="s">
        <v>1489</v>
      </c>
      <c r="BD3" s="645" t="s">
        <v>1472</v>
      </c>
      <c r="BE3" s="645" t="s">
        <v>1490</v>
      </c>
      <c r="BF3" s="645" t="s">
        <v>1586</v>
      </c>
      <c r="BG3" s="9"/>
      <c r="BH3" s="9"/>
      <c r="BI3" s="9"/>
      <c r="BJ3" s="9"/>
      <c r="BK3" s="9"/>
      <c r="BL3" s="9"/>
      <c r="BM3" s="9"/>
    </row>
    <row r="4" spans="1:65" ht="20.25" customHeight="1">
      <c r="A4" s="418"/>
      <c r="B4" s="419" t="s">
        <v>10</v>
      </c>
      <c r="C4" s="14"/>
      <c r="D4" s="31"/>
      <c r="E4" s="43" t="s">
        <v>11</v>
      </c>
      <c r="F4" s="43"/>
      <c r="G4" s="43"/>
      <c r="H4" s="43"/>
      <c r="I4" s="44">
        <v>2351.47361968</v>
      </c>
      <c r="J4" s="44">
        <v>4874.8066206020003</v>
      </c>
      <c r="K4" s="44">
        <v>6945.3837429359992</v>
      </c>
      <c r="L4" s="44">
        <v>9233.4382149810008</v>
      </c>
      <c r="M4" s="44">
        <v>2298.0318770430003</v>
      </c>
      <c r="N4" s="44">
        <v>4478.4081212139999</v>
      </c>
      <c r="O4" s="44">
        <v>6634.4929756799993</v>
      </c>
      <c r="P4" s="45">
        <v>8559.8478697798255</v>
      </c>
      <c r="Q4" s="45">
        <v>2064.539148888</v>
      </c>
      <c r="R4" s="45">
        <v>4120.9251910470002</v>
      </c>
      <c r="S4" s="45">
        <v>6137.1493073340007</v>
      </c>
      <c r="T4" s="45">
        <v>8018.7024423680004</v>
      </c>
      <c r="U4" s="45">
        <v>1957.5192707020001</v>
      </c>
      <c r="V4" s="45">
        <v>4098.3692504320006</v>
      </c>
      <c r="W4" s="45">
        <v>6219.4930539590005</v>
      </c>
      <c r="X4" s="45">
        <v>8067.6355265479997</v>
      </c>
      <c r="Y4" s="45">
        <v>2110.7936052240002</v>
      </c>
      <c r="Z4" s="45">
        <v>4434.8701327569997</v>
      </c>
      <c r="AA4" s="45">
        <v>6514.0108977950003</v>
      </c>
      <c r="AB4" s="45">
        <v>8485.6565220900011</v>
      </c>
      <c r="AC4" s="45">
        <v>2042.0454422949999</v>
      </c>
      <c r="AD4" s="45">
        <v>4345.3421300380005</v>
      </c>
      <c r="AE4" s="45">
        <v>6583.0615748199998</v>
      </c>
      <c r="AF4" s="45">
        <v>8782.3677274910006</v>
      </c>
      <c r="AG4" s="45">
        <v>2166.6037530890003</v>
      </c>
      <c r="AH4" s="45">
        <v>4547.7892479229995</v>
      </c>
      <c r="AI4" s="45">
        <v>6875.8558541050006</v>
      </c>
      <c r="AJ4" s="45">
        <v>9184.2208553399996</v>
      </c>
      <c r="AK4" s="45">
        <v>2442.230183741</v>
      </c>
      <c r="AL4" s="45">
        <v>5076.4156001940009</v>
      </c>
      <c r="AM4" s="45">
        <v>7513.0104672919997</v>
      </c>
      <c r="AN4" s="45">
        <v>9979.5678555809991</v>
      </c>
      <c r="AO4" s="45">
        <v>2729.5472268129997</v>
      </c>
      <c r="AP4" s="45">
        <v>5650.0286905360008</v>
      </c>
      <c r="AQ4" s="45">
        <v>8514.8847241639996</v>
      </c>
      <c r="AR4" s="45">
        <v>11131.701090744999</v>
      </c>
      <c r="AS4" s="45">
        <v>2738.0501265709995</v>
      </c>
      <c r="AT4" s="45">
        <v>5803.8091569070002</v>
      </c>
      <c r="AU4" s="45">
        <v>8756.6554446800001</v>
      </c>
      <c r="AV4" s="45">
        <v>11532.862109314998</v>
      </c>
      <c r="AW4" s="45">
        <v>3149.1743666620005</v>
      </c>
      <c r="AX4" s="45">
        <v>6370.8859736149998</v>
      </c>
      <c r="AY4" s="45">
        <v>9477.1926641650007</v>
      </c>
      <c r="AZ4" s="45">
        <v>12691.562380576001</v>
      </c>
      <c r="BA4" s="45">
        <v>3373.7915453209544</v>
      </c>
      <c r="BB4" s="45">
        <v>6772.0272120389991</v>
      </c>
      <c r="BC4" s="45">
        <v>10047.543498140998</v>
      </c>
      <c r="BD4" s="45">
        <v>12867.629541187427</v>
      </c>
      <c r="BE4" s="45">
        <v>3573.0767504940004</v>
      </c>
      <c r="BF4" s="45">
        <v>7300.5396149929993</v>
      </c>
      <c r="BG4" s="9"/>
      <c r="BH4" s="9"/>
      <c r="BI4" s="9"/>
      <c r="BJ4" s="9"/>
      <c r="BK4" s="9"/>
      <c r="BL4" s="9"/>
      <c r="BM4" s="9"/>
    </row>
    <row r="5" spans="1:65" ht="20.25" customHeight="1">
      <c r="A5" s="418"/>
      <c r="B5" s="419"/>
      <c r="C5" s="18"/>
      <c r="D5" s="15"/>
      <c r="E5" s="47" t="s">
        <v>12</v>
      </c>
      <c r="F5" s="47"/>
      <c r="G5" s="47"/>
      <c r="H5" s="47"/>
      <c r="I5" s="45">
        <v>1447.5461165690001</v>
      </c>
      <c r="J5" s="45">
        <v>2974.4334189250003</v>
      </c>
      <c r="K5" s="45">
        <v>4144.4651619739998</v>
      </c>
      <c r="L5" s="45">
        <v>5098.0816830519998</v>
      </c>
      <c r="M5" s="45">
        <v>1322.1511241090384</v>
      </c>
      <c r="N5" s="45">
        <v>2517.8540306998111</v>
      </c>
      <c r="O5" s="45">
        <v>3650.2848068284038</v>
      </c>
      <c r="P5" s="45">
        <v>4498.2722038253414</v>
      </c>
      <c r="Q5" s="45">
        <v>1053.5622017349999</v>
      </c>
      <c r="R5" s="45">
        <v>2047.8856935570002</v>
      </c>
      <c r="S5" s="45">
        <v>3024.6997365180009</v>
      </c>
      <c r="T5" s="45">
        <v>3816.1531545130001</v>
      </c>
      <c r="U5" s="45">
        <v>924.86306780000018</v>
      </c>
      <c r="V5" s="45">
        <v>2011.1713048140009</v>
      </c>
      <c r="W5" s="45">
        <v>3084.0600833890003</v>
      </c>
      <c r="X5" s="45">
        <v>3604.7527823359997</v>
      </c>
      <c r="Y5" s="45">
        <v>1067.7032533080001</v>
      </c>
      <c r="Z5" s="45">
        <v>2293.7852704420002</v>
      </c>
      <c r="AA5" s="45">
        <v>3273.2247850910003</v>
      </c>
      <c r="AB5" s="45">
        <v>4010.5888343470006</v>
      </c>
      <c r="AC5" s="45">
        <v>969.87948706299994</v>
      </c>
      <c r="AD5" s="45">
        <v>2183.9413982470005</v>
      </c>
      <c r="AE5" s="45">
        <v>3353.6656152310002</v>
      </c>
      <c r="AF5" s="45">
        <v>4273.7909440870008</v>
      </c>
      <c r="AG5" s="45">
        <v>1101.8007002460004</v>
      </c>
      <c r="AH5" s="45">
        <v>2404.6225388769999</v>
      </c>
      <c r="AI5" s="45">
        <v>3652.1140314130007</v>
      </c>
      <c r="AJ5" s="45">
        <v>4373.0232936119992</v>
      </c>
      <c r="AK5" s="45">
        <v>1355.2089936580001</v>
      </c>
      <c r="AL5" s="45">
        <v>2862.9979841480008</v>
      </c>
      <c r="AM5" s="45">
        <v>4210.4302448050003</v>
      </c>
      <c r="AN5" s="45">
        <v>5237.9932350409999</v>
      </c>
      <c r="AO5" s="45">
        <v>1561.1614630249996</v>
      </c>
      <c r="AP5" s="45">
        <v>3245.3024341320006</v>
      </c>
      <c r="AQ5" s="45">
        <v>4884.510706651</v>
      </c>
      <c r="AR5" s="45">
        <v>5997.0284225399992</v>
      </c>
      <c r="AS5" s="45">
        <v>1540.1628582449996</v>
      </c>
      <c r="AT5" s="45">
        <v>3334.6041543030005</v>
      </c>
      <c r="AU5" s="45">
        <v>5031.2469098219999</v>
      </c>
      <c r="AV5" s="45">
        <v>6320.3891400589982</v>
      </c>
      <c r="AW5" s="45">
        <v>1870.1650734220004</v>
      </c>
      <c r="AX5" s="45">
        <v>3734.942521173999</v>
      </c>
      <c r="AY5" s="45">
        <v>5545.0428145929982</v>
      </c>
      <c r="AZ5" s="45">
        <v>6948.4739779030006</v>
      </c>
      <c r="BA5" s="45">
        <v>2127.9370719449544</v>
      </c>
      <c r="BB5" s="45">
        <v>4203.2403900379986</v>
      </c>
      <c r="BC5" s="45">
        <v>6177.523088822998</v>
      </c>
      <c r="BD5" s="45">
        <v>7223.469175652428</v>
      </c>
      <c r="BE5" s="45">
        <v>2217.1510653320001</v>
      </c>
      <c r="BF5" s="45">
        <v>4501.6916281799995</v>
      </c>
    </row>
    <row r="6" spans="1:65" ht="20.25" customHeight="1">
      <c r="A6" s="426"/>
      <c r="B6" s="425" t="s">
        <v>13</v>
      </c>
      <c r="C6" s="14"/>
      <c r="D6" s="15"/>
      <c r="E6" s="48" t="s">
        <v>14</v>
      </c>
      <c r="F6" s="48"/>
      <c r="G6" s="48"/>
      <c r="H6" s="48"/>
      <c r="I6" s="49">
        <v>924.320079416</v>
      </c>
      <c r="J6" s="49">
        <v>1889.1034141370001</v>
      </c>
      <c r="K6" s="49">
        <v>2593.2869805780001</v>
      </c>
      <c r="L6" s="49">
        <v>3100.010690611</v>
      </c>
      <c r="M6" s="49">
        <v>827.11467301027255</v>
      </c>
      <c r="N6" s="49">
        <v>1458.9504099341896</v>
      </c>
      <c r="O6" s="49">
        <v>2011.0229135939064</v>
      </c>
      <c r="P6" s="49">
        <v>2320.3188291882402</v>
      </c>
      <c r="Q6" s="49">
        <v>480.94341424630812</v>
      </c>
      <c r="R6" s="49">
        <v>1036.2713385510001</v>
      </c>
      <c r="S6" s="49">
        <v>1559.490048677</v>
      </c>
      <c r="T6" s="49">
        <v>1898.577290021</v>
      </c>
      <c r="U6" s="49">
        <v>558.43128662799995</v>
      </c>
      <c r="V6" s="49">
        <v>1136.039298082</v>
      </c>
      <c r="W6" s="49">
        <v>1768.046597495</v>
      </c>
      <c r="X6" s="49">
        <v>2081.1101460720001</v>
      </c>
      <c r="Y6" s="49">
        <v>592.05002346599997</v>
      </c>
      <c r="Z6" s="49">
        <v>1284.140057869</v>
      </c>
      <c r="AA6" s="49">
        <v>1963.14278962</v>
      </c>
      <c r="AB6" s="49">
        <v>2367.170910757</v>
      </c>
      <c r="AC6" s="49">
        <v>771.36250347299995</v>
      </c>
      <c r="AD6" s="49">
        <v>1454.791341525</v>
      </c>
      <c r="AE6" s="49">
        <v>2162.6965984009998</v>
      </c>
      <c r="AF6" s="49">
        <v>2774.778335638</v>
      </c>
      <c r="AG6" s="49">
        <v>997.09857717800003</v>
      </c>
      <c r="AH6" s="49">
        <v>1889.1304244979999</v>
      </c>
      <c r="AI6" s="49">
        <v>2706.3908182539999</v>
      </c>
      <c r="AJ6" s="49">
        <v>2918.8166680509999</v>
      </c>
      <c r="AK6" s="49">
        <v>857.549082957</v>
      </c>
      <c r="AL6" s="49">
        <v>1795.566490466</v>
      </c>
      <c r="AM6" s="49">
        <v>2643.397386265</v>
      </c>
      <c r="AN6" s="49">
        <v>3156.7222478970002</v>
      </c>
      <c r="AO6" s="49">
        <v>918.359426052</v>
      </c>
      <c r="AP6" s="49">
        <v>1914.411115229</v>
      </c>
      <c r="AQ6" s="49">
        <v>2895.982963425</v>
      </c>
      <c r="AR6" s="49">
        <v>3403.4968549629998</v>
      </c>
      <c r="AS6" s="49">
        <v>932.399364074</v>
      </c>
      <c r="AT6" s="49">
        <v>1805.5099144159999</v>
      </c>
      <c r="AU6" s="49">
        <v>2950.202455051</v>
      </c>
      <c r="AV6" s="49">
        <v>3414.5945100509998</v>
      </c>
      <c r="AW6" s="49">
        <v>1191.938070166</v>
      </c>
      <c r="AX6" s="49">
        <v>2443.779153167</v>
      </c>
      <c r="AY6" s="49">
        <v>3559.4439002539998</v>
      </c>
      <c r="AZ6" s="49">
        <v>4019.2541278919998</v>
      </c>
      <c r="BA6" s="49">
        <v>1384.8181687262916</v>
      </c>
      <c r="BB6" s="49">
        <v>2682.360319932</v>
      </c>
      <c r="BC6" s="49">
        <v>4306.7725739101998</v>
      </c>
      <c r="BD6" s="49">
        <v>4665.643227417092</v>
      </c>
      <c r="BE6" s="49">
        <v>1387.9576039619999</v>
      </c>
      <c r="BF6" s="49">
        <v>2626.2227999319998</v>
      </c>
    </row>
    <row r="7" spans="1:65" ht="20.25" customHeight="1">
      <c r="A7" s="416"/>
      <c r="B7" s="421"/>
      <c r="C7" s="18"/>
      <c r="D7" s="15"/>
      <c r="E7" s="47" t="s">
        <v>15</v>
      </c>
      <c r="F7" s="47"/>
      <c r="G7" s="47"/>
      <c r="H7" s="47"/>
      <c r="I7" s="45">
        <v>333533.82243057794</v>
      </c>
      <c r="J7" s="45">
        <v>335281.31135723903</v>
      </c>
      <c r="K7" s="45">
        <v>342739.60312669608</v>
      </c>
      <c r="L7" s="45">
        <v>351151.62376277003</v>
      </c>
      <c r="M7" s="45">
        <v>359488.77924822998</v>
      </c>
      <c r="N7" s="45">
        <v>361946.76818715199</v>
      </c>
      <c r="O7" s="45">
        <v>374388.77725464595</v>
      </c>
      <c r="P7" s="45">
        <v>366813.25719877298</v>
      </c>
      <c r="Q7" s="45">
        <v>372587.54776522104</v>
      </c>
      <c r="R7" s="45">
        <v>379898.64113083301</v>
      </c>
      <c r="S7" s="45">
        <v>379775.56192691304</v>
      </c>
      <c r="T7" s="45">
        <v>371456.48937351099</v>
      </c>
      <c r="U7" s="45">
        <v>382093.65932436805</v>
      </c>
      <c r="V7" s="45">
        <v>387232.34405767295</v>
      </c>
      <c r="W7" s="45">
        <v>401132.76220275299</v>
      </c>
      <c r="X7" s="45">
        <v>406655.64944421698</v>
      </c>
      <c r="Y7" s="45">
        <v>416062.18212785898</v>
      </c>
      <c r="Z7" s="45">
        <v>429921.34389977495</v>
      </c>
      <c r="AA7" s="45">
        <v>439819.36319726094</v>
      </c>
      <c r="AB7" s="45">
        <v>450446.84248333401</v>
      </c>
      <c r="AC7" s="45">
        <v>462310.49768812093</v>
      </c>
      <c r="AD7" s="45">
        <v>478230.82534364203</v>
      </c>
      <c r="AE7" s="45">
        <v>489677.59492728609</v>
      </c>
      <c r="AF7" s="45">
        <v>490115.13970501395</v>
      </c>
      <c r="AG7" s="45">
        <v>502581.4301298369</v>
      </c>
      <c r="AH7" s="45">
        <v>515939.90020346711</v>
      </c>
      <c r="AI7" s="45">
        <v>535591.88399807003</v>
      </c>
      <c r="AJ7" s="45">
        <v>535915.892411432</v>
      </c>
      <c r="AK7" s="45">
        <v>547176.74812443403</v>
      </c>
      <c r="AL7" s="45">
        <v>572541.253965399</v>
      </c>
      <c r="AM7" s="45">
        <v>591398.50935349695</v>
      </c>
      <c r="AN7" s="45">
        <v>603453.50568538508</v>
      </c>
      <c r="AO7" s="45">
        <v>663363.10412674095</v>
      </c>
      <c r="AP7" s="45">
        <v>690539.30489231285</v>
      </c>
      <c r="AQ7" s="45">
        <v>748331.15314713411</v>
      </c>
      <c r="AR7" s="45">
        <v>765085.72368216398</v>
      </c>
      <c r="AS7" s="45">
        <v>800951.02211786911</v>
      </c>
      <c r="AT7" s="45">
        <v>802017.45933331095</v>
      </c>
      <c r="AU7" s="45">
        <v>823114.50474939006</v>
      </c>
      <c r="AV7" s="45">
        <v>836274.45040879899</v>
      </c>
      <c r="AW7" s="45">
        <v>851834.69719513704</v>
      </c>
      <c r="AX7" s="45">
        <v>861662.61116381886</v>
      </c>
      <c r="AY7" s="45">
        <v>876694.06449590111</v>
      </c>
      <c r="AZ7" s="45">
        <v>888483.74696318991</v>
      </c>
      <c r="BA7" s="45">
        <v>902766.06293557305</v>
      </c>
      <c r="BB7" s="45">
        <v>917708.52331409021</v>
      </c>
      <c r="BC7" s="45">
        <v>934283.92990341596</v>
      </c>
      <c r="BD7" s="45">
        <v>914753.55184255005</v>
      </c>
      <c r="BE7" s="45">
        <v>928820.47186522081</v>
      </c>
      <c r="BF7" s="45">
        <v>957088.52327394078</v>
      </c>
    </row>
    <row r="8" spans="1:65" s="23" customFormat="1" ht="20.25" customHeight="1">
      <c r="A8" s="416"/>
      <c r="B8" s="419" t="s">
        <v>2</v>
      </c>
      <c r="C8" s="14"/>
      <c r="D8" s="15"/>
      <c r="E8" s="47" t="s">
        <v>16</v>
      </c>
      <c r="F8" s="47"/>
      <c r="G8" s="47"/>
      <c r="H8" s="47"/>
      <c r="I8" s="45">
        <v>279404.93168042297</v>
      </c>
      <c r="J8" s="45">
        <v>283919.03215226898</v>
      </c>
      <c r="K8" s="45">
        <v>292203.26349453902</v>
      </c>
      <c r="L8" s="45">
        <v>291547.815303415</v>
      </c>
      <c r="M8" s="45">
        <v>299342.746870487</v>
      </c>
      <c r="N8" s="45">
        <v>300534.43562370498</v>
      </c>
      <c r="O8" s="45">
        <v>312659.30213161698</v>
      </c>
      <c r="P8" s="45">
        <v>304939.68700560799</v>
      </c>
      <c r="Q8" s="45">
        <v>313664.35034900898</v>
      </c>
      <c r="R8" s="45">
        <v>319329.05443041702</v>
      </c>
      <c r="S8" s="45">
        <v>317394.88150256901</v>
      </c>
      <c r="T8" s="45">
        <v>311290.55298553902</v>
      </c>
      <c r="U8" s="45">
        <v>318808.14624549501</v>
      </c>
      <c r="V8" s="45">
        <v>323011.84825641499</v>
      </c>
      <c r="W8" s="45">
        <v>335200.36799023201</v>
      </c>
      <c r="X8" s="45">
        <v>338021.80400848098</v>
      </c>
      <c r="Y8" s="45">
        <v>347408.23916722898</v>
      </c>
      <c r="Z8" s="45">
        <v>359427.22882297001</v>
      </c>
      <c r="AA8" s="45">
        <v>365500.02768659499</v>
      </c>
      <c r="AB8" s="45">
        <v>370548.00427548902</v>
      </c>
      <c r="AC8" s="45">
        <v>378547.02341258997</v>
      </c>
      <c r="AD8" s="45">
        <v>390285.32463397202</v>
      </c>
      <c r="AE8" s="45">
        <v>398985.52817584801</v>
      </c>
      <c r="AF8" s="45">
        <v>395680.32300135802</v>
      </c>
      <c r="AG8" s="45">
        <v>404995.99250707001</v>
      </c>
      <c r="AH8" s="45">
        <v>413910.870674873</v>
      </c>
      <c r="AI8" s="45">
        <v>429792.652731448</v>
      </c>
      <c r="AJ8" s="45">
        <v>426305.65624398598</v>
      </c>
      <c r="AK8" s="45">
        <v>433688.09170765901</v>
      </c>
      <c r="AL8" s="45">
        <v>453281.983080982</v>
      </c>
      <c r="AM8" s="45">
        <v>457708.95852540201</v>
      </c>
      <c r="AN8" s="45">
        <v>459600.51029303903</v>
      </c>
      <c r="AO8" s="45">
        <v>513865.32440292498</v>
      </c>
      <c r="AP8" s="45">
        <v>530148.82195425197</v>
      </c>
      <c r="AQ8" s="45">
        <v>546004.593865845</v>
      </c>
      <c r="AR8" s="45">
        <v>552419.58117709996</v>
      </c>
      <c r="AS8" s="45">
        <v>578240.47406905994</v>
      </c>
      <c r="AT8" s="45">
        <v>578351.48242221097</v>
      </c>
      <c r="AU8" s="45">
        <v>591811.57339318399</v>
      </c>
      <c r="AV8" s="45">
        <v>605328.271457328</v>
      </c>
      <c r="AW8" s="45">
        <v>618736.99649750802</v>
      </c>
      <c r="AX8" s="45">
        <v>625980.86883701396</v>
      </c>
      <c r="AY8" s="45">
        <v>638655.15732551704</v>
      </c>
      <c r="AZ8" s="45">
        <v>648152.185064769</v>
      </c>
      <c r="BA8" s="45">
        <v>658270.06529308402</v>
      </c>
      <c r="BB8" s="45">
        <v>672833.96388841502</v>
      </c>
      <c r="BC8" s="45">
        <v>684774.13999771804</v>
      </c>
      <c r="BD8" s="45">
        <v>664433.229561841</v>
      </c>
      <c r="BE8" s="45">
        <v>676175.58757881005</v>
      </c>
      <c r="BF8" s="45">
        <v>676966.94589281699</v>
      </c>
      <c r="BG8" s="50"/>
      <c r="BH8" s="50"/>
      <c r="BI8" s="50"/>
      <c r="BJ8" s="50"/>
      <c r="BK8" s="50"/>
      <c r="BL8" s="50"/>
      <c r="BM8" s="50"/>
    </row>
    <row r="9" spans="1:65" s="23" customFormat="1" ht="20.25" customHeight="1">
      <c r="A9" s="416"/>
      <c r="B9" s="419"/>
      <c r="C9" s="24"/>
      <c r="D9" s="15"/>
      <c r="E9" s="47" t="s">
        <v>17</v>
      </c>
      <c r="F9" s="47"/>
      <c r="G9" s="47"/>
      <c r="H9" s="47"/>
      <c r="I9" s="45">
        <v>183231.932703428</v>
      </c>
      <c r="J9" s="45">
        <v>187853.41484252401</v>
      </c>
      <c r="K9" s="45">
        <v>191461.280895748</v>
      </c>
      <c r="L9" s="45">
        <v>193229.38872987701</v>
      </c>
      <c r="M9" s="45">
        <v>192784.49514856699</v>
      </c>
      <c r="N9" s="45">
        <v>193230.03548508801</v>
      </c>
      <c r="O9" s="45">
        <v>201274.67298804599</v>
      </c>
      <c r="P9" s="45">
        <v>200288.63620092999</v>
      </c>
      <c r="Q9" s="45">
        <v>201127.78288095299</v>
      </c>
      <c r="R9" s="45">
        <v>205399.572758928</v>
      </c>
      <c r="S9" s="45">
        <v>204910.405188748</v>
      </c>
      <c r="T9" s="45">
        <v>205722.71834258901</v>
      </c>
      <c r="U9" s="45">
        <v>206573.535915071</v>
      </c>
      <c r="V9" s="45">
        <v>211871.16940021</v>
      </c>
      <c r="W9" s="45">
        <v>215426.780264384</v>
      </c>
      <c r="X9" s="45">
        <v>221617.68881274099</v>
      </c>
      <c r="Y9" s="45">
        <v>225087.047694921</v>
      </c>
      <c r="Z9" s="45">
        <v>230866.992382906</v>
      </c>
      <c r="AA9" s="45">
        <v>235733.800658711</v>
      </c>
      <c r="AB9" s="45">
        <v>246441.361283087</v>
      </c>
      <c r="AC9" s="45">
        <v>245854.277584467</v>
      </c>
      <c r="AD9" s="45">
        <v>249910.39372127299</v>
      </c>
      <c r="AE9" s="45">
        <v>259444.042400103</v>
      </c>
      <c r="AF9" s="45">
        <v>259010.574529098</v>
      </c>
      <c r="AG9" s="45">
        <v>259182.873975336</v>
      </c>
      <c r="AH9" s="45">
        <v>262448.96970847598</v>
      </c>
      <c r="AI9" s="45">
        <v>274768.543318126</v>
      </c>
      <c r="AJ9" s="45">
        <v>275565.76581230602</v>
      </c>
      <c r="AK9" s="45">
        <v>277838.01464523299</v>
      </c>
      <c r="AL9" s="45">
        <v>287921.305829713</v>
      </c>
      <c r="AM9" s="45">
        <v>292359.88647036202</v>
      </c>
      <c r="AN9" s="45">
        <v>299609.471602323</v>
      </c>
      <c r="AO9" s="45">
        <v>307959.57984561502</v>
      </c>
      <c r="AP9" s="45">
        <v>311471.60391315102</v>
      </c>
      <c r="AQ9" s="45">
        <v>317058.08082532202</v>
      </c>
      <c r="AR9" s="45">
        <v>323244.978681796</v>
      </c>
      <c r="AS9" s="45">
        <v>334161.991637845</v>
      </c>
      <c r="AT9" s="45">
        <v>338355.43601965398</v>
      </c>
      <c r="AU9" s="45">
        <v>352757.55162210099</v>
      </c>
      <c r="AV9" s="45">
        <v>356252.51883225399</v>
      </c>
      <c r="AW9" s="45">
        <v>368125.09812398697</v>
      </c>
      <c r="AX9" s="45">
        <v>376702.37125801598</v>
      </c>
      <c r="AY9" s="45">
        <v>379013.41166212299</v>
      </c>
      <c r="AZ9" s="45">
        <v>389208.85760189203</v>
      </c>
      <c r="BA9" s="45">
        <v>390344.990611377</v>
      </c>
      <c r="BB9" s="45">
        <v>401730.92064533703</v>
      </c>
      <c r="BC9" s="45">
        <v>408808.041662968</v>
      </c>
      <c r="BD9" s="45">
        <v>407898.97198804101</v>
      </c>
      <c r="BE9" s="45">
        <v>405227.17276694399</v>
      </c>
      <c r="BF9" s="45">
        <v>405313.70628391602</v>
      </c>
      <c r="BG9" s="50"/>
      <c r="BH9" s="50"/>
      <c r="BI9" s="50"/>
      <c r="BJ9" s="50"/>
      <c r="BK9" s="50"/>
      <c r="BL9" s="50"/>
      <c r="BM9" s="50"/>
    </row>
    <row r="10" spans="1:65" ht="20.25" customHeight="1">
      <c r="A10" s="416"/>
      <c r="B10" s="419" t="s">
        <v>18</v>
      </c>
      <c r="C10" s="14"/>
      <c r="D10" s="15"/>
      <c r="E10" s="47" t="s">
        <v>19</v>
      </c>
      <c r="F10" s="47"/>
      <c r="G10" s="47"/>
      <c r="H10" s="47"/>
      <c r="I10" s="45">
        <v>154634.386914178</v>
      </c>
      <c r="J10" s="45">
        <v>152374.63815574499</v>
      </c>
      <c r="K10" s="45">
        <v>160377.50971441</v>
      </c>
      <c r="L10" s="45">
        <v>166243.830274954</v>
      </c>
      <c r="M10" s="45">
        <v>171367.76773731501</v>
      </c>
      <c r="N10" s="45">
        <v>170030.56756221701</v>
      </c>
      <c r="O10" s="45">
        <v>173747.369029519</v>
      </c>
      <c r="P10" s="45">
        <v>173295.70181498499</v>
      </c>
      <c r="Q10" s="45">
        <v>175840.844685636</v>
      </c>
      <c r="R10" s="45">
        <v>178268.12369430199</v>
      </c>
      <c r="S10" s="45">
        <v>178861.63260175899</v>
      </c>
      <c r="T10" s="45">
        <v>178809.88149675401</v>
      </c>
      <c r="U10" s="45">
        <v>180321.86089041599</v>
      </c>
      <c r="V10" s="45">
        <v>186562.337881349</v>
      </c>
      <c r="W10" s="45">
        <v>188934.01478531101</v>
      </c>
      <c r="X10" s="45">
        <v>193709.73758306401</v>
      </c>
      <c r="Y10" s="45">
        <v>195989.18770062999</v>
      </c>
      <c r="Z10" s="45">
        <v>201071.828185933</v>
      </c>
      <c r="AA10" s="45">
        <v>208884.97078002899</v>
      </c>
      <c r="AB10" s="45">
        <v>217676.42758538999</v>
      </c>
      <c r="AC10" s="45">
        <v>219490.8390255</v>
      </c>
      <c r="AD10" s="45">
        <v>227056.79659786401</v>
      </c>
      <c r="AE10" s="45">
        <v>233151.30975601601</v>
      </c>
      <c r="AF10" s="45">
        <v>235137.958361086</v>
      </c>
      <c r="AG10" s="45">
        <v>234267.424162946</v>
      </c>
      <c r="AH10" s="45">
        <v>237996.10692481301</v>
      </c>
      <c r="AI10" s="45">
        <v>248443.15460605</v>
      </c>
      <c r="AJ10" s="45">
        <v>249419.22362809</v>
      </c>
      <c r="AK10" s="45">
        <v>250965.418078054</v>
      </c>
      <c r="AL10" s="45">
        <v>259911.05613823899</v>
      </c>
      <c r="AM10" s="45">
        <v>260650.51410320299</v>
      </c>
      <c r="AN10" s="45">
        <v>265000.19040047901</v>
      </c>
      <c r="AO10" s="45">
        <v>273848.32807067101</v>
      </c>
      <c r="AP10" s="45">
        <v>280348.56619097298</v>
      </c>
      <c r="AQ10" s="45">
        <v>284141.56285370601</v>
      </c>
      <c r="AR10" s="45">
        <v>294874.25565064303</v>
      </c>
      <c r="AS10" s="45">
        <v>308886.37990289001</v>
      </c>
      <c r="AT10" s="45">
        <v>310791.10366172402</v>
      </c>
      <c r="AU10" s="45">
        <v>319149.80930202501</v>
      </c>
      <c r="AV10" s="45">
        <v>326416.86817766703</v>
      </c>
      <c r="AW10" s="45">
        <v>336692.95298577799</v>
      </c>
      <c r="AX10" s="45">
        <v>344952.17788851197</v>
      </c>
      <c r="AY10" s="45">
        <v>348088.36273650499</v>
      </c>
      <c r="AZ10" s="45">
        <v>364896.67537010898</v>
      </c>
      <c r="BA10" s="45">
        <v>366413.922049916</v>
      </c>
      <c r="BB10" s="45">
        <v>373856.71451432299</v>
      </c>
      <c r="BC10" s="45">
        <v>378599.62527905701</v>
      </c>
      <c r="BD10" s="45">
        <v>382988.29401941702</v>
      </c>
      <c r="BE10" s="45">
        <v>378210.22648068098</v>
      </c>
      <c r="BF10" s="45">
        <v>385523.08587749599</v>
      </c>
    </row>
    <row r="11" spans="1:65" ht="20.25" customHeight="1">
      <c r="A11" s="416"/>
      <c r="B11" s="419"/>
      <c r="C11" s="24"/>
      <c r="D11" s="15"/>
      <c r="E11" s="48" t="s">
        <v>1439</v>
      </c>
      <c r="F11" s="48"/>
      <c r="G11" s="48"/>
      <c r="H11" s="48"/>
      <c r="I11" s="49">
        <v>25110.059846158998</v>
      </c>
      <c r="J11" s="49">
        <v>26900.991418438</v>
      </c>
      <c r="K11" s="49">
        <v>27479.243459056001</v>
      </c>
      <c r="L11" s="49">
        <v>24457.207288059413</v>
      </c>
      <c r="M11" s="49">
        <v>24710.136743302326</v>
      </c>
      <c r="N11" s="49">
        <v>25478.481906093242</v>
      </c>
      <c r="O11" s="49">
        <v>26189.486170997428</v>
      </c>
      <c r="P11" s="49">
        <v>26370.438337077878</v>
      </c>
      <c r="Q11" s="49">
        <v>26574.559241301617</v>
      </c>
      <c r="R11" s="49">
        <v>26773.482738912</v>
      </c>
      <c r="S11" s="49">
        <v>27230.031122705001</v>
      </c>
      <c r="T11" s="49">
        <v>27538.149155908999</v>
      </c>
      <c r="U11" s="49">
        <v>27701.425664189002</v>
      </c>
      <c r="V11" s="49">
        <v>28193.899118100999</v>
      </c>
      <c r="W11" s="49">
        <v>28915.979475779997</v>
      </c>
      <c r="X11" s="49">
        <v>29184.099335970001</v>
      </c>
      <c r="Y11" s="49">
        <v>29282.731485682001</v>
      </c>
      <c r="Z11" s="49">
        <v>29981.321121376997</v>
      </c>
      <c r="AA11" s="49">
        <v>30641.232770658004</v>
      </c>
      <c r="AB11" s="49">
        <v>30839.655482871</v>
      </c>
      <c r="AC11" s="49">
        <v>29991.742947160998</v>
      </c>
      <c r="AD11" s="49">
        <v>30467.513701018001</v>
      </c>
      <c r="AE11" s="49">
        <v>30899.036446055001</v>
      </c>
      <c r="AF11" s="49">
        <v>31109.697878849001</v>
      </c>
      <c r="AG11" s="49">
        <v>31294.386389583</v>
      </c>
      <c r="AH11" s="49">
        <v>31851.25269021</v>
      </c>
      <c r="AI11" s="49">
        <v>32794.610407298998</v>
      </c>
      <c r="AJ11" s="49">
        <v>32820.221092154999</v>
      </c>
      <c r="AK11" s="49">
        <v>32448.300630468999</v>
      </c>
      <c r="AL11" s="49">
        <v>33587.209310381004</v>
      </c>
      <c r="AM11" s="49">
        <v>35299.806160048</v>
      </c>
      <c r="AN11" s="49">
        <v>35725.624703533002</v>
      </c>
      <c r="AO11" s="49">
        <v>36176.071608900005</v>
      </c>
      <c r="AP11" s="49">
        <v>38067.084160842998</v>
      </c>
      <c r="AQ11" s="49">
        <v>38920.875934630996</v>
      </c>
      <c r="AR11" s="49">
        <v>39177.945541513</v>
      </c>
      <c r="AS11" s="49">
        <v>41942.661646998</v>
      </c>
      <c r="AT11" s="49">
        <v>42957.372311065999</v>
      </c>
      <c r="AU11" s="49">
        <v>45929.781279991999</v>
      </c>
      <c r="AV11" s="49">
        <v>46356.857835973002</v>
      </c>
      <c r="AW11" s="49">
        <v>46742.591592976998</v>
      </c>
      <c r="AX11" s="49">
        <v>48466.329016454998</v>
      </c>
      <c r="AY11" s="49">
        <v>49415.730600014002</v>
      </c>
      <c r="AZ11" s="49">
        <v>47291.149948343002</v>
      </c>
      <c r="BA11" s="49">
        <v>51072.188616409891</v>
      </c>
      <c r="BB11" s="49">
        <v>49257.050910801918</v>
      </c>
      <c r="BC11" s="49">
        <v>52969.051039316735</v>
      </c>
      <c r="BD11" s="49">
        <v>50731.841431651665</v>
      </c>
      <c r="BE11" s="49">
        <v>52698.946782473999</v>
      </c>
      <c r="BF11" s="49">
        <v>53230.940138222002</v>
      </c>
    </row>
    <row r="12" spans="1:65" ht="20.25" customHeight="1">
      <c r="A12" s="416"/>
      <c r="B12" s="419" t="s">
        <v>20</v>
      </c>
      <c r="C12" s="14"/>
      <c r="D12" s="15"/>
      <c r="E12" s="47" t="s">
        <v>21</v>
      </c>
      <c r="F12" s="47"/>
      <c r="G12" s="47"/>
      <c r="H12" s="47"/>
      <c r="I12" s="51" t="e">
        <v>#REF!</v>
      </c>
      <c r="J12" s="51" t="e">
        <v>#REF!</v>
      </c>
      <c r="K12" s="51" t="e">
        <v>#REF!</v>
      </c>
      <c r="L12" s="51" t="e">
        <v>#REF!</v>
      </c>
      <c r="M12" s="51" t="e">
        <v>#REF!</v>
      </c>
      <c r="N12" s="51" t="e">
        <v>#REF!</v>
      </c>
      <c r="O12" s="51" t="e">
        <v>#REF!</v>
      </c>
      <c r="P12" s="51" t="e">
        <v>#REF!</v>
      </c>
      <c r="Q12" s="51" t="e">
        <v>#REF!</v>
      </c>
      <c r="R12" s="51" t="e">
        <v>#REF!</v>
      </c>
      <c r="S12" s="51" t="e">
        <v>#REF!</v>
      </c>
      <c r="T12" s="51">
        <v>0.13426110158338128</v>
      </c>
      <c r="U12" s="51">
        <v>0.13290217024696752</v>
      </c>
      <c r="V12" s="51">
        <v>0.13292290218052735</v>
      </c>
      <c r="W12" s="51">
        <v>0.13444061071681782</v>
      </c>
      <c r="X12" s="51">
        <v>0.13045109311798087</v>
      </c>
      <c r="Y12" s="51">
        <v>0.12976654024827119</v>
      </c>
      <c r="Z12" s="51">
        <v>0.13297599336740173</v>
      </c>
      <c r="AA12" s="51">
        <v>0.13528324969596855</v>
      </c>
      <c r="AB12" s="51">
        <v>0.13389009136225233</v>
      </c>
      <c r="AC12" s="51">
        <v>0.1368666227432708</v>
      </c>
      <c r="AD12" s="51">
        <v>0.13901114914673812</v>
      </c>
      <c r="AE12" s="51">
        <v>0.13891648962616862</v>
      </c>
      <c r="AF12" s="51">
        <v>0.14995025321926486</v>
      </c>
      <c r="AG12" s="51">
        <v>0.15037223657550108</v>
      </c>
      <c r="AH12" s="51">
        <v>0.15154577352290555</v>
      </c>
      <c r="AI12" s="51">
        <v>0.15105216919816347</v>
      </c>
      <c r="AJ12" s="51">
        <v>0.14782531365092308</v>
      </c>
      <c r="AK12" s="51">
        <v>0.14862668836193563</v>
      </c>
      <c r="AL12" s="51">
        <v>0.14865589226765313</v>
      </c>
      <c r="AM12" s="51">
        <v>0.15250875035606148</v>
      </c>
      <c r="AN12" s="51">
        <v>0.14865027790101931</v>
      </c>
      <c r="AO12" s="51">
        <v>0.14024412125013661</v>
      </c>
      <c r="AP12" s="51">
        <v>0.14256763648230822</v>
      </c>
      <c r="AQ12" s="51">
        <v>0.14170629137815138</v>
      </c>
      <c r="AR12" s="51">
        <v>0.13902579733796808</v>
      </c>
      <c r="AS12" s="51">
        <v>0.14062316443584719</v>
      </c>
      <c r="AT12" s="51">
        <v>0.14065366770792542</v>
      </c>
      <c r="AU12" s="51">
        <v>0.15974493075059315</v>
      </c>
      <c r="AV12" s="51">
        <v>0.15737496942842366</v>
      </c>
      <c r="AW12" s="51">
        <v>0.1598986021482357</v>
      </c>
      <c r="AX12" s="51">
        <v>0.16573494979518613</v>
      </c>
      <c r="AY12" s="51">
        <v>0.16486090022929395</v>
      </c>
      <c r="AZ12" s="51">
        <v>0.16204175354026881</v>
      </c>
      <c r="BA12" s="51">
        <v>0.16145403225770719</v>
      </c>
      <c r="BB12" s="51">
        <v>0.15938714700878717</v>
      </c>
      <c r="BC12" s="51">
        <v>0.158763428355639</v>
      </c>
      <c r="BD12" s="51">
        <v>0.16114891387767358</v>
      </c>
      <c r="BE12" s="51">
        <v>0.16001341211622699</v>
      </c>
      <c r="BF12" s="51">
        <v>0.15920991991807601</v>
      </c>
    </row>
    <row r="13" spans="1:65" ht="20.25" customHeight="1">
      <c r="A13" s="416"/>
      <c r="B13" s="419"/>
      <c r="C13" s="7"/>
      <c r="D13" s="15"/>
      <c r="E13" s="47" t="s">
        <v>22</v>
      </c>
      <c r="F13" s="47"/>
      <c r="G13" s="47"/>
      <c r="H13" s="47"/>
      <c r="I13" s="51" t="e">
        <v>#REF!</v>
      </c>
      <c r="J13" s="51" t="e">
        <v>#REF!</v>
      </c>
      <c r="K13" s="51" t="e">
        <v>#REF!</v>
      </c>
      <c r="L13" s="51" t="e">
        <v>#REF!</v>
      </c>
      <c r="M13" s="51" t="e">
        <v>#REF!</v>
      </c>
      <c r="N13" s="51" t="e">
        <v>#REF!</v>
      </c>
      <c r="O13" s="51" t="e">
        <v>#REF!</v>
      </c>
      <c r="P13" s="51" t="e">
        <v>#REF!</v>
      </c>
      <c r="Q13" s="51" t="e">
        <v>#REF!</v>
      </c>
      <c r="R13" s="51" t="e">
        <v>#REF!</v>
      </c>
      <c r="S13" s="51" t="e">
        <v>#REF!</v>
      </c>
      <c r="T13" s="51">
        <v>0.11293402875284246</v>
      </c>
      <c r="U13" s="51">
        <v>0.11374064454873042</v>
      </c>
      <c r="V13" s="51">
        <v>0.1137904586383752</v>
      </c>
      <c r="W13" s="51">
        <v>0.11534735807573644</v>
      </c>
      <c r="X13" s="51">
        <v>0.11152257199458235</v>
      </c>
      <c r="Y13" s="51">
        <v>0.11271564160554604</v>
      </c>
      <c r="Z13" s="51">
        <v>0.11462607502451629</v>
      </c>
      <c r="AA13" s="51">
        <v>0.11692002408897129</v>
      </c>
      <c r="AB13" s="51">
        <v>0.11410277830068853</v>
      </c>
      <c r="AC13" s="51">
        <v>0.11678071075227255</v>
      </c>
      <c r="AD13" s="51">
        <v>0.11772771565694684</v>
      </c>
      <c r="AE13" s="51">
        <v>0.11717675523813612</v>
      </c>
      <c r="AF13" s="51">
        <v>0.13194759780674944</v>
      </c>
      <c r="AG13" s="51">
        <v>0.1357767032037058</v>
      </c>
      <c r="AH13" s="51">
        <v>0.13726938361545524</v>
      </c>
      <c r="AI13" s="51">
        <v>0.13604195374317618</v>
      </c>
      <c r="AJ13" s="51">
        <v>0.13319089870327061</v>
      </c>
      <c r="AK13" s="51">
        <v>0.13430563269214504</v>
      </c>
      <c r="AL13" s="51">
        <v>0.13450364773694859</v>
      </c>
      <c r="AM13" s="51">
        <v>0.13789285117616079</v>
      </c>
      <c r="AN13" s="51">
        <v>0.13415310869798339</v>
      </c>
      <c r="AO13" s="51">
        <v>0.12670221781113505</v>
      </c>
      <c r="AP13" s="51">
        <v>0.12836674499770026</v>
      </c>
      <c r="AQ13" s="51">
        <v>0.1260769902851494</v>
      </c>
      <c r="AR13" s="51">
        <v>0.12339765283389249</v>
      </c>
      <c r="AS13" s="51">
        <v>0.12597861317725212</v>
      </c>
      <c r="AT13" s="51">
        <v>0.12630085639653471</v>
      </c>
      <c r="AU13" s="51">
        <v>0.14588415242090508</v>
      </c>
      <c r="AV13" s="51">
        <v>0.14373427086437837</v>
      </c>
      <c r="AW13" s="51">
        <v>0.14745462192696868</v>
      </c>
      <c r="AX13" s="51">
        <v>0.15316460553359371</v>
      </c>
      <c r="AY13" s="51">
        <v>0.15254146301173202</v>
      </c>
      <c r="AZ13" s="51">
        <v>0.14937810550646835</v>
      </c>
      <c r="BA13" s="51">
        <v>0.14973432383948407</v>
      </c>
      <c r="BB13" s="51">
        <v>0.14664135953332511</v>
      </c>
      <c r="BC13" s="51">
        <v>0.14576105802794678</v>
      </c>
      <c r="BD13" s="51">
        <v>0.14840840697537963</v>
      </c>
      <c r="BE13" s="51">
        <v>0.14827764197641363</v>
      </c>
      <c r="BF13" s="51">
        <v>0.14782496115707389</v>
      </c>
    </row>
    <row r="14" spans="1:65" ht="20.25" customHeight="1">
      <c r="A14" s="416"/>
      <c r="B14" s="419" t="s">
        <v>1297</v>
      </c>
      <c r="D14" s="15"/>
      <c r="E14" s="47" t="s">
        <v>23</v>
      </c>
      <c r="F14" s="47"/>
      <c r="G14" s="47"/>
      <c r="H14" s="47"/>
      <c r="I14" s="52"/>
      <c r="J14" s="52"/>
      <c r="K14" s="52"/>
      <c r="L14" s="52"/>
      <c r="M14" s="52"/>
      <c r="N14" s="52"/>
      <c r="O14" s="52"/>
      <c r="P14" s="52"/>
      <c r="Q14" s="52"/>
      <c r="R14" s="52"/>
      <c r="S14" s="52"/>
      <c r="T14" s="51">
        <v>0.10025140390238395</v>
      </c>
      <c r="U14" s="51">
        <v>0.10312848846343713</v>
      </c>
      <c r="V14" s="51">
        <v>0.10596850847862516</v>
      </c>
      <c r="W14" s="51">
        <v>0.10767965847792178</v>
      </c>
      <c r="X14" s="51">
        <v>0.10400178294472609</v>
      </c>
      <c r="Y14" s="51">
        <v>0.10720095569031679</v>
      </c>
      <c r="Z14" s="51">
        <v>0.10820690921812685</v>
      </c>
      <c r="AA14" s="51">
        <v>0.11054212748906038</v>
      </c>
      <c r="AB14" s="51">
        <v>0.10765152775501026</v>
      </c>
      <c r="AC14" s="51">
        <v>0.11100988521406872</v>
      </c>
      <c r="AD14" s="51">
        <v>0.11202535086771208</v>
      </c>
      <c r="AE14" s="51">
        <v>0.11274054302487903</v>
      </c>
      <c r="AF14" s="51">
        <v>0.12749052022681184</v>
      </c>
      <c r="AG14" s="51">
        <v>0.13170158141831381</v>
      </c>
      <c r="AH14" s="51">
        <v>0.13399200915253934</v>
      </c>
      <c r="AI14" s="51">
        <v>0.13164142314157895</v>
      </c>
      <c r="AJ14" s="51">
        <v>0.12878030644040792</v>
      </c>
      <c r="AK14" s="51">
        <v>0.13075315602688289</v>
      </c>
      <c r="AL14" s="51">
        <v>0.13037891490384004</v>
      </c>
      <c r="AM14" s="51">
        <v>0.12960253370184582</v>
      </c>
      <c r="AN14" s="51">
        <v>0.1254876131171157</v>
      </c>
      <c r="AO14" s="51">
        <v>0.11757327455093627</v>
      </c>
      <c r="AP14" s="51">
        <v>0.11569761407788384</v>
      </c>
      <c r="AQ14" s="51">
        <v>0.11399257819885653</v>
      </c>
      <c r="AR14" s="51">
        <v>0.11118136684086448</v>
      </c>
      <c r="AS14" s="51">
        <v>0.11335120544076334</v>
      </c>
      <c r="AT14" s="51">
        <v>0.11399880709795655</v>
      </c>
      <c r="AU14" s="51">
        <v>0.13134319392335414</v>
      </c>
      <c r="AV14" s="51">
        <v>0.1286528239062826</v>
      </c>
      <c r="AW14" s="51">
        <v>0.13048500502197627</v>
      </c>
      <c r="AX14" s="51">
        <v>0.13413038617352246</v>
      </c>
      <c r="AY14" s="51">
        <v>0.13406772877086148</v>
      </c>
      <c r="AZ14" s="51">
        <v>0.13103279838887191</v>
      </c>
      <c r="BA14" s="51">
        <v>0.13016832620025262</v>
      </c>
      <c r="BB14" s="51">
        <v>0.12728590253846273</v>
      </c>
      <c r="BC14" s="51">
        <v>0.12636153191896954</v>
      </c>
      <c r="BD14" s="51">
        <v>0.12789818164795502</v>
      </c>
      <c r="BE14" s="51">
        <v>0.12679078635027424</v>
      </c>
      <c r="BF14" s="51">
        <v>0.12954485742398236</v>
      </c>
    </row>
    <row r="15" spans="1:65" ht="20.25" customHeight="1">
      <c r="A15" s="416"/>
      <c r="B15" s="419"/>
      <c r="D15" s="15"/>
      <c r="E15" s="47" t="s">
        <v>24</v>
      </c>
      <c r="F15" s="47"/>
      <c r="G15" s="47"/>
      <c r="H15" s="47"/>
      <c r="I15" s="51">
        <v>0</v>
      </c>
      <c r="J15" s="51">
        <v>0</v>
      </c>
      <c r="K15" s="51">
        <v>0</v>
      </c>
      <c r="L15" s="51">
        <v>0</v>
      </c>
      <c r="M15" s="51">
        <v>0</v>
      </c>
      <c r="N15" s="51">
        <v>0</v>
      </c>
      <c r="O15" s="51">
        <v>0</v>
      </c>
      <c r="P15" s="51">
        <v>0</v>
      </c>
      <c r="Q15" s="51">
        <v>0</v>
      </c>
      <c r="R15" s="51">
        <v>0</v>
      </c>
      <c r="S15" s="51">
        <v>0</v>
      </c>
      <c r="T15" s="51">
        <v>0.16289999999999999</v>
      </c>
      <c r="U15" s="51">
        <v>0.16300000000000001</v>
      </c>
      <c r="V15" s="51">
        <v>0.1605</v>
      </c>
      <c r="W15" s="51">
        <v>0.16210000000000002</v>
      </c>
      <c r="X15" s="51">
        <v>0.15429999999999999</v>
      </c>
      <c r="Y15" s="51">
        <v>0.15190000000000001</v>
      </c>
      <c r="Z15" s="51">
        <v>0.1532</v>
      </c>
      <c r="AA15" s="51">
        <v>0.14960000000000001</v>
      </c>
      <c r="AB15" s="51">
        <v>0.14749999999999999</v>
      </c>
      <c r="AC15" s="51">
        <v>0.14980000000000002</v>
      </c>
      <c r="AD15" s="51">
        <v>0.15229999999999999</v>
      </c>
      <c r="AE15" s="51">
        <v>0.151</v>
      </c>
      <c r="AF15" s="51">
        <v>0.157</v>
      </c>
      <c r="AG15" s="51">
        <v>0.15770000000000001</v>
      </c>
      <c r="AH15" s="51">
        <v>0.16120000000000001</v>
      </c>
      <c r="AI15" s="51">
        <v>0.16059999999999999</v>
      </c>
      <c r="AJ15" s="51">
        <v>0.15590000000000001</v>
      </c>
      <c r="AK15" s="51">
        <v>0.16039999999999999</v>
      </c>
      <c r="AL15" s="51">
        <v>0.1618</v>
      </c>
      <c r="AM15" s="51">
        <v>0.1641</v>
      </c>
      <c r="AN15" s="51">
        <v>0.1603</v>
      </c>
      <c r="AO15" s="51">
        <v>0.15939999999999999</v>
      </c>
      <c r="AP15" s="51">
        <v>0.1636</v>
      </c>
      <c r="AQ15" s="51">
        <v>0.1646</v>
      </c>
      <c r="AR15" s="51">
        <v>0.15909999999999999</v>
      </c>
      <c r="AS15" s="51">
        <v>0.15539999999999998</v>
      </c>
      <c r="AT15" s="51">
        <v>0.15529999999999999</v>
      </c>
      <c r="AU15" s="51">
        <v>0.18707076521058486</v>
      </c>
      <c r="AV15" s="51">
        <v>0.18470310233420101</v>
      </c>
      <c r="AW15" s="51">
        <v>0.18019101180990724</v>
      </c>
      <c r="AX15" s="51">
        <v>0.1869716189665612</v>
      </c>
      <c r="AY15" s="51">
        <v>0.18538714303684251</v>
      </c>
      <c r="AZ15" s="51">
        <v>0.18180150966077152</v>
      </c>
      <c r="BA15" s="51">
        <v>0.17868312365907249</v>
      </c>
      <c r="BB15" s="51">
        <v>0.17941233740982951</v>
      </c>
      <c r="BC15" s="51">
        <v>0.17514088946661699</v>
      </c>
      <c r="BD15" s="51">
        <v>0.17770192075762387</v>
      </c>
      <c r="BE15" s="51">
        <v>0.18304093315151451</v>
      </c>
      <c r="BF15" s="51">
        <v>0.18351113247354209</v>
      </c>
    </row>
    <row r="16" spans="1:65" ht="20.25" customHeight="1">
      <c r="A16" s="416"/>
      <c r="B16" s="419" t="s">
        <v>6</v>
      </c>
      <c r="C16" s="34"/>
      <c r="D16" s="15"/>
      <c r="E16" s="47" t="s">
        <v>25</v>
      </c>
      <c r="F16" s="47"/>
      <c r="G16" s="47"/>
      <c r="H16" s="47"/>
      <c r="I16" s="51" t="e">
        <v>#REF!</v>
      </c>
      <c r="J16" s="51" t="e">
        <v>#REF!</v>
      </c>
      <c r="K16" s="51" t="e">
        <v>#REF!</v>
      </c>
      <c r="L16" s="51" t="e">
        <v>#REF!</v>
      </c>
      <c r="M16" s="51" t="e">
        <v>#REF!</v>
      </c>
      <c r="N16" s="51" t="e">
        <v>#REF!</v>
      </c>
      <c r="O16" s="51" t="e">
        <v>#REF!</v>
      </c>
      <c r="P16" s="51" t="e">
        <v>#REF!</v>
      </c>
      <c r="Q16" s="51" t="e">
        <v>#REF!</v>
      </c>
      <c r="R16" s="51" t="e">
        <v>#REF!</v>
      </c>
      <c r="S16" s="51" t="e">
        <v>#REF!</v>
      </c>
      <c r="T16" s="51">
        <v>0.1394</v>
      </c>
      <c r="U16" s="51">
        <v>0.14130000000000001</v>
      </c>
      <c r="V16" s="51">
        <v>0.1389</v>
      </c>
      <c r="W16" s="51">
        <v>0.14069999999999999</v>
      </c>
      <c r="X16" s="51">
        <v>0.13338116796049271</v>
      </c>
      <c r="Y16" s="51">
        <v>0.13283302208332862</v>
      </c>
      <c r="Z16" s="51">
        <v>0.13229512340154803</v>
      </c>
      <c r="AA16" s="51">
        <v>0.12941724558484297</v>
      </c>
      <c r="AB16" s="51">
        <v>0.12516801434486485</v>
      </c>
      <c r="AC16" s="51">
        <v>0.12574814987238228</v>
      </c>
      <c r="AD16" s="51">
        <v>0.12630629407401539</v>
      </c>
      <c r="AE16" s="51">
        <v>0.12422706712141204</v>
      </c>
      <c r="AF16" s="51">
        <v>0.13149606011389442</v>
      </c>
      <c r="AG16" s="51">
        <v>0.13426355087011521</v>
      </c>
      <c r="AH16" s="51">
        <v>0.13818129684043767</v>
      </c>
      <c r="AI16" s="51">
        <v>0.13587293615408888</v>
      </c>
      <c r="AJ16" s="51">
        <v>0.13238022846285785</v>
      </c>
      <c r="AK16" s="51">
        <v>0.13371777067090709</v>
      </c>
      <c r="AL16" s="51">
        <v>0.13533771235587722</v>
      </c>
      <c r="AM16" s="51">
        <v>0.13605922943732102</v>
      </c>
      <c r="AN16" s="51">
        <v>0.13294440302618912</v>
      </c>
      <c r="AO16" s="51">
        <v>0.13377933573260178</v>
      </c>
      <c r="AP16" s="51">
        <v>0.13555908864703606</v>
      </c>
      <c r="AQ16" s="51">
        <v>0.13703754644885466</v>
      </c>
      <c r="AR16" s="51">
        <v>0.13299756336897442</v>
      </c>
      <c r="AS16" s="51">
        <v>0.13112439867686698</v>
      </c>
      <c r="AT16" s="51">
        <v>0.13176798966571665</v>
      </c>
      <c r="AU16" s="51">
        <v>0.1594729518540742</v>
      </c>
      <c r="AV16" s="51">
        <v>0.15883123226189763</v>
      </c>
      <c r="AW16" s="51">
        <v>0.15663439694173975</v>
      </c>
      <c r="AX16" s="51">
        <v>0.16161085112969142</v>
      </c>
      <c r="AY16" s="51">
        <v>0.160818343661293</v>
      </c>
      <c r="AZ16" s="51">
        <v>0.15565482659318239</v>
      </c>
      <c r="BA16" s="51">
        <v>0.15350123190513779</v>
      </c>
      <c r="BB16" s="51">
        <v>0.1507940579021429</v>
      </c>
      <c r="BC16" s="51">
        <v>0.14715230415361519</v>
      </c>
      <c r="BD16" s="51">
        <v>0.15011122327707269</v>
      </c>
      <c r="BE16" s="51">
        <v>0.15622503737094809</v>
      </c>
      <c r="BF16" s="51">
        <v>0.15732511178204259</v>
      </c>
    </row>
    <row r="17" spans="1:65" ht="20.25" customHeight="1">
      <c r="A17" s="416"/>
      <c r="B17" s="419"/>
      <c r="C17" s="34"/>
      <c r="D17" s="15"/>
      <c r="E17" s="47" t="s">
        <v>26</v>
      </c>
      <c r="F17" s="47"/>
      <c r="G17" s="47"/>
      <c r="H17" s="47"/>
      <c r="I17" s="52"/>
      <c r="J17" s="52"/>
      <c r="K17" s="52"/>
      <c r="L17" s="52"/>
      <c r="M17" s="52"/>
      <c r="N17" s="52"/>
      <c r="O17" s="52"/>
      <c r="P17" s="52"/>
      <c r="Q17" s="52"/>
      <c r="R17" s="52"/>
      <c r="S17" s="52"/>
      <c r="T17" s="51">
        <v>0.12480000000000001</v>
      </c>
      <c r="U17" s="51">
        <v>0.12820000000000001</v>
      </c>
      <c r="V17" s="51">
        <v>0.13039999999999999</v>
      </c>
      <c r="W17" s="51">
        <v>0.1323</v>
      </c>
      <c r="X17" s="51">
        <v>0.12525930481448758</v>
      </c>
      <c r="Y17" s="51">
        <v>0.1269530117887793</v>
      </c>
      <c r="Z17" s="51">
        <v>0.12654811180907036</v>
      </c>
      <c r="AA17" s="51">
        <v>0.12391197772111025</v>
      </c>
      <c r="AB17" s="51">
        <v>0.11960613555371542</v>
      </c>
      <c r="AC17" s="51">
        <v>0.12034246415211239</v>
      </c>
      <c r="AD17" s="51">
        <v>0.12093125483041033</v>
      </c>
      <c r="AE17" s="51">
        <v>0.12110393710326718</v>
      </c>
      <c r="AF17" s="51">
        <v>0.12845064988104343</v>
      </c>
      <c r="AG17" s="51">
        <v>0.13122074238673484</v>
      </c>
      <c r="AH17" s="51">
        <v>0.13389738005584129</v>
      </c>
      <c r="AI17" s="51">
        <v>0.13175818423525046</v>
      </c>
      <c r="AJ17" s="51">
        <v>0.1282670877177822</v>
      </c>
      <c r="AK17" s="51">
        <v>0.13067885008792141</v>
      </c>
      <c r="AL17" s="51">
        <v>0.13235667804195975</v>
      </c>
      <c r="AM17" s="51">
        <v>0.13312865161287543</v>
      </c>
      <c r="AN17" s="51">
        <v>0.12887280236934009</v>
      </c>
      <c r="AO17" s="51">
        <v>0.12804651408935461</v>
      </c>
      <c r="AP17" s="51">
        <v>0.12993068681632555</v>
      </c>
      <c r="AQ17" s="51">
        <v>0.13151641406120529</v>
      </c>
      <c r="AR17" s="51">
        <v>0.12750315551008487</v>
      </c>
      <c r="AS17" s="51">
        <v>0.12437166265342602</v>
      </c>
      <c r="AT17" s="51">
        <v>0.12518419456894825</v>
      </c>
      <c r="AU17" s="51">
        <v>0.15170834994989502</v>
      </c>
      <c r="AV17" s="51">
        <v>0.14923046218496694</v>
      </c>
      <c r="AW17" s="51">
        <v>0.14786165411645852</v>
      </c>
      <c r="AX17" s="51">
        <v>0.15278872439678889</v>
      </c>
      <c r="AY17" s="51">
        <v>0.15230147165591804</v>
      </c>
      <c r="AZ17" s="51">
        <v>0.14720171498088785</v>
      </c>
      <c r="BA17" s="51">
        <v>0.14638679545530187</v>
      </c>
      <c r="BB17" s="51">
        <v>0.14289273040373046</v>
      </c>
      <c r="BC17" s="51">
        <v>0.13970390374145861</v>
      </c>
      <c r="BD17" s="51">
        <v>0.14069457445022723</v>
      </c>
      <c r="BE17" s="51">
        <v>0.14479349235935651</v>
      </c>
      <c r="BF17" s="51">
        <v>0.14606239013956046</v>
      </c>
      <c r="BG17" s="9"/>
      <c r="BH17" s="9"/>
      <c r="BI17" s="9"/>
      <c r="BJ17" s="9"/>
      <c r="BK17" s="9"/>
      <c r="BL17" s="9"/>
      <c r="BM17" s="9"/>
    </row>
    <row r="18" spans="1:65" ht="20.25" customHeight="1">
      <c r="A18" s="416"/>
      <c r="B18" s="419" t="s">
        <v>7</v>
      </c>
      <c r="C18" s="34"/>
      <c r="D18" s="15"/>
      <c r="E18" s="47" t="s">
        <v>27</v>
      </c>
      <c r="F18" s="47"/>
      <c r="G18" s="47"/>
      <c r="H18" s="47"/>
      <c r="I18" s="51">
        <v>1.6200464081894819E-2</v>
      </c>
      <c r="J18" s="51">
        <v>1.4181188102323244E-2</v>
      </c>
      <c r="K18" s="51">
        <v>1.3806267623187613E-2</v>
      </c>
      <c r="L18" s="51">
        <v>1.2508752895447213E-2</v>
      </c>
      <c r="M18" s="51">
        <v>1.5073099453416216E-2</v>
      </c>
      <c r="N18" s="51">
        <v>1.5473653863482161E-2</v>
      </c>
      <c r="O18" s="51">
        <v>1.5095254162866129E-2</v>
      </c>
      <c r="P18" s="51">
        <v>1.3375434981575103E-2</v>
      </c>
      <c r="Q18" s="51">
        <v>1.4179811315604449E-2</v>
      </c>
      <c r="R18" s="51">
        <v>1.5857665294387358E-2</v>
      </c>
      <c r="S18" s="51">
        <v>1.5320229355636287E-2</v>
      </c>
      <c r="T18" s="51">
        <v>1.2639573828893757E-2</v>
      </c>
      <c r="U18" s="51">
        <v>1.2655305635105986E-2</v>
      </c>
      <c r="V18" s="51">
        <v>1.2400079402746953E-2</v>
      </c>
      <c r="W18" s="51">
        <v>1.1892367946672061E-2</v>
      </c>
      <c r="X18" s="51">
        <v>1.1467992430316907E-2</v>
      </c>
      <c r="Y18" s="51">
        <v>1.0997501126949095E-2</v>
      </c>
      <c r="Z18" s="51">
        <v>9.9684646088451286E-3</v>
      </c>
      <c r="AA18" s="51">
        <v>9.4922037287986944E-3</v>
      </c>
      <c r="AB18" s="51">
        <v>8.7097524897609656E-3</v>
      </c>
      <c r="AC18" s="51">
        <v>9.3296564823759764E-3</v>
      </c>
      <c r="AD18" s="51">
        <v>8.7345040803670539E-3</v>
      </c>
      <c r="AE18" s="51">
        <v>8.6463776929931683E-3</v>
      </c>
      <c r="AF18" s="51">
        <v>7.4144675699217523E-3</v>
      </c>
      <c r="AG18" s="51">
        <v>7.613746109618358E-3</v>
      </c>
      <c r="AH18" s="51">
        <v>7.200106853791504E-3</v>
      </c>
      <c r="AI18" s="51">
        <v>6.4137091702134615E-3</v>
      </c>
      <c r="AJ18" s="51">
        <v>6.1952828416947797E-3</v>
      </c>
      <c r="AK18" s="51">
        <v>6.3941556088347338E-3</v>
      </c>
      <c r="AL18" s="51">
        <v>5.8862371895433366E-3</v>
      </c>
      <c r="AM18" s="51">
        <v>5.5102719176122724E-3</v>
      </c>
      <c r="AN18" s="51">
        <v>5.2504849084732156E-3</v>
      </c>
      <c r="AO18" s="51">
        <v>5.4585115121487462E-3</v>
      </c>
      <c r="AP18" s="51">
        <v>5.9109624014057009E-3</v>
      </c>
      <c r="AQ18" s="51">
        <v>6.0337908402600159E-3</v>
      </c>
      <c r="AR18" s="51">
        <v>5.3057399916318351E-3</v>
      </c>
      <c r="AS18" s="51">
        <v>5.4561486618520333E-3</v>
      </c>
      <c r="AT18" s="51">
        <v>5.2703149620611676E-3</v>
      </c>
      <c r="AU18" s="51">
        <v>4.8450977854684173E-3</v>
      </c>
      <c r="AV18" s="51">
        <v>4.9445607706919276E-3</v>
      </c>
      <c r="AW18" s="51">
        <v>4.9550514446800777E-3</v>
      </c>
      <c r="AX18" s="51">
        <v>4.599924280587247E-3</v>
      </c>
      <c r="AY18" s="51">
        <v>4.4207242022795317E-3</v>
      </c>
      <c r="AZ18" s="51">
        <v>3.9186991200195719E-3</v>
      </c>
      <c r="BA18" s="51">
        <v>3.7124167810694735E-3</v>
      </c>
      <c r="BB18" s="51">
        <v>3.8433952817495186E-3</v>
      </c>
      <c r="BC18" s="51">
        <v>3.7315792120323826E-3</v>
      </c>
      <c r="BD18" s="51">
        <v>4.0728826790105352E-3</v>
      </c>
      <c r="BE18" s="51">
        <v>4.7912763080605568E-3</v>
      </c>
      <c r="BF18" s="51">
        <v>5.2350119091905426E-3</v>
      </c>
      <c r="BG18" s="9"/>
      <c r="BH18" s="9"/>
      <c r="BI18" s="9"/>
      <c r="BJ18" s="9"/>
      <c r="BK18" s="9"/>
      <c r="BL18" s="9"/>
      <c r="BM18" s="9"/>
    </row>
    <row r="19" spans="1:65" ht="20.25" customHeight="1">
      <c r="A19" s="416"/>
      <c r="B19" s="422"/>
      <c r="C19" s="34"/>
      <c r="D19" s="15"/>
      <c r="E19" s="47" t="s">
        <v>28</v>
      </c>
      <c r="F19" s="47"/>
      <c r="G19" s="47"/>
      <c r="H19" s="47"/>
      <c r="I19" s="51">
        <v>1.3094550293423961</v>
      </c>
      <c r="J19" s="51">
        <v>1.4716207676464015</v>
      </c>
      <c r="K19" s="51">
        <v>1.4847663072112343</v>
      </c>
      <c r="L19" s="51">
        <v>1.6577872375219009</v>
      </c>
      <c r="M19" s="51">
        <v>1.4491993557672294</v>
      </c>
      <c r="N19" s="51">
        <v>1.459658981099359</v>
      </c>
      <c r="O19" s="51">
        <v>1.4818610547009052</v>
      </c>
      <c r="P19" s="51">
        <v>1.7032906472320497</v>
      </c>
      <c r="Q19" s="51">
        <v>1.6410313966562975</v>
      </c>
      <c r="R19" s="51">
        <v>1.3916082343751204</v>
      </c>
      <c r="S19" s="51">
        <v>1.441365354045856</v>
      </c>
      <c r="T19" s="51">
        <v>1.6334181441258275</v>
      </c>
      <c r="U19" s="51">
        <v>1.6120296592881189</v>
      </c>
      <c r="V19" s="51">
        <v>1.6479980781061769</v>
      </c>
      <c r="W19" s="51">
        <v>1.6828815123253635</v>
      </c>
      <c r="X19" s="51">
        <v>1.6804265041449036</v>
      </c>
      <c r="Y19" s="51">
        <v>1.7136508806857842</v>
      </c>
      <c r="Z19" s="51">
        <v>1.827670674712436</v>
      </c>
      <c r="AA19" s="51">
        <v>1.847060134786058</v>
      </c>
      <c r="AB19" s="51">
        <v>1.9086919301392304</v>
      </c>
      <c r="AC19" s="51">
        <v>1.8479285184185787</v>
      </c>
      <c r="AD19" s="51">
        <v>1.9530194567323025</v>
      </c>
      <c r="AE19" s="51">
        <v>1.9533453101613285</v>
      </c>
      <c r="AF19" s="51">
        <v>2.2001225678305523</v>
      </c>
      <c r="AG19" s="51">
        <v>2.1634371721725887</v>
      </c>
      <c r="AH19" s="51">
        <v>2.2527966485042175</v>
      </c>
      <c r="AI19" s="51">
        <v>2.4609881536872811</v>
      </c>
      <c r="AJ19" s="51">
        <v>2.5963876472820204</v>
      </c>
      <c r="AK19" s="51">
        <v>2.6225612639331994</v>
      </c>
      <c r="AL19" s="51">
        <v>2.7636291396873864</v>
      </c>
      <c r="AM19" s="51">
        <v>2.9067922277154077</v>
      </c>
      <c r="AN19" s="51">
        <v>3.0177965455723914</v>
      </c>
      <c r="AO19" s="51">
        <v>2.95278799463668</v>
      </c>
      <c r="AP19" s="51">
        <v>2.7508294036349357</v>
      </c>
      <c r="AQ19" s="51">
        <v>2.6307725919183831</v>
      </c>
      <c r="AR19" s="51">
        <v>2.8881238074309765</v>
      </c>
      <c r="AS19" s="51">
        <v>2.7846577066139964</v>
      </c>
      <c r="AT19" s="51">
        <v>2.8724335745724727</v>
      </c>
      <c r="AU19" s="51">
        <v>3.07902834737303</v>
      </c>
      <c r="AV19" s="51">
        <v>3.079070009489012</v>
      </c>
      <c r="AW19" s="51">
        <v>3.0266139270725647</v>
      </c>
      <c r="AX19" s="51">
        <v>3.1803832373257221</v>
      </c>
      <c r="AY19" s="51">
        <v>3.3149364234575658</v>
      </c>
      <c r="AZ19" s="51">
        <v>3.7369322084777195</v>
      </c>
      <c r="BA19" s="51">
        <v>4.0038242746109152</v>
      </c>
      <c r="BB19" s="51">
        <v>3.8828119676355017</v>
      </c>
      <c r="BC19" s="51">
        <v>4.0001206400503566</v>
      </c>
      <c r="BD19" s="51">
        <v>3.7481330457010005</v>
      </c>
      <c r="BE19" s="51">
        <v>3.2909478131521928</v>
      </c>
      <c r="BF19" s="51">
        <v>3.046926791894462</v>
      </c>
      <c r="BG19" s="9"/>
      <c r="BH19" s="9"/>
      <c r="BI19" s="9"/>
      <c r="BJ19" s="9"/>
      <c r="BK19" s="9"/>
      <c r="BL19" s="9"/>
      <c r="BM19" s="9"/>
    </row>
    <row r="20" spans="1:65" ht="20.25" customHeight="1">
      <c r="A20" s="416"/>
      <c r="B20" s="422"/>
      <c r="C20" s="34"/>
      <c r="D20" s="15"/>
      <c r="E20" s="47" t="s">
        <v>910</v>
      </c>
      <c r="F20" s="47"/>
      <c r="G20" s="47"/>
      <c r="H20" s="47"/>
      <c r="I20" s="52"/>
      <c r="J20" s="52"/>
      <c r="K20" s="52"/>
      <c r="L20" s="52"/>
      <c r="M20" s="52"/>
      <c r="N20" s="52"/>
      <c r="O20" s="52"/>
      <c r="P20" s="52"/>
      <c r="Q20" s="52"/>
      <c r="R20" s="52"/>
      <c r="S20" s="52"/>
      <c r="T20" s="52"/>
      <c r="U20" s="52"/>
      <c r="V20" s="52"/>
      <c r="W20" s="52"/>
      <c r="X20" s="52"/>
      <c r="Y20" s="52"/>
      <c r="Z20" s="52"/>
      <c r="AA20" s="52"/>
      <c r="AB20" s="52"/>
      <c r="AC20" s="52"/>
      <c r="AD20" s="52"/>
      <c r="AE20" s="52"/>
      <c r="AF20" s="51">
        <v>1.2095927197253997</v>
      </c>
      <c r="AG20" s="51">
        <v>1.1450678039963602</v>
      </c>
      <c r="AH20" s="51">
        <v>1.1685342070631082</v>
      </c>
      <c r="AI20" s="51">
        <v>1.2381703422315871</v>
      </c>
      <c r="AJ20" s="51">
        <v>1.3371120662636329</v>
      </c>
      <c r="AK20" s="51">
        <v>1.6295738517369711</v>
      </c>
      <c r="AL20" s="51">
        <v>1.6467535112602041</v>
      </c>
      <c r="AM20" s="51">
        <v>1.6989065349456451</v>
      </c>
      <c r="AN20" s="51">
        <v>1.7033304063380363</v>
      </c>
      <c r="AO20" s="51">
        <v>1.632930110776128</v>
      </c>
      <c r="AP20" s="51">
        <v>1.5403730202162531</v>
      </c>
      <c r="AQ20" s="51">
        <v>1.4396456689890385</v>
      </c>
      <c r="AR20" s="51">
        <v>1.5149459626787538</v>
      </c>
      <c r="AS20" s="51">
        <v>1.4652021671100024</v>
      </c>
      <c r="AT20" s="51">
        <v>1.5884447241481325</v>
      </c>
      <c r="AU20" s="51">
        <v>1.6921955238170838</v>
      </c>
      <c r="AV20" s="51">
        <v>1.678557592511345</v>
      </c>
      <c r="AW20" s="51">
        <v>1.6018542817460371</v>
      </c>
      <c r="AX20" s="51">
        <v>1.6404903782272191</v>
      </c>
      <c r="AY20" s="51">
        <v>1.6949354853300531</v>
      </c>
      <c r="AZ20" s="51">
        <v>1.9529011064556401</v>
      </c>
      <c r="BA20" s="51">
        <v>2.0857753985809127</v>
      </c>
      <c r="BB20" s="51">
        <v>2.090256969306298</v>
      </c>
      <c r="BC20" s="51">
        <v>2.1657367902398423</v>
      </c>
      <c r="BD20" s="51">
        <v>2.09260659019606</v>
      </c>
      <c r="BE20" s="51">
        <v>1.932220138588773</v>
      </c>
      <c r="BF20" s="51">
        <v>1.825888235105656</v>
      </c>
      <c r="BG20" s="9"/>
      <c r="BH20" s="9"/>
      <c r="BI20" s="9"/>
      <c r="BJ20" s="9"/>
      <c r="BK20" s="9"/>
      <c r="BL20" s="9"/>
      <c r="BM20" s="9"/>
    </row>
    <row r="21" spans="1:65" ht="20.25" customHeight="1">
      <c r="A21" s="416"/>
      <c r="B21" s="422"/>
      <c r="C21" s="34"/>
      <c r="D21" s="15"/>
      <c r="E21" s="47" t="s">
        <v>29</v>
      </c>
      <c r="F21" s="47"/>
      <c r="G21" s="47"/>
      <c r="H21" s="47"/>
      <c r="I21" s="51">
        <v>7.5960375848308399E-3</v>
      </c>
      <c r="J21" s="51">
        <v>7.7216259697984171E-3</v>
      </c>
      <c r="K21" s="51">
        <v>6.8810962704992677E-3</v>
      </c>
      <c r="L21" s="51">
        <v>6.0419461990422769E-3</v>
      </c>
      <c r="M21" s="51">
        <v>8.4295133263319992E-3</v>
      </c>
      <c r="N21" s="51">
        <v>7.5790581008320481E-3</v>
      </c>
      <c r="O21" s="51">
        <v>7.4617012105485164E-3</v>
      </c>
      <c r="P21" s="51">
        <v>6.1359520751949441E-3</v>
      </c>
      <c r="Q21" s="51">
        <v>7.1042525585993006E-3</v>
      </c>
      <c r="R21" s="51">
        <v>5.6227575662783349E-3</v>
      </c>
      <c r="S21" s="51">
        <v>5.9690705402250244E-3</v>
      </c>
      <c r="T21" s="51">
        <v>3.8554034509697289E-3</v>
      </c>
      <c r="U21" s="51">
        <v>4.4348518397204729E-3</v>
      </c>
      <c r="V21" s="51">
        <v>4.6416598436830056E-3</v>
      </c>
      <c r="W21" s="51">
        <v>4.3159574647291081E-3</v>
      </c>
      <c r="X21" s="51">
        <v>3.1143197744718893E-3</v>
      </c>
      <c r="Y21" s="51">
        <v>3.6085398649499641E-3</v>
      </c>
      <c r="Z21" s="51">
        <v>3.9606364397471389E-3</v>
      </c>
      <c r="AA21" s="51">
        <v>4.2774242844164723E-3</v>
      </c>
      <c r="AB21" s="51">
        <v>3.3396571480840292E-3</v>
      </c>
      <c r="AC21" s="51">
        <v>3.2500915400935442E-3</v>
      </c>
      <c r="AD21" s="51">
        <v>3.3318534270958427E-3</v>
      </c>
      <c r="AE21" s="51">
        <v>3.6467826593675483E-3</v>
      </c>
      <c r="AF21" s="51">
        <v>2.8219763710062656E-3</v>
      </c>
      <c r="AG21" s="51">
        <v>3.3375171690595402E-3</v>
      </c>
      <c r="AH21" s="51">
        <v>3.0985181473245096E-3</v>
      </c>
      <c r="AI21" s="51">
        <v>2.5891512173370516E-3</v>
      </c>
      <c r="AJ21" s="51">
        <v>2.302505731402631E-3</v>
      </c>
      <c r="AK21" s="51">
        <v>3.0326061821272289E-3</v>
      </c>
      <c r="AL21" s="51">
        <v>2.6797881658181047E-3</v>
      </c>
      <c r="AM21" s="51">
        <v>2.6381641771838229E-3</v>
      </c>
      <c r="AN21" s="51">
        <v>2.4945641014038357E-3</v>
      </c>
      <c r="AO21" s="51">
        <v>2.8907019492710527E-3</v>
      </c>
      <c r="AP21" s="51">
        <v>3.068920630671964E-3</v>
      </c>
      <c r="AQ21" s="51">
        <v>3.3300363846896874E-3</v>
      </c>
      <c r="AR21" s="51">
        <v>2.5797852764411588E-3</v>
      </c>
      <c r="AS21" s="51">
        <v>3.0541616003404801E-3</v>
      </c>
      <c r="AT21" s="51">
        <v>3.0211093946812275E-3</v>
      </c>
      <c r="AU21" s="51">
        <v>2.5817435209458642E-3</v>
      </c>
      <c r="AV21" s="51">
        <v>2.3519310770383933E-3</v>
      </c>
      <c r="AW21" s="51">
        <v>2.4833359593648941E-3</v>
      </c>
      <c r="AX21" s="51">
        <v>2.4921575278506951E-3</v>
      </c>
      <c r="AY21" s="51">
        <v>2.4921575278506951E-3</v>
      </c>
      <c r="AZ21" s="51">
        <v>1.9362899040573265E-3</v>
      </c>
      <c r="BA21" s="51">
        <v>2.0827860340873888E-3</v>
      </c>
      <c r="BB21" s="51">
        <v>1.8938383870447861E-3</v>
      </c>
      <c r="BC21" s="51">
        <v>1.9515965773640499E-3</v>
      </c>
      <c r="BD21" s="51">
        <v>2.1495402756667751E-3</v>
      </c>
      <c r="BE21" s="51">
        <v>2.7206773501529048E-3</v>
      </c>
      <c r="BF21" s="51">
        <v>2.7228481525972304E-3</v>
      </c>
      <c r="BG21" s="9"/>
      <c r="BH21" s="9"/>
      <c r="BI21" s="9"/>
      <c r="BJ21" s="9"/>
      <c r="BK21" s="9"/>
      <c r="BL21" s="9"/>
      <c r="BM21" s="9"/>
    </row>
    <row r="22" spans="1:65" ht="20.25" customHeight="1">
      <c r="A22" s="416"/>
      <c r="B22" s="422"/>
      <c r="C22" s="34"/>
      <c r="D22" s="15"/>
      <c r="E22" s="48" t="s">
        <v>30</v>
      </c>
      <c r="F22" s="48"/>
      <c r="G22" s="48"/>
      <c r="H22" s="48"/>
      <c r="I22" s="53">
        <v>1.8376650623895999E-2</v>
      </c>
      <c r="J22" s="53">
        <v>1.8853864274108002E-2</v>
      </c>
      <c r="K22" s="53">
        <v>1.9713357179939699E-2</v>
      </c>
      <c r="L22" s="53">
        <v>2.01E-2</v>
      </c>
      <c r="M22" s="53">
        <v>2.421548617947121E-2</v>
      </c>
      <c r="N22" s="53">
        <v>2.4132055218736001E-2</v>
      </c>
      <c r="O22" s="53">
        <v>2.4493070833703601E-2</v>
      </c>
      <c r="P22" s="53">
        <v>2.3527109076476701E-2</v>
      </c>
      <c r="Q22" s="53">
        <v>2.53083133742678E-2</v>
      </c>
      <c r="R22" s="53">
        <v>2.1199152513892601E-2</v>
      </c>
      <c r="S22" s="53">
        <v>2.0475731082262513E-2</v>
      </c>
      <c r="T22" s="53">
        <v>1.7974830266720535E-2</v>
      </c>
      <c r="U22" s="53">
        <v>2.0567200318942231E-2</v>
      </c>
      <c r="V22" s="53">
        <v>2.0041260925943157E-2</v>
      </c>
      <c r="W22" s="53">
        <v>1.9345310369252237E-2</v>
      </c>
      <c r="X22" s="53">
        <v>1.8927557502064044E-2</v>
      </c>
      <c r="Y22" s="53">
        <v>1.9132836127599528E-2</v>
      </c>
      <c r="Z22" s="53">
        <v>1.6654697493341718E-2</v>
      </c>
      <c r="AA22" s="53">
        <v>1.6834099224292964E-2</v>
      </c>
      <c r="AB22" s="53">
        <v>1.4384337373237745E-2</v>
      </c>
      <c r="AC22" s="53">
        <v>1.4927383659149994E-2</v>
      </c>
      <c r="AD22" s="53">
        <v>1.3869570756027875E-2</v>
      </c>
      <c r="AE22" s="53">
        <v>1.4752103334386757E-2</v>
      </c>
      <c r="AF22" s="53">
        <v>1.4339051788120883E-2</v>
      </c>
      <c r="AG22" s="53">
        <v>1.3965866191370656E-2</v>
      </c>
      <c r="AH22" s="53">
        <v>1.4021107351883463E-2</v>
      </c>
      <c r="AI22" s="53">
        <v>1.3033256069182765E-2</v>
      </c>
      <c r="AJ22" s="53">
        <v>1.272649724559924E-2</v>
      </c>
      <c r="AK22" s="53">
        <v>1.3675795331610547E-2</v>
      </c>
      <c r="AL22" s="53">
        <v>1.3233996115600798E-2</v>
      </c>
      <c r="AM22" s="53">
        <v>1.4377624859826077E-2</v>
      </c>
      <c r="AN22" s="53">
        <v>1.3047629607965266E-2</v>
      </c>
      <c r="AO22" s="53">
        <v>1.3653259537888216E-2</v>
      </c>
      <c r="AP22" s="53">
        <v>1.4515199743204886E-2</v>
      </c>
      <c r="AQ22" s="53">
        <v>1.4069562342424144E-2</v>
      </c>
      <c r="AR22" s="53">
        <v>1.2585811442408482E-2</v>
      </c>
      <c r="AS22" s="53">
        <v>1.3494912794567418E-2</v>
      </c>
      <c r="AT22" s="53">
        <v>1.2600275671615219E-2</v>
      </c>
      <c r="AU22" s="53">
        <v>1.2423592675945668E-2</v>
      </c>
      <c r="AV22" s="53">
        <v>1.043486474528689E-2</v>
      </c>
      <c r="AW22" s="53">
        <v>9.576512382716458E-3</v>
      </c>
      <c r="AX22" s="53">
        <v>8.527490738318811E-3</v>
      </c>
      <c r="AY22" s="53">
        <v>1.043486474528689E-2</v>
      </c>
      <c r="AZ22" s="53">
        <v>8.045468795021023E-3</v>
      </c>
      <c r="BA22" s="53">
        <v>8.7523868280770436E-3</v>
      </c>
      <c r="BB22" s="53">
        <v>9.1944128799216016E-3</v>
      </c>
      <c r="BC22" s="53">
        <v>8.5946891560837336E-3</v>
      </c>
      <c r="BD22" s="53">
        <v>1.0414269386757633E-2</v>
      </c>
      <c r="BE22" s="53">
        <v>1.3672835845814793E-2</v>
      </c>
      <c r="BF22" s="53">
        <v>1.427683453985759E-2</v>
      </c>
      <c r="BG22" s="9"/>
      <c r="BH22" s="9"/>
      <c r="BI22" s="9"/>
      <c r="BJ22" s="9"/>
      <c r="BK22" s="9"/>
      <c r="BL22" s="9"/>
      <c r="BM22" s="9"/>
    </row>
    <row r="23" spans="1:65" ht="20.25" customHeight="1">
      <c r="A23" s="416"/>
      <c r="B23" s="422"/>
      <c r="C23" s="34"/>
      <c r="D23" s="15"/>
      <c r="E23" s="47" t="s">
        <v>31</v>
      </c>
      <c r="F23" s="47"/>
      <c r="G23" s="47"/>
      <c r="H23" s="47"/>
      <c r="I23" s="51">
        <v>1.4358774745861355E-2</v>
      </c>
      <c r="J23" s="51">
        <v>1.4374285807909438E-2</v>
      </c>
      <c r="K23" s="51">
        <v>1.2960206097893482E-2</v>
      </c>
      <c r="L23" s="51">
        <v>1.1566644642650651E-2</v>
      </c>
      <c r="M23" s="51">
        <v>1.1838422387064692E-2</v>
      </c>
      <c r="N23" s="51">
        <v>1.0450087196851423E-2</v>
      </c>
      <c r="O23" s="51">
        <v>9.4905144564817068E-3</v>
      </c>
      <c r="P23" s="51">
        <v>8.2514846996008338E-3</v>
      </c>
      <c r="Q23" s="51">
        <v>6.8566544697727444E-3</v>
      </c>
      <c r="R23" s="51">
        <v>7.1907582593274365E-3</v>
      </c>
      <c r="S23" s="51">
        <v>7.1558912440958054E-3</v>
      </c>
      <c r="T23" s="51">
        <v>6.5597943805646318E-3</v>
      </c>
      <c r="U23" s="51">
        <v>7.666562793642917E-3</v>
      </c>
      <c r="V23" s="51">
        <v>7.6649978842920231E-3</v>
      </c>
      <c r="W23" s="51">
        <v>7.7173225046842132E-3</v>
      </c>
      <c r="X23" s="51">
        <v>6.7624875684200898E-3</v>
      </c>
      <c r="Y23" s="51">
        <v>7.2628817489945987E-3</v>
      </c>
      <c r="Z23" s="51">
        <v>7.6720935932582703E-3</v>
      </c>
      <c r="AA23" s="51">
        <v>7.6717730110510626E-3</v>
      </c>
      <c r="AB23" s="51">
        <v>6.8672103915282381E-3</v>
      </c>
      <c r="AC23" s="51">
        <v>8.4590748484092166E-3</v>
      </c>
      <c r="AD23" s="51">
        <v>7.8795865411301971E-3</v>
      </c>
      <c r="AE23" s="51">
        <v>7.6775473336389904E-3</v>
      </c>
      <c r="AF23" s="51">
        <v>7.3031861031545202E-3</v>
      </c>
      <c r="AG23" s="51">
        <v>1.020380946782844E-2</v>
      </c>
      <c r="AH23" s="51">
        <v>9.5092932756349995E-3</v>
      </c>
      <c r="AI23" s="51">
        <v>8.9035029006852805E-3</v>
      </c>
      <c r="AJ23" s="51">
        <v>7.1187145105949612E-3</v>
      </c>
      <c r="AK23" s="51">
        <v>8.1991608547950894E-3</v>
      </c>
      <c r="AL23" s="51">
        <v>8.3724994904498633E-3</v>
      </c>
      <c r="AM23" s="51">
        <v>8.0785472874247942E-3</v>
      </c>
      <c r="AN23" s="51">
        <v>7.1704574833607228E-3</v>
      </c>
      <c r="AO23" s="51">
        <v>8.0475032164102102E-3</v>
      </c>
      <c r="AP23" s="51">
        <v>8.1927814677886981E-3</v>
      </c>
      <c r="AQ23" s="51">
        <v>8.0490556844402313E-3</v>
      </c>
      <c r="AR23" s="51">
        <v>6.9990104703098049E-3</v>
      </c>
      <c r="AS23" s="51">
        <v>6.7554038912814593E-3</v>
      </c>
      <c r="AT23" s="51">
        <v>6.503432882674646E-3</v>
      </c>
      <c r="AU23" s="51">
        <v>6.987330370511218E-3</v>
      </c>
      <c r="AV23" s="51">
        <v>6.0177343176706236E-3</v>
      </c>
      <c r="AW23" s="51">
        <v>8.0706225992387779E-3</v>
      </c>
      <c r="AX23" s="51">
        <v>8.1620293565084438E-3</v>
      </c>
      <c r="AY23" s="51">
        <v>7.8171399491684009E-3</v>
      </c>
      <c r="AZ23" s="51">
        <v>6.5556135224788675E-3</v>
      </c>
      <c r="BA23" s="51">
        <v>8.7633026235810676E-3</v>
      </c>
      <c r="BB23" s="51">
        <v>8.3577508885645715E-3</v>
      </c>
      <c r="BC23" s="51">
        <v>8.7303565202115022E-3</v>
      </c>
      <c r="BD23" s="51">
        <v>7.145098361271072E-3</v>
      </c>
      <c r="BE23" s="51">
        <v>8.5497017147569045E-3</v>
      </c>
      <c r="BF23" s="51">
        <v>8.0406734232702799E-3</v>
      </c>
      <c r="BG23" s="9"/>
      <c r="BH23" s="9"/>
      <c r="BI23" s="9"/>
      <c r="BJ23" s="9"/>
      <c r="BK23" s="9"/>
      <c r="BL23" s="9"/>
      <c r="BM23" s="9"/>
    </row>
    <row r="24" spans="1:65" ht="20.25" customHeight="1">
      <c r="A24" s="416"/>
      <c r="B24" s="422"/>
      <c r="C24" s="34"/>
      <c r="D24" s="15"/>
      <c r="E24" s="47" t="s">
        <v>32</v>
      </c>
      <c r="F24" s="47"/>
      <c r="G24" s="47"/>
      <c r="H24" s="47"/>
      <c r="I24" s="51">
        <v>0.16099967677434407</v>
      </c>
      <c r="J24" s="51">
        <v>0.16054347035310418</v>
      </c>
      <c r="K24" s="51">
        <v>0.1427800805934071</v>
      </c>
      <c r="L24" s="51">
        <v>0.12562687082441953</v>
      </c>
      <c r="M24" s="51">
        <v>0.13758268411732566</v>
      </c>
      <c r="N24" s="51">
        <v>0.12065810677651499</v>
      </c>
      <c r="O24" s="51">
        <v>0.10900564747305412</v>
      </c>
      <c r="P24" s="51">
        <v>9.2878913557604775E-2</v>
      </c>
      <c r="Q24" s="51">
        <v>7.4812234389964483E-2</v>
      </c>
      <c r="R24" s="51">
        <v>8.0116855251954638E-2</v>
      </c>
      <c r="S24" s="51">
        <v>7.9422512860901615E-2</v>
      </c>
      <c r="T24" s="51">
        <v>7.1545046324847678E-2</v>
      </c>
      <c r="U24" s="51">
        <v>8.3596639276630122E-2</v>
      </c>
      <c r="V24" s="51">
        <v>8.4006762071122495E-2</v>
      </c>
      <c r="W24" s="51">
        <v>8.5908848964408202E-2</v>
      </c>
      <c r="X24" s="51">
        <v>7.4607107126613878E-2</v>
      </c>
      <c r="Y24" s="51">
        <v>8.3693820032814198E-2</v>
      </c>
      <c r="Z24" s="51">
        <v>8.991837889818162E-2</v>
      </c>
      <c r="AA24" s="51">
        <v>9.0254122977620838E-2</v>
      </c>
      <c r="AB24" s="51">
        <v>8.0461751166944748E-2</v>
      </c>
      <c r="AC24" s="51">
        <v>0.10299435952724</v>
      </c>
      <c r="AD24" s="51">
        <v>9.7341755960608359E-2</v>
      </c>
      <c r="AE24" s="51">
        <v>9.5777820680404302E-2</v>
      </c>
      <c r="AF24" s="51">
        <v>9.1522098779462893E-2</v>
      </c>
      <c r="AG24" s="51">
        <v>0.130889642554786</v>
      </c>
      <c r="AH24" s="51">
        <v>0.122120585349873</v>
      </c>
      <c r="AI24" s="51">
        <v>0.114829914998754</v>
      </c>
      <c r="AJ24" s="51">
        <v>9.1875329146558091E-2</v>
      </c>
      <c r="AK24" s="51">
        <v>0.107424645706551</v>
      </c>
      <c r="AL24" s="51">
        <v>0.11086043333116398</v>
      </c>
      <c r="AM24" s="51">
        <v>0.10685642645082773</v>
      </c>
      <c r="AN24" s="51">
        <v>9.4208944201777764E-2</v>
      </c>
      <c r="AO24" s="51">
        <v>0.106047963741475</v>
      </c>
      <c r="AP24" s="51">
        <v>0.10875722377366961</v>
      </c>
      <c r="AQ24" s="51">
        <v>0.10772919917713389</v>
      </c>
      <c r="AR24" s="51">
        <v>9.4135228167572457E-2</v>
      </c>
      <c r="AS24" s="51">
        <v>9.7533830289486284E-2</v>
      </c>
      <c r="AT24" s="51">
        <v>9.5534923339143665E-2</v>
      </c>
      <c r="AU24" s="51">
        <v>9.9722418031267537E-2</v>
      </c>
      <c r="AV24" s="51">
        <v>8.4338552428848093E-2</v>
      </c>
      <c r="AW24" s="51">
        <v>0.11165330257377748</v>
      </c>
      <c r="AX24" s="51">
        <v>0.11501475914183444</v>
      </c>
      <c r="AY24" s="51">
        <v>0.109808062740438</v>
      </c>
      <c r="AZ24" s="51">
        <v>9.1734033858890549E-2</v>
      </c>
      <c r="BA24" s="51">
        <v>0.12177055141056964</v>
      </c>
      <c r="BB24" s="51">
        <v>0.123141084374811</v>
      </c>
      <c r="BC24" s="51">
        <v>0.12446472058260888</v>
      </c>
      <c r="BD24" s="51">
        <v>9.9570802043064149E-2</v>
      </c>
      <c r="BE24" s="51">
        <v>0.11537708411490391</v>
      </c>
      <c r="BF24" s="51">
        <v>0.10700002029292599</v>
      </c>
      <c r="BG24" s="9"/>
      <c r="BH24" s="9"/>
      <c r="BI24" s="9"/>
      <c r="BJ24" s="9"/>
      <c r="BK24" s="9"/>
      <c r="BL24" s="9"/>
      <c r="BM24" s="9"/>
    </row>
    <row r="25" spans="1:65" ht="20.25" customHeight="1">
      <c r="A25" s="416"/>
      <c r="B25" s="422"/>
      <c r="C25" s="34"/>
      <c r="D25" s="15"/>
      <c r="E25" s="47" t="s">
        <v>33</v>
      </c>
      <c r="F25" s="47"/>
      <c r="G25" s="47"/>
      <c r="H25" s="47"/>
      <c r="I25" s="51">
        <v>3.6340808218942401E-2</v>
      </c>
      <c r="J25" s="51">
        <v>3.6408641032410441E-2</v>
      </c>
      <c r="K25" s="51">
        <v>3.6241638304515461E-2</v>
      </c>
      <c r="L25" s="51">
        <v>3.58281890129988E-2</v>
      </c>
      <c r="M25" s="51">
        <v>3.425429649209135E-2</v>
      </c>
      <c r="N25" s="51">
        <v>3.4113684336770082E-2</v>
      </c>
      <c r="O25" s="51">
        <v>3.3961470463051507E-2</v>
      </c>
      <c r="P25" s="51">
        <v>3.3638456748508828E-2</v>
      </c>
      <c r="Q25" s="51">
        <v>3.1661661481268984E-2</v>
      </c>
      <c r="R25" s="51">
        <v>3.1785230299190385E-2</v>
      </c>
      <c r="S25" s="51">
        <v>3.1585893276661697E-2</v>
      </c>
      <c r="T25" s="51">
        <v>3.1725238619782881E-2</v>
      </c>
      <c r="U25" s="51">
        <v>3.1727514102712503E-2</v>
      </c>
      <c r="V25" s="51">
        <v>3.1715357701292482E-2</v>
      </c>
      <c r="W25" s="51">
        <v>3.1664255142104546E-2</v>
      </c>
      <c r="X25" s="51">
        <v>3.1364432216409256E-2</v>
      </c>
      <c r="Y25" s="51">
        <v>2.9488257050818176E-2</v>
      </c>
      <c r="Z25" s="51">
        <v>2.8903565760673142E-2</v>
      </c>
      <c r="AA25" s="51">
        <v>2.8633168963999159E-2</v>
      </c>
      <c r="AB25" s="51">
        <v>2.8489512879900845E-2</v>
      </c>
      <c r="AC25" s="51">
        <v>2.74673231732642E-2</v>
      </c>
      <c r="AD25" s="51">
        <v>2.7682455341156511E-2</v>
      </c>
      <c r="AE25" s="51">
        <v>2.7642444409157235E-2</v>
      </c>
      <c r="AF25" s="51">
        <v>2.7637378942066981E-2</v>
      </c>
      <c r="AG25" s="51">
        <v>2.7701920485864964E-2</v>
      </c>
      <c r="AH25" s="51">
        <v>2.7817628217912796E-2</v>
      </c>
      <c r="AI25" s="51">
        <v>2.7734589839835341E-2</v>
      </c>
      <c r="AJ25" s="51">
        <v>2.765922572468631E-2</v>
      </c>
      <c r="AK25" s="51">
        <v>2.7636978012604167E-2</v>
      </c>
      <c r="AL25" s="51">
        <v>2.7737980446994777E-2</v>
      </c>
      <c r="AM25" s="51">
        <v>2.7708795373090307E-2</v>
      </c>
      <c r="AN25" s="51">
        <v>2.768460823789826E-2</v>
      </c>
      <c r="AO25" s="51">
        <v>2.6869146746461972E-2</v>
      </c>
      <c r="AP25" s="51">
        <v>2.6577823129446843E-2</v>
      </c>
      <c r="AQ25" s="51">
        <v>2.6255968503482191E-2</v>
      </c>
      <c r="AR25" s="51">
        <v>2.5948307673312909E-2</v>
      </c>
      <c r="AS25" s="51">
        <v>2.3822992572998927E-2</v>
      </c>
      <c r="AT25" s="51">
        <v>2.3770887165833809E-2</v>
      </c>
      <c r="AU25" s="51">
        <v>2.3551809929822067E-2</v>
      </c>
      <c r="AV25" s="51">
        <v>2.3419978569566374E-2</v>
      </c>
      <c r="AW25" s="51">
        <v>2.3399808749357223E-2</v>
      </c>
      <c r="AX25" s="51">
        <v>2.3408822124935318E-2</v>
      </c>
      <c r="AY25" s="51">
        <v>2.3336439853271253E-2</v>
      </c>
      <c r="AZ25" s="51">
        <v>1.9699949448726821E-2</v>
      </c>
      <c r="BA25" s="51">
        <v>2.0402548444938634E-2</v>
      </c>
      <c r="BB25" s="51">
        <v>2.0903125568666549E-2</v>
      </c>
      <c r="BC25" s="51">
        <v>2.1021448603930456E-2</v>
      </c>
      <c r="BD25" s="51">
        <v>2.0928079593668665E-2</v>
      </c>
      <c r="BE25" s="51">
        <v>2.0469698940995439E-2</v>
      </c>
      <c r="BF25" s="51">
        <v>2.0937409069963036E-2</v>
      </c>
      <c r="BG25" s="9"/>
      <c r="BH25" s="9"/>
      <c r="BI25" s="9"/>
      <c r="BJ25" s="9"/>
      <c r="BK25" s="9"/>
      <c r="BL25" s="9"/>
      <c r="BM25" s="9"/>
    </row>
    <row r="26" spans="1:65" ht="20.25" customHeight="1">
      <c r="A26" s="416"/>
      <c r="B26" s="422"/>
      <c r="C26" s="34"/>
      <c r="D26" s="15"/>
      <c r="E26" s="47" t="s">
        <v>34</v>
      </c>
      <c r="F26" s="47"/>
      <c r="G26" s="47"/>
      <c r="H26" s="47"/>
      <c r="I26" s="51">
        <v>3.6340808218942401E-2</v>
      </c>
      <c r="J26" s="51">
        <v>3.6474578845211818E-2</v>
      </c>
      <c r="K26" s="51">
        <v>3.5924570844004175E-2</v>
      </c>
      <c r="L26" s="51">
        <v>3.4650382940473297E-2</v>
      </c>
      <c r="M26" s="51">
        <v>3.425429649209135E-2</v>
      </c>
      <c r="N26" s="51">
        <v>3.3973052887009234E-2</v>
      </c>
      <c r="O26" s="51">
        <v>3.3664155335029637E-2</v>
      </c>
      <c r="P26" s="51">
        <v>3.2695520261589409E-2</v>
      </c>
      <c r="Q26" s="51">
        <v>3.1661661481268984E-2</v>
      </c>
      <c r="R26" s="51">
        <v>3.1906908900806122E-2</v>
      </c>
      <c r="S26" s="51">
        <v>3.1198319139053483E-2</v>
      </c>
      <c r="T26" s="51">
        <v>3.2136280395980009E-2</v>
      </c>
      <c r="U26" s="51">
        <v>3.1727514102712503E-2</v>
      </c>
      <c r="V26" s="51">
        <v>3.1689217698201072E-2</v>
      </c>
      <c r="W26" s="51">
        <v>3.1590680715011421E-2</v>
      </c>
      <c r="X26" s="51">
        <v>3.050541231136697E-2</v>
      </c>
      <c r="Y26" s="51">
        <v>2.9406645807630426E-2</v>
      </c>
      <c r="Z26" s="51">
        <v>2.8304971977999336E-2</v>
      </c>
      <c r="AA26" s="51">
        <v>2.8063491286593478E-2</v>
      </c>
      <c r="AB26" s="51">
        <v>2.8078338284698662E-2</v>
      </c>
      <c r="AC26" s="51">
        <v>2.74673231732642E-2</v>
      </c>
      <c r="AD26" s="51">
        <v>2.7895519187521273E-2</v>
      </c>
      <c r="AE26" s="51">
        <v>2.7565495320600986E-2</v>
      </c>
      <c r="AF26" s="51">
        <v>2.7622867403259862E-2</v>
      </c>
      <c r="AG26" s="51">
        <v>2.7701920485864964E-2</v>
      </c>
      <c r="AH26" s="51">
        <v>2.7931338539615221E-2</v>
      </c>
      <c r="AI26" s="51">
        <v>2.7576449074441758E-2</v>
      </c>
      <c r="AJ26" s="51">
        <v>2.7446531165021285E-2</v>
      </c>
      <c r="AK26" s="51">
        <v>2.7636978012604167E-2</v>
      </c>
      <c r="AL26" s="51">
        <v>2.7835842216726223E-2</v>
      </c>
      <c r="AM26" s="51">
        <v>2.7653140995008822E-2</v>
      </c>
      <c r="AN26" s="51">
        <v>2.7565696814596342E-2</v>
      </c>
      <c r="AO26" s="51">
        <v>2.6869146746461972E-2</v>
      </c>
      <c r="AP26" s="51">
        <v>2.630112767502997E-2</v>
      </c>
      <c r="AQ26" s="51">
        <v>2.5644425154457848E-2</v>
      </c>
      <c r="AR26" s="51">
        <v>2.5076307560783002E-2</v>
      </c>
      <c r="AS26" s="51">
        <v>2.3822992572998927E-2</v>
      </c>
      <c r="AT26" s="51">
        <v>2.3719984952271782E-2</v>
      </c>
      <c r="AU26" s="51">
        <v>2.3126045097002629E-2</v>
      </c>
      <c r="AV26" s="51">
        <v>2.3041594479448944E-2</v>
      </c>
      <c r="AW26" s="51">
        <v>2.3399808749357223E-2</v>
      </c>
      <c r="AX26" s="51">
        <v>2.341751411985691E-2</v>
      </c>
      <c r="AY26" s="51">
        <v>2.3198904976846662E-2</v>
      </c>
      <c r="AZ26" s="51">
        <v>1.9825510388122792E-2</v>
      </c>
      <c r="BA26" s="51">
        <v>2.0402548444938634E-2</v>
      </c>
      <c r="BB26" s="51">
        <v>2.1388431822042232E-2</v>
      </c>
      <c r="BC26" s="51">
        <v>2.1259775793525341E-2</v>
      </c>
      <c r="BD26" s="51">
        <v>2.0652417655319551E-2</v>
      </c>
      <c r="BE26" s="51">
        <v>2.0469698940995439E-2</v>
      </c>
      <c r="BF26" s="51">
        <v>2.139960629802139E-2</v>
      </c>
      <c r="BG26" s="9"/>
      <c r="BH26" s="9"/>
      <c r="BI26" s="9"/>
      <c r="BJ26" s="9"/>
      <c r="BK26" s="9"/>
      <c r="BL26" s="9"/>
      <c r="BM26" s="9"/>
    </row>
    <row r="27" spans="1:65" ht="20.25" customHeight="1">
      <c r="A27" s="416"/>
      <c r="B27" s="422"/>
      <c r="C27" s="34"/>
      <c r="D27" s="15"/>
      <c r="E27" s="47" t="s">
        <v>35</v>
      </c>
      <c r="F27" s="47"/>
      <c r="G27" s="47"/>
      <c r="H27" s="47"/>
      <c r="I27" s="51">
        <v>2.723987704446855E-2</v>
      </c>
      <c r="J27" s="51">
        <v>2.7181307747814337E-2</v>
      </c>
      <c r="K27" s="51">
        <v>2.7067189106418921E-2</v>
      </c>
      <c r="L27" s="51">
        <v>2.6735837047838079E-2</v>
      </c>
      <c r="M27" s="51">
        <v>2.5745120526312847E-2</v>
      </c>
      <c r="N27" s="51">
        <v>2.5448270928485887E-2</v>
      </c>
      <c r="O27" s="51">
        <v>2.5300749610970192E-2</v>
      </c>
      <c r="P27" s="51">
        <v>2.4974949800700905E-2</v>
      </c>
      <c r="Q27" s="51">
        <v>2.3281470266489447E-2</v>
      </c>
      <c r="R27" s="51">
        <v>2.3112536375886342E-2</v>
      </c>
      <c r="S27" s="51">
        <v>2.3020757380437497E-2</v>
      </c>
      <c r="T27" s="51">
        <v>2.3129671207606207E-2</v>
      </c>
      <c r="U27" s="51">
        <v>2.3243238927359616E-2</v>
      </c>
      <c r="V27" s="51">
        <v>2.3159335083897847E-2</v>
      </c>
      <c r="W27" s="51">
        <v>2.3051241594507534E-2</v>
      </c>
      <c r="X27" s="51">
        <v>2.2712497387383013E-2</v>
      </c>
      <c r="Y27" s="51">
        <v>2.154175969743535E-2</v>
      </c>
      <c r="Z27" s="51">
        <v>2.0930902030435423E-2</v>
      </c>
      <c r="AA27" s="51">
        <v>2.0652406277146432E-2</v>
      </c>
      <c r="AB27" s="51">
        <v>2.0482711046711129E-2</v>
      </c>
      <c r="AC27" s="51">
        <v>2.0035190826764124E-2</v>
      </c>
      <c r="AD27" s="51">
        <v>2.0206475445288061E-2</v>
      </c>
      <c r="AE27" s="51">
        <v>2.0199741278107627E-2</v>
      </c>
      <c r="AF27" s="51">
        <v>2.0178350180044054E-2</v>
      </c>
      <c r="AG27" s="51">
        <v>2.0504546074314511E-2</v>
      </c>
      <c r="AH27" s="51">
        <v>2.0582813459662473E-2</v>
      </c>
      <c r="AI27" s="51">
        <v>2.0574237791752492E-2</v>
      </c>
      <c r="AJ27" s="51">
        <v>2.0592201971958882E-2</v>
      </c>
      <c r="AK27" s="51">
        <v>2.0975531468608571E-2</v>
      </c>
      <c r="AL27" s="51">
        <v>2.1024346466080635E-2</v>
      </c>
      <c r="AM27" s="51">
        <v>2.100162067822977E-2</v>
      </c>
      <c r="AN27" s="51">
        <v>2.095253947387736E-2</v>
      </c>
      <c r="AO27" s="51">
        <v>2.0727608675392344E-2</v>
      </c>
      <c r="AP27" s="51">
        <v>2.0518460412626397E-2</v>
      </c>
      <c r="AQ27" s="51">
        <v>2.0318334143068044E-2</v>
      </c>
      <c r="AR27" s="51">
        <v>2.0021635983366606E-2</v>
      </c>
      <c r="AS27" s="51">
        <v>1.8621722598679526E-2</v>
      </c>
      <c r="AT27" s="51">
        <v>1.8366802765268288E-2</v>
      </c>
      <c r="AU27" s="51">
        <v>1.8159591512204847E-2</v>
      </c>
      <c r="AV27" s="51">
        <v>1.801609339942151E-2</v>
      </c>
      <c r="AW27" s="51">
        <v>1.808979938246456E-2</v>
      </c>
      <c r="AX27" s="51">
        <v>1.8084501016600862E-2</v>
      </c>
      <c r="AY27" s="51">
        <v>1.8018118071669569E-2</v>
      </c>
      <c r="AZ27" s="51">
        <v>1.8102132736658956E-2</v>
      </c>
      <c r="BA27" s="51">
        <v>1.8906304248167076E-2</v>
      </c>
      <c r="BB27" s="51">
        <v>1.9368489901329864E-2</v>
      </c>
      <c r="BC27" s="51">
        <v>1.960092577695878E-2</v>
      </c>
      <c r="BD27" s="51">
        <v>1.9647927645399688E-2</v>
      </c>
      <c r="BE27" s="51">
        <v>1.9353622228860532E-2</v>
      </c>
      <c r="BF27" s="51">
        <v>1.9659360576236747E-2</v>
      </c>
      <c r="BG27" s="9"/>
      <c r="BH27" s="9"/>
      <c r="BI27" s="9"/>
      <c r="BJ27" s="9"/>
      <c r="BK27" s="9"/>
      <c r="BL27" s="9"/>
      <c r="BM27" s="9"/>
    </row>
    <row r="28" spans="1:65" ht="20.25" customHeight="1">
      <c r="A28" s="416"/>
      <c r="B28" s="422"/>
      <c r="C28" s="34"/>
      <c r="D28" s="15"/>
      <c r="E28" s="47" t="s">
        <v>36</v>
      </c>
      <c r="F28" s="47"/>
      <c r="G28" s="47"/>
      <c r="H28" s="47"/>
      <c r="I28" s="51">
        <v>2.723987704446855E-2</v>
      </c>
      <c r="J28" s="51">
        <v>2.7124374663054212E-2</v>
      </c>
      <c r="K28" s="51">
        <v>2.6850526104052277E-2</v>
      </c>
      <c r="L28" s="51">
        <v>2.5791903942041259E-2</v>
      </c>
      <c r="M28" s="51">
        <v>2.5745120526312847E-2</v>
      </c>
      <c r="N28" s="51">
        <v>2.515138059771788E-2</v>
      </c>
      <c r="O28" s="51">
        <v>2.5012600322527404E-2</v>
      </c>
      <c r="P28" s="51">
        <v>2.4023880187544373E-2</v>
      </c>
      <c r="Q28" s="51">
        <v>2.3281470266489447E-2</v>
      </c>
      <c r="R28" s="51">
        <v>2.2946186645267624E-2</v>
      </c>
      <c r="S28" s="51">
        <v>2.2841749196274491E-2</v>
      </c>
      <c r="T28" s="51">
        <v>2.3450943299950504E-2</v>
      </c>
      <c r="U28" s="51">
        <v>2.3243238927359616E-2</v>
      </c>
      <c r="V28" s="51">
        <v>2.3066584447501478E-2</v>
      </c>
      <c r="W28" s="51">
        <v>2.2860815845067186E-2</v>
      </c>
      <c r="X28" s="51">
        <v>2.1741964676734841E-2</v>
      </c>
      <c r="Y28" s="51">
        <v>2.148083408693488E-2</v>
      </c>
      <c r="Z28" s="51">
        <v>2.0315745767801832E-2</v>
      </c>
      <c r="AA28" s="51">
        <v>2.0082810368454402E-2</v>
      </c>
      <c r="AB28" s="51">
        <v>2.0001027774141301E-2</v>
      </c>
      <c r="AC28" s="51">
        <v>2.0090081760536081E-2</v>
      </c>
      <c r="AD28" s="51">
        <v>2.0432043639335498E-2</v>
      </c>
      <c r="AE28" s="51">
        <v>2.0242094170665373E-2</v>
      </c>
      <c r="AF28" s="51">
        <v>2.0172220050900157E-2</v>
      </c>
      <c r="AG28" s="51">
        <v>2.0504546074314511E-2</v>
      </c>
      <c r="AH28" s="51">
        <v>2.0659730150971001E-2</v>
      </c>
      <c r="AI28" s="51">
        <v>2.055792510834557E-2</v>
      </c>
      <c r="AJ28" s="51">
        <v>2.064285466516563E-2</v>
      </c>
      <c r="AK28" s="51">
        <v>2.0975531468608571E-2</v>
      </c>
      <c r="AL28" s="51">
        <v>2.1071675563353567E-2</v>
      </c>
      <c r="AM28" s="51">
        <v>2.0958240157309418E-2</v>
      </c>
      <c r="AN28" s="51">
        <v>2.0774095324368198E-2</v>
      </c>
      <c r="AO28" s="51">
        <v>2.0727608675392344E-2</v>
      </c>
      <c r="AP28" s="51">
        <v>2.031979428070535E-2</v>
      </c>
      <c r="AQ28" s="51">
        <v>1.9937928690004204E-2</v>
      </c>
      <c r="AR28" s="51">
        <v>1.9180830103156042E-2</v>
      </c>
      <c r="AS28" s="51">
        <v>1.8621722598679526E-2</v>
      </c>
      <c r="AT28" s="51">
        <v>1.8068504705658791E-2</v>
      </c>
      <c r="AU28" s="51">
        <v>1.7756584988731498E-2</v>
      </c>
      <c r="AV28" s="51">
        <v>1.7607203383760268E-2</v>
      </c>
      <c r="AW28" s="51">
        <v>1.808979938246456E-2</v>
      </c>
      <c r="AX28" s="51">
        <v>1.8079386221632049E-2</v>
      </c>
      <c r="AY28" s="51">
        <v>1.7891870677649437E-2</v>
      </c>
      <c r="AZ28" s="51">
        <v>1.8340422215057221E-2</v>
      </c>
      <c r="BA28" s="51">
        <v>1.8906304248167076E-2</v>
      </c>
      <c r="BB28" s="51">
        <v>1.9817212865295575E-2</v>
      </c>
      <c r="BC28" s="51">
        <v>2.0058746632970994E-2</v>
      </c>
      <c r="BD28" s="51">
        <v>1.976937799510952E-2</v>
      </c>
      <c r="BE28" s="51">
        <v>1.9353622228860532E-2</v>
      </c>
      <c r="BF28" s="51">
        <v>1.9961819585484486E-2</v>
      </c>
      <c r="BG28" s="9"/>
      <c r="BH28" s="9"/>
      <c r="BI28" s="9"/>
      <c r="BJ28" s="9"/>
      <c r="BK28" s="9"/>
      <c r="BL28" s="9"/>
      <c r="BM28" s="9"/>
    </row>
    <row r="29" spans="1:65" ht="20.25" customHeight="1">
      <c r="A29" s="416"/>
      <c r="B29" s="422"/>
      <c r="C29" s="34"/>
      <c r="D29" s="15"/>
      <c r="E29" s="47" t="s">
        <v>37</v>
      </c>
      <c r="F29" s="47"/>
      <c r="G29" s="47"/>
      <c r="H29" s="47"/>
      <c r="I29" s="51">
        <v>2.2714444052879861E-2</v>
      </c>
      <c r="J29" s="51">
        <v>2.2687079956530135E-2</v>
      </c>
      <c r="K29" s="51">
        <v>2.2573257898250182E-2</v>
      </c>
      <c r="L29" s="51">
        <v>2.2151182308186329E-2</v>
      </c>
      <c r="M29" s="51">
        <v>2.0881906343981509E-2</v>
      </c>
      <c r="N29" s="51">
        <v>2.0519270544705693E-2</v>
      </c>
      <c r="O29" s="51">
        <v>2.0327359857524575E-2</v>
      </c>
      <c r="P29" s="51">
        <v>1.9869110419494213E-2</v>
      </c>
      <c r="Q29" s="51">
        <v>1.7775915764917077E-2</v>
      </c>
      <c r="R29" s="51">
        <v>1.7608402333214167E-2</v>
      </c>
      <c r="S29" s="51">
        <v>1.7489602530713407E-2</v>
      </c>
      <c r="T29" s="51">
        <v>1.7598750176543752E-2</v>
      </c>
      <c r="U29" s="51">
        <v>1.7735665272338601E-2</v>
      </c>
      <c r="V29" s="51">
        <v>1.77E-2</v>
      </c>
      <c r="W29" s="51">
        <v>1.77E-2</v>
      </c>
      <c r="X29" s="51">
        <v>1.7399999999999999E-2</v>
      </c>
      <c r="Y29" s="51">
        <v>1.5800000000000002E-2</v>
      </c>
      <c r="Z29" s="51">
        <v>1.54E-2</v>
      </c>
      <c r="AA29" s="51">
        <v>1.52E-2</v>
      </c>
      <c r="AB29" s="51">
        <v>1.5029390593770982E-2</v>
      </c>
      <c r="AC29" s="51">
        <v>1.4800000000000001E-2</v>
      </c>
      <c r="AD29" s="51">
        <v>1.49E-2</v>
      </c>
      <c r="AE29" s="51">
        <v>1.4907805741726878E-2</v>
      </c>
      <c r="AF29" s="51">
        <v>1.4907258629001512E-2</v>
      </c>
      <c r="AG29" s="51">
        <v>1.5323489844584816E-2</v>
      </c>
      <c r="AH29" s="51">
        <v>1.5485952470610296E-2</v>
      </c>
      <c r="AI29" s="51">
        <v>1.5535815426942722E-2</v>
      </c>
      <c r="AJ29" s="51">
        <v>1.5613594102257468E-2</v>
      </c>
      <c r="AK29" s="51">
        <v>1.613653160659639E-2</v>
      </c>
      <c r="AL29" s="51">
        <v>1.6215895361623562E-2</v>
      </c>
      <c r="AM29" s="51">
        <v>1.6200000000000003E-2</v>
      </c>
      <c r="AN29" s="51">
        <v>1.6203273755509312E-2</v>
      </c>
      <c r="AO29" s="51">
        <v>1.6099233113890065E-2</v>
      </c>
      <c r="AP29" s="51">
        <v>1.5921255025065823E-2</v>
      </c>
      <c r="AQ29" s="51">
        <v>1.5704119403834479E-2</v>
      </c>
      <c r="AR29" s="51">
        <v>1.5420948461196316E-2</v>
      </c>
      <c r="AS29" s="51">
        <v>1.410929368678465E-2</v>
      </c>
      <c r="AT29" s="51">
        <v>1.3997068693326342E-2</v>
      </c>
      <c r="AU29" s="51">
        <v>1.384595891207922E-2</v>
      </c>
      <c r="AV29" s="51">
        <v>1.3725407610127945E-2</v>
      </c>
      <c r="AW29" s="51">
        <v>1.3891915313786116E-2</v>
      </c>
      <c r="AX29" s="51">
        <v>1.3947102023328568E-2</v>
      </c>
      <c r="AY29" s="51">
        <v>1.395591407027569E-2</v>
      </c>
      <c r="AZ29" s="51">
        <v>1.4105996234295294E-2</v>
      </c>
      <c r="BA29" s="51">
        <v>1.5140882043568463E-2</v>
      </c>
      <c r="BB29" s="51">
        <v>1.5753500808763286E-2</v>
      </c>
      <c r="BC29" s="51">
        <v>1.6123425893716653E-2</v>
      </c>
      <c r="BD29" s="51">
        <v>1.6268971018853461E-2</v>
      </c>
      <c r="BE29" s="51">
        <v>1.5933701774385741E-2</v>
      </c>
      <c r="BF29" s="51">
        <v>1.61681722083333E-2</v>
      </c>
      <c r="BG29" s="9"/>
      <c r="BH29" s="9"/>
      <c r="BI29" s="9"/>
      <c r="BJ29" s="9"/>
      <c r="BK29" s="9"/>
      <c r="BL29" s="9"/>
      <c r="BM29" s="9"/>
    </row>
    <row r="30" spans="1:65" ht="20.25" customHeight="1">
      <c r="A30" s="416"/>
      <c r="B30" s="422"/>
      <c r="C30" s="34"/>
      <c r="D30" s="15"/>
      <c r="E30" s="47" t="s">
        <v>38</v>
      </c>
      <c r="F30" s="47"/>
      <c r="G30" s="47"/>
      <c r="H30" s="47"/>
      <c r="I30" s="51">
        <v>2.2714444052879861E-2</v>
      </c>
      <c r="J30" s="51">
        <v>2.2660485550243661E-2</v>
      </c>
      <c r="K30" s="51">
        <v>2.2357402548640742E-2</v>
      </c>
      <c r="L30" s="51">
        <v>2.0952741643708878E-2</v>
      </c>
      <c r="M30" s="51">
        <v>2.0881906343981509E-2</v>
      </c>
      <c r="N30" s="51">
        <v>2.0156715621008851E-2</v>
      </c>
      <c r="O30" s="51">
        <v>1.9952792410657019E-2</v>
      </c>
      <c r="P30" s="51">
        <v>1.8530525616342136E-2</v>
      </c>
      <c r="Q30" s="51">
        <v>1.7775915764917077E-2</v>
      </c>
      <c r="R30" s="51">
        <v>1.7443696814647448E-2</v>
      </c>
      <c r="S30" s="51">
        <v>1.725808695445059E-2</v>
      </c>
      <c r="T30" s="51">
        <v>1.7920283452692434E-2</v>
      </c>
      <c r="U30" s="51">
        <v>1.7735665272338601E-2</v>
      </c>
      <c r="V30" s="51">
        <v>1.77E-2</v>
      </c>
      <c r="W30" s="51">
        <v>1.7600000000000001E-2</v>
      </c>
      <c r="X30" s="51">
        <v>1.67E-2</v>
      </c>
      <c r="Y30" s="51">
        <v>1.5800000000000002E-2</v>
      </c>
      <c r="Z30" s="51">
        <v>1.4999999999999999E-2</v>
      </c>
      <c r="AA30" s="51">
        <v>1.4800000000000001E-2</v>
      </c>
      <c r="AB30" s="51">
        <v>1.4600736331111539E-2</v>
      </c>
      <c r="AC30" s="51">
        <v>1.4800000000000001E-2</v>
      </c>
      <c r="AD30" s="51">
        <v>1.4999999999999999E-2</v>
      </c>
      <c r="AE30" s="51">
        <v>1.4919423415306275E-2</v>
      </c>
      <c r="AF30" s="51">
        <v>1.4905691932872091E-2</v>
      </c>
      <c r="AG30" s="51">
        <v>1.532348984458482E-2</v>
      </c>
      <c r="AH30" s="51">
        <v>1.5647592086386216E-2</v>
      </c>
      <c r="AI30" s="51">
        <v>1.5630785972026703E-2</v>
      </c>
      <c r="AJ30" s="51">
        <v>1.5832807054825666E-2</v>
      </c>
      <c r="AK30" s="51">
        <v>1.613653160659639E-2</v>
      </c>
      <c r="AL30" s="51">
        <v>1.6292896273395807E-2</v>
      </c>
      <c r="AM30" s="51">
        <v>1.6230000000000001E-2</v>
      </c>
      <c r="AN30" s="51">
        <v>1.6123290043618527E-2</v>
      </c>
      <c r="AO30" s="51">
        <v>1.6099233113890065E-2</v>
      </c>
      <c r="AP30" s="51">
        <v>1.5752339575656638E-2</v>
      </c>
      <c r="AQ30" s="51">
        <v>1.5290966022867026E-2</v>
      </c>
      <c r="AR30" s="51">
        <v>1.4622023516650887E-2</v>
      </c>
      <c r="AS30" s="51">
        <v>1.410929368678465E-2</v>
      </c>
      <c r="AT30" s="51">
        <v>1.388989090975634E-2</v>
      </c>
      <c r="AU30" s="51">
        <v>1.3550369273462575E-2</v>
      </c>
      <c r="AV30" s="51">
        <v>1.3378456992704499E-2</v>
      </c>
      <c r="AW30" s="51">
        <v>1.3891915313786116E-2</v>
      </c>
      <c r="AX30" s="51">
        <v>1.4000332844259208E-2</v>
      </c>
      <c r="AY30" s="51">
        <v>1.3972676425758182E-2</v>
      </c>
      <c r="AZ30" s="51">
        <v>1.4531756030572364E-2</v>
      </c>
      <c r="BA30" s="51">
        <v>1.5140882043568463E-2</v>
      </c>
      <c r="BB30" s="51">
        <v>1.6348567533767958E-2</v>
      </c>
      <c r="BC30" s="51">
        <v>1.6834239783533701E-2</v>
      </c>
      <c r="BD30" s="51">
        <v>1.6681390822103303E-2</v>
      </c>
      <c r="BE30" s="51">
        <v>1.5933701774385741E-2</v>
      </c>
      <c r="BF30" s="51">
        <v>1.6399936759467139E-2</v>
      </c>
      <c r="BG30" s="9"/>
      <c r="BH30" s="9"/>
      <c r="BI30" s="9"/>
      <c r="BJ30" s="9"/>
      <c r="BK30" s="9"/>
      <c r="BL30" s="9"/>
      <c r="BM30" s="9"/>
    </row>
    <row r="31" spans="1:65" ht="20.25" customHeight="1">
      <c r="A31" s="416"/>
      <c r="B31" s="422"/>
      <c r="C31" s="34"/>
      <c r="D31" s="15"/>
      <c r="E31" s="47" t="s">
        <v>39</v>
      </c>
      <c r="F31" s="47"/>
      <c r="G31" s="47"/>
      <c r="H31" s="47"/>
      <c r="I31" s="51">
        <v>0.38440894915674656</v>
      </c>
      <c r="J31" s="51">
        <v>0.38983560776454323</v>
      </c>
      <c r="K31" s="51">
        <v>0.40327772872316142</v>
      </c>
      <c r="L31" s="51">
        <v>0.44786746124747967</v>
      </c>
      <c r="M31" s="51">
        <v>0.42465936294568707</v>
      </c>
      <c r="N31" s="51">
        <v>0.43777923705236699</v>
      </c>
      <c r="O31" s="51">
        <v>0.44980199388118736</v>
      </c>
      <c r="P31" s="51">
        <v>0.47449157131561909</v>
      </c>
      <c r="Q31" s="51">
        <v>0.48968649865396424</v>
      </c>
      <c r="R31" s="51">
        <v>0.50305196075721637</v>
      </c>
      <c r="S31" s="51">
        <v>0.50714907116510399</v>
      </c>
      <c r="T31" s="51">
        <v>0.52409343257959162</v>
      </c>
      <c r="U31" s="51">
        <v>0.52753309679126259</v>
      </c>
      <c r="V31" s="51">
        <v>0.50927523072695136</v>
      </c>
      <c r="W31" s="51">
        <v>0.50412998991519886</v>
      </c>
      <c r="X31" s="51">
        <v>0.55318348598248956</v>
      </c>
      <c r="Y31" s="51">
        <v>0.49416975176277644</v>
      </c>
      <c r="Z31" s="51">
        <v>0.48278411728461684</v>
      </c>
      <c r="AA31" s="51">
        <v>0.49751008457799933</v>
      </c>
      <c r="AB31" s="51">
        <v>0.52736846890908562</v>
      </c>
      <c r="AC31" s="51">
        <v>0.52504510087053768</v>
      </c>
      <c r="AD31" s="51">
        <v>0.49740634157432806</v>
      </c>
      <c r="AE31" s="51">
        <v>0.49056140868275272</v>
      </c>
      <c r="AF31" s="51">
        <v>0.51336688730204616</v>
      </c>
      <c r="AG31" s="51">
        <v>0.49146183344549005</v>
      </c>
      <c r="AH31" s="51">
        <v>0.47125462333699736</v>
      </c>
      <c r="AI31" s="51">
        <v>0.46884953540254515</v>
      </c>
      <c r="AJ31" s="51">
        <v>0.52385473275401651</v>
      </c>
      <c r="AK31" s="51">
        <v>0.44509366779584408</v>
      </c>
      <c r="AL31" s="51">
        <v>0.43601978056355589</v>
      </c>
      <c r="AM31" s="51">
        <v>0.43958147494467509</v>
      </c>
      <c r="AN31" s="51">
        <v>0.47512825095811229</v>
      </c>
      <c r="AO31" s="51">
        <v>0.42805112595622652</v>
      </c>
      <c r="AP31" s="51">
        <v>0.42561310536918195</v>
      </c>
      <c r="AQ31" s="51">
        <v>0.42635621445473337</v>
      </c>
      <c r="AR31" s="51">
        <v>0.46126576938667663</v>
      </c>
      <c r="AS31" s="51">
        <v>0.43749647119359919</v>
      </c>
      <c r="AT31" s="51">
        <v>0.4254455885520369</v>
      </c>
      <c r="AU31" s="51">
        <v>0.42543737827680855</v>
      </c>
      <c r="AV31" s="51">
        <v>0.45196698962054943</v>
      </c>
      <c r="AW31" s="51">
        <v>0.40614114822600278</v>
      </c>
      <c r="AX31" s="51">
        <v>0.4137448805859435</v>
      </c>
      <c r="AY31" s="51">
        <v>0.4149057020352816</v>
      </c>
      <c r="AZ31" s="51">
        <v>0.45251232515411965</v>
      </c>
      <c r="BA31" s="51">
        <v>0.36927428877573992</v>
      </c>
      <c r="BB31" s="51">
        <v>0.37932316890787582</v>
      </c>
      <c r="BC31" s="51">
        <v>0.3851708041905002</v>
      </c>
      <c r="BD31" s="51">
        <v>0.4386324884057981</v>
      </c>
      <c r="BE31" s="51">
        <v>0.37948406369231641</v>
      </c>
      <c r="BF31" s="51">
        <v>0.38337549474631316</v>
      </c>
      <c r="BG31" s="9"/>
      <c r="BH31" s="9"/>
      <c r="BI31" s="9"/>
      <c r="BJ31" s="9"/>
      <c r="BK31" s="9"/>
      <c r="BL31" s="9"/>
      <c r="BM31" s="9"/>
    </row>
    <row r="32" spans="1:65" ht="20.25" customHeight="1">
      <c r="A32" s="416"/>
      <c r="B32" s="422"/>
      <c r="C32" s="34"/>
      <c r="D32" s="15"/>
      <c r="E32" s="48" t="s">
        <v>40</v>
      </c>
      <c r="F32" s="48"/>
      <c r="G32" s="48"/>
      <c r="H32" s="48"/>
      <c r="I32" s="53">
        <v>0.37685186850904456</v>
      </c>
      <c r="J32" s="53">
        <v>0.36738046274103808</v>
      </c>
      <c r="K32" s="53">
        <v>0.38973543922060844</v>
      </c>
      <c r="L32" s="53">
        <v>0.45995161041193366</v>
      </c>
      <c r="M32" s="53">
        <v>0.40282936829576532</v>
      </c>
      <c r="N32" s="53">
        <v>0.44030811342693127</v>
      </c>
      <c r="O32" s="53">
        <v>0.45576099539819198</v>
      </c>
      <c r="P32" s="53">
        <v>0.4827709760256188</v>
      </c>
      <c r="Q32" s="51">
        <v>0.49869470530885412</v>
      </c>
      <c r="R32" s="51">
        <v>0.52441365309570376</v>
      </c>
      <c r="S32" s="51">
        <v>0.51494917648595739</v>
      </c>
      <c r="T32" s="51">
        <v>0.52278584370017034</v>
      </c>
      <c r="U32" s="51">
        <v>0.52933642130140079</v>
      </c>
      <c r="V32" s="51">
        <v>0.51065141164269501</v>
      </c>
      <c r="W32" s="51">
        <v>0.50648150985526064</v>
      </c>
      <c r="X32" s="51">
        <v>0.564231565401071</v>
      </c>
      <c r="Y32" s="51">
        <v>0.48973575860877533</v>
      </c>
      <c r="Z32" s="51">
        <v>0.49171657142978353</v>
      </c>
      <c r="AA32" s="51">
        <v>0.51412161692655978</v>
      </c>
      <c r="AB32" s="51">
        <v>0.54500878013639564</v>
      </c>
      <c r="AC32" s="51">
        <v>0.50869768880266919</v>
      </c>
      <c r="AD32" s="51">
        <v>0.4873145150960268</v>
      </c>
      <c r="AE32" s="51">
        <v>0.48743110120398236</v>
      </c>
      <c r="AF32" s="51">
        <v>0.52189296893349468</v>
      </c>
      <c r="AG32" s="51">
        <v>0.48199684434497014</v>
      </c>
      <c r="AH32" s="51">
        <v>0.47535546951892915</v>
      </c>
      <c r="AI32" s="51">
        <v>0.4628697642320389</v>
      </c>
      <c r="AJ32" s="51">
        <v>0.53919979618568947</v>
      </c>
      <c r="AK32" s="51">
        <v>0.42952191500218301</v>
      </c>
      <c r="AL32" s="51">
        <v>0.430855010467875</v>
      </c>
      <c r="AM32" s="51">
        <v>0.43202342428010082</v>
      </c>
      <c r="AN32" s="51">
        <v>0.47333121754048751</v>
      </c>
      <c r="AO32" s="51">
        <v>0.42869988503320622</v>
      </c>
      <c r="AP32" s="51">
        <v>0.43094013084030314</v>
      </c>
      <c r="AQ32" s="51">
        <v>0.43131434305026289</v>
      </c>
      <c r="AR32" s="51">
        <v>0.46505659369788155</v>
      </c>
      <c r="AS32" s="51">
        <v>0.44395776240195156</v>
      </c>
      <c r="AT32" s="51">
        <v>0.4425065413930962</v>
      </c>
      <c r="AU32" s="51">
        <v>0.44203098596044471</v>
      </c>
      <c r="AV32" s="51">
        <v>0.47124173823478799</v>
      </c>
      <c r="AW32" s="51">
        <v>0.42297451143255033</v>
      </c>
      <c r="AX32" s="51">
        <v>0.43977326782971821</v>
      </c>
      <c r="AY32" s="51">
        <v>0.43046831041560146</v>
      </c>
      <c r="AZ32" s="51">
        <v>0.46108766614318453</v>
      </c>
      <c r="BA32" s="51">
        <v>0.38740701418361984</v>
      </c>
      <c r="BB32" s="51">
        <v>0.38825291072087703</v>
      </c>
      <c r="BC32" s="51">
        <v>0.38825291072087703</v>
      </c>
      <c r="BD32" s="51">
        <v>0.43671798994109845</v>
      </c>
      <c r="BE32" s="51">
        <v>0.37892976122961608</v>
      </c>
      <c r="BF32" s="51">
        <v>0.39351951001819857</v>
      </c>
      <c r="BG32" s="9"/>
      <c r="BH32" s="9"/>
      <c r="BI32" s="9"/>
      <c r="BJ32" s="9"/>
      <c r="BK32" s="9"/>
      <c r="BL32" s="9"/>
      <c r="BM32" s="9"/>
    </row>
    <row r="33" spans="1:65" ht="20.25" customHeight="1">
      <c r="A33" s="416"/>
      <c r="B33" s="422"/>
      <c r="C33" s="34"/>
      <c r="D33" s="15"/>
      <c r="E33" s="47" t="s">
        <v>999</v>
      </c>
      <c r="F33" s="47"/>
      <c r="G33" s="47"/>
      <c r="H33" s="47"/>
      <c r="I33" s="51"/>
      <c r="J33" s="51"/>
      <c r="K33" s="51"/>
      <c r="L33" s="51"/>
      <c r="M33" s="51"/>
      <c r="N33" s="51"/>
      <c r="O33" s="51"/>
      <c r="P33" s="51"/>
      <c r="Q33" s="527"/>
      <c r="R33" s="527"/>
      <c r="S33" s="527"/>
      <c r="T33" s="322">
        <v>308229.73155000003</v>
      </c>
      <c r="U33" s="527"/>
      <c r="V33" s="527"/>
      <c r="W33" s="527"/>
      <c r="X33" s="322">
        <v>450489.60765000002</v>
      </c>
      <c r="Y33" s="527"/>
      <c r="Z33" s="527"/>
      <c r="AA33" s="527"/>
      <c r="AB33" s="322">
        <v>569039.50439999998</v>
      </c>
      <c r="AC33" s="527"/>
      <c r="AD33" s="527"/>
      <c r="AE33" s="527"/>
      <c r="AF33" s="322">
        <v>687589.40115000005</v>
      </c>
      <c r="AG33" s="527"/>
      <c r="AH33" s="527"/>
      <c r="AI33" s="527"/>
      <c r="AJ33" s="322">
        <v>687589.40115000005</v>
      </c>
      <c r="AK33" s="527"/>
      <c r="AL33" s="527"/>
      <c r="AM33" s="527"/>
      <c r="AN33" s="322">
        <v>753041.48479999998</v>
      </c>
      <c r="AO33" s="527"/>
      <c r="AP33" s="527"/>
      <c r="AQ33" s="527"/>
      <c r="AR33" s="322">
        <v>851587.42125000001</v>
      </c>
      <c r="AS33" s="527"/>
      <c r="AT33" s="527"/>
      <c r="AU33" s="527"/>
      <c r="AV33" s="322">
        <v>773838.50100000005</v>
      </c>
      <c r="AW33" s="527"/>
      <c r="AX33" s="322">
        <v>154977.96119999999</v>
      </c>
      <c r="AY33" s="322">
        <v>134314.23303999999</v>
      </c>
      <c r="AZ33" s="602">
        <v>723230.48560000001</v>
      </c>
      <c r="BA33" s="602">
        <v>206637.28159999999</v>
      </c>
      <c r="BB33" s="602">
        <v>205171.1116</v>
      </c>
      <c r="BC33" s="322">
        <v>205171.1116</v>
      </c>
      <c r="BD33" s="602">
        <v>1057072.9220050001</v>
      </c>
      <c r="BE33" s="602">
        <v>265178.57467499998</v>
      </c>
      <c r="BF33" s="602">
        <v>272128.90214999998</v>
      </c>
      <c r="BG33" s="9"/>
      <c r="BH33" s="9"/>
      <c r="BI33" s="9"/>
      <c r="BJ33" s="9"/>
      <c r="BK33" s="9"/>
      <c r="BL33" s="9"/>
      <c r="BM33" s="9"/>
    </row>
    <row r="34" spans="1:65" ht="20.25" customHeight="1">
      <c r="A34" s="416"/>
      <c r="B34" s="422"/>
      <c r="C34" s="34"/>
      <c r="D34" s="15"/>
      <c r="E34" s="47" t="s">
        <v>1520</v>
      </c>
      <c r="F34" s="47"/>
      <c r="G34" s="47"/>
      <c r="H34" s="47"/>
      <c r="I34" s="51"/>
      <c r="J34" s="51"/>
      <c r="K34" s="51"/>
      <c r="L34" s="51"/>
      <c r="M34" s="51"/>
      <c r="N34" s="51"/>
      <c r="O34" s="51"/>
      <c r="P34" s="51"/>
      <c r="Q34" s="52"/>
      <c r="R34" s="52"/>
      <c r="S34" s="52"/>
      <c r="T34" s="526">
        <v>0.16198677509764517</v>
      </c>
      <c r="U34" s="52"/>
      <c r="V34" s="52"/>
      <c r="W34" s="52"/>
      <c r="X34" s="526">
        <v>0.21646600901940655</v>
      </c>
      <c r="Y34" s="52"/>
      <c r="Z34" s="52"/>
      <c r="AA34" s="52"/>
      <c r="AB34" s="526">
        <v>0.24038800992955184</v>
      </c>
      <c r="AC34" s="52"/>
      <c r="AD34" s="52"/>
      <c r="AE34" s="52"/>
      <c r="AF34" s="526">
        <v>0.24779975838751234</v>
      </c>
      <c r="AG34" s="52"/>
      <c r="AH34" s="52"/>
      <c r="AI34" s="52"/>
      <c r="AJ34" s="526">
        <v>0.23565861954782627</v>
      </c>
      <c r="AK34" s="52"/>
      <c r="AL34" s="52"/>
      <c r="AM34" s="52"/>
      <c r="AN34" s="526">
        <v>0.23855170827958469</v>
      </c>
      <c r="AO34" s="52"/>
      <c r="AP34" s="52"/>
      <c r="AQ34" s="52"/>
      <c r="AR34" s="526">
        <v>0.2502095513936527</v>
      </c>
      <c r="AS34" s="52"/>
      <c r="AT34" s="52"/>
      <c r="AU34" s="52"/>
      <c r="AV34" s="526">
        <v>0.22662676306723226</v>
      </c>
      <c r="AW34" s="52"/>
      <c r="AX34" s="526">
        <v>0.12380002805825488</v>
      </c>
      <c r="AY34" s="526">
        <v>0.12038942109687913</v>
      </c>
      <c r="AZ34" s="584">
        <v>0.25191805435080644</v>
      </c>
      <c r="BA34" s="584">
        <v>0.14377344170572134</v>
      </c>
      <c r="BB34" s="584">
        <v>0.15538213536833689</v>
      </c>
      <c r="BC34" s="51">
        <v>6.8505861556233866E-2</v>
      </c>
      <c r="BD34" s="51">
        <v>0.22697745096497707</v>
      </c>
      <c r="BE34" s="51">
        <v>0.19105662756005584</v>
      </c>
      <c r="BF34" s="51">
        <v>0.10361988410010231</v>
      </c>
      <c r="BG34" s="9"/>
      <c r="BH34" s="9"/>
      <c r="BI34" s="9"/>
      <c r="BJ34" s="9"/>
      <c r="BK34" s="9"/>
      <c r="BL34" s="9"/>
      <c r="BM34" s="9"/>
    </row>
    <row r="35" spans="1:65" ht="20.25" customHeight="1">
      <c r="A35" s="416"/>
      <c r="B35" s="422"/>
      <c r="C35" s="34"/>
      <c r="D35" s="15"/>
      <c r="E35" s="244" t="s">
        <v>41</v>
      </c>
      <c r="F35" s="244"/>
      <c r="G35" s="244"/>
      <c r="H35" s="244"/>
      <c r="I35" s="54">
        <v>45428.76785460252</v>
      </c>
      <c r="J35" s="54">
        <v>46827.060740203597</v>
      </c>
      <c r="K35" s="54">
        <v>48009.77226978376</v>
      </c>
      <c r="L35" s="54">
        <v>48737.595155700568</v>
      </c>
      <c r="M35" s="54">
        <v>49270.977010465693</v>
      </c>
      <c r="N35" s="54">
        <v>50261.034310517527</v>
      </c>
      <c r="O35" s="54">
        <v>51760.411965825697</v>
      </c>
      <c r="P35" s="54">
        <v>52142.006912428777</v>
      </c>
      <c r="Q35" s="54">
        <v>52572.460480545757</v>
      </c>
      <c r="R35" s="54">
        <v>52991.953670889627</v>
      </c>
      <c r="S35" s="54">
        <v>53954.730519096804</v>
      </c>
      <c r="T35" s="54">
        <v>54604.494967761333</v>
      </c>
      <c r="U35" s="54">
        <v>54948.75234957975</v>
      </c>
      <c r="V35" s="54">
        <v>55987.288584981405</v>
      </c>
      <c r="W35" s="54">
        <v>57510.023689512404</v>
      </c>
      <c r="X35" s="54">
        <v>58075.502166384213</v>
      </c>
      <c r="Y35" s="54">
        <v>58283.499289148473</v>
      </c>
      <c r="Z35" s="54">
        <v>59336.082314057356</v>
      </c>
      <c r="AA35" s="54">
        <v>60727.715009176085</v>
      </c>
      <c r="AB35" s="54">
        <v>61146.152134919503</v>
      </c>
      <c r="AC35" s="54">
        <v>61693.105074680294</v>
      </c>
      <c r="AD35" s="54">
        <v>62696.418377559698</v>
      </c>
      <c r="AE35" s="54">
        <v>63606.4207412627</v>
      </c>
      <c r="AF35" s="54">
        <v>64544.100593449097</v>
      </c>
      <c r="AG35" s="54">
        <v>64678.711649312332</v>
      </c>
      <c r="AH35" s="54">
        <v>66747.838585127203</v>
      </c>
      <c r="AI35" s="54">
        <v>68263.849304657895</v>
      </c>
      <c r="AJ35" s="54">
        <v>68315.927687874602</v>
      </c>
      <c r="AK35" s="54">
        <v>67536.408531363806</v>
      </c>
      <c r="AL35" s="54">
        <v>69619.747328489349</v>
      </c>
      <c r="AM35" s="54">
        <v>71292.880233033968</v>
      </c>
      <c r="AN35" s="54">
        <v>72682.902201739984</v>
      </c>
      <c r="AO35" s="54">
        <v>73671.970801478135</v>
      </c>
      <c r="AP35" s="54">
        <v>75053.917738759192</v>
      </c>
      <c r="AQ35" s="54">
        <v>77835.239616818581</v>
      </c>
      <c r="AR35" s="54">
        <v>78373.267793217907</v>
      </c>
      <c r="AS35" s="54">
        <v>76600.816554566423</v>
      </c>
      <c r="AT35" s="54">
        <v>79406.749758127335</v>
      </c>
      <c r="AU35" s="54">
        <v>77613.656080096844</v>
      </c>
      <c r="AV35" s="54">
        <v>77134.928683643637</v>
      </c>
      <c r="AW35" s="54">
        <v>76734.956908534921</v>
      </c>
      <c r="AX35" s="54">
        <v>78906.485486557067</v>
      </c>
      <c r="AY35" s="54">
        <v>80669.389237149458</v>
      </c>
      <c r="AZ35" s="54">
        <v>80904</v>
      </c>
      <c r="BA35" s="54">
        <v>84368.187856900535</v>
      </c>
      <c r="BB35" s="54">
        <v>81854.545779134292</v>
      </c>
      <c r="BC35" s="54">
        <v>87517.977859172795</v>
      </c>
      <c r="BD35" s="54">
        <v>88425.546004361677</v>
      </c>
      <c r="BE35" s="54">
        <v>92048.633714004289</v>
      </c>
      <c r="BF35" s="54">
        <v>94088.333509220844</v>
      </c>
      <c r="BG35" s="9"/>
      <c r="BH35" s="9"/>
      <c r="BI35" s="9"/>
      <c r="BJ35" s="9"/>
      <c r="BK35" s="9"/>
      <c r="BL35" s="9"/>
      <c r="BM35" s="9"/>
    </row>
    <row r="36" spans="1:65" ht="20.25" customHeight="1" thickBot="1">
      <c r="A36" s="416"/>
      <c r="B36" s="422"/>
      <c r="C36" s="34"/>
      <c r="D36" s="15"/>
      <c r="E36" s="55" t="s">
        <v>42</v>
      </c>
      <c r="F36" s="55"/>
      <c r="G36" s="55"/>
      <c r="H36" s="55"/>
      <c r="I36" s="56">
        <v>7252.1622681990102</v>
      </c>
      <c r="J36" s="56">
        <v>7327.0013746398072</v>
      </c>
      <c r="K36" s="56">
        <v>6600.936801573991</v>
      </c>
      <c r="L36" s="56">
        <v>5836.9336383675554</v>
      </c>
      <c r="M36" s="56">
        <v>6742.1239790448608</v>
      </c>
      <c r="N36" s="56">
        <v>5963.29992762033</v>
      </c>
      <c r="O36" s="56">
        <v>5451.0935916043318</v>
      </c>
      <c r="P36" s="56">
        <v>4684.3449893709558</v>
      </c>
      <c r="Q36" s="56">
        <v>3916.9616393117512</v>
      </c>
      <c r="R36" s="56">
        <v>4211.6475028924715</v>
      </c>
      <c r="S36" s="56">
        <v>4202.6651334377402</v>
      </c>
      <c r="T36" s="56">
        <v>3809.9976034373885</v>
      </c>
      <c r="U36" s="56">
        <v>4579.4958137466465</v>
      </c>
      <c r="V36" s="56">
        <v>4635.7454058805206</v>
      </c>
      <c r="W36" s="56">
        <v>4790.6861892769639</v>
      </c>
      <c r="X36" s="56">
        <v>4194.9259354205215</v>
      </c>
      <c r="Y36" s="56">
        <v>4869.7085049007728</v>
      </c>
      <c r="Z36" s="56">
        <v>5266.6520271445715</v>
      </c>
      <c r="AA36" s="56">
        <v>5334.5330889230154</v>
      </c>
      <c r="AB36" s="56">
        <v>4788.5837766851537</v>
      </c>
      <c r="AC36" s="56">
        <v>6325.8753105523201</v>
      </c>
      <c r="AD36" s="56">
        <v>6087.5791995916097</v>
      </c>
      <c r="AE36" s="56">
        <v>5965.5717565209097</v>
      </c>
      <c r="AF36" s="56">
        <v>5741.8438200875098</v>
      </c>
      <c r="AG36" s="56">
        <v>8474.9253825797005</v>
      </c>
      <c r="AH36" s="56">
        <v>8007.4939376904003</v>
      </c>
      <c r="AI36" s="56">
        <v>7593.38515240774</v>
      </c>
      <c r="AJ36" s="56">
        <v>6116.0391686633802</v>
      </c>
      <c r="AK36" s="56">
        <v>7296.0928717835204</v>
      </c>
      <c r="AL36" s="56">
        <v>7592.8950953569019</v>
      </c>
      <c r="AM36" s="56">
        <v>7399.8931653835671</v>
      </c>
      <c r="AN36" s="56">
        <v>6579.4837403335287</v>
      </c>
      <c r="AO36" s="56">
        <v>7761.6689457490511</v>
      </c>
      <c r="AP36" s="56">
        <v>7930.9885164894567</v>
      </c>
      <c r="AQ36" s="56">
        <v>7950.3575814410942</v>
      </c>
      <c r="AR36" s="56">
        <v>7000.1613263378485</v>
      </c>
      <c r="AS36" s="56">
        <v>7432.5410634172549</v>
      </c>
      <c r="AT36" s="56">
        <v>7366.4983476360703</v>
      </c>
      <c r="AU36" s="56">
        <v>7849.505889831582</v>
      </c>
      <c r="AV36" s="56">
        <v>6654.1088078803496</v>
      </c>
      <c r="AW36" s="56">
        <v>8813.8971371081552</v>
      </c>
      <c r="AX36" s="56">
        <v>9034.5006801399159</v>
      </c>
      <c r="AY36" s="56">
        <v>8690.7282908406287</v>
      </c>
      <c r="AZ36" s="56">
        <v>7308</v>
      </c>
      <c r="BA36" s="56">
        <v>10232.212374890132</v>
      </c>
      <c r="BB36" s="56">
        <v>10034.214740155363</v>
      </c>
      <c r="BC36" s="56">
        <v>10536.287768079672</v>
      </c>
      <c r="BD36" s="56">
        <v>8500.1020680909678</v>
      </c>
      <c r="BE36" s="56">
        <v>10349.621936806821</v>
      </c>
      <c r="BF36" s="56">
        <v>9774.348974569577</v>
      </c>
      <c r="BG36" s="9"/>
      <c r="BH36" s="9"/>
      <c r="BI36" s="9"/>
      <c r="BJ36" s="9"/>
      <c r="BK36" s="9"/>
      <c r="BL36" s="9"/>
      <c r="BM36" s="9"/>
    </row>
    <row r="37" spans="1:65" ht="17.25" thickTop="1">
      <c r="A37" s="416"/>
      <c r="B37" s="422"/>
      <c r="C37" s="34"/>
      <c r="E37" s="57" t="s">
        <v>43</v>
      </c>
      <c r="F37" s="57"/>
      <c r="G37" s="57"/>
      <c r="H37" s="57"/>
      <c r="I37" s="47"/>
      <c r="J37" s="47"/>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9"/>
      <c r="AV37" s="9"/>
      <c r="AW37" s="9"/>
      <c r="AX37" s="9"/>
      <c r="AY37" s="9"/>
      <c r="AZ37" s="9"/>
      <c r="BA37" s="9"/>
      <c r="BB37" s="9"/>
      <c r="BC37" s="9"/>
      <c r="BD37" s="9"/>
      <c r="BE37" s="9"/>
      <c r="BF37" s="9"/>
      <c r="BG37" s="9"/>
      <c r="BH37" s="9"/>
      <c r="BI37" s="9"/>
      <c r="BJ37" s="9"/>
      <c r="BK37" s="9"/>
      <c r="BL37" s="9"/>
      <c r="BM37" s="9"/>
    </row>
    <row r="38" spans="1:65">
      <c r="A38" s="416"/>
      <c r="B38" s="422"/>
      <c r="C38" s="34"/>
      <c r="E38" s="57" t="s">
        <v>44</v>
      </c>
      <c r="F38" s="57"/>
      <c r="G38" s="57"/>
      <c r="H38" s="57"/>
      <c r="I38" s="58"/>
      <c r="J38" s="58"/>
      <c r="K38" s="58"/>
      <c r="L38" s="58"/>
      <c r="M38" s="58"/>
      <c r="N38" s="58"/>
      <c r="O38" s="58"/>
      <c r="P38" s="58"/>
      <c r="Q38" s="58"/>
      <c r="R38" s="58"/>
      <c r="S38" s="58"/>
      <c r="T38" s="58"/>
      <c r="U38" s="58"/>
      <c r="V38" s="58"/>
      <c r="W38" s="58"/>
      <c r="X38" s="58"/>
      <c r="Y38" s="58"/>
      <c r="Z38" s="58"/>
      <c r="AA38" s="58"/>
      <c r="AB38" s="58"/>
      <c r="AC38" s="58"/>
      <c r="AD38" s="58"/>
      <c r="AE38" s="58"/>
      <c r="AF38" s="58"/>
      <c r="AG38" s="58"/>
      <c r="AH38" s="58"/>
      <c r="AI38" s="58"/>
      <c r="AJ38" s="58"/>
      <c r="AK38" s="58"/>
      <c r="AL38" s="58"/>
      <c r="AM38" s="58"/>
      <c r="AN38" s="58"/>
      <c r="AO38" s="9">
        <f t="shared" ref="AO38:BE38" si="0">+AO32*100</f>
        <v>42.86998850332062</v>
      </c>
      <c r="AP38" s="9">
        <f t="shared" si="0"/>
        <v>43.094013084030315</v>
      </c>
      <c r="AQ38" s="9">
        <f t="shared" si="0"/>
        <v>43.131434305026289</v>
      </c>
      <c r="AR38" s="9">
        <f t="shared" si="0"/>
        <v>46.505659369788155</v>
      </c>
      <c r="AS38" s="9">
        <f t="shared" si="0"/>
        <v>44.395776240195154</v>
      </c>
      <c r="AT38" s="9">
        <f t="shared" si="0"/>
        <v>44.250654139309617</v>
      </c>
      <c r="AU38" s="9">
        <f t="shared" si="0"/>
        <v>44.20309859604447</v>
      </c>
      <c r="AV38" s="9">
        <f t="shared" si="0"/>
        <v>47.124173823478799</v>
      </c>
      <c r="AW38" s="9">
        <f t="shared" si="0"/>
        <v>42.297451143255032</v>
      </c>
      <c r="AX38" s="9">
        <f t="shared" si="0"/>
        <v>43.977326782971822</v>
      </c>
      <c r="AY38" s="9">
        <f t="shared" si="0"/>
        <v>43.046831041560147</v>
      </c>
      <c r="AZ38" s="9">
        <f t="shared" si="0"/>
        <v>46.108766614318455</v>
      </c>
      <c r="BA38" s="9">
        <f t="shared" si="0"/>
        <v>38.740701418361986</v>
      </c>
      <c r="BB38" s="9">
        <f t="shared" si="0"/>
        <v>38.825291072087701</v>
      </c>
      <c r="BC38" s="9">
        <f t="shared" si="0"/>
        <v>38.825291072087701</v>
      </c>
      <c r="BD38" s="9">
        <f t="shared" si="0"/>
        <v>43.671798994109842</v>
      </c>
      <c r="BE38" s="9">
        <f t="shared" si="0"/>
        <v>37.892976122961606</v>
      </c>
      <c r="BF38" s="9">
        <f>+BF32*100</f>
        <v>39.351951001819856</v>
      </c>
      <c r="BG38" s="9"/>
      <c r="BH38" s="9"/>
      <c r="BI38" s="9"/>
      <c r="BJ38" s="9"/>
      <c r="BK38" s="9"/>
      <c r="BL38" s="9"/>
      <c r="BM38" s="9"/>
    </row>
    <row r="39" spans="1:65">
      <c r="A39" s="416"/>
      <c r="B39" s="422"/>
      <c r="C39" s="34"/>
      <c r="E39" s="59" t="s">
        <v>45</v>
      </c>
      <c r="F39" s="59"/>
      <c r="G39" s="59"/>
      <c r="H39" s="59"/>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f>+AO29*100</f>
        <v>1.6099233113890066</v>
      </c>
      <c r="AP39" s="60">
        <f t="shared" ref="AP39:BF39" si="1">+AP29*100</f>
        <v>1.5921255025065824</v>
      </c>
      <c r="AQ39" s="60">
        <f t="shared" si="1"/>
        <v>1.5704119403834478</v>
      </c>
      <c r="AR39" s="60">
        <f t="shared" si="1"/>
        <v>1.5420948461196315</v>
      </c>
      <c r="AS39" s="60">
        <f t="shared" si="1"/>
        <v>1.410929368678465</v>
      </c>
      <c r="AT39" s="60">
        <f t="shared" si="1"/>
        <v>1.3997068693326342</v>
      </c>
      <c r="AU39" s="60">
        <f t="shared" si="1"/>
        <v>1.3845958912079219</v>
      </c>
      <c r="AV39" s="60">
        <f t="shared" si="1"/>
        <v>1.3725407610127944</v>
      </c>
      <c r="AW39" s="60">
        <f t="shared" si="1"/>
        <v>1.3891915313786116</v>
      </c>
      <c r="AX39" s="60">
        <f t="shared" si="1"/>
        <v>1.3947102023328568</v>
      </c>
      <c r="AY39" s="60">
        <f t="shared" si="1"/>
        <v>1.395591407027569</v>
      </c>
      <c r="AZ39" s="60">
        <f t="shared" si="1"/>
        <v>1.4105996234295295</v>
      </c>
      <c r="BA39" s="60">
        <f t="shared" si="1"/>
        <v>1.5140882043568462</v>
      </c>
      <c r="BB39" s="60">
        <f t="shared" si="1"/>
        <v>1.5753500808763286</v>
      </c>
      <c r="BC39" s="60">
        <f t="shared" si="1"/>
        <v>1.6123425893716652</v>
      </c>
      <c r="BD39" s="60">
        <f t="shared" si="1"/>
        <v>1.626897101885346</v>
      </c>
      <c r="BE39" s="60">
        <f t="shared" si="1"/>
        <v>1.593370177438574</v>
      </c>
      <c r="BF39" s="60">
        <f t="shared" si="1"/>
        <v>1.61681722083333</v>
      </c>
      <c r="BG39" s="9"/>
      <c r="BH39" s="9"/>
      <c r="BI39" s="9"/>
      <c r="BJ39" s="9"/>
      <c r="BK39" s="9"/>
      <c r="BL39" s="9"/>
      <c r="BM39" s="9"/>
    </row>
    <row r="40" spans="1:65" s="1" customFormat="1">
      <c r="A40" s="39"/>
      <c r="B40" s="422"/>
      <c r="C40" s="11"/>
      <c r="D40" s="35"/>
      <c r="E40" s="59" t="s">
        <v>46</v>
      </c>
      <c r="F40" s="59"/>
      <c r="G40" s="59"/>
      <c r="H40" s="59"/>
      <c r="I40" s="60"/>
      <c r="J40" s="60"/>
      <c r="K40" s="60"/>
      <c r="L40" s="60"/>
      <c r="M40" s="60"/>
      <c r="N40" s="60"/>
      <c r="O40" s="60"/>
      <c r="P40" s="60"/>
      <c r="Q40" s="60"/>
      <c r="R40" s="60"/>
      <c r="S40" s="60"/>
      <c r="T40" s="60"/>
      <c r="U40" s="60"/>
      <c r="V40" s="60"/>
      <c r="W40" s="60"/>
      <c r="X40" s="60"/>
      <c r="Y40" s="60"/>
      <c r="Z40" s="60"/>
      <c r="AA40" s="60"/>
      <c r="AB40" s="60"/>
      <c r="AC40" s="60"/>
      <c r="AD40" s="60"/>
      <c r="AE40" s="60"/>
      <c r="AF40" s="60"/>
      <c r="AG40" s="60"/>
      <c r="AH40" s="60"/>
      <c r="AI40" s="60"/>
      <c r="AJ40" s="60"/>
      <c r="AK40" s="60"/>
      <c r="AL40" s="60"/>
      <c r="AM40" s="60"/>
      <c r="AN40" s="60"/>
      <c r="AO40" s="60">
        <f>+AO30*100</f>
        <v>1.6099233113890066</v>
      </c>
      <c r="AP40" s="60">
        <f t="shared" ref="AP40:BF40" si="2">+AP30*100</f>
        <v>1.5752339575656638</v>
      </c>
      <c r="AQ40" s="60">
        <f t="shared" si="2"/>
        <v>1.5290966022867025</v>
      </c>
      <c r="AR40" s="60">
        <f t="shared" si="2"/>
        <v>1.4622023516650886</v>
      </c>
      <c r="AS40" s="60">
        <f t="shared" si="2"/>
        <v>1.410929368678465</v>
      </c>
      <c r="AT40" s="60">
        <f t="shared" si="2"/>
        <v>1.3889890909756339</v>
      </c>
      <c r="AU40" s="60">
        <f t="shared" si="2"/>
        <v>1.3550369273462575</v>
      </c>
      <c r="AV40" s="60">
        <f t="shared" si="2"/>
        <v>1.3378456992704499</v>
      </c>
      <c r="AW40" s="60">
        <f t="shared" si="2"/>
        <v>1.3891915313786116</v>
      </c>
      <c r="AX40" s="60">
        <f t="shared" si="2"/>
        <v>1.4000332844259209</v>
      </c>
      <c r="AY40" s="60">
        <f t="shared" si="2"/>
        <v>1.3972676425758181</v>
      </c>
      <c r="AZ40" s="60">
        <f t="shared" si="2"/>
        <v>1.4531756030572365</v>
      </c>
      <c r="BA40" s="60">
        <f t="shared" si="2"/>
        <v>1.5140882043568462</v>
      </c>
      <c r="BB40" s="60">
        <f t="shared" si="2"/>
        <v>1.6348567533767959</v>
      </c>
      <c r="BC40" s="60">
        <f t="shared" si="2"/>
        <v>1.68342397835337</v>
      </c>
      <c r="BD40" s="60">
        <f t="shared" si="2"/>
        <v>1.6681390822103304</v>
      </c>
      <c r="BE40" s="60">
        <f t="shared" si="2"/>
        <v>1.593370177438574</v>
      </c>
      <c r="BF40" s="60">
        <f t="shared" si="2"/>
        <v>1.639993675946714</v>
      </c>
    </row>
    <row r="41" spans="1:65" s="1" customFormat="1" ht="15.75" customHeight="1">
      <c r="A41" s="39"/>
      <c r="B41" s="422"/>
      <c r="C41" s="11"/>
      <c r="D41" s="35"/>
      <c r="E41" s="59" t="s">
        <v>47</v>
      </c>
      <c r="F41" s="59"/>
      <c r="G41" s="59"/>
      <c r="H41" s="59"/>
      <c r="I41" s="61"/>
      <c r="J41" s="61"/>
      <c r="K41" s="61"/>
      <c r="L41" s="61"/>
      <c r="M41" s="61"/>
      <c r="N41" s="61"/>
      <c r="O41" s="61"/>
      <c r="P41" s="61"/>
      <c r="Q41" s="61"/>
      <c r="R41" s="61"/>
      <c r="S41" s="61"/>
      <c r="T41" s="61"/>
      <c r="U41" s="61"/>
      <c r="V41" s="61"/>
      <c r="W41" s="61"/>
      <c r="X41" s="61"/>
      <c r="Y41" s="61"/>
      <c r="Z41" s="61"/>
      <c r="AA41" s="61"/>
      <c r="AB41" s="61"/>
      <c r="AC41" s="61"/>
      <c r="AD41" s="61"/>
      <c r="AE41" s="61"/>
      <c r="AF41" s="61"/>
      <c r="AG41" s="61"/>
      <c r="AH41" s="61"/>
      <c r="AI41" s="61"/>
      <c r="AJ41" s="61"/>
      <c r="AK41" s="61"/>
      <c r="AL41" s="61"/>
      <c r="AM41" s="61"/>
      <c r="AN41" s="61"/>
      <c r="AO41" s="61"/>
      <c r="AP41" s="61"/>
      <c r="AQ41" s="61"/>
      <c r="AR41" s="61"/>
      <c r="AS41" s="61"/>
      <c r="AT41" s="61"/>
    </row>
    <row r="42" spans="1:65" s="1" customFormat="1" ht="20.25" customHeight="1">
      <c r="A42" s="39"/>
      <c r="B42" s="40"/>
      <c r="C42" s="11"/>
      <c r="D42" s="35"/>
      <c r="E42" s="47"/>
      <c r="F42" s="47"/>
      <c r="G42" s="47"/>
      <c r="H42" s="47"/>
      <c r="I42" s="62"/>
      <c r="J42" s="62"/>
      <c r="K42" s="62"/>
      <c r="L42" s="62"/>
      <c r="M42" s="62"/>
      <c r="N42" s="62"/>
      <c r="O42" s="62"/>
      <c r="P42" s="62"/>
      <c r="Q42" s="62"/>
      <c r="R42" s="62"/>
      <c r="S42" s="62"/>
      <c r="T42" s="62"/>
      <c r="U42" s="62"/>
      <c r="V42" s="62"/>
      <c r="W42" s="62"/>
      <c r="X42" s="62"/>
      <c r="Y42" s="62"/>
      <c r="Z42" s="62"/>
      <c r="AA42" s="62"/>
      <c r="AB42" s="62"/>
      <c r="AC42" s="62"/>
      <c r="AD42" s="62"/>
      <c r="AE42" s="62"/>
      <c r="AF42" s="62"/>
      <c r="AG42" s="62"/>
      <c r="AH42" s="62"/>
      <c r="AI42" s="62"/>
      <c r="AJ42" s="62"/>
      <c r="AK42" s="62"/>
      <c r="AL42" s="62"/>
      <c r="AM42" s="62"/>
      <c r="AN42" s="62"/>
      <c r="AO42" s="62"/>
      <c r="AP42" s="62"/>
      <c r="AQ42" s="62"/>
      <c r="AR42" s="62"/>
      <c r="AS42" s="62"/>
    </row>
    <row r="43" spans="1:65" s="1" customFormat="1" ht="20.25" customHeight="1">
      <c r="A43" s="39"/>
      <c r="B43" s="40"/>
      <c r="C43" s="11"/>
      <c r="D43" s="35"/>
      <c r="E43" s="37"/>
      <c r="F43" s="37"/>
      <c r="G43" s="37"/>
      <c r="H43" s="3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row>
    <row r="44" spans="1:65" s="1" customFormat="1" ht="20.25" customHeight="1">
      <c r="A44" s="39"/>
      <c r="B44" s="40"/>
      <c r="C44" s="11"/>
      <c r="D44" s="35"/>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row>
    <row r="45" spans="1:65" s="36" customFormat="1" ht="20.25" customHeight="1">
      <c r="A45" s="39"/>
      <c r="B45" s="11"/>
      <c r="C45" s="11"/>
      <c r="D45" s="35"/>
      <c r="E45" s="1"/>
      <c r="F45" s="1"/>
      <c r="G45" s="1"/>
      <c r="H45" s="1"/>
    </row>
    <row r="46" spans="1:65" s="36" customFormat="1" ht="20.25" customHeight="1">
      <c r="A46" s="39"/>
      <c r="B46" s="11"/>
      <c r="C46" s="11"/>
      <c r="D46" s="35"/>
      <c r="E46" s="37"/>
      <c r="F46" s="37"/>
      <c r="G46" s="37"/>
      <c r="H46" s="37"/>
    </row>
    <row r="47" spans="1:65" s="36" customFormat="1" ht="20.25" customHeight="1">
      <c r="A47" s="39"/>
      <c r="B47" s="11"/>
      <c r="C47" s="11"/>
      <c r="D47" s="35"/>
      <c r="E47" s="38"/>
      <c r="F47" s="38"/>
      <c r="G47" s="38"/>
      <c r="H47" s="38"/>
    </row>
    <row r="48" spans="1:65" s="36" customFormat="1" ht="20.25" customHeight="1">
      <c r="A48" s="39"/>
      <c r="B48" s="41"/>
      <c r="C48" s="11"/>
      <c r="D48" s="35"/>
      <c r="E48" s="37"/>
      <c r="F48" s="37"/>
      <c r="G48" s="37"/>
      <c r="H48" s="37"/>
    </row>
    <row r="49" spans="1:8" s="36" customFormat="1" ht="20.25" customHeight="1">
      <c r="A49" s="39"/>
      <c r="B49" s="41"/>
      <c r="C49" s="11"/>
      <c r="D49" s="35"/>
      <c r="E49" s="38"/>
      <c r="F49" s="38"/>
      <c r="G49" s="38"/>
      <c r="H49" s="38"/>
    </row>
    <row r="50" spans="1:8" s="36" customFormat="1" ht="20.25" customHeight="1">
      <c r="A50" s="39"/>
      <c r="B50" s="41"/>
      <c r="C50" s="11"/>
      <c r="D50" s="35"/>
      <c r="E50" s="37"/>
      <c r="F50" s="37"/>
      <c r="G50" s="37"/>
      <c r="H50" s="37"/>
    </row>
    <row r="51" spans="1:8" s="36" customFormat="1" ht="20.25" customHeight="1">
      <c r="A51" s="39"/>
      <c r="B51" s="41"/>
      <c r="C51" s="11"/>
      <c r="D51" s="35"/>
      <c r="E51" s="38"/>
      <c r="F51" s="38"/>
      <c r="G51" s="38"/>
      <c r="H51" s="38"/>
    </row>
    <row r="52" spans="1:8" s="36" customFormat="1" ht="20.25" customHeight="1">
      <c r="A52" s="39"/>
      <c r="B52" s="41"/>
      <c r="C52" s="11"/>
      <c r="D52" s="35"/>
      <c r="E52" s="37"/>
      <c r="F52" s="37"/>
      <c r="G52" s="37"/>
      <c r="H52" s="37"/>
    </row>
    <row r="53" spans="1:8" s="36" customFormat="1" ht="20.25" customHeight="1">
      <c r="A53" s="39"/>
      <c r="B53" s="41"/>
      <c r="C53" s="11"/>
      <c r="D53" s="35"/>
      <c r="E53" s="38"/>
      <c r="F53" s="38"/>
      <c r="G53" s="38"/>
      <c r="H53" s="38"/>
    </row>
    <row r="54" spans="1:8" s="36" customFormat="1" ht="20.25" customHeight="1">
      <c r="A54" s="39"/>
      <c r="B54" s="41"/>
      <c r="C54" s="11"/>
      <c r="D54" s="35"/>
      <c r="E54" s="37"/>
      <c r="F54" s="37"/>
      <c r="G54" s="37"/>
      <c r="H54" s="37"/>
    </row>
    <row r="55" spans="1:8" s="36" customFormat="1" ht="20.25" customHeight="1">
      <c r="A55" s="39"/>
      <c r="B55" s="41"/>
      <c r="C55" s="11"/>
      <c r="D55" s="35"/>
      <c r="E55" s="38"/>
      <c r="F55" s="38"/>
      <c r="G55" s="38"/>
      <c r="H55" s="38"/>
    </row>
    <row r="56" spans="1:8" s="36" customFormat="1" ht="20.25" customHeight="1">
      <c r="A56" s="39"/>
      <c r="B56" s="41"/>
      <c r="C56" s="11"/>
      <c r="D56" s="35"/>
      <c r="E56" s="37"/>
      <c r="F56" s="37"/>
      <c r="G56" s="37"/>
      <c r="H56" s="37"/>
    </row>
    <row r="57" spans="1:8" s="36" customFormat="1" ht="20.25" customHeight="1">
      <c r="A57" s="39"/>
      <c r="B57" s="41"/>
      <c r="C57" s="11"/>
      <c r="D57" s="35"/>
      <c r="E57" s="38"/>
      <c r="F57" s="38"/>
      <c r="G57" s="38"/>
      <c r="H57" s="38"/>
    </row>
    <row r="58" spans="1:8" s="36" customFormat="1" ht="20.25" customHeight="1">
      <c r="A58" s="39"/>
      <c r="B58" s="41"/>
      <c r="C58" s="11"/>
      <c r="D58" s="35"/>
      <c r="E58" s="37"/>
      <c r="F58" s="37"/>
      <c r="G58" s="37"/>
      <c r="H58" s="37"/>
    </row>
    <row r="59" spans="1:8" s="36" customFormat="1" ht="20.25" customHeight="1">
      <c r="A59" s="39"/>
      <c r="B59" s="41"/>
      <c r="C59" s="11"/>
      <c r="D59" s="35"/>
      <c r="E59" s="38"/>
      <c r="F59" s="38"/>
      <c r="G59" s="38"/>
      <c r="H59" s="38"/>
    </row>
    <row r="60" spans="1:8" s="36" customFormat="1" ht="20.25" customHeight="1">
      <c r="A60" s="39"/>
      <c r="B60" s="41"/>
      <c r="C60" s="11"/>
      <c r="D60" s="35"/>
      <c r="E60" s="1"/>
      <c r="F60" s="1"/>
      <c r="G60" s="1"/>
      <c r="H60" s="1"/>
    </row>
    <row r="61" spans="1:8" s="36" customFormat="1" ht="20.25" customHeight="1">
      <c r="A61" s="39"/>
      <c r="B61" s="41"/>
      <c r="C61" s="11"/>
      <c r="D61" s="35"/>
      <c r="E61" s="1"/>
      <c r="F61" s="1"/>
      <c r="G61" s="1"/>
      <c r="H61" s="1"/>
    </row>
    <row r="62" spans="1:8" s="36" customFormat="1" ht="20.25" customHeight="1">
      <c r="A62" s="39"/>
      <c r="B62" s="41"/>
      <c r="C62" s="11"/>
      <c r="D62" s="35"/>
      <c r="E62" s="1"/>
      <c r="F62" s="1"/>
      <c r="G62" s="1"/>
      <c r="H62" s="1"/>
    </row>
    <row r="63" spans="1:8" s="36" customFormat="1" ht="20.25" customHeight="1">
      <c r="A63" s="39"/>
      <c r="B63" s="41"/>
      <c r="C63" s="11"/>
      <c r="D63" s="35"/>
      <c r="E63" s="1"/>
      <c r="F63" s="1"/>
      <c r="G63" s="1"/>
      <c r="H63" s="1"/>
    </row>
    <row r="64" spans="1:8" s="36" customFormat="1" ht="20.25" customHeight="1">
      <c r="A64" s="39"/>
      <c r="B64" s="41"/>
      <c r="C64" s="11"/>
      <c r="D64" s="35"/>
      <c r="E64" s="1"/>
      <c r="F64" s="1"/>
      <c r="G64" s="1"/>
      <c r="H64" s="1"/>
    </row>
    <row r="65" spans="1:45" s="36" customFormat="1" ht="20.25" customHeight="1">
      <c r="A65" s="39"/>
      <c r="B65" s="41"/>
      <c r="C65" s="11"/>
      <c r="D65" s="35"/>
      <c r="E65" s="1"/>
      <c r="F65" s="1"/>
      <c r="G65" s="1"/>
      <c r="H65" s="1"/>
    </row>
    <row r="66" spans="1:45" s="36" customFormat="1" ht="20.25" customHeight="1">
      <c r="A66" s="39"/>
      <c r="B66" s="41"/>
      <c r="C66" s="11"/>
      <c r="D66" s="35"/>
      <c r="E66" s="1"/>
      <c r="F66" s="1"/>
      <c r="G66" s="1"/>
      <c r="H66" s="1"/>
    </row>
    <row r="67" spans="1:45" s="39" customFormat="1" ht="20.25" customHeight="1">
      <c r="B67" s="41"/>
      <c r="C67" s="11"/>
      <c r="D67" s="35"/>
      <c r="E67" s="1"/>
      <c r="F67" s="1"/>
      <c r="G67" s="1"/>
      <c r="H67" s="1"/>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row>
    <row r="68" spans="1:45" s="39" customFormat="1" ht="20.25" customHeight="1">
      <c r="B68" s="41"/>
      <c r="C68" s="11"/>
      <c r="D68" s="35"/>
      <c r="E68" s="1"/>
      <c r="F68" s="1"/>
      <c r="G68" s="1"/>
      <c r="H68" s="1"/>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row>
    <row r="69" spans="1:45" s="39" customFormat="1" ht="20.25" customHeight="1">
      <c r="B69" s="41"/>
      <c r="C69" s="11"/>
      <c r="D69" s="35"/>
      <c r="E69" s="1"/>
      <c r="F69" s="1"/>
      <c r="G69" s="1"/>
      <c r="H69" s="1"/>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row>
    <row r="70" spans="1:45" s="39" customFormat="1" ht="20.25" customHeight="1">
      <c r="B70" s="41"/>
      <c r="C70" s="11"/>
      <c r="D70" s="35"/>
      <c r="E70" s="1"/>
      <c r="F70" s="1"/>
      <c r="G70" s="1"/>
      <c r="H70" s="1"/>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row>
    <row r="71" spans="1:45" s="39" customFormat="1" ht="20.25" customHeight="1">
      <c r="B71" s="41"/>
      <c r="C71" s="11"/>
      <c r="D71" s="35"/>
      <c r="E71" s="1"/>
      <c r="F71" s="1"/>
      <c r="G71" s="1"/>
      <c r="H71" s="1"/>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row>
    <row r="72" spans="1:45" s="39" customFormat="1" ht="20.25" customHeight="1">
      <c r="B72" s="41"/>
      <c r="C72" s="11"/>
      <c r="D72" s="35"/>
      <c r="E72" s="1"/>
      <c r="F72" s="1"/>
      <c r="G72" s="1"/>
      <c r="H72" s="1"/>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row>
    <row r="73" spans="1:45" s="39" customFormat="1" ht="20.25" customHeight="1">
      <c r="B73" s="41"/>
      <c r="C73" s="11"/>
      <c r="D73" s="35"/>
      <c r="E73" s="1"/>
      <c r="F73" s="1"/>
      <c r="G73" s="1"/>
      <c r="H73" s="1"/>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row>
    <row r="74" spans="1:45" s="39" customFormat="1" ht="20.25" customHeight="1">
      <c r="B74" s="41"/>
      <c r="C74" s="11"/>
      <c r="D74" s="35"/>
      <c r="E74" s="1"/>
      <c r="F74" s="1"/>
      <c r="G74" s="1"/>
      <c r="H74" s="1"/>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row>
    <row r="75" spans="1:45" s="39" customFormat="1" ht="20.25" customHeight="1">
      <c r="B75" s="41"/>
      <c r="C75" s="11"/>
      <c r="D75" s="35"/>
      <c r="E75" s="1"/>
      <c r="F75" s="1"/>
      <c r="G75" s="1"/>
      <c r="H75" s="1"/>
      <c r="I75" s="36"/>
      <c r="J75" s="36"/>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row>
    <row r="76" spans="1:45" s="39" customFormat="1" ht="20.25" customHeight="1">
      <c r="B76" s="41"/>
      <c r="C76" s="11"/>
      <c r="D76" s="35"/>
      <c r="E76" s="1"/>
      <c r="F76" s="1"/>
      <c r="G76" s="1"/>
      <c r="H76" s="1"/>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row>
    <row r="77" spans="1:45" s="39" customFormat="1" ht="20.25" customHeight="1">
      <c r="B77" s="41"/>
      <c r="C77" s="11"/>
      <c r="D77" s="35"/>
      <c r="E77" s="1"/>
      <c r="F77" s="1"/>
      <c r="G77" s="1"/>
      <c r="H77" s="1"/>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row>
    <row r="78" spans="1:45" s="39" customFormat="1" ht="20.25" customHeight="1">
      <c r="B78" s="41"/>
      <c r="C78" s="11"/>
      <c r="D78" s="35"/>
      <c r="E78" s="1"/>
      <c r="F78" s="1"/>
      <c r="G78" s="1"/>
      <c r="H78" s="1"/>
      <c r="I78" s="36"/>
      <c r="J78" s="36"/>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row>
    <row r="79" spans="1:45" s="39" customFormat="1" ht="20.25" customHeight="1">
      <c r="B79" s="41"/>
      <c r="C79" s="11"/>
      <c r="D79" s="35"/>
      <c r="E79" s="1"/>
      <c r="F79" s="1"/>
      <c r="G79" s="1"/>
      <c r="H79" s="1"/>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row>
    <row r="80" spans="1:45" s="39" customFormat="1" ht="20.25" customHeight="1">
      <c r="B80" s="41"/>
      <c r="C80" s="11"/>
      <c r="D80" s="35"/>
      <c r="E80" s="1"/>
      <c r="F80" s="1"/>
      <c r="G80" s="1"/>
      <c r="H80" s="1"/>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row>
    <row r="81" spans="2:45" s="39" customFormat="1" ht="20.25" customHeight="1">
      <c r="B81" s="41"/>
      <c r="C81" s="11"/>
      <c r="D81" s="35"/>
      <c r="E81" s="1"/>
      <c r="F81" s="1"/>
      <c r="G81" s="1"/>
      <c r="H81" s="1"/>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row>
    <row r="82" spans="2:45" s="39" customFormat="1" ht="20.25" customHeight="1">
      <c r="B82" s="41"/>
      <c r="C82" s="11"/>
      <c r="D82" s="35"/>
      <c r="E82" s="1"/>
      <c r="F82" s="1"/>
      <c r="G82" s="1"/>
      <c r="H82" s="1"/>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row>
    <row r="83" spans="2:45" s="39" customFormat="1" ht="20.25" customHeight="1">
      <c r="B83" s="41"/>
      <c r="C83" s="11"/>
      <c r="D83" s="35"/>
      <c r="E83" s="1"/>
      <c r="F83" s="1"/>
      <c r="G83" s="1"/>
      <c r="H83" s="1"/>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row>
    <row r="84" spans="2:45" s="39" customFormat="1" ht="20.25" customHeight="1">
      <c r="B84" s="41"/>
      <c r="C84" s="11"/>
      <c r="D84" s="35"/>
      <c r="E84" s="1"/>
      <c r="F84" s="1"/>
      <c r="G84" s="1"/>
      <c r="H84" s="1"/>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row>
    <row r="85" spans="2:45" s="39" customFormat="1" ht="20.25" customHeight="1">
      <c r="B85" s="41"/>
      <c r="C85" s="11"/>
      <c r="D85" s="35"/>
      <c r="E85" s="1"/>
      <c r="F85" s="1"/>
      <c r="G85" s="1"/>
      <c r="H85" s="1"/>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row>
    <row r="86" spans="2:45" s="39" customFormat="1" ht="20.25" customHeight="1">
      <c r="B86" s="41"/>
      <c r="C86" s="11"/>
      <c r="D86" s="35"/>
      <c r="E86" s="1"/>
      <c r="F86" s="1"/>
      <c r="G86" s="1"/>
      <c r="H86" s="1"/>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row>
    <row r="87" spans="2:45" s="39" customFormat="1" ht="20.25" customHeight="1">
      <c r="B87" s="41"/>
      <c r="C87" s="11"/>
      <c r="D87" s="35"/>
      <c r="E87" s="1"/>
      <c r="F87" s="1"/>
      <c r="G87" s="1"/>
      <c r="H87" s="1"/>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row>
    <row r="88" spans="2:45" s="39" customFormat="1" ht="20.25" customHeight="1">
      <c r="B88" s="41"/>
      <c r="C88" s="11"/>
      <c r="D88" s="35"/>
      <c r="E88" s="1"/>
      <c r="F88" s="1"/>
      <c r="G88" s="1"/>
      <c r="H88" s="1"/>
      <c r="I88" s="36"/>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row>
    <row r="89" spans="2:45" s="39" customFormat="1" ht="20.25" customHeight="1">
      <c r="B89" s="41"/>
      <c r="C89" s="11"/>
      <c r="D89" s="35"/>
      <c r="E89" s="1"/>
      <c r="F89" s="1"/>
      <c r="G89" s="1"/>
      <c r="H89" s="1"/>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row>
    <row r="90" spans="2:45" s="39" customFormat="1" ht="20.25" customHeight="1">
      <c r="B90" s="41"/>
      <c r="C90" s="11"/>
      <c r="D90" s="35"/>
      <c r="E90" s="1"/>
      <c r="F90" s="1"/>
      <c r="G90" s="1"/>
      <c r="H90" s="1"/>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row>
    <row r="91" spans="2:45" s="39" customFormat="1" ht="20.25" customHeight="1">
      <c r="B91" s="41"/>
      <c r="C91" s="11"/>
      <c r="D91" s="35"/>
      <c r="E91" s="1"/>
      <c r="F91" s="1"/>
      <c r="G91" s="1"/>
      <c r="H91" s="1"/>
      <c r="I91" s="36"/>
      <c r="J91" s="36"/>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6"/>
      <c r="AM91" s="36"/>
      <c r="AN91" s="36"/>
      <c r="AO91" s="36"/>
      <c r="AP91" s="36"/>
      <c r="AQ91" s="36"/>
      <c r="AR91" s="36"/>
      <c r="AS91" s="36"/>
    </row>
    <row r="92" spans="2:45" s="39" customFormat="1" ht="20.25" customHeight="1">
      <c r="B92" s="41"/>
      <c r="C92" s="11"/>
      <c r="D92" s="35"/>
      <c r="E92" s="1"/>
      <c r="F92" s="1"/>
      <c r="G92" s="1"/>
      <c r="H92" s="1"/>
      <c r="I92" s="36"/>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row>
    <row r="93" spans="2:45" s="39" customFormat="1" ht="20.25" customHeight="1">
      <c r="B93" s="41"/>
      <c r="C93" s="11"/>
      <c r="D93" s="35"/>
      <c r="E93" s="1"/>
      <c r="F93" s="1"/>
      <c r="G93" s="1"/>
      <c r="H93" s="1"/>
      <c r="I93" s="36"/>
      <c r="J93" s="36"/>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row>
    <row r="94" spans="2:45" s="39" customFormat="1" ht="20.25" customHeight="1">
      <c r="B94" s="41"/>
      <c r="C94" s="11"/>
      <c r="D94" s="35"/>
      <c r="E94" s="1"/>
      <c r="F94" s="1"/>
      <c r="G94" s="1"/>
      <c r="H94" s="1"/>
      <c r="I94" s="36"/>
      <c r="J94" s="36"/>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6"/>
      <c r="AM94" s="36"/>
      <c r="AN94" s="36"/>
      <c r="AO94" s="36"/>
      <c r="AP94" s="36"/>
      <c r="AQ94" s="36"/>
      <c r="AR94" s="36"/>
      <c r="AS94" s="36"/>
    </row>
    <row r="95" spans="2:45" s="39" customFormat="1" ht="20.25" customHeight="1">
      <c r="B95" s="41"/>
      <c r="C95" s="11"/>
      <c r="D95" s="35"/>
      <c r="E95" s="1"/>
      <c r="F95" s="1"/>
      <c r="G95" s="1"/>
      <c r="H95" s="1"/>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row>
    <row r="96" spans="2:45" s="39" customFormat="1" ht="20.25" customHeight="1">
      <c r="B96" s="41"/>
      <c r="C96" s="11"/>
      <c r="D96" s="35"/>
      <c r="E96" s="1"/>
      <c r="F96" s="1"/>
      <c r="G96" s="1"/>
      <c r="H96" s="1"/>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row>
    <row r="97" spans="2:45" s="39" customFormat="1" ht="20.25" customHeight="1">
      <c r="B97" s="41"/>
      <c r="C97" s="11"/>
      <c r="D97" s="35"/>
      <c r="E97" s="1"/>
      <c r="F97" s="1"/>
      <c r="G97" s="1"/>
      <c r="H97" s="1"/>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row>
    <row r="98" spans="2:45" s="39" customFormat="1" ht="20.25" customHeight="1">
      <c r="B98" s="41"/>
      <c r="C98" s="11"/>
      <c r="D98" s="35"/>
      <c r="E98" s="1"/>
      <c r="F98" s="1"/>
      <c r="G98" s="1"/>
      <c r="H98" s="1"/>
      <c r="I98" s="36"/>
      <c r="J98" s="36"/>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6"/>
      <c r="AM98" s="36"/>
      <c r="AN98" s="36"/>
      <c r="AO98" s="36"/>
      <c r="AP98" s="36"/>
      <c r="AQ98" s="36"/>
      <c r="AR98" s="36"/>
      <c r="AS98" s="36"/>
    </row>
    <row r="99" spans="2:45" s="39" customFormat="1" ht="20.25" customHeight="1">
      <c r="B99" s="41"/>
      <c r="C99" s="11"/>
      <c r="D99" s="35"/>
      <c r="E99" s="1"/>
      <c r="F99" s="1"/>
      <c r="G99" s="1"/>
      <c r="H99" s="1"/>
      <c r="I99" s="36"/>
      <c r="J99" s="36"/>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row>
    <row r="100" spans="2:45" s="39" customFormat="1" ht="20.25" customHeight="1">
      <c r="B100" s="41"/>
      <c r="C100" s="11"/>
      <c r="D100" s="35"/>
      <c r="E100" s="1"/>
      <c r="F100" s="1"/>
      <c r="G100" s="1"/>
      <c r="H100" s="1"/>
      <c r="I100" s="36"/>
      <c r="J100" s="36"/>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6"/>
      <c r="AM100" s="36"/>
      <c r="AN100" s="36"/>
      <c r="AO100" s="36"/>
      <c r="AP100" s="36"/>
      <c r="AQ100" s="36"/>
      <c r="AR100" s="36"/>
      <c r="AS100" s="36"/>
    </row>
    <row r="101" spans="2:45" s="39" customFormat="1" ht="20.25" customHeight="1">
      <c r="B101" s="41"/>
      <c r="C101" s="11"/>
      <c r="D101" s="35"/>
      <c r="E101" s="1"/>
      <c r="F101" s="1"/>
      <c r="G101" s="1"/>
      <c r="H101" s="1"/>
      <c r="I101" s="36"/>
      <c r="J101" s="36"/>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6"/>
      <c r="AM101" s="36"/>
      <c r="AN101" s="36"/>
      <c r="AO101" s="36"/>
      <c r="AP101" s="36"/>
      <c r="AQ101" s="36"/>
      <c r="AR101" s="36"/>
      <c r="AS101" s="36"/>
    </row>
    <row r="102" spans="2:45" s="39" customFormat="1" ht="20.25" customHeight="1">
      <c r="B102" s="41"/>
      <c r="C102" s="11"/>
      <c r="D102" s="35"/>
      <c r="E102" s="1"/>
      <c r="F102" s="1"/>
      <c r="G102" s="1"/>
      <c r="H102" s="1"/>
      <c r="I102" s="36"/>
      <c r="J102" s="36"/>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row>
    <row r="103" spans="2:45" s="39" customFormat="1" ht="20.25" customHeight="1">
      <c r="B103" s="41"/>
      <c r="C103" s="11"/>
      <c r="D103" s="35"/>
      <c r="E103" s="1"/>
      <c r="F103" s="1"/>
      <c r="G103" s="1"/>
      <c r="H103" s="1"/>
      <c r="I103" s="36"/>
      <c r="J103" s="36"/>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row>
    <row r="104" spans="2:45" s="39" customFormat="1" ht="20.25" customHeight="1">
      <c r="B104" s="41"/>
      <c r="C104" s="11"/>
      <c r="D104" s="35"/>
      <c r="E104" s="1"/>
      <c r="F104" s="1"/>
      <c r="G104" s="1"/>
      <c r="H104" s="1"/>
      <c r="I104" s="36"/>
      <c r="J104" s="36"/>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row>
    <row r="105" spans="2:45" s="39" customFormat="1" ht="20.25" customHeight="1">
      <c r="B105" s="41"/>
      <c r="C105" s="11"/>
      <c r="D105" s="35"/>
      <c r="E105" s="1"/>
      <c r="F105" s="1"/>
      <c r="G105" s="1"/>
      <c r="H105" s="1"/>
      <c r="I105" s="36"/>
      <c r="J105" s="36"/>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6"/>
      <c r="AM105" s="36"/>
      <c r="AN105" s="36"/>
      <c r="AO105" s="36"/>
      <c r="AP105" s="36"/>
      <c r="AQ105" s="36"/>
      <c r="AR105" s="36"/>
      <c r="AS105" s="36"/>
    </row>
    <row r="106" spans="2:45" s="39" customFormat="1" ht="20.25" customHeight="1">
      <c r="B106" s="41"/>
      <c r="C106" s="11"/>
      <c r="D106" s="35"/>
      <c r="E106" s="1"/>
      <c r="F106" s="1"/>
      <c r="G106" s="1"/>
      <c r="H106" s="1"/>
      <c r="I106" s="36"/>
      <c r="J106" s="36"/>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6"/>
      <c r="AM106" s="36"/>
      <c r="AN106" s="36"/>
      <c r="AO106" s="36"/>
      <c r="AP106" s="36"/>
      <c r="AQ106" s="36"/>
      <c r="AR106" s="36"/>
      <c r="AS106" s="36"/>
    </row>
    <row r="107" spans="2:45" s="39" customFormat="1" ht="20.25" customHeight="1">
      <c r="B107" s="41"/>
      <c r="C107" s="11"/>
      <c r="D107" s="35"/>
      <c r="E107" s="1"/>
      <c r="F107" s="1"/>
      <c r="G107" s="1"/>
      <c r="H107" s="1"/>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row>
    <row r="108" spans="2:45" s="39" customFormat="1" ht="20.25" customHeight="1">
      <c r="B108" s="41"/>
      <c r="C108" s="11"/>
      <c r="D108" s="35"/>
      <c r="E108" s="1"/>
      <c r="F108" s="1"/>
      <c r="G108" s="1"/>
      <c r="H108" s="1"/>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36"/>
      <c r="AH108" s="36"/>
      <c r="AI108" s="36"/>
      <c r="AJ108" s="36"/>
      <c r="AK108" s="36"/>
      <c r="AL108" s="36"/>
      <c r="AM108" s="36"/>
      <c r="AN108" s="36"/>
      <c r="AO108" s="36"/>
      <c r="AP108" s="36"/>
      <c r="AQ108" s="36"/>
      <c r="AR108" s="36"/>
      <c r="AS108" s="36"/>
    </row>
    <row r="109" spans="2:45" s="39" customFormat="1" ht="20.25" customHeight="1">
      <c r="B109" s="41"/>
      <c r="C109" s="11"/>
      <c r="D109" s="35"/>
      <c r="E109" s="1"/>
      <c r="F109" s="1"/>
      <c r="G109" s="1"/>
      <c r="H109" s="1"/>
      <c r="I109" s="36"/>
      <c r="J109" s="36"/>
      <c r="K109" s="36"/>
      <c r="L109" s="36"/>
      <c r="M109" s="36"/>
      <c r="N109" s="36"/>
      <c r="O109" s="36"/>
      <c r="P109" s="36"/>
      <c r="Q109" s="36"/>
      <c r="R109" s="36"/>
      <c r="S109" s="36"/>
      <c r="T109" s="36"/>
      <c r="U109" s="36"/>
      <c r="V109" s="36"/>
      <c r="W109" s="36"/>
      <c r="X109" s="36"/>
      <c r="Y109" s="36"/>
      <c r="Z109" s="36"/>
      <c r="AA109" s="36"/>
      <c r="AB109" s="36"/>
      <c r="AC109" s="36"/>
      <c r="AD109" s="36"/>
      <c r="AE109" s="36"/>
      <c r="AF109" s="36"/>
      <c r="AG109" s="36"/>
      <c r="AH109" s="36"/>
      <c r="AI109" s="36"/>
      <c r="AJ109" s="36"/>
      <c r="AK109" s="36"/>
      <c r="AL109" s="36"/>
      <c r="AM109" s="36"/>
      <c r="AN109" s="36"/>
      <c r="AO109" s="36"/>
      <c r="AP109" s="36"/>
      <c r="AQ109" s="36"/>
      <c r="AR109" s="36"/>
      <c r="AS109" s="36"/>
    </row>
    <row r="110" spans="2:45" s="39" customFormat="1" ht="20.25" customHeight="1">
      <c r="B110" s="41"/>
      <c r="C110" s="11"/>
      <c r="D110" s="35"/>
      <c r="E110" s="1"/>
      <c r="F110" s="1"/>
      <c r="G110" s="1"/>
      <c r="H110" s="1"/>
      <c r="I110" s="36"/>
      <c r="J110" s="36"/>
      <c r="K110" s="36"/>
      <c r="L110" s="36"/>
      <c r="M110" s="36"/>
      <c r="N110" s="36"/>
      <c r="O110" s="36"/>
      <c r="P110" s="36"/>
      <c r="Q110" s="36"/>
      <c r="R110" s="36"/>
      <c r="S110" s="36"/>
      <c r="T110" s="36"/>
      <c r="U110" s="36"/>
      <c r="V110" s="36"/>
      <c r="W110" s="36"/>
      <c r="X110" s="36"/>
      <c r="Y110" s="36"/>
      <c r="Z110" s="36"/>
      <c r="AA110" s="36"/>
      <c r="AB110" s="36"/>
      <c r="AC110" s="36"/>
      <c r="AD110" s="36"/>
      <c r="AE110" s="36"/>
      <c r="AF110" s="36"/>
      <c r="AG110" s="36"/>
      <c r="AH110" s="36"/>
      <c r="AI110" s="36"/>
      <c r="AJ110" s="36"/>
      <c r="AK110" s="36"/>
      <c r="AL110" s="36"/>
      <c r="AM110" s="36"/>
      <c r="AN110" s="36"/>
      <c r="AO110" s="36"/>
      <c r="AP110" s="36"/>
      <c r="AQ110" s="36"/>
      <c r="AR110" s="36"/>
      <c r="AS110" s="36"/>
    </row>
    <row r="111" spans="2:45" s="39" customFormat="1" ht="20.25" customHeight="1">
      <c r="B111" s="41"/>
      <c r="C111" s="11"/>
      <c r="D111" s="35"/>
      <c r="E111" s="1"/>
      <c r="F111" s="1"/>
      <c r="G111" s="1"/>
      <c r="H111" s="1"/>
      <c r="I111" s="36"/>
      <c r="J111" s="36"/>
      <c r="K111" s="36"/>
      <c r="L111" s="36"/>
      <c r="M111" s="36"/>
      <c r="N111" s="36"/>
      <c r="O111" s="36"/>
      <c r="P111" s="36"/>
      <c r="Q111" s="36"/>
      <c r="R111" s="36"/>
      <c r="S111" s="36"/>
      <c r="T111" s="36"/>
      <c r="U111" s="36"/>
      <c r="V111" s="36"/>
      <c r="W111" s="36"/>
      <c r="X111" s="36"/>
      <c r="Y111" s="36"/>
      <c r="Z111" s="36"/>
      <c r="AA111" s="36"/>
      <c r="AB111" s="36"/>
      <c r="AC111" s="36"/>
      <c r="AD111" s="36"/>
      <c r="AE111" s="36"/>
      <c r="AF111" s="36"/>
      <c r="AG111" s="36"/>
      <c r="AH111" s="36"/>
      <c r="AI111" s="36"/>
      <c r="AJ111" s="36"/>
      <c r="AK111" s="36"/>
      <c r="AL111" s="36"/>
      <c r="AM111" s="36"/>
      <c r="AN111" s="36"/>
      <c r="AO111" s="36"/>
      <c r="AP111" s="36"/>
      <c r="AQ111" s="36"/>
      <c r="AR111" s="36"/>
      <c r="AS111" s="36"/>
    </row>
    <row r="112" spans="2:45" s="39" customFormat="1" ht="20.25" customHeight="1">
      <c r="B112" s="41"/>
      <c r="C112" s="11"/>
      <c r="D112" s="35"/>
      <c r="E112" s="1"/>
      <c r="F112" s="1"/>
      <c r="G112" s="1"/>
      <c r="H112" s="1"/>
      <c r="I112" s="36"/>
      <c r="J112" s="36"/>
      <c r="K112" s="36"/>
      <c r="L112" s="36"/>
      <c r="M112" s="36"/>
      <c r="N112" s="36"/>
      <c r="O112" s="36"/>
      <c r="P112" s="36"/>
      <c r="Q112" s="36"/>
      <c r="R112" s="36"/>
      <c r="S112" s="36"/>
      <c r="T112" s="36"/>
      <c r="U112" s="36"/>
      <c r="V112" s="36"/>
      <c r="W112" s="36"/>
      <c r="X112" s="36"/>
      <c r="Y112" s="36"/>
      <c r="Z112" s="36"/>
      <c r="AA112" s="36"/>
      <c r="AB112" s="36"/>
      <c r="AC112" s="36"/>
      <c r="AD112" s="36"/>
      <c r="AE112" s="36"/>
      <c r="AF112" s="36"/>
      <c r="AG112" s="36"/>
      <c r="AH112" s="36"/>
      <c r="AI112" s="36"/>
      <c r="AJ112" s="36"/>
      <c r="AK112" s="36"/>
      <c r="AL112" s="36"/>
      <c r="AM112" s="36"/>
      <c r="AN112" s="36"/>
      <c r="AO112" s="36"/>
      <c r="AP112" s="36"/>
      <c r="AQ112" s="36"/>
      <c r="AR112" s="36"/>
      <c r="AS112" s="36"/>
    </row>
    <row r="113" spans="2:45" s="39" customFormat="1" ht="20.25" customHeight="1">
      <c r="B113" s="41"/>
      <c r="C113" s="11"/>
      <c r="D113" s="35"/>
      <c r="E113" s="1"/>
      <c r="F113" s="1"/>
      <c r="G113" s="1"/>
      <c r="H113" s="1"/>
      <c r="I113" s="36"/>
      <c r="J113" s="36"/>
      <c r="K113" s="36"/>
      <c r="L113" s="36"/>
      <c r="M113" s="36"/>
      <c r="N113" s="36"/>
      <c r="O113" s="36"/>
      <c r="P113" s="36"/>
      <c r="Q113" s="36"/>
      <c r="R113" s="36"/>
      <c r="S113" s="36"/>
      <c r="T113" s="36"/>
      <c r="U113" s="36"/>
      <c r="V113" s="36"/>
      <c r="W113" s="36"/>
      <c r="X113" s="36"/>
      <c r="Y113" s="36"/>
      <c r="Z113" s="36"/>
      <c r="AA113" s="36"/>
      <c r="AB113" s="36"/>
      <c r="AC113" s="36"/>
      <c r="AD113" s="36"/>
      <c r="AE113" s="36"/>
      <c r="AF113" s="36"/>
      <c r="AG113" s="36"/>
      <c r="AH113" s="36"/>
      <c r="AI113" s="36"/>
      <c r="AJ113" s="36"/>
      <c r="AK113" s="36"/>
      <c r="AL113" s="36"/>
      <c r="AM113" s="36"/>
      <c r="AN113" s="36"/>
      <c r="AO113" s="36"/>
      <c r="AP113" s="36"/>
      <c r="AQ113" s="36"/>
      <c r="AR113" s="36"/>
      <c r="AS113" s="36"/>
    </row>
    <row r="114" spans="2:45" s="39" customFormat="1" ht="20.25" customHeight="1">
      <c r="B114" s="41"/>
      <c r="C114" s="11"/>
      <c r="D114" s="35"/>
      <c r="E114" s="1"/>
      <c r="F114" s="1"/>
      <c r="G114" s="1"/>
      <c r="H114" s="1"/>
      <c r="I114" s="36"/>
      <c r="J114" s="36"/>
      <c r="K114" s="36"/>
      <c r="L114" s="36"/>
      <c r="M114" s="36"/>
      <c r="N114" s="36"/>
      <c r="O114" s="36"/>
      <c r="P114" s="36"/>
      <c r="Q114" s="36"/>
      <c r="R114" s="36"/>
      <c r="S114" s="36"/>
      <c r="T114" s="36"/>
      <c r="U114" s="36"/>
      <c r="V114" s="36"/>
      <c r="W114" s="36"/>
      <c r="X114" s="36"/>
      <c r="Y114" s="36"/>
      <c r="Z114" s="36"/>
      <c r="AA114" s="36"/>
      <c r="AB114" s="36"/>
      <c r="AC114" s="36"/>
      <c r="AD114" s="36"/>
      <c r="AE114" s="36"/>
      <c r="AF114" s="36"/>
      <c r="AG114" s="36"/>
      <c r="AH114" s="36"/>
      <c r="AI114" s="36"/>
      <c r="AJ114" s="36"/>
      <c r="AK114" s="36"/>
      <c r="AL114" s="36"/>
      <c r="AM114" s="36"/>
      <c r="AN114" s="36"/>
      <c r="AO114" s="36"/>
      <c r="AP114" s="36"/>
      <c r="AQ114" s="36"/>
      <c r="AR114" s="36"/>
      <c r="AS114" s="36"/>
    </row>
    <row r="115" spans="2:45" s="39" customFormat="1" ht="20.25" customHeight="1">
      <c r="B115" s="41"/>
      <c r="C115" s="11"/>
      <c r="D115" s="35"/>
      <c r="E115" s="1"/>
      <c r="F115" s="1"/>
      <c r="G115" s="1"/>
      <c r="H115" s="1"/>
      <c r="I115" s="36"/>
      <c r="J115" s="36"/>
      <c r="K115" s="36"/>
      <c r="L115" s="36"/>
      <c r="M115" s="36"/>
      <c r="N115" s="36"/>
      <c r="O115" s="36"/>
      <c r="P115" s="36"/>
      <c r="Q115" s="36"/>
      <c r="R115" s="36"/>
      <c r="S115" s="36"/>
      <c r="T115" s="36"/>
      <c r="U115" s="36"/>
      <c r="V115" s="36"/>
      <c r="W115" s="36"/>
      <c r="X115" s="36"/>
      <c r="Y115" s="36"/>
      <c r="Z115" s="36"/>
      <c r="AA115" s="36"/>
      <c r="AB115" s="36"/>
      <c r="AC115" s="36"/>
      <c r="AD115" s="36"/>
      <c r="AE115" s="36"/>
      <c r="AF115" s="36"/>
      <c r="AG115" s="36"/>
      <c r="AH115" s="36"/>
      <c r="AI115" s="36"/>
      <c r="AJ115" s="36"/>
      <c r="AK115" s="36"/>
      <c r="AL115" s="36"/>
      <c r="AM115" s="36"/>
      <c r="AN115" s="36"/>
      <c r="AO115" s="36"/>
      <c r="AP115" s="36"/>
      <c r="AQ115" s="36"/>
      <c r="AR115" s="36"/>
      <c r="AS115" s="36"/>
    </row>
    <row r="116" spans="2:45" s="39" customFormat="1" ht="20.25" customHeight="1">
      <c r="B116" s="41"/>
      <c r="C116" s="11"/>
      <c r="D116" s="35"/>
      <c r="E116" s="1"/>
      <c r="F116" s="1"/>
      <c r="G116" s="1"/>
      <c r="H116" s="1"/>
      <c r="I116" s="36"/>
      <c r="J116" s="36"/>
      <c r="K116" s="36"/>
      <c r="L116" s="36"/>
      <c r="M116" s="36"/>
      <c r="N116" s="36"/>
      <c r="O116" s="36"/>
      <c r="P116" s="36"/>
      <c r="Q116" s="36"/>
      <c r="R116" s="36"/>
      <c r="S116" s="36"/>
      <c r="T116" s="36"/>
      <c r="U116" s="36"/>
      <c r="V116" s="36"/>
      <c r="W116" s="36"/>
      <c r="X116" s="36"/>
      <c r="Y116" s="36"/>
      <c r="Z116" s="36"/>
      <c r="AA116" s="36"/>
      <c r="AB116" s="36"/>
      <c r="AC116" s="36"/>
      <c r="AD116" s="36"/>
      <c r="AE116" s="36"/>
      <c r="AF116" s="36"/>
      <c r="AG116" s="36"/>
      <c r="AH116" s="36"/>
      <c r="AI116" s="36"/>
      <c r="AJ116" s="36"/>
      <c r="AK116" s="36"/>
      <c r="AL116" s="36"/>
      <c r="AM116" s="36"/>
      <c r="AN116" s="36"/>
      <c r="AO116" s="36"/>
      <c r="AP116" s="36"/>
      <c r="AQ116" s="36"/>
      <c r="AR116" s="36"/>
      <c r="AS116" s="36"/>
    </row>
    <row r="117" spans="2:45" s="39" customFormat="1" ht="20.25" customHeight="1">
      <c r="B117" s="41"/>
      <c r="C117" s="11"/>
      <c r="D117" s="35"/>
      <c r="E117" s="1"/>
      <c r="F117" s="1"/>
      <c r="G117" s="1"/>
      <c r="H117" s="1"/>
      <c r="I117" s="36"/>
      <c r="J117" s="36"/>
      <c r="K117" s="36"/>
      <c r="L117" s="36"/>
      <c r="M117" s="36"/>
      <c r="N117" s="36"/>
      <c r="O117" s="36"/>
      <c r="P117" s="36"/>
      <c r="Q117" s="36"/>
      <c r="R117" s="36"/>
      <c r="S117" s="36"/>
      <c r="T117" s="36"/>
      <c r="U117" s="36"/>
      <c r="V117" s="36"/>
      <c r="W117" s="36"/>
      <c r="X117" s="36"/>
      <c r="Y117" s="36"/>
      <c r="Z117" s="36"/>
      <c r="AA117" s="36"/>
      <c r="AB117" s="36"/>
      <c r="AC117" s="36"/>
      <c r="AD117" s="36"/>
      <c r="AE117" s="36"/>
      <c r="AF117" s="36"/>
      <c r="AG117" s="36"/>
      <c r="AH117" s="36"/>
      <c r="AI117" s="36"/>
      <c r="AJ117" s="36"/>
      <c r="AK117" s="36"/>
      <c r="AL117" s="36"/>
      <c r="AM117" s="36"/>
      <c r="AN117" s="36"/>
      <c r="AO117" s="36"/>
      <c r="AP117" s="36"/>
      <c r="AQ117" s="36"/>
      <c r="AR117" s="36"/>
      <c r="AS117" s="36"/>
    </row>
    <row r="118" spans="2:45" s="39" customFormat="1" ht="20.25" customHeight="1">
      <c r="B118" s="41"/>
      <c r="C118" s="11"/>
      <c r="D118" s="35"/>
      <c r="E118" s="1"/>
      <c r="F118" s="1"/>
      <c r="G118" s="1"/>
      <c r="H118" s="1"/>
      <c r="I118" s="36"/>
      <c r="J118" s="36"/>
      <c r="K118" s="36"/>
      <c r="L118" s="36"/>
      <c r="M118" s="36"/>
      <c r="N118" s="36"/>
      <c r="O118" s="36"/>
      <c r="P118" s="36"/>
      <c r="Q118" s="36"/>
      <c r="R118" s="36"/>
      <c r="S118" s="36"/>
      <c r="T118" s="36"/>
      <c r="U118" s="36"/>
      <c r="V118" s="36"/>
      <c r="W118" s="36"/>
      <c r="X118" s="36"/>
      <c r="Y118" s="36"/>
      <c r="Z118" s="36"/>
      <c r="AA118" s="36"/>
      <c r="AB118" s="36"/>
      <c r="AC118" s="36"/>
      <c r="AD118" s="36"/>
      <c r="AE118" s="36"/>
      <c r="AF118" s="36"/>
      <c r="AG118" s="36"/>
      <c r="AH118" s="36"/>
      <c r="AI118" s="36"/>
      <c r="AJ118" s="36"/>
      <c r="AK118" s="36"/>
      <c r="AL118" s="36"/>
      <c r="AM118" s="36"/>
      <c r="AN118" s="36"/>
      <c r="AO118" s="36"/>
      <c r="AP118" s="36"/>
      <c r="AQ118" s="36"/>
      <c r="AR118" s="36"/>
      <c r="AS118" s="36"/>
    </row>
    <row r="119" spans="2:45" s="39" customFormat="1" ht="20.25" customHeight="1">
      <c r="B119" s="41"/>
      <c r="C119" s="11"/>
      <c r="D119" s="35"/>
      <c r="E119" s="1"/>
      <c r="F119" s="1"/>
      <c r="G119" s="1"/>
      <c r="H119" s="1"/>
      <c r="I119" s="36"/>
      <c r="J119" s="36"/>
      <c r="K119" s="36"/>
      <c r="L119" s="36"/>
      <c r="M119" s="36"/>
      <c r="N119" s="36"/>
      <c r="O119" s="36"/>
      <c r="P119" s="36"/>
      <c r="Q119" s="36"/>
      <c r="R119" s="36"/>
      <c r="S119" s="36"/>
      <c r="T119" s="36"/>
      <c r="U119" s="36"/>
      <c r="V119" s="36"/>
      <c r="W119" s="36"/>
      <c r="X119" s="36"/>
      <c r="Y119" s="36"/>
      <c r="Z119" s="36"/>
      <c r="AA119" s="36"/>
      <c r="AB119" s="36"/>
      <c r="AC119" s="36"/>
      <c r="AD119" s="36"/>
      <c r="AE119" s="36"/>
      <c r="AF119" s="36"/>
      <c r="AG119" s="36"/>
      <c r="AH119" s="36"/>
      <c r="AI119" s="36"/>
      <c r="AJ119" s="36"/>
      <c r="AK119" s="36"/>
      <c r="AL119" s="36"/>
      <c r="AM119" s="36"/>
      <c r="AN119" s="36"/>
      <c r="AO119" s="36"/>
      <c r="AP119" s="36"/>
      <c r="AQ119" s="36"/>
      <c r="AR119" s="36"/>
      <c r="AS119" s="36"/>
    </row>
    <row r="120" spans="2:45" s="39" customFormat="1" ht="20.25" customHeight="1">
      <c r="B120" s="41"/>
      <c r="C120" s="11"/>
      <c r="D120" s="35"/>
      <c r="E120" s="1"/>
      <c r="F120" s="1"/>
      <c r="G120" s="1"/>
      <c r="H120" s="1"/>
      <c r="I120" s="36"/>
      <c r="J120" s="36"/>
      <c r="K120" s="36"/>
      <c r="L120" s="36"/>
      <c r="M120" s="36"/>
      <c r="N120" s="36"/>
      <c r="O120" s="36"/>
      <c r="P120" s="36"/>
      <c r="Q120" s="36"/>
      <c r="R120" s="36"/>
      <c r="S120" s="36"/>
      <c r="T120" s="36"/>
      <c r="U120" s="36"/>
      <c r="V120" s="36"/>
      <c r="W120" s="36"/>
      <c r="X120" s="36"/>
      <c r="Y120" s="36"/>
      <c r="Z120" s="36"/>
      <c r="AA120" s="36"/>
      <c r="AB120" s="36"/>
      <c r="AC120" s="36"/>
      <c r="AD120" s="36"/>
      <c r="AE120" s="36"/>
      <c r="AF120" s="36"/>
      <c r="AG120" s="36"/>
      <c r="AH120" s="36"/>
      <c r="AI120" s="36"/>
      <c r="AJ120" s="36"/>
      <c r="AK120" s="36"/>
      <c r="AL120" s="36"/>
      <c r="AM120" s="36"/>
      <c r="AN120" s="36"/>
      <c r="AO120" s="36"/>
      <c r="AP120" s="36"/>
      <c r="AQ120" s="36"/>
      <c r="AR120" s="36"/>
      <c r="AS120" s="36"/>
    </row>
    <row r="121" spans="2:45" s="39" customFormat="1" ht="20.25" customHeight="1">
      <c r="B121" s="41"/>
      <c r="C121" s="11"/>
      <c r="D121" s="35"/>
      <c r="E121" s="1"/>
      <c r="F121" s="1"/>
      <c r="G121" s="1"/>
      <c r="H121" s="1"/>
      <c r="I121" s="36"/>
      <c r="J121" s="36"/>
      <c r="K121" s="36"/>
      <c r="L121" s="36"/>
      <c r="M121" s="36"/>
      <c r="N121" s="36"/>
      <c r="O121" s="36"/>
      <c r="P121" s="36"/>
      <c r="Q121" s="36"/>
      <c r="R121" s="36"/>
      <c r="S121" s="36"/>
      <c r="T121" s="36"/>
      <c r="U121" s="36"/>
      <c r="V121" s="36"/>
      <c r="W121" s="36"/>
      <c r="X121" s="36"/>
      <c r="Y121" s="36"/>
      <c r="Z121" s="36"/>
      <c r="AA121" s="36"/>
      <c r="AB121" s="36"/>
      <c r="AC121" s="36"/>
      <c r="AD121" s="36"/>
      <c r="AE121" s="36"/>
      <c r="AF121" s="36"/>
      <c r="AG121" s="36"/>
      <c r="AH121" s="36"/>
      <c r="AI121" s="36"/>
      <c r="AJ121" s="36"/>
      <c r="AK121" s="36"/>
      <c r="AL121" s="36"/>
      <c r="AM121" s="36"/>
      <c r="AN121" s="36"/>
      <c r="AO121" s="36"/>
      <c r="AP121" s="36"/>
      <c r="AQ121" s="36"/>
      <c r="AR121" s="36"/>
      <c r="AS121" s="36"/>
    </row>
    <row r="122" spans="2:45" s="39" customFormat="1" ht="20.25" customHeight="1">
      <c r="B122" s="41"/>
      <c r="C122" s="11"/>
      <c r="D122" s="35"/>
      <c r="E122" s="1"/>
      <c r="F122" s="1"/>
      <c r="G122" s="1"/>
      <c r="H122" s="1"/>
      <c r="I122" s="36"/>
      <c r="J122" s="36"/>
      <c r="K122" s="36"/>
      <c r="L122" s="36"/>
      <c r="M122" s="36"/>
      <c r="N122" s="36"/>
      <c r="O122" s="36"/>
      <c r="P122" s="36"/>
      <c r="Q122" s="36"/>
      <c r="R122" s="36"/>
      <c r="S122" s="36"/>
      <c r="T122" s="36"/>
      <c r="U122" s="36"/>
      <c r="V122" s="36"/>
      <c r="W122" s="36"/>
      <c r="X122" s="36"/>
      <c r="Y122" s="36"/>
      <c r="Z122" s="36"/>
      <c r="AA122" s="36"/>
      <c r="AB122" s="36"/>
      <c r="AC122" s="36"/>
      <c r="AD122" s="36"/>
      <c r="AE122" s="36"/>
      <c r="AF122" s="36"/>
      <c r="AG122" s="36"/>
      <c r="AH122" s="36"/>
      <c r="AI122" s="36"/>
      <c r="AJ122" s="36"/>
      <c r="AK122" s="36"/>
      <c r="AL122" s="36"/>
      <c r="AM122" s="36"/>
      <c r="AN122" s="36"/>
      <c r="AO122" s="36"/>
      <c r="AP122" s="36"/>
      <c r="AQ122" s="36"/>
      <c r="AR122" s="36"/>
      <c r="AS122" s="36"/>
    </row>
    <row r="123" spans="2:45" s="39" customFormat="1" ht="20.25" customHeight="1">
      <c r="B123" s="41"/>
      <c r="C123" s="11"/>
      <c r="D123" s="35"/>
      <c r="E123" s="1"/>
      <c r="F123" s="1"/>
      <c r="G123" s="1"/>
      <c r="H123" s="1"/>
      <c r="I123" s="36"/>
      <c r="J123" s="36"/>
      <c r="K123" s="36"/>
      <c r="L123" s="36"/>
      <c r="M123" s="36"/>
      <c r="N123" s="36"/>
      <c r="O123" s="36"/>
      <c r="P123" s="36"/>
      <c r="Q123" s="36"/>
      <c r="R123" s="36"/>
      <c r="S123" s="36"/>
      <c r="T123" s="36"/>
      <c r="U123" s="36"/>
      <c r="V123" s="36"/>
      <c r="W123" s="36"/>
      <c r="X123" s="36"/>
      <c r="Y123" s="36"/>
      <c r="Z123" s="36"/>
      <c r="AA123" s="36"/>
      <c r="AB123" s="36"/>
      <c r="AC123" s="36"/>
      <c r="AD123" s="36"/>
      <c r="AE123" s="36"/>
      <c r="AF123" s="36"/>
      <c r="AG123" s="36"/>
      <c r="AH123" s="36"/>
      <c r="AI123" s="36"/>
      <c r="AJ123" s="36"/>
      <c r="AK123" s="36"/>
      <c r="AL123" s="36"/>
      <c r="AM123" s="36"/>
      <c r="AN123" s="36"/>
      <c r="AO123" s="36"/>
      <c r="AP123" s="36"/>
      <c r="AQ123" s="36"/>
      <c r="AR123" s="36"/>
      <c r="AS123" s="36"/>
    </row>
    <row r="124" spans="2:45" s="39" customFormat="1" ht="20.25" customHeight="1">
      <c r="B124" s="41"/>
      <c r="C124" s="11"/>
      <c r="D124" s="35"/>
      <c r="E124" s="1"/>
      <c r="F124" s="1"/>
      <c r="G124" s="1"/>
      <c r="H124" s="1"/>
      <c r="I124" s="36"/>
      <c r="J124" s="36"/>
      <c r="K124" s="36"/>
      <c r="L124" s="36"/>
      <c r="M124" s="36"/>
      <c r="N124" s="36"/>
      <c r="O124" s="36"/>
      <c r="P124" s="36"/>
      <c r="Q124" s="36"/>
      <c r="R124" s="36"/>
      <c r="S124" s="36"/>
      <c r="T124" s="36"/>
      <c r="U124" s="36"/>
      <c r="V124" s="36"/>
      <c r="W124" s="36"/>
      <c r="X124" s="36"/>
      <c r="Y124" s="36"/>
      <c r="Z124" s="36"/>
      <c r="AA124" s="36"/>
      <c r="AB124" s="36"/>
      <c r="AC124" s="36"/>
      <c r="AD124" s="36"/>
      <c r="AE124" s="36"/>
      <c r="AF124" s="36"/>
      <c r="AG124" s="36"/>
      <c r="AH124" s="36"/>
      <c r="AI124" s="36"/>
      <c r="AJ124" s="36"/>
      <c r="AK124" s="36"/>
      <c r="AL124" s="36"/>
      <c r="AM124" s="36"/>
      <c r="AN124" s="36"/>
      <c r="AO124" s="36"/>
      <c r="AP124" s="36"/>
      <c r="AQ124" s="36"/>
      <c r="AR124" s="36"/>
      <c r="AS124" s="36"/>
    </row>
    <row r="125" spans="2:45" s="39" customFormat="1" ht="20.25" customHeight="1">
      <c r="B125" s="41"/>
      <c r="C125" s="11"/>
      <c r="D125" s="35"/>
      <c r="E125" s="1"/>
      <c r="F125" s="1"/>
      <c r="G125" s="1"/>
      <c r="H125" s="1"/>
      <c r="I125" s="36"/>
      <c r="J125" s="36"/>
      <c r="K125" s="36"/>
      <c r="L125" s="36"/>
      <c r="M125" s="36"/>
      <c r="N125" s="36"/>
      <c r="O125" s="36"/>
      <c r="P125" s="36"/>
      <c r="Q125" s="36"/>
      <c r="R125" s="36"/>
      <c r="S125" s="36"/>
      <c r="T125" s="36"/>
      <c r="U125" s="36"/>
      <c r="V125" s="36"/>
      <c r="W125" s="36"/>
      <c r="X125" s="36"/>
      <c r="Y125" s="36"/>
      <c r="Z125" s="36"/>
      <c r="AA125" s="36"/>
      <c r="AB125" s="36"/>
      <c r="AC125" s="36"/>
      <c r="AD125" s="36"/>
      <c r="AE125" s="36"/>
      <c r="AF125" s="36"/>
      <c r="AG125" s="36"/>
      <c r="AH125" s="36"/>
      <c r="AI125" s="36"/>
      <c r="AJ125" s="36"/>
      <c r="AK125" s="36"/>
      <c r="AL125" s="36"/>
      <c r="AM125" s="36"/>
      <c r="AN125" s="36"/>
      <c r="AO125" s="36"/>
      <c r="AP125" s="36"/>
      <c r="AQ125" s="36"/>
      <c r="AR125" s="36"/>
      <c r="AS125" s="36"/>
    </row>
    <row r="126" spans="2:45" s="39" customFormat="1" ht="20.25" customHeight="1">
      <c r="B126" s="41"/>
      <c r="C126" s="11"/>
      <c r="D126" s="35"/>
      <c r="E126" s="1"/>
      <c r="F126" s="1"/>
      <c r="G126" s="1"/>
      <c r="H126" s="1"/>
      <c r="I126" s="36"/>
      <c r="J126" s="36"/>
      <c r="K126" s="36"/>
      <c r="L126" s="36"/>
      <c r="M126" s="36"/>
      <c r="N126" s="36"/>
      <c r="O126" s="36"/>
      <c r="P126" s="36"/>
      <c r="Q126" s="36"/>
      <c r="R126" s="36"/>
      <c r="S126" s="36"/>
      <c r="T126" s="36"/>
      <c r="U126" s="36"/>
      <c r="V126" s="36"/>
      <c r="W126" s="36"/>
      <c r="X126" s="36"/>
      <c r="Y126" s="36"/>
      <c r="Z126" s="36"/>
      <c r="AA126" s="36"/>
      <c r="AB126" s="36"/>
      <c r="AC126" s="36"/>
      <c r="AD126" s="36"/>
      <c r="AE126" s="36"/>
      <c r="AF126" s="36"/>
      <c r="AG126" s="36"/>
      <c r="AH126" s="36"/>
      <c r="AI126" s="36"/>
      <c r="AJ126" s="36"/>
      <c r="AK126" s="36"/>
      <c r="AL126" s="36"/>
      <c r="AM126" s="36"/>
      <c r="AN126" s="36"/>
      <c r="AO126" s="36"/>
      <c r="AP126" s="36"/>
      <c r="AQ126" s="36"/>
      <c r="AR126" s="36"/>
      <c r="AS126" s="36"/>
    </row>
    <row r="127" spans="2:45" s="39" customFormat="1" ht="20.25" customHeight="1">
      <c r="B127" s="41"/>
      <c r="C127" s="11"/>
      <c r="D127" s="35"/>
      <c r="E127" s="1"/>
      <c r="F127" s="1"/>
      <c r="G127" s="1"/>
      <c r="H127" s="1"/>
      <c r="I127" s="36"/>
      <c r="J127" s="36"/>
      <c r="K127" s="36"/>
      <c r="L127" s="36"/>
      <c r="M127" s="36"/>
      <c r="N127" s="36"/>
      <c r="O127" s="36"/>
      <c r="P127" s="36"/>
      <c r="Q127" s="36"/>
      <c r="R127" s="36"/>
      <c r="S127" s="36"/>
      <c r="T127" s="36"/>
      <c r="U127" s="36"/>
      <c r="V127" s="36"/>
      <c r="W127" s="36"/>
      <c r="X127" s="36"/>
      <c r="Y127" s="36"/>
      <c r="Z127" s="36"/>
      <c r="AA127" s="36"/>
      <c r="AB127" s="36"/>
      <c r="AC127" s="36"/>
      <c r="AD127" s="36"/>
      <c r="AE127" s="36"/>
      <c r="AF127" s="36"/>
      <c r="AG127" s="36"/>
      <c r="AH127" s="36"/>
      <c r="AI127" s="36"/>
      <c r="AJ127" s="36"/>
      <c r="AK127" s="36"/>
      <c r="AL127" s="36"/>
      <c r="AM127" s="36"/>
      <c r="AN127" s="36"/>
      <c r="AO127" s="36"/>
      <c r="AP127" s="36"/>
      <c r="AQ127" s="36"/>
      <c r="AR127" s="36"/>
      <c r="AS127" s="36"/>
    </row>
    <row r="128" spans="2:45" s="39" customFormat="1" ht="20.25" customHeight="1">
      <c r="B128" s="41"/>
      <c r="C128" s="11"/>
      <c r="D128" s="35"/>
      <c r="E128" s="1"/>
      <c r="F128" s="1"/>
      <c r="G128" s="1"/>
      <c r="H128" s="1"/>
      <c r="I128" s="36"/>
      <c r="J128" s="36"/>
      <c r="K128" s="36"/>
      <c r="L128" s="36"/>
      <c r="M128" s="36"/>
      <c r="N128" s="36"/>
      <c r="O128" s="36"/>
      <c r="P128" s="36"/>
      <c r="Q128" s="36"/>
      <c r="R128" s="36"/>
      <c r="S128" s="36"/>
      <c r="T128" s="36"/>
      <c r="U128" s="36"/>
      <c r="V128" s="36"/>
      <c r="W128" s="36"/>
      <c r="X128" s="36"/>
      <c r="Y128" s="36"/>
      <c r="Z128" s="36"/>
      <c r="AA128" s="36"/>
      <c r="AB128" s="36"/>
      <c r="AC128" s="36"/>
      <c r="AD128" s="36"/>
      <c r="AE128" s="36"/>
      <c r="AF128" s="36"/>
      <c r="AG128" s="36"/>
      <c r="AH128" s="36"/>
      <c r="AI128" s="36"/>
      <c r="AJ128" s="36"/>
      <c r="AK128" s="36"/>
      <c r="AL128" s="36"/>
      <c r="AM128" s="36"/>
      <c r="AN128" s="36"/>
      <c r="AO128" s="36"/>
      <c r="AP128" s="36"/>
      <c r="AQ128" s="36"/>
      <c r="AR128" s="36"/>
      <c r="AS128" s="36"/>
    </row>
    <row r="129" spans="2:45" s="39" customFormat="1" ht="20.25" customHeight="1">
      <c r="B129" s="41"/>
      <c r="C129" s="11"/>
      <c r="D129" s="35"/>
      <c r="E129" s="1"/>
      <c r="F129" s="1"/>
      <c r="G129" s="1"/>
      <c r="H129" s="1"/>
      <c r="I129" s="36"/>
      <c r="J129" s="36"/>
      <c r="K129" s="36"/>
      <c r="L129" s="36"/>
      <c r="M129" s="36"/>
      <c r="N129" s="36"/>
      <c r="O129" s="36"/>
      <c r="P129" s="36"/>
      <c r="Q129" s="36"/>
      <c r="R129" s="36"/>
      <c r="S129" s="36"/>
      <c r="T129" s="36"/>
      <c r="U129" s="36"/>
      <c r="V129" s="36"/>
      <c r="W129" s="36"/>
      <c r="X129" s="36"/>
      <c r="Y129" s="36"/>
      <c r="Z129" s="36"/>
      <c r="AA129" s="36"/>
      <c r="AB129" s="36"/>
      <c r="AC129" s="36"/>
      <c r="AD129" s="36"/>
      <c r="AE129" s="36"/>
      <c r="AF129" s="36"/>
      <c r="AG129" s="36"/>
      <c r="AH129" s="36"/>
      <c r="AI129" s="36"/>
      <c r="AJ129" s="36"/>
      <c r="AK129" s="36"/>
      <c r="AL129" s="36"/>
      <c r="AM129" s="36"/>
      <c r="AN129" s="36"/>
      <c r="AO129" s="36"/>
      <c r="AP129" s="36"/>
      <c r="AQ129" s="36"/>
      <c r="AR129" s="36"/>
      <c r="AS129" s="36"/>
    </row>
    <row r="130" spans="2:45" s="39" customFormat="1" ht="20.25" customHeight="1">
      <c r="B130" s="41"/>
      <c r="C130" s="11"/>
      <c r="D130" s="35"/>
      <c r="E130" s="1"/>
      <c r="F130" s="1"/>
      <c r="G130" s="1"/>
      <c r="H130" s="1"/>
      <c r="I130" s="36"/>
      <c r="J130" s="36"/>
      <c r="K130" s="36"/>
      <c r="L130" s="36"/>
      <c r="M130" s="36"/>
      <c r="N130" s="36"/>
      <c r="O130" s="36"/>
      <c r="P130" s="36"/>
      <c r="Q130" s="36"/>
      <c r="R130" s="36"/>
      <c r="S130" s="36"/>
      <c r="T130" s="36"/>
      <c r="U130" s="36"/>
      <c r="V130" s="36"/>
      <c r="W130" s="36"/>
      <c r="X130" s="36"/>
      <c r="Y130" s="36"/>
      <c r="Z130" s="36"/>
      <c r="AA130" s="36"/>
      <c r="AB130" s="36"/>
      <c r="AC130" s="36"/>
      <c r="AD130" s="36"/>
      <c r="AE130" s="36"/>
      <c r="AF130" s="36"/>
      <c r="AG130" s="36"/>
      <c r="AH130" s="36"/>
      <c r="AI130" s="36"/>
      <c r="AJ130" s="36"/>
      <c r="AK130" s="36"/>
      <c r="AL130" s="36"/>
      <c r="AM130" s="36"/>
      <c r="AN130" s="36"/>
      <c r="AO130" s="36"/>
      <c r="AP130" s="36"/>
      <c r="AQ130" s="36"/>
      <c r="AR130" s="36"/>
      <c r="AS130" s="36"/>
    </row>
    <row r="131" spans="2:45" s="39" customFormat="1" ht="20.25" customHeight="1">
      <c r="B131" s="41"/>
      <c r="C131" s="11"/>
      <c r="D131" s="35"/>
      <c r="E131" s="1"/>
      <c r="F131" s="1"/>
      <c r="G131" s="1"/>
      <c r="H131" s="1"/>
      <c r="I131" s="36"/>
      <c r="J131" s="36"/>
      <c r="K131" s="36"/>
      <c r="L131" s="36"/>
      <c r="M131" s="36"/>
      <c r="N131" s="36"/>
      <c r="O131" s="36"/>
      <c r="P131" s="36"/>
      <c r="Q131" s="36"/>
      <c r="R131" s="36"/>
      <c r="S131" s="36"/>
      <c r="T131" s="36"/>
      <c r="U131" s="36"/>
      <c r="V131" s="36"/>
      <c r="W131" s="36"/>
      <c r="X131" s="36"/>
      <c r="Y131" s="36"/>
      <c r="Z131" s="36"/>
      <c r="AA131" s="36"/>
      <c r="AB131" s="36"/>
      <c r="AC131" s="36"/>
      <c r="AD131" s="36"/>
      <c r="AE131" s="36"/>
      <c r="AF131" s="36"/>
      <c r="AG131" s="36"/>
      <c r="AH131" s="36"/>
      <c r="AI131" s="36"/>
      <c r="AJ131" s="36"/>
      <c r="AK131" s="36"/>
      <c r="AL131" s="36"/>
      <c r="AM131" s="36"/>
      <c r="AN131" s="36"/>
      <c r="AO131" s="36"/>
      <c r="AP131" s="36"/>
      <c r="AQ131" s="36"/>
      <c r="AR131" s="36"/>
      <c r="AS131" s="36"/>
    </row>
    <row r="132" spans="2:45" s="39" customFormat="1" ht="20.25" customHeight="1">
      <c r="B132" s="41"/>
      <c r="C132" s="11"/>
      <c r="D132" s="35"/>
      <c r="E132" s="1"/>
      <c r="F132" s="1"/>
      <c r="G132" s="1"/>
      <c r="H132" s="1"/>
      <c r="I132" s="36"/>
      <c r="J132" s="36"/>
      <c r="K132" s="36"/>
      <c r="L132" s="36"/>
      <c r="M132" s="36"/>
      <c r="N132" s="36"/>
      <c r="O132" s="36"/>
      <c r="P132" s="36"/>
      <c r="Q132" s="36"/>
      <c r="R132" s="36"/>
      <c r="S132" s="36"/>
      <c r="T132" s="36"/>
      <c r="U132" s="36"/>
      <c r="V132" s="36"/>
      <c r="W132" s="36"/>
      <c r="X132" s="36"/>
      <c r="Y132" s="36"/>
      <c r="Z132" s="36"/>
      <c r="AA132" s="36"/>
      <c r="AB132" s="36"/>
      <c r="AC132" s="36"/>
      <c r="AD132" s="36"/>
      <c r="AE132" s="36"/>
      <c r="AF132" s="36"/>
      <c r="AG132" s="36"/>
      <c r="AH132" s="36"/>
      <c r="AI132" s="36"/>
      <c r="AJ132" s="36"/>
      <c r="AK132" s="36"/>
      <c r="AL132" s="36"/>
      <c r="AM132" s="36"/>
      <c r="AN132" s="36"/>
      <c r="AO132" s="36"/>
      <c r="AP132" s="36"/>
      <c r="AQ132" s="36"/>
      <c r="AR132" s="36"/>
      <c r="AS132" s="36"/>
    </row>
    <row r="133" spans="2:45" s="39" customFormat="1" ht="20.25" customHeight="1">
      <c r="B133" s="41"/>
      <c r="C133" s="11"/>
      <c r="D133" s="35"/>
      <c r="E133" s="1"/>
      <c r="F133" s="1"/>
      <c r="G133" s="1"/>
      <c r="H133" s="1"/>
      <c r="I133" s="36"/>
      <c r="J133" s="36"/>
      <c r="K133" s="36"/>
      <c r="L133" s="36"/>
      <c r="M133" s="36"/>
      <c r="N133" s="36"/>
      <c r="O133" s="36"/>
      <c r="P133" s="36"/>
      <c r="Q133" s="36"/>
      <c r="R133" s="36"/>
      <c r="S133" s="36"/>
      <c r="T133" s="36"/>
      <c r="U133" s="36"/>
      <c r="V133" s="36"/>
      <c r="W133" s="36"/>
      <c r="X133" s="36"/>
      <c r="Y133" s="36"/>
      <c r="Z133" s="36"/>
      <c r="AA133" s="36"/>
      <c r="AB133" s="36"/>
      <c r="AC133" s="36"/>
      <c r="AD133" s="36"/>
      <c r="AE133" s="36"/>
      <c r="AF133" s="36"/>
      <c r="AG133" s="36"/>
      <c r="AH133" s="36"/>
      <c r="AI133" s="36"/>
      <c r="AJ133" s="36"/>
      <c r="AK133" s="36"/>
      <c r="AL133" s="36"/>
      <c r="AM133" s="36"/>
      <c r="AN133" s="36"/>
      <c r="AO133" s="36"/>
      <c r="AP133" s="36"/>
      <c r="AQ133" s="36"/>
      <c r="AR133" s="36"/>
      <c r="AS133" s="36"/>
    </row>
    <row r="134" spans="2:45" s="39" customFormat="1" ht="20.25" customHeight="1">
      <c r="B134" s="41"/>
      <c r="C134" s="11"/>
      <c r="D134" s="35"/>
      <c r="E134" s="1"/>
      <c r="F134" s="1"/>
      <c r="G134" s="1"/>
      <c r="H134" s="1"/>
      <c r="I134" s="36"/>
      <c r="J134" s="36"/>
      <c r="K134" s="36"/>
      <c r="L134" s="36"/>
      <c r="M134" s="36"/>
      <c r="N134" s="36"/>
      <c r="O134" s="36"/>
      <c r="P134" s="36"/>
      <c r="Q134" s="36"/>
      <c r="R134" s="36"/>
      <c r="S134" s="36"/>
      <c r="T134" s="36"/>
      <c r="U134" s="36"/>
      <c r="V134" s="36"/>
      <c r="W134" s="36"/>
      <c r="X134" s="36"/>
      <c r="Y134" s="36"/>
      <c r="Z134" s="36"/>
      <c r="AA134" s="36"/>
      <c r="AB134" s="36"/>
      <c r="AC134" s="36"/>
      <c r="AD134" s="36"/>
      <c r="AE134" s="36"/>
      <c r="AF134" s="36"/>
      <c r="AG134" s="36"/>
      <c r="AH134" s="36"/>
      <c r="AI134" s="36"/>
      <c r="AJ134" s="36"/>
      <c r="AK134" s="36"/>
      <c r="AL134" s="36"/>
      <c r="AM134" s="36"/>
      <c r="AN134" s="36"/>
      <c r="AO134" s="36"/>
      <c r="AP134" s="36"/>
      <c r="AQ134" s="36"/>
      <c r="AR134" s="36"/>
      <c r="AS134" s="36"/>
    </row>
    <row r="135" spans="2:45" s="39" customFormat="1" ht="20.25" customHeight="1">
      <c r="B135" s="41"/>
      <c r="C135" s="11"/>
      <c r="D135" s="35"/>
      <c r="E135" s="1"/>
      <c r="F135" s="1"/>
      <c r="G135" s="1"/>
      <c r="H135" s="1"/>
      <c r="I135" s="36"/>
      <c r="J135" s="36"/>
      <c r="K135" s="36"/>
      <c r="L135" s="36"/>
      <c r="M135" s="36"/>
      <c r="N135" s="36"/>
      <c r="O135" s="36"/>
      <c r="P135" s="36"/>
      <c r="Q135" s="36"/>
      <c r="R135" s="36"/>
      <c r="S135" s="36"/>
      <c r="T135" s="36"/>
      <c r="U135" s="36"/>
      <c r="V135" s="36"/>
      <c r="W135" s="36"/>
      <c r="X135" s="36"/>
      <c r="Y135" s="36"/>
      <c r="Z135" s="36"/>
      <c r="AA135" s="36"/>
      <c r="AB135" s="36"/>
      <c r="AC135" s="36"/>
      <c r="AD135" s="36"/>
      <c r="AE135" s="36"/>
      <c r="AF135" s="36"/>
      <c r="AG135" s="36"/>
      <c r="AH135" s="36"/>
      <c r="AI135" s="36"/>
      <c r="AJ135" s="36"/>
      <c r="AK135" s="36"/>
      <c r="AL135" s="36"/>
      <c r="AM135" s="36"/>
      <c r="AN135" s="36"/>
      <c r="AO135" s="36"/>
      <c r="AP135" s="36"/>
      <c r="AQ135" s="36"/>
      <c r="AR135" s="36"/>
      <c r="AS135" s="36"/>
    </row>
    <row r="136" spans="2:45" s="39" customFormat="1" ht="20.25" customHeight="1">
      <c r="B136" s="41"/>
      <c r="C136" s="11"/>
      <c r="D136" s="35"/>
      <c r="E136" s="1"/>
      <c r="F136" s="1"/>
      <c r="G136" s="1"/>
      <c r="H136" s="1"/>
      <c r="I136" s="36"/>
      <c r="J136" s="36"/>
      <c r="K136" s="36"/>
      <c r="L136" s="36"/>
      <c r="M136" s="36"/>
      <c r="N136" s="36"/>
      <c r="O136" s="36"/>
      <c r="P136" s="36"/>
      <c r="Q136" s="36"/>
      <c r="R136" s="36"/>
      <c r="S136" s="36"/>
      <c r="T136" s="36"/>
      <c r="U136" s="36"/>
      <c r="V136" s="36"/>
      <c r="W136" s="36"/>
      <c r="X136" s="36"/>
      <c r="Y136" s="36"/>
      <c r="Z136" s="36"/>
      <c r="AA136" s="36"/>
      <c r="AB136" s="36"/>
      <c r="AC136" s="36"/>
      <c r="AD136" s="36"/>
      <c r="AE136" s="36"/>
      <c r="AF136" s="36"/>
      <c r="AG136" s="36"/>
      <c r="AH136" s="36"/>
      <c r="AI136" s="36"/>
      <c r="AJ136" s="36"/>
      <c r="AK136" s="36"/>
      <c r="AL136" s="36"/>
      <c r="AM136" s="36"/>
      <c r="AN136" s="36"/>
      <c r="AO136" s="36"/>
      <c r="AP136" s="36"/>
      <c r="AQ136" s="36"/>
      <c r="AR136" s="36"/>
      <c r="AS136" s="36"/>
    </row>
    <row r="137" spans="2:45" s="39" customFormat="1" ht="20.25" customHeight="1">
      <c r="B137" s="41"/>
      <c r="C137" s="11"/>
      <c r="D137" s="35"/>
      <c r="E137" s="1"/>
      <c r="F137" s="1"/>
      <c r="G137" s="1"/>
      <c r="H137" s="1"/>
      <c r="I137" s="36"/>
      <c r="J137" s="36"/>
      <c r="K137" s="36"/>
      <c r="L137" s="36"/>
      <c r="M137" s="36"/>
      <c r="N137" s="36"/>
      <c r="O137" s="36"/>
      <c r="P137" s="36"/>
      <c r="Q137" s="36"/>
      <c r="R137" s="36"/>
      <c r="S137" s="36"/>
      <c r="T137" s="36"/>
      <c r="U137" s="36"/>
      <c r="V137" s="36"/>
      <c r="W137" s="36"/>
      <c r="X137" s="36"/>
      <c r="Y137" s="36"/>
      <c r="Z137" s="36"/>
      <c r="AA137" s="36"/>
      <c r="AB137" s="36"/>
      <c r="AC137" s="36"/>
      <c r="AD137" s="36"/>
      <c r="AE137" s="36"/>
      <c r="AF137" s="36"/>
      <c r="AG137" s="36"/>
      <c r="AH137" s="36"/>
      <c r="AI137" s="36"/>
      <c r="AJ137" s="36"/>
      <c r="AK137" s="36"/>
      <c r="AL137" s="36"/>
      <c r="AM137" s="36"/>
      <c r="AN137" s="36"/>
      <c r="AO137" s="36"/>
      <c r="AP137" s="36"/>
      <c r="AQ137" s="36"/>
      <c r="AR137" s="36"/>
      <c r="AS137" s="36"/>
    </row>
    <row r="138" spans="2:45" s="39" customFormat="1" ht="20.25" customHeight="1">
      <c r="B138" s="41"/>
      <c r="C138" s="11"/>
      <c r="D138" s="35"/>
      <c r="E138" s="1"/>
      <c r="F138" s="1"/>
      <c r="G138" s="1"/>
      <c r="H138" s="1"/>
      <c r="I138" s="36"/>
      <c r="J138" s="36"/>
      <c r="K138" s="36"/>
      <c r="L138" s="36"/>
      <c r="M138" s="36"/>
      <c r="N138" s="36"/>
      <c r="O138" s="36"/>
      <c r="P138" s="36"/>
      <c r="Q138" s="36"/>
      <c r="R138" s="36"/>
      <c r="S138" s="36"/>
      <c r="T138" s="36"/>
      <c r="U138" s="36"/>
      <c r="V138" s="36"/>
      <c r="W138" s="36"/>
      <c r="X138" s="36"/>
      <c r="Y138" s="36"/>
      <c r="Z138" s="36"/>
      <c r="AA138" s="36"/>
      <c r="AB138" s="36"/>
      <c r="AC138" s="36"/>
      <c r="AD138" s="36"/>
      <c r="AE138" s="36"/>
      <c r="AF138" s="36"/>
      <c r="AG138" s="36"/>
      <c r="AH138" s="36"/>
      <c r="AI138" s="36"/>
      <c r="AJ138" s="36"/>
      <c r="AK138" s="36"/>
      <c r="AL138" s="36"/>
      <c r="AM138" s="36"/>
      <c r="AN138" s="36"/>
      <c r="AO138" s="36"/>
      <c r="AP138" s="36"/>
      <c r="AQ138" s="36"/>
      <c r="AR138" s="36"/>
      <c r="AS138" s="36"/>
    </row>
    <row r="139" spans="2:45" s="39" customFormat="1" ht="20.25" customHeight="1">
      <c r="B139" s="41"/>
      <c r="C139" s="11"/>
      <c r="D139" s="35"/>
      <c r="E139" s="1"/>
      <c r="F139" s="1"/>
      <c r="G139" s="1"/>
      <c r="H139" s="1"/>
      <c r="I139" s="36"/>
      <c r="J139" s="36"/>
      <c r="K139" s="36"/>
      <c r="L139" s="36"/>
      <c r="M139" s="36"/>
      <c r="N139" s="36"/>
      <c r="O139" s="36"/>
      <c r="P139" s="36"/>
      <c r="Q139" s="36"/>
      <c r="R139" s="36"/>
      <c r="S139" s="36"/>
      <c r="T139" s="36"/>
      <c r="U139" s="36"/>
      <c r="V139" s="36"/>
      <c r="W139" s="36"/>
      <c r="X139" s="36"/>
      <c r="Y139" s="36"/>
      <c r="Z139" s="36"/>
      <c r="AA139" s="36"/>
      <c r="AB139" s="36"/>
      <c r="AC139" s="36"/>
      <c r="AD139" s="36"/>
      <c r="AE139" s="36"/>
      <c r="AF139" s="36"/>
      <c r="AG139" s="36"/>
      <c r="AH139" s="36"/>
      <c r="AI139" s="36"/>
      <c r="AJ139" s="36"/>
      <c r="AK139" s="36"/>
      <c r="AL139" s="36"/>
      <c r="AM139" s="36"/>
      <c r="AN139" s="36"/>
      <c r="AO139" s="36"/>
      <c r="AP139" s="36"/>
      <c r="AQ139" s="36"/>
      <c r="AR139" s="36"/>
      <c r="AS139" s="36"/>
    </row>
    <row r="140" spans="2:45" s="39" customFormat="1" ht="20.25" customHeight="1">
      <c r="B140" s="41"/>
      <c r="C140" s="11"/>
      <c r="D140" s="35"/>
      <c r="E140" s="1"/>
      <c r="F140" s="1"/>
      <c r="G140" s="1"/>
      <c r="H140" s="1"/>
      <c r="I140" s="36"/>
      <c r="J140" s="36"/>
      <c r="K140" s="36"/>
      <c r="L140" s="36"/>
      <c r="M140" s="36"/>
      <c r="N140" s="36"/>
      <c r="O140" s="36"/>
      <c r="P140" s="36"/>
      <c r="Q140" s="36"/>
      <c r="R140" s="36"/>
      <c r="S140" s="36"/>
      <c r="T140" s="36"/>
      <c r="U140" s="36"/>
      <c r="V140" s="36"/>
      <c r="W140" s="36"/>
      <c r="X140" s="36"/>
      <c r="Y140" s="36"/>
      <c r="Z140" s="36"/>
      <c r="AA140" s="36"/>
      <c r="AB140" s="36"/>
      <c r="AC140" s="36"/>
      <c r="AD140" s="36"/>
      <c r="AE140" s="36"/>
      <c r="AF140" s="36"/>
      <c r="AG140" s="36"/>
      <c r="AH140" s="36"/>
      <c r="AI140" s="36"/>
      <c r="AJ140" s="36"/>
      <c r="AK140" s="36"/>
      <c r="AL140" s="36"/>
      <c r="AM140" s="36"/>
      <c r="AN140" s="36"/>
      <c r="AO140" s="36"/>
      <c r="AP140" s="36"/>
      <c r="AQ140" s="36"/>
      <c r="AR140" s="36"/>
      <c r="AS140" s="36"/>
    </row>
    <row r="141" spans="2:45" ht="20.25" customHeight="1"/>
    <row r="142" spans="2:45" ht="20.25" customHeight="1"/>
    <row r="143" spans="2:45" ht="20.25" customHeight="1"/>
    <row r="144" spans="2:45"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row r="164" ht="20.25" customHeight="1"/>
    <row r="165" ht="20.25" customHeight="1"/>
    <row r="166" ht="20.25" customHeight="1"/>
    <row r="167" ht="20.25" customHeight="1"/>
    <row r="168" ht="20.25" customHeight="1"/>
    <row r="169" ht="20.25" customHeight="1"/>
    <row r="170" ht="20.25" customHeight="1"/>
    <row r="171" ht="20.25" customHeight="1"/>
    <row r="172" ht="20.25" customHeight="1"/>
    <row r="173" ht="20.25" customHeight="1"/>
    <row r="174" ht="20.25" customHeight="1"/>
    <row r="175" ht="20.25" customHeight="1"/>
    <row r="176" ht="20.25" customHeight="1"/>
    <row r="177" ht="20.25" customHeight="1"/>
  </sheetData>
  <mergeCells count="1">
    <mergeCell ref="D3:H3"/>
  </mergeCells>
  <phoneticPr fontId="3" type="noConversion"/>
  <hyperlinks>
    <hyperlink ref="B4" location="Disclaimer!A1" display="Disclaimer"/>
    <hyperlink ref="B6" location="'Financial Highlights'!A1" display="Financial Highlights"/>
    <hyperlink ref="B8" location="IS!A1" display="Shinhan Financial Group"/>
    <hyperlink ref="B10" location="IS_SHB!A1" display="Shinhan Bank"/>
    <hyperlink ref="B12" location="IS_Card!A1" display="Shinhan Card"/>
    <hyperlink ref="B16" location="'Fin Indicator'!A1" display="Key Financials and Other Information"/>
    <hyperlink ref="B18" location="Contact!A1" display="Contact Information"/>
    <hyperlink ref="B14" location="'Shinhan Life'!Print_Area" display="Orange Life"/>
  </hyperlinks>
  <printOptions horizontalCentered="1"/>
  <pageMargins left="0.39370078740157483" right="0.39370078740157483" top="0.59055118110236227" bottom="0.39370078740157483" header="0.31496062992125984" footer="0.31496062992125984"/>
  <pageSetup paperSize="9" scale="21"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58ED5"/>
    <pageSetUpPr fitToPage="1"/>
  </sheetPr>
  <dimension ref="A1:BS174"/>
  <sheetViews>
    <sheetView showGridLines="0" view="pageBreakPreview" zoomScale="85" zoomScaleNormal="80" zoomScaleSheetLayoutView="85" workbookViewId="0">
      <selection activeCell="B23" sqref="B23"/>
    </sheetView>
  </sheetViews>
  <sheetFormatPr defaultColWidth="9.140625" defaultRowHeight="16.5"/>
  <cols>
    <col min="1" max="1" width="2.140625" style="39" customWidth="1"/>
    <col min="2" max="2" width="44.7109375" style="11" customWidth="1"/>
    <col min="3" max="3" width="1.7109375" style="11" customWidth="1"/>
    <col min="4" max="4" width="1.42578125" style="35" customWidth="1"/>
    <col min="5" max="7" width="1.42578125" style="1" customWidth="1"/>
    <col min="8" max="8" width="51" style="1" customWidth="1"/>
    <col min="9" max="43" width="9.42578125" style="36" customWidth="1"/>
    <col min="44" max="44" width="10.28515625" style="36" customWidth="1"/>
    <col min="45" max="45" width="9.140625" style="36" customWidth="1"/>
    <col min="46" max="47" width="9.140625" style="1"/>
    <col min="48" max="48" width="10" style="1" customWidth="1"/>
    <col min="49" max="52" width="9.42578125" style="1" customWidth="1"/>
    <col min="53" max="56" width="10" style="1" customWidth="1"/>
    <col min="57" max="57" width="10" style="1" bestFit="1" customWidth="1"/>
    <col min="58" max="71" width="9.140625" style="1"/>
    <col min="72" max="16384" width="9.140625" style="9"/>
  </cols>
  <sheetData>
    <row r="1" spans="1:71" s="6" customFormat="1" ht="35.25" customHeight="1">
      <c r="A1" s="414"/>
      <c r="B1" s="5"/>
      <c r="C1" s="5"/>
      <c r="D1" s="591"/>
      <c r="E1" s="590" t="s">
        <v>48</v>
      </c>
      <c r="F1" s="590"/>
      <c r="G1" s="590"/>
      <c r="H1" s="590"/>
      <c r="I1" s="590"/>
      <c r="J1" s="590"/>
      <c r="K1" s="590"/>
      <c r="L1" s="590"/>
      <c r="M1" s="590"/>
      <c r="N1" s="590"/>
      <c r="O1" s="590"/>
      <c r="P1" s="590"/>
      <c r="Q1" s="590"/>
      <c r="R1" s="590"/>
      <c r="S1" s="590"/>
      <c r="T1" s="590"/>
      <c r="U1" s="590"/>
      <c r="V1" s="590"/>
      <c r="W1" s="590"/>
      <c r="X1" s="590"/>
      <c r="Y1" s="590"/>
      <c r="Z1" s="590"/>
      <c r="AA1" s="590"/>
      <c r="AB1" s="590"/>
      <c r="AC1" s="590"/>
      <c r="AD1" s="590"/>
      <c r="AE1" s="590"/>
      <c r="AF1" s="590"/>
      <c r="AG1" s="590"/>
      <c r="AH1" s="590"/>
      <c r="AI1" s="590"/>
      <c r="AJ1" s="590"/>
      <c r="AK1" s="590"/>
      <c r="AL1" s="590"/>
      <c r="AM1" s="590"/>
      <c r="AN1" s="590"/>
      <c r="AO1" s="590"/>
      <c r="AP1" s="590"/>
      <c r="AQ1" s="590"/>
      <c r="AR1" s="590"/>
      <c r="AS1" s="590"/>
      <c r="AT1" s="590"/>
      <c r="AU1" s="590"/>
      <c r="AV1" s="590"/>
      <c r="AW1" s="590"/>
      <c r="AX1" s="590"/>
      <c r="AY1" s="590"/>
      <c r="AZ1" s="590"/>
      <c r="BA1" s="590"/>
      <c r="BB1" s="590"/>
      <c r="BC1" s="590"/>
      <c r="BD1" s="590"/>
      <c r="BE1" s="590"/>
      <c r="BF1" s="590"/>
    </row>
    <row r="2" spans="1:71" ht="6.75" customHeight="1">
      <c r="A2" s="416"/>
      <c r="B2" s="14"/>
      <c r="C2" s="7"/>
      <c r="D2" s="8"/>
      <c r="E2" s="9"/>
      <c r="F2" s="9"/>
      <c r="G2" s="9"/>
      <c r="H2" s="9"/>
      <c r="I2" s="10"/>
      <c r="J2" s="10"/>
      <c r="K2" s="10"/>
      <c r="L2" s="10"/>
      <c r="M2" s="10"/>
      <c r="N2" s="10"/>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9"/>
      <c r="BH2" s="9"/>
      <c r="BI2" s="9"/>
      <c r="BJ2" s="9"/>
      <c r="BK2" s="9"/>
      <c r="BL2" s="9"/>
      <c r="BM2" s="9"/>
      <c r="BN2" s="9"/>
      <c r="BO2" s="9"/>
      <c r="BP2" s="9"/>
      <c r="BQ2" s="9"/>
      <c r="BR2" s="9"/>
      <c r="BS2" s="9"/>
    </row>
    <row r="3" spans="1:71" ht="30.75" customHeight="1">
      <c r="A3" s="418"/>
      <c r="B3" s="114"/>
      <c r="D3" s="433" t="s">
        <v>49</v>
      </c>
      <c r="E3" s="433"/>
      <c r="F3" s="433"/>
      <c r="G3" s="433"/>
      <c r="H3" s="433"/>
      <c r="I3" s="581" t="s">
        <v>50</v>
      </c>
      <c r="J3" s="581" t="s">
        <v>51</v>
      </c>
      <c r="K3" s="581" t="s">
        <v>52</v>
      </c>
      <c r="L3" s="581" t="s">
        <v>53</v>
      </c>
      <c r="M3" s="581" t="s">
        <v>54</v>
      </c>
      <c r="N3" s="581" t="s">
        <v>55</v>
      </c>
      <c r="O3" s="581" t="s">
        <v>56</v>
      </c>
      <c r="P3" s="581" t="s">
        <v>57</v>
      </c>
      <c r="Q3" s="581" t="s">
        <v>58</v>
      </c>
      <c r="R3" s="581" t="s">
        <v>59</v>
      </c>
      <c r="S3" s="581" t="s">
        <v>60</v>
      </c>
      <c r="T3" s="581" t="s">
        <v>61</v>
      </c>
      <c r="U3" s="581" t="s">
        <v>62</v>
      </c>
      <c r="V3" s="581" t="s">
        <v>63</v>
      </c>
      <c r="W3" s="581" t="s">
        <v>64</v>
      </c>
      <c r="X3" s="581" t="s">
        <v>65</v>
      </c>
      <c r="Y3" s="581" t="s">
        <v>66</v>
      </c>
      <c r="Z3" s="581" t="s">
        <v>848</v>
      </c>
      <c r="AA3" s="581" t="s">
        <v>857</v>
      </c>
      <c r="AB3" s="581" t="s">
        <v>867</v>
      </c>
      <c r="AC3" s="581" t="s">
        <v>870</v>
      </c>
      <c r="AD3" s="581" t="s">
        <v>880</v>
      </c>
      <c r="AE3" s="581" t="s">
        <v>881</v>
      </c>
      <c r="AF3" s="581" t="s">
        <v>890</v>
      </c>
      <c r="AG3" s="581" t="s">
        <v>902</v>
      </c>
      <c r="AH3" s="581" t="s">
        <v>911</v>
      </c>
      <c r="AI3" s="581" t="s">
        <v>916</v>
      </c>
      <c r="AJ3" s="581" t="s">
        <v>904</v>
      </c>
      <c r="AK3" s="581" t="s">
        <v>935</v>
      </c>
      <c r="AL3" s="581" t="s">
        <v>952</v>
      </c>
      <c r="AM3" s="581" t="s">
        <v>963</v>
      </c>
      <c r="AN3" s="581" t="s">
        <v>975</v>
      </c>
      <c r="AO3" s="581" t="s">
        <v>981</v>
      </c>
      <c r="AP3" s="581" t="s">
        <v>989</v>
      </c>
      <c r="AQ3" s="581" t="s">
        <v>1007</v>
      </c>
      <c r="AR3" s="581" t="s">
        <v>1014</v>
      </c>
      <c r="AS3" s="581" t="s">
        <v>1035</v>
      </c>
      <c r="AT3" s="581" t="s">
        <v>1059</v>
      </c>
      <c r="AU3" s="581" t="s">
        <v>1080</v>
      </c>
      <c r="AV3" s="581" t="s">
        <v>1130</v>
      </c>
      <c r="AW3" s="581" t="s">
        <v>1159</v>
      </c>
      <c r="AX3" s="581" t="s">
        <v>1192</v>
      </c>
      <c r="AY3" s="581" t="s">
        <v>1225</v>
      </c>
      <c r="AZ3" s="581" t="s">
        <v>1186</v>
      </c>
      <c r="BA3" s="645" t="s">
        <v>1467</v>
      </c>
      <c r="BB3" s="645" t="s">
        <v>1537</v>
      </c>
      <c r="BC3" s="645" t="s">
        <v>1478</v>
      </c>
      <c r="BD3" s="645" t="s">
        <v>1466</v>
      </c>
      <c r="BE3" s="645" t="s">
        <v>1468</v>
      </c>
      <c r="BF3" s="645" t="s">
        <v>1536</v>
      </c>
      <c r="BG3" s="9"/>
      <c r="BH3" s="9"/>
      <c r="BI3" s="9"/>
      <c r="BJ3" s="9"/>
      <c r="BK3" s="9"/>
      <c r="BL3" s="9"/>
      <c r="BM3" s="9"/>
      <c r="BN3" s="9"/>
      <c r="BO3" s="9"/>
      <c r="BP3" s="9"/>
      <c r="BQ3" s="9"/>
      <c r="BR3" s="9"/>
      <c r="BS3" s="9"/>
    </row>
    <row r="4" spans="1:71" ht="20.25" customHeight="1">
      <c r="A4" s="418"/>
      <c r="B4" s="114" t="s">
        <v>10</v>
      </c>
      <c r="C4" s="14"/>
      <c r="D4" s="63" t="s">
        <v>68</v>
      </c>
      <c r="E4" s="63"/>
      <c r="F4" s="63"/>
      <c r="G4" s="63"/>
      <c r="H4" s="63"/>
      <c r="I4" s="64">
        <v>2351.47361968</v>
      </c>
      <c r="J4" s="64">
        <v>4874.8066206020003</v>
      </c>
      <c r="K4" s="64">
        <v>6945.3837429359992</v>
      </c>
      <c r="L4" s="64">
        <v>9233.4382149810008</v>
      </c>
      <c r="M4" s="64">
        <v>2298.0318770430003</v>
      </c>
      <c r="N4" s="64">
        <v>4478.4081212139999</v>
      </c>
      <c r="O4" s="64">
        <v>6634.4929756799993</v>
      </c>
      <c r="P4" s="64">
        <v>8559.8478697798255</v>
      </c>
      <c r="Q4" s="64">
        <v>2064.539148888</v>
      </c>
      <c r="R4" s="64">
        <v>4120.9251910470002</v>
      </c>
      <c r="S4" s="64">
        <v>6137.1493073340007</v>
      </c>
      <c r="T4" s="64">
        <v>8018.7024423680004</v>
      </c>
      <c r="U4" s="64">
        <v>1957.5192707020001</v>
      </c>
      <c r="V4" s="64">
        <v>4098.3692504320006</v>
      </c>
      <c r="W4" s="64">
        <v>6219.4930539590005</v>
      </c>
      <c r="X4" s="64">
        <v>8067.6355265479997</v>
      </c>
      <c r="Y4" s="64">
        <v>2110.7936052240002</v>
      </c>
      <c r="Z4" s="64">
        <v>4434.8701327569997</v>
      </c>
      <c r="AA4" s="64">
        <v>6514.0108977950003</v>
      </c>
      <c r="AB4" s="64">
        <v>8485.6565220900011</v>
      </c>
      <c r="AC4" s="64">
        <v>2042.0454422949999</v>
      </c>
      <c r="AD4" s="64">
        <v>4345.3421300380005</v>
      </c>
      <c r="AE4" s="64">
        <v>6583.0615748199998</v>
      </c>
      <c r="AF4" s="64">
        <v>8782.3677274910006</v>
      </c>
      <c r="AG4" s="64">
        <v>2166.6037530890003</v>
      </c>
      <c r="AH4" s="64">
        <v>4547.7892479229995</v>
      </c>
      <c r="AI4" s="64">
        <v>6875.8558541050006</v>
      </c>
      <c r="AJ4" s="64">
        <v>9184.2208553399996</v>
      </c>
      <c r="AK4" s="64">
        <v>2442.230183741</v>
      </c>
      <c r="AL4" s="64">
        <v>5076.4156001940009</v>
      </c>
      <c r="AM4" s="64">
        <v>7513.0104672919997</v>
      </c>
      <c r="AN4" s="64">
        <v>9979.5678555809991</v>
      </c>
      <c r="AO4" s="64">
        <v>2729.5472268129997</v>
      </c>
      <c r="AP4" s="64">
        <v>5650.0286905360008</v>
      </c>
      <c r="AQ4" s="64">
        <v>8514.8847241639996</v>
      </c>
      <c r="AR4" s="64">
        <v>11131.701090744999</v>
      </c>
      <c r="AS4" s="64">
        <v>2738.0501265709995</v>
      </c>
      <c r="AT4" s="64">
        <v>5803.8091569070002</v>
      </c>
      <c r="AU4" s="64">
        <v>8756.6554446800001</v>
      </c>
      <c r="AV4" s="64">
        <v>11532.862109314998</v>
      </c>
      <c r="AW4" s="64">
        <v>3149.1743666620005</v>
      </c>
      <c r="AX4" s="64">
        <v>6370.8859736149998</v>
      </c>
      <c r="AY4" s="64">
        <v>9477.1926641650007</v>
      </c>
      <c r="AZ4" s="64">
        <v>12691.562380576001</v>
      </c>
      <c r="BA4" s="64">
        <v>3373.7915453209544</v>
      </c>
      <c r="BB4" s="64">
        <v>6772.0272120389991</v>
      </c>
      <c r="BC4" s="64">
        <v>10047.543498140998</v>
      </c>
      <c r="BD4" s="64">
        <v>12867.629541187427</v>
      </c>
      <c r="BE4" s="64">
        <v>3573.0767504940004</v>
      </c>
      <c r="BF4" s="64">
        <v>7300.5396149929993</v>
      </c>
      <c r="BG4" s="9"/>
      <c r="BH4" s="9"/>
      <c r="BI4" s="9"/>
      <c r="BJ4" s="9"/>
      <c r="BK4" s="9"/>
      <c r="BL4" s="9"/>
      <c r="BM4" s="9"/>
      <c r="BN4" s="9"/>
      <c r="BO4" s="9"/>
      <c r="BP4" s="9"/>
      <c r="BQ4" s="9"/>
      <c r="BR4" s="9"/>
      <c r="BS4" s="9"/>
    </row>
    <row r="5" spans="1:71" ht="20.25" customHeight="1">
      <c r="A5" s="418"/>
      <c r="B5" s="114"/>
      <c r="C5" s="18"/>
      <c r="D5" s="65"/>
      <c r="E5" s="66" t="s">
        <v>69</v>
      </c>
      <c r="F5" s="66"/>
      <c r="G5" s="66"/>
      <c r="H5" s="66"/>
      <c r="I5" s="67">
        <v>1714.05465936</v>
      </c>
      <c r="J5" s="67">
        <v>3493.8843440669998</v>
      </c>
      <c r="K5" s="67">
        <v>5296.0465540429996</v>
      </c>
      <c r="L5" s="67">
        <v>7079.9708868790003</v>
      </c>
      <c r="M5" s="67">
        <v>1771.508968071</v>
      </c>
      <c r="N5" s="67">
        <v>3515.046928834</v>
      </c>
      <c r="O5" s="67">
        <v>5287.4077880499999</v>
      </c>
      <c r="P5" s="67">
        <v>6979.7179115150002</v>
      </c>
      <c r="Q5" s="67">
        <v>1443.7716979306194</v>
      </c>
      <c r="R5" s="67">
        <v>2927.9084057654959</v>
      </c>
      <c r="S5" s="67">
        <v>4412.216453019545</v>
      </c>
      <c r="T5" s="67">
        <v>5936.1806307079978</v>
      </c>
      <c r="U5" s="67">
        <v>1476.6373778148713</v>
      </c>
      <c r="V5" s="67">
        <v>2985.2230215562049</v>
      </c>
      <c r="W5" s="67">
        <v>4508.2066130268613</v>
      </c>
      <c r="X5" s="67">
        <v>6050.0988235019358</v>
      </c>
      <c r="Y5" s="67">
        <v>1437.3207156637443</v>
      </c>
      <c r="Z5" s="67">
        <v>2896.448101188103</v>
      </c>
      <c r="AA5" s="67">
        <v>4375.2675065368603</v>
      </c>
      <c r="AB5" s="67">
        <v>5905.7367059398193</v>
      </c>
      <c r="AC5" s="67">
        <v>1509.0199591249943</v>
      </c>
      <c r="AD5" s="67">
        <v>3072.3844126780018</v>
      </c>
      <c r="AE5" s="67">
        <v>4683.4873575979982</v>
      </c>
      <c r="AF5" s="67">
        <v>6360.0250125510029</v>
      </c>
      <c r="AG5" s="67">
        <v>1643.2650460859995</v>
      </c>
      <c r="AH5" s="67">
        <v>3324.7934695099993</v>
      </c>
      <c r="AI5" s="67">
        <v>5071.1900457199945</v>
      </c>
      <c r="AJ5" s="67">
        <v>6902.703804780991</v>
      </c>
      <c r="AK5" s="67">
        <v>1815.9647678630045</v>
      </c>
      <c r="AL5" s="67">
        <v>3698.1698711279996</v>
      </c>
      <c r="AM5" s="67">
        <v>5628.888724862999</v>
      </c>
      <c r="AN5" s="67">
        <v>7615.2726862429981</v>
      </c>
      <c r="AO5" s="67">
        <v>1907.8674474144864</v>
      </c>
      <c r="AP5" s="67">
        <v>3900.2397369158525</v>
      </c>
      <c r="AQ5" s="67">
        <v>5928.1825360453922</v>
      </c>
      <c r="AR5" s="67">
        <v>8001.0096781590637</v>
      </c>
      <c r="AS5" s="67">
        <v>2003.9070633891524</v>
      </c>
      <c r="AT5" s="67">
        <v>4022.7647022810015</v>
      </c>
      <c r="AU5" s="67">
        <v>6044.731196470083</v>
      </c>
      <c r="AV5" s="67">
        <v>8155.0731774282995</v>
      </c>
      <c r="AW5" s="67">
        <v>2129.167987673</v>
      </c>
      <c r="AX5" s="67">
        <v>4375.8823132939997</v>
      </c>
      <c r="AY5" s="67">
        <v>6654.773989106</v>
      </c>
      <c r="AZ5" s="67">
        <v>9053.4920493440004</v>
      </c>
      <c r="BA5" s="67">
        <v>2491.132876833954</v>
      </c>
      <c r="BB5" s="67">
        <v>5099.5464665139998</v>
      </c>
      <c r="BC5" s="67">
        <v>7831.6672568710001</v>
      </c>
      <c r="BD5" s="67">
        <v>10596.852374029429</v>
      </c>
      <c r="BE5" s="67">
        <v>2573.8420034320002</v>
      </c>
      <c r="BF5" s="67">
        <v>5268.0253423909999</v>
      </c>
      <c r="BG5" s="9"/>
      <c r="BH5" s="9"/>
    </row>
    <row r="6" spans="1:71" ht="20.25" customHeight="1">
      <c r="A6" s="416"/>
      <c r="B6" s="114" t="s">
        <v>1323</v>
      </c>
      <c r="C6" s="14"/>
      <c r="D6" s="68"/>
      <c r="E6" s="69" t="s">
        <v>71</v>
      </c>
      <c r="F6" s="69"/>
      <c r="G6" s="69"/>
      <c r="H6" s="69"/>
      <c r="I6" s="67">
        <v>637.41896032</v>
      </c>
      <c r="J6" s="67">
        <v>1380.9222765350003</v>
      </c>
      <c r="K6" s="67">
        <v>1649.3371888929998</v>
      </c>
      <c r="L6" s="67">
        <v>2153.467328102</v>
      </c>
      <c r="M6" s="67">
        <v>526.5229089720001</v>
      </c>
      <c r="N6" s="67">
        <v>963.36119238000003</v>
      </c>
      <c r="O6" s="67">
        <v>1347.0851876299998</v>
      </c>
      <c r="P6" s="67">
        <v>1580.1299582648257</v>
      </c>
      <c r="Q6" s="67">
        <v>620.76745095738056</v>
      </c>
      <c r="R6" s="67">
        <v>1193.0167852815041</v>
      </c>
      <c r="S6" s="67">
        <v>1724.932854314455</v>
      </c>
      <c r="T6" s="67">
        <v>2082.5218116600026</v>
      </c>
      <c r="U6" s="67">
        <v>480.88189288712874</v>
      </c>
      <c r="V6" s="67">
        <v>1113.1462288757953</v>
      </c>
      <c r="W6" s="67">
        <v>1711.2864409321392</v>
      </c>
      <c r="X6" s="67">
        <v>2017.5367030460638</v>
      </c>
      <c r="Y6" s="67">
        <v>673.47288956025579</v>
      </c>
      <c r="Z6" s="67">
        <v>1538.422031568897</v>
      </c>
      <c r="AA6" s="67">
        <v>2138.74339125814</v>
      </c>
      <c r="AB6" s="67">
        <v>2579.9198161501813</v>
      </c>
      <c r="AC6" s="67">
        <v>533.0254831700056</v>
      </c>
      <c r="AD6" s="67">
        <v>1272.9577173599985</v>
      </c>
      <c r="AE6" s="67">
        <v>1899.5742172220016</v>
      </c>
      <c r="AF6" s="67">
        <v>2422.3427149399977</v>
      </c>
      <c r="AG6" s="67">
        <v>523.33870700300065</v>
      </c>
      <c r="AH6" s="67">
        <v>1222.9957784129997</v>
      </c>
      <c r="AI6" s="67">
        <v>1804.6658083850057</v>
      </c>
      <c r="AJ6" s="67">
        <v>2281.5170505590077</v>
      </c>
      <c r="AK6" s="67">
        <v>626.26541587799557</v>
      </c>
      <c r="AL6" s="67">
        <v>1378.2457290660011</v>
      </c>
      <c r="AM6" s="67">
        <v>1884.1217424290007</v>
      </c>
      <c r="AN6" s="67">
        <v>2364.2951693380014</v>
      </c>
      <c r="AO6" s="67">
        <v>821.67977939851323</v>
      </c>
      <c r="AP6" s="67">
        <v>1749.7889536201478</v>
      </c>
      <c r="AQ6" s="67">
        <v>2586.7021881186083</v>
      </c>
      <c r="AR6" s="67">
        <v>3130.6914125859366</v>
      </c>
      <c r="AS6" s="67">
        <v>734.1430631818472</v>
      </c>
      <c r="AT6" s="67">
        <v>1781.0444546259987</v>
      </c>
      <c r="AU6" s="67">
        <v>2711.9242482099166</v>
      </c>
      <c r="AV6" s="67">
        <v>3377.7889318866992</v>
      </c>
      <c r="AW6" s="67">
        <v>1020.0063789890007</v>
      </c>
      <c r="AX6" s="67">
        <v>1995.0036603209999</v>
      </c>
      <c r="AY6" s="67">
        <v>2822.4101011359999</v>
      </c>
      <c r="AZ6" s="67">
        <v>3638.0703312320002</v>
      </c>
      <c r="BA6" s="67">
        <v>882.65866848700011</v>
      </c>
      <c r="BB6" s="67">
        <v>1672.4807455249993</v>
      </c>
      <c r="BC6" s="67">
        <v>2215.876241269998</v>
      </c>
      <c r="BD6" s="67">
        <v>2270.7771671579985</v>
      </c>
      <c r="BE6" s="67">
        <v>999.234747062</v>
      </c>
      <c r="BF6" s="67">
        <v>2032.5142726019992</v>
      </c>
      <c r="BG6" s="9"/>
      <c r="BH6" s="9"/>
    </row>
    <row r="7" spans="1:71" ht="20.25" customHeight="1">
      <c r="A7" s="416"/>
      <c r="B7" s="582"/>
      <c r="C7" s="18"/>
      <c r="D7" s="70" t="s">
        <v>72</v>
      </c>
      <c r="E7" s="70"/>
      <c r="F7" s="70"/>
      <c r="G7" s="70"/>
      <c r="H7" s="70"/>
      <c r="I7" s="71">
        <v>903.92750311099985</v>
      </c>
      <c r="J7" s="71">
        <v>1900.373201677</v>
      </c>
      <c r="K7" s="71">
        <v>2800.9185809619994</v>
      </c>
      <c r="L7" s="71">
        <v>4135.356531929001</v>
      </c>
      <c r="M7" s="71">
        <v>975.88075293396196</v>
      </c>
      <c r="N7" s="71">
        <v>1960.5540905141891</v>
      </c>
      <c r="O7" s="71">
        <v>2984.2081688515955</v>
      </c>
      <c r="P7" s="71">
        <v>4061.5756659544841</v>
      </c>
      <c r="Q7" s="71">
        <v>1010.9769471530001</v>
      </c>
      <c r="R7" s="71">
        <v>2073.03949749</v>
      </c>
      <c r="S7" s="71">
        <v>3112.4495708159998</v>
      </c>
      <c r="T7" s="71">
        <v>4202.5492878550003</v>
      </c>
      <c r="U7" s="71">
        <v>1032.6562029019999</v>
      </c>
      <c r="V7" s="71">
        <v>2087.1979456179997</v>
      </c>
      <c r="W7" s="71">
        <v>3135.4329705700002</v>
      </c>
      <c r="X7" s="71">
        <v>4462.882744212</v>
      </c>
      <c r="Y7" s="71">
        <v>1043.0903519160001</v>
      </c>
      <c r="Z7" s="71">
        <v>2141.0848623149996</v>
      </c>
      <c r="AA7" s="71">
        <v>3240.7861127040001</v>
      </c>
      <c r="AB7" s="71">
        <v>4475.0676877430005</v>
      </c>
      <c r="AC7" s="71">
        <v>1072.165955232</v>
      </c>
      <c r="AD7" s="71">
        <v>2161.400731791</v>
      </c>
      <c r="AE7" s="71">
        <v>3229.3959595889996</v>
      </c>
      <c r="AF7" s="71">
        <v>4508.5767834039998</v>
      </c>
      <c r="AG7" s="71">
        <v>1064.8030528429999</v>
      </c>
      <c r="AH7" s="71">
        <v>2143.1667090459996</v>
      </c>
      <c r="AI7" s="71">
        <v>3223.7418226919999</v>
      </c>
      <c r="AJ7" s="71">
        <v>4811.1975617280004</v>
      </c>
      <c r="AK7" s="71">
        <v>1087.021190083</v>
      </c>
      <c r="AL7" s="71">
        <v>2213.4176160460001</v>
      </c>
      <c r="AM7" s="71">
        <v>3302.5802224869999</v>
      </c>
      <c r="AN7" s="71">
        <v>4741.5746205399992</v>
      </c>
      <c r="AO7" s="71">
        <v>1168.3857637880001</v>
      </c>
      <c r="AP7" s="71">
        <v>2404.7262564040002</v>
      </c>
      <c r="AQ7" s="71">
        <v>3630.3740175129997</v>
      </c>
      <c r="AR7" s="71">
        <v>5134.6726682049994</v>
      </c>
      <c r="AS7" s="71">
        <v>1197.8872683259999</v>
      </c>
      <c r="AT7" s="71">
        <v>2469.2050026039997</v>
      </c>
      <c r="AU7" s="71">
        <v>3725.4085348580002</v>
      </c>
      <c r="AV7" s="71">
        <v>5212.4729692559995</v>
      </c>
      <c r="AW7" s="71">
        <v>1279.00929324</v>
      </c>
      <c r="AX7" s="71">
        <v>2635.9214563800006</v>
      </c>
      <c r="AY7" s="71">
        <v>3932.1412756490004</v>
      </c>
      <c r="AZ7" s="71">
        <v>5743.088402673</v>
      </c>
      <c r="BA7" s="71">
        <v>1245.854473376</v>
      </c>
      <c r="BB7" s="71">
        <v>2568.7868220010005</v>
      </c>
      <c r="BC7" s="71">
        <v>3870.0204093179996</v>
      </c>
      <c r="BD7" s="71">
        <v>5644.1603655349991</v>
      </c>
      <c r="BE7" s="71">
        <v>1355.9256851620003</v>
      </c>
      <c r="BF7" s="71">
        <v>2798.8479868129998</v>
      </c>
      <c r="BG7" s="9"/>
      <c r="BH7" s="9"/>
    </row>
    <row r="8" spans="1:71" s="23" customFormat="1" ht="20.25" customHeight="1">
      <c r="A8" s="416"/>
      <c r="B8" s="114" t="s">
        <v>1324</v>
      </c>
      <c r="C8" s="14"/>
      <c r="D8" s="72" t="s">
        <v>73</v>
      </c>
      <c r="E8" s="72"/>
      <c r="F8" s="72"/>
      <c r="G8" s="72"/>
      <c r="H8" s="72"/>
      <c r="I8" s="67">
        <v>1447.5461165690001</v>
      </c>
      <c r="J8" s="67">
        <v>2974.4334189250003</v>
      </c>
      <c r="K8" s="67">
        <v>4144.4651619739998</v>
      </c>
      <c r="L8" s="67">
        <v>5098.0816830519998</v>
      </c>
      <c r="M8" s="67">
        <v>1322.1511241090384</v>
      </c>
      <c r="N8" s="67">
        <v>2517.8540306998111</v>
      </c>
      <c r="O8" s="67">
        <v>3650.2848068284038</v>
      </c>
      <c r="P8" s="67">
        <v>4498.2722038253414</v>
      </c>
      <c r="Q8" s="67">
        <v>1053.5622017349999</v>
      </c>
      <c r="R8" s="67">
        <v>2047.8856935570002</v>
      </c>
      <c r="S8" s="67">
        <v>3024.6997365180009</v>
      </c>
      <c r="T8" s="67">
        <v>3816.1531545130001</v>
      </c>
      <c r="U8" s="67">
        <v>924.86306780000018</v>
      </c>
      <c r="V8" s="67">
        <v>2011.1713048140009</v>
      </c>
      <c r="W8" s="67">
        <v>3084.0600833890003</v>
      </c>
      <c r="X8" s="67">
        <v>3604.7527823359997</v>
      </c>
      <c r="Y8" s="67">
        <v>1067.7032533080001</v>
      </c>
      <c r="Z8" s="67">
        <v>2293.7852704420002</v>
      </c>
      <c r="AA8" s="67">
        <v>3273.2247850910003</v>
      </c>
      <c r="AB8" s="67">
        <v>4010.5888343470006</v>
      </c>
      <c r="AC8" s="67">
        <v>969.87948706299994</v>
      </c>
      <c r="AD8" s="67">
        <v>2183.9413982470005</v>
      </c>
      <c r="AE8" s="67">
        <v>3353.6656152310002</v>
      </c>
      <c r="AF8" s="67">
        <v>4273.7909440870008</v>
      </c>
      <c r="AG8" s="67">
        <v>1101.8007002460004</v>
      </c>
      <c r="AH8" s="67">
        <v>2404.6225388769999</v>
      </c>
      <c r="AI8" s="67">
        <v>3652.1140314130007</v>
      </c>
      <c r="AJ8" s="67">
        <v>4373.0232936119992</v>
      </c>
      <c r="AK8" s="67">
        <v>1355.2089936580001</v>
      </c>
      <c r="AL8" s="67">
        <v>2862.9979841480008</v>
      </c>
      <c r="AM8" s="67">
        <v>4210.4302448050003</v>
      </c>
      <c r="AN8" s="67">
        <v>5237.9932350409999</v>
      </c>
      <c r="AO8" s="67">
        <v>1561.1614630249996</v>
      </c>
      <c r="AP8" s="67">
        <v>3245.3024341320006</v>
      </c>
      <c r="AQ8" s="67">
        <v>4884.510706651</v>
      </c>
      <c r="AR8" s="67">
        <v>5997.0284225399992</v>
      </c>
      <c r="AS8" s="67">
        <v>1540.1628582449996</v>
      </c>
      <c r="AT8" s="67">
        <v>3334.6041543030005</v>
      </c>
      <c r="AU8" s="67">
        <v>5031.2469098219999</v>
      </c>
      <c r="AV8" s="67">
        <v>6320.3891400589982</v>
      </c>
      <c r="AW8" s="67">
        <v>1870.1650734220004</v>
      </c>
      <c r="AX8" s="67">
        <v>3734.942521173999</v>
      </c>
      <c r="AY8" s="67">
        <v>5545.0428145929982</v>
      </c>
      <c r="AZ8" s="67">
        <v>6948.4739779030006</v>
      </c>
      <c r="BA8" s="67">
        <v>2127.9370719449544</v>
      </c>
      <c r="BB8" s="67">
        <v>4203.2403900379986</v>
      </c>
      <c r="BC8" s="67">
        <v>6177.523088822998</v>
      </c>
      <c r="BD8" s="67">
        <v>7223.469175652428</v>
      </c>
      <c r="BE8" s="67">
        <v>2217.1510653320001</v>
      </c>
      <c r="BF8" s="67">
        <v>4501.6916281799995</v>
      </c>
      <c r="BG8" s="9"/>
      <c r="BH8" s="9"/>
      <c r="BI8" s="50"/>
      <c r="BJ8" s="50"/>
      <c r="BK8" s="50"/>
      <c r="BL8" s="50"/>
      <c r="BM8" s="50"/>
      <c r="BN8" s="50"/>
      <c r="BO8" s="50"/>
      <c r="BP8" s="50"/>
      <c r="BQ8" s="50"/>
      <c r="BR8" s="50"/>
      <c r="BS8" s="50"/>
    </row>
    <row r="9" spans="1:71" s="23" customFormat="1" ht="20.25" customHeight="1">
      <c r="A9" s="416"/>
      <c r="B9" s="427" t="s">
        <v>1264</v>
      </c>
      <c r="C9" s="24"/>
      <c r="D9" s="70" t="s">
        <v>74</v>
      </c>
      <c r="E9" s="70"/>
      <c r="F9" s="70"/>
      <c r="G9" s="70"/>
      <c r="H9" s="70"/>
      <c r="I9" s="71">
        <v>-4.2895442000000727E-2</v>
      </c>
      <c r="J9" s="71">
        <v>41.948861018000002</v>
      </c>
      <c r="K9" s="71">
        <v>61.083510767</v>
      </c>
      <c r="L9" s="71">
        <v>20.177316851999997</v>
      </c>
      <c r="M9" s="71">
        <v>83.081071652000006</v>
      </c>
      <c r="N9" s="71">
        <v>82.895742268000006</v>
      </c>
      <c r="O9" s="71">
        <v>113.078486767</v>
      </c>
      <c r="P9" s="71">
        <v>52.668864181000004</v>
      </c>
      <c r="Q9" s="71">
        <v>13.868697938</v>
      </c>
      <c r="R9" s="71">
        <v>50.063145511999998</v>
      </c>
      <c r="S9" s="71">
        <v>50.503435619000001</v>
      </c>
      <c r="T9" s="71">
        <v>44.554276676999997</v>
      </c>
      <c r="U9" s="71">
        <v>18.018469611</v>
      </c>
      <c r="V9" s="71">
        <v>61.472938636999999</v>
      </c>
      <c r="W9" s="71">
        <v>85.321955024000005</v>
      </c>
      <c r="X9" s="71">
        <v>212.765798969</v>
      </c>
      <c r="Y9" s="71">
        <v>35.710892489999999</v>
      </c>
      <c r="Z9" s="71">
        <v>71.744835285000008</v>
      </c>
      <c r="AA9" s="71">
        <v>166.87015747800001</v>
      </c>
      <c r="AB9" s="71">
        <v>167.43627234900001</v>
      </c>
      <c r="AC9" s="71">
        <v>27.681047627999998</v>
      </c>
      <c r="AD9" s="71">
        <v>42.946378474999996</v>
      </c>
      <c r="AE9" s="71">
        <v>54.292357702000004</v>
      </c>
      <c r="AF9" s="71">
        <v>61.829781115000003</v>
      </c>
      <c r="AG9" s="71">
        <v>7.4549885740000006</v>
      </c>
      <c r="AH9" s="71">
        <v>41.436178527000003</v>
      </c>
      <c r="AI9" s="71">
        <v>82.540236222000004</v>
      </c>
      <c r="AJ9" s="71">
        <v>-32.418460918999997</v>
      </c>
      <c r="AK9" s="71">
        <v>18.205027253000001</v>
      </c>
      <c r="AL9" s="71">
        <v>-7.0695981010000004</v>
      </c>
      <c r="AM9" s="71">
        <v>26.582649361000001</v>
      </c>
      <c r="AN9" s="71">
        <v>-32.802874928000001</v>
      </c>
      <c r="AO9" s="71">
        <v>12.208691287000001</v>
      </c>
      <c r="AP9" s="71">
        <v>16.968693221999999</v>
      </c>
      <c r="AQ9" s="71">
        <v>15.379957410000001</v>
      </c>
      <c r="AR9" s="71">
        <v>-134.740322768</v>
      </c>
      <c r="AS9" s="71">
        <v>19.191413958000002</v>
      </c>
      <c r="AT9" s="71">
        <v>-5.1458373529999903</v>
      </c>
      <c r="AU9" s="71">
        <v>88.287137901999998</v>
      </c>
      <c r="AV9" s="71">
        <v>-175.86530089200002</v>
      </c>
      <c r="AW9" s="71">
        <v>-37.046767914999997</v>
      </c>
      <c r="AX9" s="71">
        <v>-1.5238187029999892</v>
      </c>
      <c r="AY9" s="71">
        <v>-60.992111207999997</v>
      </c>
      <c r="AZ9" s="71">
        <v>-368.43162734300006</v>
      </c>
      <c r="BA9" s="71">
        <v>25.175554179999999</v>
      </c>
      <c r="BB9" s="71">
        <v>87.965676513000005</v>
      </c>
      <c r="BC9" s="71">
        <v>571.09113917399998</v>
      </c>
      <c r="BD9" s="71">
        <v>461.06226658800006</v>
      </c>
      <c r="BE9" s="71">
        <v>100.577624828</v>
      </c>
      <c r="BF9" s="71">
        <v>92.945930434999994</v>
      </c>
      <c r="BG9" s="9"/>
      <c r="BH9" s="9"/>
      <c r="BI9" s="50"/>
      <c r="BJ9" s="50"/>
      <c r="BK9" s="50"/>
      <c r="BL9" s="50"/>
      <c r="BM9" s="50"/>
      <c r="BN9" s="50"/>
      <c r="BO9" s="50"/>
      <c r="BP9" s="50"/>
      <c r="BQ9" s="50"/>
      <c r="BR9" s="50"/>
      <c r="BS9" s="50"/>
    </row>
    <row r="10" spans="1:71" ht="20.25" customHeight="1">
      <c r="A10" s="416"/>
      <c r="B10" s="40" t="s">
        <v>131</v>
      </c>
      <c r="C10" s="14"/>
      <c r="D10" s="72" t="s">
        <v>76</v>
      </c>
      <c r="E10" s="72"/>
      <c r="F10" s="72"/>
      <c r="G10" s="72"/>
      <c r="H10" s="72"/>
      <c r="I10" s="67">
        <v>1447.5032211270002</v>
      </c>
      <c r="J10" s="67">
        <v>3016.3822799430004</v>
      </c>
      <c r="K10" s="67">
        <v>4205.5486727409998</v>
      </c>
      <c r="L10" s="67">
        <v>5118.2589999039992</v>
      </c>
      <c r="M10" s="67">
        <v>1405.2321957610384</v>
      </c>
      <c r="N10" s="67">
        <v>2600.7497729678112</v>
      </c>
      <c r="O10" s="67">
        <v>3763.3632935954038</v>
      </c>
      <c r="P10" s="67">
        <v>4550.941068006342</v>
      </c>
      <c r="Q10" s="67">
        <v>1067.4308996729999</v>
      </c>
      <c r="R10" s="67">
        <v>2097.9488390690003</v>
      </c>
      <c r="S10" s="67">
        <v>3075.2031721370008</v>
      </c>
      <c r="T10" s="67">
        <v>3860.7074311900001</v>
      </c>
      <c r="U10" s="67">
        <v>942.88153741100018</v>
      </c>
      <c r="V10" s="67">
        <v>2072.6442434510009</v>
      </c>
      <c r="W10" s="67">
        <v>3169.3820384130004</v>
      </c>
      <c r="X10" s="67">
        <v>3817.5185813049993</v>
      </c>
      <c r="Y10" s="67">
        <v>1103.4141457979999</v>
      </c>
      <c r="Z10" s="67">
        <v>2365.5301057270003</v>
      </c>
      <c r="AA10" s="67">
        <v>3440.0949425690001</v>
      </c>
      <c r="AB10" s="67">
        <v>4178.025106696</v>
      </c>
      <c r="AC10" s="67">
        <v>997.56053469099993</v>
      </c>
      <c r="AD10" s="67">
        <v>2226.8877767220006</v>
      </c>
      <c r="AE10" s="67">
        <v>3407.9579729330003</v>
      </c>
      <c r="AF10" s="67">
        <v>4335.6207252020013</v>
      </c>
      <c r="AG10" s="67">
        <v>1109.2556888200004</v>
      </c>
      <c r="AH10" s="67">
        <v>2446.0587174039997</v>
      </c>
      <c r="AI10" s="67">
        <v>3734.6542676350005</v>
      </c>
      <c r="AJ10" s="67">
        <v>4340.6048326929995</v>
      </c>
      <c r="AK10" s="67">
        <v>1373.4140209110001</v>
      </c>
      <c r="AL10" s="67">
        <v>2855.9283860470009</v>
      </c>
      <c r="AM10" s="67">
        <v>4237.0128941660005</v>
      </c>
      <c r="AN10" s="67">
        <v>5205.1903601129998</v>
      </c>
      <c r="AO10" s="67">
        <v>1573.3701543119996</v>
      </c>
      <c r="AP10" s="67">
        <v>3262.2711273540008</v>
      </c>
      <c r="AQ10" s="67">
        <v>4899.8906640610003</v>
      </c>
      <c r="AR10" s="67">
        <v>5862.2880997719994</v>
      </c>
      <c r="AS10" s="67">
        <v>1559.3542722029997</v>
      </c>
      <c r="AT10" s="67">
        <v>3329.4583169500006</v>
      </c>
      <c r="AU10" s="67">
        <v>5119.5340477240006</v>
      </c>
      <c r="AV10" s="67">
        <v>6144.5238391669982</v>
      </c>
      <c r="AW10" s="67">
        <v>1833.1183055070003</v>
      </c>
      <c r="AX10" s="67">
        <v>3733.4187024709991</v>
      </c>
      <c r="AY10" s="67">
        <v>5484.0592773079998</v>
      </c>
      <c r="AZ10" s="67">
        <v>6580.0423505600002</v>
      </c>
      <c r="BA10" s="67">
        <v>2153.1126261249542</v>
      </c>
      <c r="BB10" s="67">
        <v>4291.2060665509989</v>
      </c>
      <c r="BC10" s="67">
        <v>6748.6142279969981</v>
      </c>
      <c r="BD10" s="67">
        <v>7684.5314422404281</v>
      </c>
      <c r="BE10" s="67">
        <v>2317.72869016</v>
      </c>
      <c r="BF10" s="67">
        <v>4594.6375586149989</v>
      </c>
      <c r="BG10" s="9"/>
      <c r="BH10" s="9"/>
    </row>
    <row r="11" spans="1:71" ht="20.25" customHeight="1">
      <c r="A11" s="416"/>
      <c r="B11" s="40" t="s">
        <v>1261</v>
      </c>
      <c r="C11" s="24"/>
      <c r="D11" s="73" t="s">
        <v>78</v>
      </c>
      <c r="E11" s="73"/>
      <c r="F11" s="73"/>
      <c r="G11" s="73"/>
      <c r="H11" s="73"/>
      <c r="I11" s="74">
        <v>177.45228959400001</v>
      </c>
      <c r="J11" s="74">
        <v>464.91521628300001</v>
      </c>
      <c r="K11" s="74">
        <v>673.4846612419999</v>
      </c>
      <c r="L11" s="74">
        <v>925.69669375500007</v>
      </c>
      <c r="M11" s="74">
        <v>257.30592591200008</v>
      </c>
      <c r="N11" s="74">
        <v>583.60595120599999</v>
      </c>
      <c r="O11" s="74">
        <v>1001.2217626920001</v>
      </c>
      <c r="P11" s="74">
        <v>1322.3779961060002</v>
      </c>
      <c r="Q11" s="74">
        <v>386.17026378800006</v>
      </c>
      <c r="R11" s="74">
        <v>637.13992918500003</v>
      </c>
      <c r="S11" s="74">
        <v>854.54189976299995</v>
      </c>
      <c r="T11" s="74">
        <v>1184.154112379</v>
      </c>
      <c r="U11" s="74">
        <v>167.03998825599999</v>
      </c>
      <c r="V11" s="74">
        <v>499.65958380399996</v>
      </c>
      <c r="W11" s="74">
        <v>739.59936908700001</v>
      </c>
      <c r="X11" s="74">
        <v>949.94277753599999</v>
      </c>
      <c r="Y11" s="74">
        <v>314.73071474000005</v>
      </c>
      <c r="Z11" s="74">
        <v>655.09963860900007</v>
      </c>
      <c r="AA11" s="74">
        <v>855.83758892899993</v>
      </c>
      <c r="AB11" s="74">
        <v>1037.447562503</v>
      </c>
      <c r="AC11" s="74">
        <v>314.38471055100007</v>
      </c>
      <c r="AD11" s="74">
        <v>638.33197384999994</v>
      </c>
      <c r="AE11" s="74">
        <v>871.153801585</v>
      </c>
      <c r="AF11" s="74">
        <v>1165.1490540540001</v>
      </c>
      <c r="AG11" s="74">
        <v>-196.45963535500005</v>
      </c>
      <c r="AH11" s="74">
        <v>-49.173513312999916</v>
      </c>
      <c r="AI11" s="74">
        <v>158.92954812699998</v>
      </c>
      <c r="AJ11" s="74">
        <v>542.995866686</v>
      </c>
      <c r="AK11" s="74">
        <v>179.36966000000001</v>
      </c>
      <c r="AL11" s="74">
        <v>353.12314387999999</v>
      </c>
      <c r="AM11" s="74">
        <v>567.95331981699997</v>
      </c>
      <c r="AN11" s="74">
        <v>738.58012166800006</v>
      </c>
      <c r="AO11" s="74">
        <v>250.82660998999998</v>
      </c>
      <c r="AP11" s="74">
        <v>525.70017774400003</v>
      </c>
      <c r="AQ11" s="74">
        <v>746.99639768599991</v>
      </c>
      <c r="AR11" s="74">
        <v>950.77950532399996</v>
      </c>
      <c r="AS11" s="74">
        <v>282.771221862</v>
      </c>
      <c r="AT11" s="74">
        <v>822.02150421099986</v>
      </c>
      <c r="AU11" s="74">
        <v>1050.4486806699999</v>
      </c>
      <c r="AV11" s="74">
        <v>1390.5794042800001</v>
      </c>
      <c r="AW11" s="74">
        <v>187.78711743000002</v>
      </c>
      <c r="AX11" s="74">
        <v>359.04613641000003</v>
      </c>
      <c r="AY11" s="74">
        <v>565.27933841799995</v>
      </c>
      <c r="AZ11" s="74">
        <v>996.37840340299999</v>
      </c>
      <c r="BA11" s="74">
        <v>243.43190395100001</v>
      </c>
      <c r="BB11" s="74">
        <v>601.56203987399999</v>
      </c>
      <c r="BC11" s="74">
        <v>852.09846950199994</v>
      </c>
      <c r="BD11" s="74">
        <v>1317.9049804880001</v>
      </c>
      <c r="BE11" s="74">
        <v>460.96572449399997</v>
      </c>
      <c r="BF11" s="74">
        <v>1009.4582812589999</v>
      </c>
      <c r="BG11" s="9"/>
      <c r="BH11" s="9"/>
    </row>
    <row r="12" spans="1:71" ht="20.25" customHeight="1">
      <c r="A12" s="416"/>
      <c r="B12" s="40" t="s">
        <v>79</v>
      </c>
      <c r="C12" s="14"/>
      <c r="D12" s="75" t="s">
        <v>1440</v>
      </c>
      <c r="E12" s="75"/>
      <c r="F12" s="75"/>
      <c r="G12" s="75"/>
      <c r="H12" s="75"/>
      <c r="I12" s="67">
        <v>1270.050931533</v>
      </c>
      <c r="J12" s="67">
        <v>2551.4670636599999</v>
      </c>
      <c r="K12" s="67">
        <v>3532.0640114990001</v>
      </c>
      <c r="L12" s="67">
        <v>4192.5623061489996</v>
      </c>
      <c r="M12" s="67">
        <v>1147.9262698490381</v>
      </c>
      <c r="N12" s="67">
        <v>2017.1438217618111</v>
      </c>
      <c r="O12" s="67">
        <v>2762.1415309034046</v>
      </c>
      <c r="P12" s="67">
        <v>3228.5630719003416</v>
      </c>
      <c r="Q12" s="67">
        <v>681.26063588500006</v>
      </c>
      <c r="R12" s="67">
        <v>1460.8089098840001</v>
      </c>
      <c r="S12" s="67">
        <v>2220.661272374</v>
      </c>
      <c r="T12" s="67">
        <v>2676.5533188109998</v>
      </c>
      <c r="U12" s="67">
        <v>775.84154915500005</v>
      </c>
      <c r="V12" s="67">
        <v>1572.9846596469999</v>
      </c>
      <c r="W12" s="67">
        <v>2429.7826693259999</v>
      </c>
      <c r="X12" s="67">
        <v>2867.5758037689998</v>
      </c>
      <c r="Y12" s="67">
        <v>788.683431058</v>
      </c>
      <c r="Z12" s="67">
        <v>1710.430467118</v>
      </c>
      <c r="AA12" s="67">
        <v>2584.25735364</v>
      </c>
      <c r="AB12" s="67">
        <v>3140.577544193</v>
      </c>
      <c r="AC12" s="67">
        <v>683.17582414000003</v>
      </c>
      <c r="AD12" s="67">
        <v>1588.555802872</v>
      </c>
      <c r="AE12" s="67">
        <v>2536.8041713480002</v>
      </c>
      <c r="AF12" s="67">
        <v>3170.471671148</v>
      </c>
      <c r="AG12" s="67">
        <v>1305.715324175</v>
      </c>
      <c r="AH12" s="67">
        <v>2495.2322307170002</v>
      </c>
      <c r="AI12" s="67">
        <v>3575.7247195079999</v>
      </c>
      <c r="AJ12" s="67">
        <v>3797.6089660070002</v>
      </c>
      <c r="AK12" s="67">
        <v>1194.044360911</v>
      </c>
      <c r="AL12" s="67">
        <v>2502.805242167</v>
      </c>
      <c r="AM12" s="67">
        <v>3669.0595743489998</v>
      </c>
      <c r="AN12" s="67">
        <v>4466.6102384449996</v>
      </c>
      <c r="AO12" s="67">
        <v>1322.5435443219999</v>
      </c>
      <c r="AP12" s="67">
        <v>2736.5709496099998</v>
      </c>
      <c r="AQ12" s="67">
        <v>4152.8942663750004</v>
      </c>
      <c r="AR12" s="67">
        <v>4911.5085944479997</v>
      </c>
      <c r="AS12" s="67">
        <v>1276.583050341</v>
      </c>
      <c r="AT12" s="67">
        <v>2507.4368127389998</v>
      </c>
      <c r="AU12" s="67">
        <v>4069.0681422880002</v>
      </c>
      <c r="AV12" s="67">
        <v>4753.8706582049999</v>
      </c>
      <c r="AW12" s="67">
        <v>1645.331188077</v>
      </c>
      <c r="AX12" s="67">
        <v>3374.3725660609998</v>
      </c>
      <c r="AY12" s="67">
        <v>4918.7799388900003</v>
      </c>
      <c r="AZ12" s="67">
        <v>5583.6639471569997</v>
      </c>
      <c r="BA12" s="67">
        <v>1909.6807221739541</v>
      </c>
      <c r="BB12" s="67">
        <v>3689.6440266770001</v>
      </c>
      <c r="BC12" s="67">
        <v>5896.5157584950002</v>
      </c>
      <c r="BD12" s="67">
        <v>6366.6264617524293</v>
      </c>
      <c r="BE12" s="67">
        <v>1856.7629656659999</v>
      </c>
      <c r="BF12" s="67">
        <v>3585.1792773560001</v>
      </c>
      <c r="BG12" s="9"/>
      <c r="BH12" s="9"/>
    </row>
    <row r="13" spans="1:71" ht="20.25" customHeight="1">
      <c r="A13" s="416"/>
      <c r="B13" s="40" t="s">
        <v>80</v>
      </c>
      <c r="C13" s="26"/>
      <c r="D13" s="73" t="s">
        <v>81</v>
      </c>
      <c r="E13" s="73"/>
      <c r="F13" s="73"/>
      <c r="G13" s="73"/>
      <c r="H13" s="73"/>
      <c r="I13" s="74">
        <v>301.69156557299999</v>
      </c>
      <c r="J13" s="74">
        <v>577.14740933099995</v>
      </c>
      <c r="K13" s="74">
        <v>810.27353995500005</v>
      </c>
      <c r="L13" s="74">
        <v>919.92946918099994</v>
      </c>
      <c r="M13" s="74">
        <v>278.30291271983924</v>
      </c>
      <c r="N13" s="74">
        <v>473.04969601342225</v>
      </c>
      <c r="O13" s="74">
        <v>623.41067656429175</v>
      </c>
      <c r="P13" s="74">
        <v>738.22540399565901</v>
      </c>
      <c r="Q13" s="74">
        <v>158.69215441469203</v>
      </c>
      <c r="R13" s="74">
        <v>345.97286158499998</v>
      </c>
      <c r="S13" s="74">
        <v>540.965112417</v>
      </c>
      <c r="T13" s="74">
        <v>621.21423778400003</v>
      </c>
      <c r="U13" s="74">
        <v>180.27687525600001</v>
      </c>
      <c r="V13" s="74">
        <v>365.393929302</v>
      </c>
      <c r="W13" s="74">
        <v>570.70674182899995</v>
      </c>
      <c r="X13" s="74">
        <v>667.96484424100004</v>
      </c>
      <c r="Y13" s="74">
        <v>174.93307274099999</v>
      </c>
      <c r="Z13" s="74">
        <v>385.37115788599999</v>
      </c>
      <c r="AA13" s="74">
        <v>561.09083495499999</v>
      </c>
      <c r="AB13" s="74">
        <v>694.61877378099996</v>
      </c>
      <c r="AC13" s="74">
        <v>-104.568172061</v>
      </c>
      <c r="AD13" s="74">
        <v>100.43561301299999</v>
      </c>
      <c r="AE13" s="74">
        <v>326.28381247200002</v>
      </c>
      <c r="AF13" s="74">
        <v>345.55289940400002</v>
      </c>
      <c r="AG13" s="74">
        <v>298.46130102900003</v>
      </c>
      <c r="AH13" s="74">
        <v>586.07633759700002</v>
      </c>
      <c r="AI13" s="74">
        <v>838.11852377800005</v>
      </c>
      <c r="AJ13" s="74">
        <v>848.40351679599996</v>
      </c>
      <c r="AK13" s="74">
        <v>325.00800095099999</v>
      </c>
      <c r="AL13" s="74">
        <v>685.71196658999997</v>
      </c>
      <c r="AM13" s="74">
        <v>994.48887303900005</v>
      </c>
      <c r="AN13" s="74">
        <v>1268.345301609</v>
      </c>
      <c r="AO13" s="74">
        <v>356.71169607500002</v>
      </c>
      <c r="AP13" s="74">
        <v>700.19160208100004</v>
      </c>
      <c r="AQ13" s="74">
        <v>1068.0751917109999</v>
      </c>
      <c r="AR13" s="74">
        <v>1269.124408231</v>
      </c>
      <c r="AS13" s="74">
        <v>327.042140969</v>
      </c>
      <c r="AT13" s="74">
        <v>665.22921103500005</v>
      </c>
      <c r="AU13" s="74">
        <v>1060.380340836</v>
      </c>
      <c r="AV13" s="74">
        <v>1255.795337801</v>
      </c>
      <c r="AW13" s="74">
        <v>427.39057390200003</v>
      </c>
      <c r="AX13" s="74">
        <v>878.49624329400001</v>
      </c>
      <c r="AY13" s="74">
        <v>1281.096776935</v>
      </c>
      <c r="AZ13" s="74">
        <v>1471.0362071909999</v>
      </c>
      <c r="BA13" s="74">
        <v>504.64271295066231</v>
      </c>
      <c r="BB13" s="74">
        <v>967.583132181</v>
      </c>
      <c r="BC13" s="74">
        <v>1526.7921738878001</v>
      </c>
      <c r="BD13" s="74">
        <v>1611.1127282613381</v>
      </c>
      <c r="BE13" s="74">
        <v>442.41969615800002</v>
      </c>
      <c r="BF13" s="74">
        <v>902.05560977000005</v>
      </c>
      <c r="BG13" s="9"/>
      <c r="BH13" s="9"/>
    </row>
    <row r="14" spans="1:71" ht="20.25" customHeight="1">
      <c r="A14" s="416"/>
      <c r="B14" s="40" t="s">
        <v>258</v>
      </c>
      <c r="C14" s="7"/>
      <c r="D14" s="75" t="s">
        <v>1491</v>
      </c>
      <c r="E14" s="75"/>
      <c r="F14" s="75"/>
      <c r="G14" s="75"/>
      <c r="H14" s="75"/>
      <c r="I14" s="67">
        <v>968.35936595999999</v>
      </c>
      <c r="J14" s="67">
        <v>1974.3196543290001</v>
      </c>
      <c r="K14" s="67">
        <v>2721.790471544</v>
      </c>
      <c r="L14" s="67">
        <v>3272.632836968</v>
      </c>
      <c r="M14" s="67">
        <v>869.62335712919889</v>
      </c>
      <c r="N14" s="67">
        <v>1544.0941257483887</v>
      </c>
      <c r="O14" s="67">
        <v>2138.7308543391132</v>
      </c>
      <c r="P14" s="67">
        <v>2490.3376679046828</v>
      </c>
      <c r="Q14" s="67">
        <v>522.56848147030803</v>
      </c>
      <c r="R14" s="67">
        <v>1114.8360482989999</v>
      </c>
      <c r="S14" s="67">
        <v>1679.696159957</v>
      </c>
      <c r="T14" s="67">
        <v>2055.3390810269998</v>
      </c>
      <c r="U14" s="67">
        <v>595.56467389900001</v>
      </c>
      <c r="V14" s="67">
        <v>1207.5907303450001</v>
      </c>
      <c r="W14" s="67">
        <v>1859.0759274970001</v>
      </c>
      <c r="X14" s="67">
        <v>2199.610959528</v>
      </c>
      <c r="Y14" s="67">
        <v>613.75035831699995</v>
      </c>
      <c r="Z14" s="67">
        <v>1325.059309232</v>
      </c>
      <c r="AA14" s="67">
        <v>2023.166518685</v>
      </c>
      <c r="AB14" s="67">
        <v>2445.9587704119999</v>
      </c>
      <c r="AC14" s="67">
        <v>787.74399620099996</v>
      </c>
      <c r="AD14" s="67">
        <v>1488.120189859</v>
      </c>
      <c r="AE14" s="67">
        <v>2210.520358876</v>
      </c>
      <c r="AF14" s="67">
        <v>2824.918771744</v>
      </c>
      <c r="AG14" s="67">
        <v>1007.254023146</v>
      </c>
      <c r="AH14" s="67">
        <v>1909.15589312</v>
      </c>
      <c r="AI14" s="67">
        <v>2737.6061957299999</v>
      </c>
      <c r="AJ14" s="67">
        <v>2949.2054492110001</v>
      </c>
      <c r="AK14" s="67">
        <v>869.03635996000003</v>
      </c>
      <c r="AL14" s="67">
        <v>1817.093275577</v>
      </c>
      <c r="AM14" s="67">
        <v>2674.57070131</v>
      </c>
      <c r="AN14" s="67">
        <v>3198.2649368359998</v>
      </c>
      <c r="AO14" s="67">
        <v>965.83184824700004</v>
      </c>
      <c r="AP14" s="67">
        <v>2036.3793475289999</v>
      </c>
      <c r="AQ14" s="67">
        <v>3084.8190746639998</v>
      </c>
      <c r="AR14" s="67">
        <v>3642.3841862170002</v>
      </c>
      <c r="AS14" s="67">
        <v>949.54090937199999</v>
      </c>
      <c r="AT14" s="67">
        <v>1842.2076017039999</v>
      </c>
      <c r="AU14" s="67">
        <v>3008.6878014519998</v>
      </c>
      <c r="AV14" s="67">
        <v>3498.0753204040002</v>
      </c>
      <c r="AW14" s="67">
        <v>1217.9406141750001</v>
      </c>
      <c r="AX14" s="67">
        <v>2495.8791531669999</v>
      </c>
      <c r="AY14" s="67">
        <v>3637.6831619549998</v>
      </c>
      <c r="AZ14" s="67">
        <v>4112.6277399660003</v>
      </c>
      <c r="BA14" s="67">
        <v>1405.0380092232915</v>
      </c>
      <c r="BB14" s="67">
        <v>2722.0608944959999</v>
      </c>
      <c r="BC14" s="67">
        <v>4369.7235846071999</v>
      </c>
      <c r="BD14" s="67">
        <v>4755.5137334910914</v>
      </c>
      <c r="BE14" s="67">
        <v>1414.343269508</v>
      </c>
      <c r="BF14" s="67">
        <v>2683.123667586</v>
      </c>
      <c r="BG14" s="9"/>
      <c r="BH14" s="9"/>
    </row>
    <row r="15" spans="1:71" ht="20.25" customHeight="1">
      <c r="A15" s="416"/>
      <c r="B15" s="40" t="s">
        <v>84</v>
      </c>
      <c r="C15" s="7"/>
      <c r="D15" s="76"/>
      <c r="E15" s="77" t="s">
        <v>85</v>
      </c>
      <c r="F15" s="77"/>
      <c r="G15" s="77"/>
      <c r="H15" s="77"/>
      <c r="I15" s="78">
        <v>924.320079416</v>
      </c>
      <c r="J15" s="78">
        <v>1889.1034141370001</v>
      </c>
      <c r="K15" s="78">
        <v>2593.2869805780001</v>
      </c>
      <c r="L15" s="78">
        <v>3100.010690611</v>
      </c>
      <c r="M15" s="78">
        <v>827.11467301027255</v>
      </c>
      <c r="N15" s="78">
        <v>1458.9504099341896</v>
      </c>
      <c r="O15" s="78">
        <v>2011.0229135939064</v>
      </c>
      <c r="P15" s="78">
        <v>2320.3188291882402</v>
      </c>
      <c r="Q15" s="78">
        <v>480.94341424630812</v>
      </c>
      <c r="R15" s="78">
        <v>1036.2713385510001</v>
      </c>
      <c r="S15" s="78">
        <v>1559.490048677</v>
      </c>
      <c r="T15" s="78">
        <v>1898.577290021</v>
      </c>
      <c r="U15" s="78">
        <v>558.43128662799995</v>
      </c>
      <c r="V15" s="78">
        <v>1136.039298082</v>
      </c>
      <c r="W15" s="78">
        <v>1768.046597495</v>
      </c>
      <c r="X15" s="78">
        <v>2081.1101460720001</v>
      </c>
      <c r="Y15" s="78">
        <v>592.05002346599997</v>
      </c>
      <c r="Z15" s="78">
        <v>1284.140057869</v>
      </c>
      <c r="AA15" s="78">
        <v>1963.14278962</v>
      </c>
      <c r="AB15" s="78">
        <v>2367.170910757</v>
      </c>
      <c r="AC15" s="78">
        <v>771.36250347299995</v>
      </c>
      <c r="AD15" s="78">
        <v>1454.791341525</v>
      </c>
      <c r="AE15" s="78">
        <v>2162.6965984009998</v>
      </c>
      <c r="AF15" s="78">
        <v>2774.778335638</v>
      </c>
      <c r="AG15" s="78">
        <v>997.09857717800003</v>
      </c>
      <c r="AH15" s="78">
        <v>1889.1304244979999</v>
      </c>
      <c r="AI15" s="78">
        <v>2706.3908182539999</v>
      </c>
      <c r="AJ15" s="78">
        <v>2918.8166680509999</v>
      </c>
      <c r="AK15" s="78">
        <v>857.549082957</v>
      </c>
      <c r="AL15" s="78">
        <v>1795.566490466</v>
      </c>
      <c r="AM15" s="78">
        <v>2643.397386265</v>
      </c>
      <c r="AN15" s="78">
        <v>3156.7222478970002</v>
      </c>
      <c r="AO15" s="78">
        <v>918.359426052</v>
      </c>
      <c r="AP15" s="78">
        <v>1914.411115229</v>
      </c>
      <c r="AQ15" s="78">
        <v>2895.982963425</v>
      </c>
      <c r="AR15" s="78">
        <v>3403.4968549629998</v>
      </c>
      <c r="AS15" s="78">
        <v>932.399364074</v>
      </c>
      <c r="AT15" s="78">
        <v>1805.5099144159999</v>
      </c>
      <c r="AU15" s="78">
        <v>2950.202455051</v>
      </c>
      <c r="AV15" s="78">
        <v>3414.5945100509998</v>
      </c>
      <c r="AW15" s="78">
        <v>1191.938070166</v>
      </c>
      <c r="AX15" s="78">
        <v>2443.779153167</v>
      </c>
      <c r="AY15" s="78">
        <v>3559.4439002539998</v>
      </c>
      <c r="AZ15" s="78">
        <v>4019.2541278919998</v>
      </c>
      <c r="BA15" s="78">
        <v>1384.8181687262916</v>
      </c>
      <c r="BB15" s="78">
        <v>2682.360319932</v>
      </c>
      <c r="BC15" s="78">
        <v>4306.7725739101998</v>
      </c>
      <c r="BD15" s="78">
        <v>4665.643227417092</v>
      </c>
      <c r="BE15" s="78">
        <v>1387.9576039619999</v>
      </c>
      <c r="BF15" s="78">
        <v>2626.2227999319998</v>
      </c>
      <c r="BG15" s="9"/>
      <c r="BH15" s="9"/>
    </row>
    <row r="16" spans="1:71" ht="20.25" customHeight="1" thickBot="1">
      <c r="A16" s="416"/>
      <c r="B16" s="40" t="s">
        <v>277</v>
      </c>
      <c r="D16" s="79"/>
      <c r="E16" s="80" t="s">
        <v>1444</v>
      </c>
      <c r="F16" s="80"/>
      <c r="G16" s="80"/>
      <c r="H16" s="80"/>
      <c r="I16" s="56">
        <v>44.039286543999999</v>
      </c>
      <c r="J16" s="56">
        <v>85.216240192000001</v>
      </c>
      <c r="K16" s="56">
        <v>128.50349096599999</v>
      </c>
      <c r="L16" s="56">
        <v>172.62214635699999</v>
      </c>
      <c r="M16" s="56">
        <v>42.508684118925942</v>
      </c>
      <c r="N16" s="56">
        <v>85.143715814198586</v>
      </c>
      <c r="O16" s="56">
        <v>127.70794074520624</v>
      </c>
      <c r="P16" s="56">
        <v>170.01883871644208</v>
      </c>
      <c r="Q16" s="56">
        <v>41.625067223999906</v>
      </c>
      <c r="R16" s="56">
        <v>78.564709747999814</v>
      </c>
      <c r="S16" s="56">
        <v>120.20611127999996</v>
      </c>
      <c r="T16" s="56">
        <v>156.76179100599984</v>
      </c>
      <c r="U16" s="56">
        <v>37.133387271000061</v>
      </c>
      <c r="V16" s="56">
        <v>71.551432263000152</v>
      </c>
      <c r="W16" s="56">
        <v>91.029330002000052</v>
      </c>
      <c r="X16" s="56">
        <v>118.50081345599983</v>
      </c>
      <c r="Y16" s="56">
        <v>21.70033485099998</v>
      </c>
      <c r="Z16" s="56">
        <v>40.919251363000058</v>
      </c>
      <c r="AA16" s="56">
        <v>60.023729064999998</v>
      </c>
      <c r="AB16" s="56">
        <v>78.78785965499992</v>
      </c>
      <c r="AC16" s="56">
        <v>16.381492728000012</v>
      </c>
      <c r="AD16" s="56">
        <v>33.328848333999986</v>
      </c>
      <c r="AE16" s="56">
        <v>47.823760475000199</v>
      </c>
      <c r="AF16" s="56">
        <v>50.140436105999925</v>
      </c>
      <c r="AG16" s="56">
        <v>10.155445967999981</v>
      </c>
      <c r="AH16" s="56">
        <v>20.025468622000062</v>
      </c>
      <c r="AI16" s="56">
        <v>31.215377475999958</v>
      </c>
      <c r="AJ16" s="56">
        <v>30.388781160000235</v>
      </c>
      <c r="AK16" s="56">
        <v>11.487277003000031</v>
      </c>
      <c r="AL16" s="56">
        <v>21.526785110999981</v>
      </c>
      <c r="AM16" s="56">
        <v>31.173315044999981</v>
      </c>
      <c r="AN16" s="56">
        <v>41.542688938999618</v>
      </c>
      <c r="AO16" s="56">
        <v>47.472422195</v>
      </c>
      <c r="AP16" s="56">
        <v>121.9682323</v>
      </c>
      <c r="AQ16" s="56">
        <v>188.83611123899999</v>
      </c>
      <c r="AR16" s="56">
        <v>238.88664929200013</v>
      </c>
      <c r="AS16" s="56">
        <v>17.141545298</v>
      </c>
      <c r="AT16" s="56">
        <v>36.697687287999997</v>
      </c>
      <c r="AU16" s="56">
        <v>58.485346401000001</v>
      </c>
      <c r="AV16" s="56">
        <v>83.480810352999995</v>
      </c>
      <c r="AW16" s="56">
        <v>26.002544009000001</v>
      </c>
      <c r="AX16" s="56">
        <v>52.1</v>
      </c>
      <c r="AY16" s="56">
        <v>78.239261701000032</v>
      </c>
      <c r="AZ16" s="56">
        <v>93.373612074000448</v>
      </c>
      <c r="BA16" s="56">
        <v>20.219840497</v>
      </c>
      <c r="BB16" s="56">
        <v>39.700574564</v>
      </c>
      <c r="BC16" s="56">
        <v>62.951010697000001</v>
      </c>
      <c r="BD16" s="56">
        <v>89.870506074000005</v>
      </c>
      <c r="BE16" s="56">
        <v>26.385665545999998</v>
      </c>
      <c r="BF16" s="56">
        <v>56.900867654000002</v>
      </c>
      <c r="BG16" s="9"/>
      <c r="BH16" s="9"/>
    </row>
    <row r="17" spans="1:71" ht="20.25" customHeight="1" thickTop="1">
      <c r="A17" s="416"/>
      <c r="B17" s="40" t="s">
        <v>87</v>
      </c>
      <c r="D17" s="15"/>
      <c r="E17" s="4"/>
      <c r="F17" s="4"/>
      <c r="G17" s="4"/>
      <c r="H17" s="4"/>
      <c r="I17" s="81"/>
      <c r="J17" s="81"/>
      <c r="K17" s="81"/>
      <c r="L17" s="81"/>
      <c r="M17" s="81"/>
      <c r="N17" s="81"/>
      <c r="O17" s="81"/>
      <c r="P17" s="81"/>
      <c r="Q17" s="81"/>
      <c r="R17" s="81"/>
      <c r="S17" s="81"/>
      <c r="T17" s="81"/>
      <c r="U17" s="81"/>
      <c r="V17" s="81"/>
      <c r="W17" s="81"/>
      <c r="X17" s="81"/>
      <c r="Y17" s="81"/>
      <c r="Z17" s="81"/>
      <c r="AA17" s="81"/>
      <c r="AB17" s="81"/>
      <c r="AC17" s="81"/>
      <c r="AD17" s="81"/>
      <c r="AE17" s="81"/>
      <c r="AF17" s="81"/>
      <c r="AG17" s="81"/>
      <c r="AH17" s="81"/>
      <c r="AI17" s="81"/>
      <c r="AJ17" s="81"/>
      <c r="AK17" s="81"/>
      <c r="AL17" s="81"/>
      <c r="AM17" s="81"/>
      <c r="AN17" s="81"/>
      <c r="AO17" s="81"/>
      <c r="AP17" s="81"/>
      <c r="AQ17" s="81"/>
      <c r="AR17" s="81"/>
      <c r="AS17" s="81"/>
      <c r="AT17" s="81"/>
      <c r="AU17" s="81"/>
      <c r="AV17" s="81"/>
      <c r="AW17" s="81"/>
      <c r="AX17" s="81"/>
      <c r="AY17" s="81"/>
      <c r="AZ17" s="81"/>
      <c r="BA17" s="81"/>
      <c r="BB17" s="81"/>
      <c r="BC17" s="81"/>
      <c r="BD17" s="81"/>
      <c r="BE17" s="81"/>
      <c r="BF17" s="81"/>
      <c r="BG17" s="9"/>
      <c r="BH17" s="9"/>
      <c r="BI17" s="9"/>
      <c r="BJ17" s="9"/>
      <c r="BK17" s="9"/>
      <c r="BL17" s="9"/>
      <c r="BM17" s="9"/>
      <c r="BN17" s="9"/>
      <c r="BO17" s="9"/>
      <c r="BP17" s="9"/>
      <c r="BQ17" s="9"/>
      <c r="BR17" s="9"/>
      <c r="BS17" s="9"/>
    </row>
    <row r="18" spans="1:71" ht="30" customHeight="1">
      <c r="A18" s="416"/>
      <c r="B18" s="40" t="s">
        <v>329</v>
      </c>
      <c r="C18" s="34"/>
      <c r="D18" s="670" t="s">
        <v>89</v>
      </c>
      <c r="E18" s="670"/>
      <c r="F18" s="670"/>
      <c r="G18" s="670"/>
      <c r="H18" s="670"/>
      <c r="I18" s="581" t="s">
        <v>50</v>
      </c>
      <c r="J18" s="581" t="s">
        <v>90</v>
      </c>
      <c r="K18" s="581" t="s">
        <v>52</v>
      </c>
      <c r="L18" s="581" t="s">
        <v>91</v>
      </c>
      <c r="M18" s="581" t="s">
        <v>54</v>
      </c>
      <c r="N18" s="581" t="s">
        <v>92</v>
      </c>
      <c r="O18" s="581" t="s">
        <v>56</v>
      </c>
      <c r="P18" s="581" t="s">
        <v>93</v>
      </c>
      <c r="Q18" s="581" t="s">
        <v>58</v>
      </c>
      <c r="R18" s="581" t="s">
        <v>94</v>
      </c>
      <c r="S18" s="581" t="s">
        <v>60</v>
      </c>
      <c r="T18" s="581" t="s">
        <v>95</v>
      </c>
      <c r="U18" s="581" t="s">
        <v>62</v>
      </c>
      <c r="V18" s="581" t="s">
        <v>96</v>
      </c>
      <c r="W18" s="581" t="s">
        <v>64</v>
      </c>
      <c r="X18" s="581" t="s">
        <v>97</v>
      </c>
      <c r="Y18" s="581" t="s">
        <v>66</v>
      </c>
      <c r="Z18" s="581" t="s">
        <v>849</v>
      </c>
      <c r="AA18" s="581" t="s">
        <v>857</v>
      </c>
      <c r="AB18" s="581" t="s">
        <v>868</v>
      </c>
      <c r="AC18" s="581" t="s">
        <v>870</v>
      </c>
      <c r="AD18" s="581" t="s">
        <v>875</v>
      </c>
      <c r="AE18" s="581" t="s">
        <v>882</v>
      </c>
      <c r="AF18" s="581" t="s">
        <v>889</v>
      </c>
      <c r="AG18" s="581" t="s">
        <v>903</v>
      </c>
      <c r="AH18" s="581" t="s">
        <v>912</v>
      </c>
      <c r="AI18" s="581" t="s">
        <v>917</v>
      </c>
      <c r="AJ18" s="581" t="s">
        <v>921</v>
      </c>
      <c r="AK18" s="581" t="s">
        <v>934</v>
      </c>
      <c r="AL18" s="581" t="s">
        <v>953</v>
      </c>
      <c r="AM18" s="581" t="s">
        <v>936</v>
      </c>
      <c r="AN18" s="581" t="s">
        <v>970</v>
      </c>
      <c r="AO18" s="581" t="s">
        <v>981</v>
      </c>
      <c r="AP18" s="581" t="s">
        <v>1000</v>
      </c>
      <c r="AQ18" s="581" t="s">
        <v>1008</v>
      </c>
      <c r="AR18" s="581" t="s">
        <v>1022</v>
      </c>
      <c r="AS18" s="581" t="s">
        <v>1035</v>
      </c>
      <c r="AT18" s="581" t="s">
        <v>1056</v>
      </c>
      <c r="AU18" s="581" t="s">
        <v>1079</v>
      </c>
      <c r="AV18" s="581" t="s">
        <v>1147</v>
      </c>
      <c r="AW18" s="581" t="s">
        <v>1161</v>
      </c>
      <c r="AX18" s="581" t="s">
        <v>1198</v>
      </c>
      <c r="AY18" s="581" t="s">
        <v>1184</v>
      </c>
      <c r="AZ18" s="581" t="s">
        <v>1241</v>
      </c>
      <c r="BA18" s="645" t="s">
        <v>1467</v>
      </c>
      <c r="BB18" s="645" t="s">
        <v>1539</v>
      </c>
      <c r="BC18" s="645" t="s">
        <v>1478</v>
      </c>
      <c r="BD18" s="645" t="s">
        <v>1488</v>
      </c>
      <c r="BE18" s="645" t="s">
        <v>1468</v>
      </c>
      <c r="BF18" s="645" t="s">
        <v>1538</v>
      </c>
      <c r="BG18" s="9"/>
      <c r="BH18" s="9"/>
      <c r="BI18" s="9"/>
      <c r="BJ18" s="9"/>
      <c r="BK18" s="9"/>
      <c r="BL18" s="9"/>
      <c r="BM18" s="9"/>
      <c r="BN18" s="9"/>
      <c r="BO18" s="9"/>
      <c r="BP18" s="9"/>
      <c r="BQ18" s="9"/>
      <c r="BR18" s="9"/>
      <c r="BS18" s="9"/>
    </row>
    <row r="19" spans="1:71" ht="20.25" customHeight="1">
      <c r="A19" s="416"/>
      <c r="B19" s="40" t="s">
        <v>1262</v>
      </c>
      <c r="C19" s="34"/>
      <c r="D19" s="63" t="s">
        <v>99</v>
      </c>
      <c r="E19" s="63"/>
      <c r="F19" s="63"/>
      <c r="G19" s="63"/>
      <c r="H19" s="63"/>
      <c r="I19" s="64">
        <v>2351.47361968</v>
      </c>
      <c r="J19" s="64">
        <v>2523.3330009220003</v>
      </c>
      <c r="K19" s="64">
        <v>2070.5771223339989</v>
      </c>
      <c r="L19" s="64">
        <v>2288.0544720450016</v>
      </c>
      <c r="M19" s="64">
        <v>2298.0318770430003</v>
      </c>
      <c r="N19" s="64">
        <v>2180.3762441709996</v>
      </c>
      <c r="O19" s="64">
        <v>2156.0848544659993</v>
      </c>
      <c r="P19" s="64">
        <v>1925.3548940998262</v>
      </c>
      <c r="Q19" s="64">
        <v>2064.539148888</v>
      </c>
      <c r="R19" s="64">
        <v>2056.3860421590002</v>
      </c>
      <c r="S19" s="64">
        <v>2016.2241162870005</v>
      </c>
      <c r="T19" s="64">
        <v>1881.5531350339998</v>
      </c>
      <c r="U19" s="64">
        <v>1957.5192707020001</v>
      </c>
      <c r="V19" s="64">
        <v>2140.8499797300005</v>
      </c>
      <c r="W19" s="64">
        <v>2121.1238035269998</v>
      </c>
      <c r="X19" s="64">
        <v>1848.1424725889992</v>
      </c>
      <c r="Y19" s="64">
        <v>2110.7936052240002</v>
      </c>
      <c r="Z19" s="64">
        <v>2324.0765275329995</v>
      </c>
      <c r="AA19" s="64">
        <v>2079.1407650380006</v>
      </c>
      <c r="AB19" s="64">
        <v>1971.6456242950007</v>
      </c>
      <c r="AC19" s="67">
        <v>2042.0454422949999</v>
      </c>
      <c r="AD19" s="67">
        <v>2303.2966877430008</v>
      </c>
      <c r="AE19" s="67">
        <v>2237.7194447819993</v>
      </c>
      <c r="AF19" s="67">
        <v>2199.3061526710007</v>
      </c>
      <c r="AG19" s="67">
        <v>2166.6037530890003</v>
      </c>
      <c r="AH19" s="67">
        <v>2381.1854948339992</v>
      </c>
      <c r="AI19" s="67">
        <v>2328.0666061820011</v>
      </c>
      <c r="AJ19" s="67">
        <v>2308.365001234999</v>
      </c>
      <c r="AK19" s="67">
        <v>2442.230183741</v>
      </c>
      <c r="AL19" s="67">
        <v>2634.1854164530009</v>
      </c>
      <c r="AM19" s="67">
        <v>2436.5948670979988</v>
      </c>
      <c r="AN19" s="67">
        <v>2466.5573882889994</v>
      </c>
      <c r="AO19" s="67">
        <v>2729.5472268129997</v>
      </c>
      <c r="AP19" s="67">
        <v>2920.4814637230011</v>
      </c>
      <c r="AQ19" s="67">
        <v>2864.8560336279988</v>
      </c>
      <c r="AR19" s="67">
        <v>2616.8163665809989</v>
      </c>
      <c r="AS19" s="67">
        <v>2738.0501265709995</v>
      </c>
      <c r="AT19" s="67">
        <v>3065.7590303360003</v>
      </c>
      <c r="AU19" s="67">
        <v>2952.8462877729999</v>
      </c>
      <c r="AV19" s="67">
        <v>2776.2066646349977</v>
      </c>
      <c r="AW19" s="67">
        <v>3149.1743666620005</v>
      </c>
      <c r="AX19" s="67">
        <v>3221.7116069529993</v>
      </c>
      <c r="AY19" s="67">
        <v>3106.3066905500009</v>
      </c>
      <c r="AZ19" s="67">
        <v>3214.3697164109999</v>
      </c>
      <c r="BA19" s="67">
        <v>3373.7915453209544</v>
      </c>
      <c r="BB19" s="67">
        <v>3398.2356667180447</v>
      </c>
      <c r="BC19" s="67">
        <v>3275.516286101999</v>
      </c>
      <c r="BD19" s="67">
        <v>2820.086043046429</v>
      </c>
      <c r="BE19" s="64">
        <v>3573.0767504940004</v>
      </c>
      <c r="BF19" s="64">
        <v>3727.4628644989989</v>
      </c>
      <c r="BG19" s="9"/>
      <c r="BH19" s="9"/>
      <c r="BI19" s="9"/>
      <c r="BJ19" s="9"/>
      <c r="BK19" s="9"/>
      <c r="BL19" s="9"/>
      <c r="BM19" s="9"/>
      <c r="BN19" s="9"/>
      <c r="BO19" s="9"/>
      <c r="BP19" s="9"/>
      <c r="BQ19" s="9"/>
      <c r="BR19" s="9"/>
      <c r="BS19" s="9"/>
    </row>
    <row r="20" spans="1:71" ht="20.25" customHeight="1">
      <c r="A20" s="416"/>
      <c r="B20" s="40" t="s">
        <v>100</v>
      </c>
      <c r="C20" s="34"/>
      <c r="D20" s="65"/>
      <c r="E20" s="66" t="s">
        <v>101</v>
      </c>
      <c r="F20" s="66"/>
      <c r="G20" s="66"/>
      <c r="H20" s="66"/>
      <c r="I20" s="67">
        <v>1714.05465936</v>
      </c>
      <c r="J20" s="67">
        <v>1779.8296847069998</v>
      </c>
      <c r="K20" s="67">
        <v>1802.1622099759998</v>
      </c>
      <c r="L20" s="67">
        <v>1783.9243328360008</v>
      </c>
      <c r="M20" s="67">
        <v>1771.508968071</v>
      </c>
      <c r="N20" s="67">
        <v>1743.537960763</v>
      </c>
      <c r="O20" s="67">
        <v>1772.3608592159999</v>
      </c>
      <c r="P20" s="67">
        <v>1692.3101234650003</v>
      </c>
      <c r="Q20" s="67">
        <v>1443.7716979306194</v>
      </c>
      <c r="R20" s="67">
        <v>1484.1367078348765</v>
      </c>
      <c r="S20" s="67">
        <v>1484.3080472540491</v>
      </c>
      <c r="T20" s="67">
        <v>1523.9641776884528</v>
      </c>
      <c r="U20" s="67">
        <v>1476.6373778148713</v>
      </c>
      <c r="V20" s="67">
        <v>1508.5856437413336</v>
      </c>
      <c r="W20" s="67">
        <v>1522.9835914706564</v>
      </c>
      <c r="X20" s="67">
        <v>1541.8922104750745</v>
      </c>
      <c r="Y20" s="67">
        <v>1437.3207156637443</v>
      </c>
      <c r="Z20" s="67">
        <v>1459.1273855243587</v>
      </c>
      <c r="AA20" s="67">
        <v>1478.8194053487573</v>
      </c>
      <c r="AB20" s="67">
        <v>1530.469199402959</v>
      </c>
      <c r="AC20" s="67">
        <v>1509.0199591249943</v>
      </c>
      <c r="AD20" s="67">
        <v>1563.3644535530075</v>
      </c>
      <c r="AE20" s="67">
        <v>1611.1029449199964</v>
      </c>
      <c r="AF20" s="67">
        <v>1676.5376549530047</v>
      </c>
      <c r="AG20" s="67">
        <v>1643.2650460859995</v>
      </c>
      <c r="AH20" s="67">
        <v>1681.5284234239998</v>
      </c>
      <c r="AI20" s="67">
        <v>1746.3965762099951</v>
      </c>
      <c r="AJ20" s="67">
        <v>1831.5137590609966</v>
      </c>
      <c r="AK20" s="67">
        <v>1815.9647678630045</v>
      </c>
      <c r="AL20" s="67">
        <v>1882.2051032649952</v>
      </c>
      <c r="AM20" s="67">
        <v>1930.7188537349994</v>
      </c>
      <c r="AN20" s="67">
        <v>1986.3839613799992</v>
      </c>
      <c r="AO20" s="67">
        <v>1907.8674474144864</v>
      </c>
      <c r="AP20" s="67">
        <v>1992.3722895013661</v>
      </c>
      <c r="AQ20" s="67">
        <v>2027.9427991295397</v>
      </c>
      <c r="AR20" s="67">
        <v>2072.8271421136715</v>
      </c>
      <c r="AS20" s="67">
        <v>2003.9070633891524</v>
      </c>
      <c r="AT20" s="67">
        <v>2018.8576388918491</v>
      </c>
      <c r="AU20" s="67">
        <v>2021.9664941890815</v>
      </c>
      <c r="AV20" s="67">
        <v>2110.341980958216</v>
      </c>
      <c r="AW20" s="67">
        <v>2129.167987673</v>
      </c>
      <c r="AX20" s="67">
        <v>2246.7143256209997</v>
      </c>
      <c r="AY20" s="67">
        <v>2278.8916758120004</v>
      </c>
      <c r="AZ20" s="67">
        <v>2398.7180602380004</v>
      </c>
      <c r="BA20" s="67">
        <v>2491.132876833954</v>
      </c>
      <c r="BB20" s="67">
        <v>2608.4135896800458</v>
      </c>
      <c r="BC20" s="67">
        <v>2732.1207903570003</v>
      </c>
      <c r="BD20" s="67">
        <v>2765.1851171584294</v>
      </c>
      <c r="BE20" s="67">
        <v>2573.8420034320002</v>
      </c>
      <c r="BF20" s="67">
        <v>2694.1833389589997</v>
      </c>
      <c r="BG20" s="9"/>
      <c r="BH20" s="9"/>
      <c r="BI20" s="9"/>
      <c r="BJ20" s="9"/>
      <c r="BK20" s="9"/>
      <c r="BL20" s="9"/>
      <c r="BM20" s="9"/>
      <c r="BN20" s="9"/>
      <c r="BO20" s="9"/>
      <c r="BP20" s="9"/>
      <c r="BQ20" s="9"/>
      <c r="BR20" s="9"/>
      <c r="BS20" s="9"/>
    </row>
    <row r="21" spans="1:71" ht="20.25" customHeight="1">
      <c r="A21" s="416"/>
      <c r="B21" s="40" t="s">
        <v>102</v>
      </c>
      <c r="C21" s="34"/>
      <c r="D21" s="68"/>
      <c r="E21" s="69" t="s">
        <v>103</v>
      </c>
      <c r="F21" s="69"/>
      <c r="G21" s="69"/>
      <c r="H21" s="69"/>
      <c r="I21" s="67">
        <v>637.41896032</v>
      </c>
      <c r="J21" s="67">
        <v>743.50331621500027</v>
      </c>
      <c r="K21" s="67">
        <v>268.41491235799958</v>
      </c>
      <c r="L21" s="67">
        <v>504.13013920900016</v>
      </c>
      <c r="M21" s="67">
        <v>526.5229089720001</v>
      </c>
      <c r="N21" s="67">
        <v>436.83828340799994</v>
      </c>
      <c r="O21" s="67">
        <v>383.7239952499998</v>
      </c>
      <c r="P21" s="67">
        <v>233.04477063482591</v>
      </c>
      <c r="Q21" s="67">
        <v>620.76745095738056</v>
      </c>
      <c r="R21" s="67">
        <v>572.24933432412354</v>
      </c>
      <c r="S21" s="67">
        <v>531.91606903295087</v>
      </c>
      <c r="T21" s="67">
        <v>357.58895734554767</v>
      </c>
      <c r="U21" s="67">
        <v>480.88189288712874</v>
      </c>
      <c r="V21" s="67">
        <v>632.26433598866652</v>
      </c>
      <c r="W21" s="67">
        <v>598.1402120563439</v>
      </c>
      <c r="X21" s="67">
        <v>306.25026211392469</v>
      </c>
      <c r="Y21" s="67">
        <v>673.47288956025579</v>
      </c>
      <c r="Z21" s="67">
        <v>864.94914200864116</v>
      </c>
      <c r="AA21" s="67">
        <v>600.32135968924308</v>
      </c>
      <c r="AB21" s="67">
        <v>441.17642489204127</v>
      </c>
      <c r="AC21" s="67">
        <v>533.0254831700056</v>
      </c>
      <c r="AD21" s="67">
        <v>739.93223418999287</v>
      </c>
      <c r="AE21" s="67">
        <v>626.61649986200314</v>
      </c>
      <c r="AF21" s="67">
        <v>522.76849771799607</v>
      </c>
      <c r="AG21" s="67">
        <v>523.33870700300065</v>
      </c>
      <c r="AH21" s="67">
        <v>699.65707140999905</v>
      </c>
      <c r="AI21" s="67">
        <v>581.67002997200598</v>
      </c>
      <c r="AJ21" s="67">
        <v>476.85124217400198</v>
      </c>
      <c r="AK21" s="67">
        <v>626.26541587799557</v>
      </c>
      <c r="AL21" s="67">
        <v>751.98031318800554</v>
      </c>
      <c r="AM21" s="67">
        <v>505.87601336299963</v>
      </c>
      <c r="AN21" s="67">
        <v>480.17342690900068</v>
      </c>
      <c r="AO21" s="67">
        <v>821.67977939851323</v>
      </c>
      <c r="AP21" s="67">
        <v>928.10917422163459</v>
      </c>
      <c r="AQ21" s="67">
        <v>836.9132344984605</v>
      </c>
      <c r="AR21" s="67">
        <v>543.98922446732831</v>
      </c>
      <c r="AS21" s="67">
        <v>734.1430631818472</v>
      </c>
      <c r="AT21" s="67">
        <v>1046.9013914441512</v>
      </c>
      <c r="AU21" s="67">
        <v>930.87979358391783</v>
      </c>
      <c r="AV21" s="67">
        <v>665.86468367678231</v>
      </c>
      <c r="AW21" s="67">
        <v>1020.0063789890007</v>
      </c>
      <c r="AX21" s="67">
        <v>974.99728133199915</v>
      </c>
      <c r="AY21" s="67">
        <v>827.406440815</v>
      </c>
      <c r="AZ21" s="67">
        <v>815.6602300960003</v>
      </c>
      <c r="BA21" s="67">
        <v>882.65866848700011</v>
      </c>
      <c r="BB21" s="67">
        <v>789.82207703799918</v>
      </c>
      <c r="BC21" s="67">
        <v>543.3954957449987</v>
      </c>
      <c r="BD21" s="67">
        <v>54.900925888000529</v>
      </c>
      <c r="BE21" s="67">
        <v>999.234747062</v>
      </c>
      <c r="BF21" s="67">
        <v>1033.2795255399992</v>
      </c>
      <c r="BG21" s="9"/>
      <c r="BH21" s="9"/>
      <c r="BI21" s="9"/>
      <c r="BJ21" s="9"/>
      <c r="BK21" s="9"/>
      <c r="BL21" s="9"/>
      <c r="BM21" s="9"/>
      <c r="BN21" s="9"/>
      <c r="BO21" s="9"/>
      <c r="BP21" s="9"/>
      <c r="BQ21" s="9"/>
      <c r="BR21" s="9"/>
      <c r="BS21" s="9"/>
    </row>
    <row r="22" spans="1:71" ht="20.25" customHeight="1">
      <c r="A22" s="416"/>
      <c r="B22" s="114"/>
      <c r="C22" s="34"/>
      <c r="D22" s="70" t="s">
        <v>72</v>
      </c>
      <c r="E22" s="70"/>
      <c r="F22" s="70"/>
      <c r="G22" s="70"/>
      <c r="H22" s="70"/>
      <c r="I22" s="71">
        <v>903.92750311099985</v>
      </c>
      <c r="J22" s="71">
        <v>996.44569856600015</v>
      </c>
      <c r="K22" s="71">
        <v>900.5453792849994</v>
      </c>
      <c r="L22" s="71">
        <v>1334.4379509670016</v>
      </c>
      <c r="M22" s="71">
        <v>975.88075293396196</v>
      </c>
      <c r="N22" s="71">
        <v>984.6733375802271</v>
      </c>
      <c r="O22" s="71">
        <v>1023.6540783374064</v>
      </c>
      <c r="P22" s="71">
        <v>1077.3674971028886</v>
      </c>
      <c r="Q22" s="71">
        <v>1010.9769471530001</v>
      </c>
      <c r="R22" s="71">
        <v>1062.0625503369999</v>
      </c>
      <c r="S22" s="71">
        <v>1039.4100733259997</v>
      </c>
      <c r="T22" s="71">
        <v>1090.0997170390006</v>
      </c>
      <c r="U22" s="71">
        <v>1032.6562029019999</v>
      </c>
      <c r="V22" s="71">
        <v>1054.5417427159998</v>
      </c>
      <c r="W22" s="71">
        <v>1048.2350249520005</v>
      </c>
      <c r="X22" s="71">
        <v>1327.4497736419999</v>
      </c>
      <c r="Y22" s="71">
        <v>1043.0903519160001</v>
      </c>
      <c r="Z22" s="71">
        <v>1097.9945103989994</v>
      </c>
      <c r="AA22" s="71">
        <v>1099.7012503890005</v>
      </c>
      <c r="AB22" s="71">
        <v>1234.2815750390005</v>
      </c>
      <c r="AC22" s="71">
        <v>1072.165955232</v>
      </c>
      <c r="AD22" s="71">
        <v>1089.234776559</v>
      </c>
      <c r="AE22" s="71">
        <v>1067.9952277979996</v>
      </c>
      <c r="AF22" s="71">
        <v>1279.1808238150002</v>
      </c>
      <c r="AG22" s="71">
        <v>1064.8030528429999</v>
      </c>
      <c r="AH22" s="71">
        <v>1078.3636562029997</v>
      </c>
      <c r="AI22" s="71">
        <v>1080.5751136460003</v>
      </c>
      <c r="AJ22" s="71">
        <v>1587.4557390360005</v>
      </c>
      <c r="AK22" s="71">
        <v>1087.021190083</v>
      </c>
      <c r="AL22" s="71">
        <v>1126.3964259630002</v>
      </c>
      <c r="AM22" s="71">
        <v>1089.1626064409998</v>
      </c>
      <c r="AN22" s="71">
        <v>1438.9943980529993</v>
      </c>
      <c r="AO22" s="71">
        <v>1168.3857637880001</v>
      </c>
      <c r="AP22" s="71">
        <v>1236.3404926160001</v>
      </c>
      <c r="AQ22" s="71">
        <v>1225.6477611089995</v>
      </c>
      <c r="AR22" s="71">
        <v>1504.2986506919997</v>
      </c>
      <c r="AS22" s="71">
        <v>1197.8872683259999</v>
      </c>
      <c r="AT22" s="71">
        <v>1271.3177342779998</v>
      </c>
      <c r="AU22" s="71">
        <v>1256.2035322540005</v>
      </c>
      <c r="AV22" s="71">
        <v>1487.0644343979993</v>
      </c>
      <c r="AW22" s="71">
        <v>1279.00929324</v>
      </c>
      <c r="AX22" s="71">
        <v>1356.9121631400005</v>
      </c>
      <c r="AY22" s="71">
        <v>1296.2198192689998</v>
      </c>
      <c r="AZ22" s="71">
        <v>1810.9471270239997</v>
      </c>
      <c r="BA22" s="71">
        <v>1245.854473376</v>
      </c>
      <c r="BB22" s="71">
        <v>1322.9323486250005</v>
      </c>
      <c r="BC22" s="71">
        <v>1301.2335873169991</v>
      </c>
      <c r="BD22" s="71">
        <v>1774.1399562169995</v>
      </c>
      <c r="BE22" s="71">
        <v>1355.9256851620003</v>
      </c>
      <c r="BF22" s="71">
        <v>1442.9223016509995</v>
      </c>
      <c r="BG22" s="9"/>
      <c r="BH22" s="9"/>
      <c r="BI22" s="9"/>
      <c r="BJ22" s="9"/>
      <c r="BK22" s="9"/>
      <c r="BL22" s="9"/>
      <c r="BM22" s="9"/>
      <c r="BN22" s="9"/>
      <c r="BO22" s="9"/>
      <c r="BP22" s="9"/>
      <c r="BQ22" s="9"/>
      <c r="BR22" s="9"/>
      <c r="BS22" s="9"/>
    </row>
    <row r="23" spans="1:71" ht="20.25" customHeight="1">
      <c r="A23" s="416"/>
      <c r="B23" s="114" t="s">
        <v>3</v>
      </c>
      <c r="C23" s="34"/>
      <c r="D23" s="72" t="s">
        <v>73</v>
      </c>
      <c r="E23" s="72"/>
      <c r="F23" s="72"/>
      <c r="G23" s="72"/>
      <c r="H23" s="72"/>
      <c r="I23" s="67">
        <v>1447.5461165690001</v>
      </c>
      <c r="J23" s="67">
        <v>1526.8873023560002</v>
      </c>
      <c r="K23" s="67">
        <v>1170.0317430489995</v>
      </c>
      <c r="L23" s="67">
        <v>953.61652107800001</v>
      </c>
      <c r="M23" s="67">
        <v>1322.1511241090384</v>
      </c>
      <c r="N23" s="67">
        <v>1195.7029065907727</v>
      </c>
      <c r="O23" s="67">
        <v>1132.4307761285927</v>
      </c>
      <c r="P23" s="67">
        <v>847.9873969969376</v>
      </c>
      <c r="Q23" s="67">
        <v>1053.5622017349999</v>
      </c>
      <c r="R23" s="67">
        <v>994.32349182200028</v>
      </c>
      <c r="S23" s="67">
        <v>976.81404296100072</v>
      </c>
      <c r="T23" s="67">
        <v>791.4534179949992</v>
      </c>
      <c r="U23" s="67">
        <v>924.86306780000018</v>
      </c>
      <c r="V23" s="67">
        <v>1086.3082370140007</v>
      </c>
      <c r="W23" s="67">
        <v>1072.8887785749994</v>
      </c>
      <c r="X23" s="67">
        <v>520.69269894699937</v>
      </c>
      <c r="Y23" s="67">
        <v>1067.7032533080001</v>
      </c>
      <c r="Z23" s="67">
        <v>1226.0820171340001</v>
      </c>
      <c r="AA23" s="67">
        <v>979.4395146490001</v>
      </c>
      <c r="AB23" s="67">
        <v>737.36404925600027</v>
      </c>
      <c r="AC23" s="67">
        <v>969.87948706299994</v>
      </c>
      <c r="AD23" s="67">
        <v>1214.0619111840006</v>
      </c>
      <c r="AE23" s="67">
        <v>1169.7242169839997</v>
      </c>
      <c r="AF23" s="67">
        <v>920.12532885600058</v>
      </c>
      <c r="AG23" s="67">
        <v>1101.8007002460004</v>
      </c>
      <c r="AH23" s="67">
        <v>1302.8218386309995</v>
      </c>
      <c r="AI23" s="67">
        <v>1247.4914925360008</v>
      </c>
      <c r="AJ23" s="67">
        <v>720.90926219899848</v>
      </c>
      <c r="AK23" s="67">
        <v>1355.2089936580001</v>
      </c>
      <c r="AL23" s="67">
        <v>1507.7889904900007</v>
      </c>
      <c r="AM23" s="67">
        <v>1347.4322606569995</v>
      </c>
      <c r="AN23" s="67">
        <v>1027.5629902359997</v>
      </c>
      <c r="AO23" s="67">
        <v>1561.1614630249996</v>
      </c>
      <c r="AP23" s="67">
        <v>1684.140971107001</v>
      </c>
      <c r="AQ23" s="67">
        <v>1639.2082725189994</v>
      </c>
      <c r="AR23" s="67">
        <v>1112.5177158889992</v>
      </c>
      <c r="AS23" s="67">
        <v>1540.1628582449996</v>
      </c>
      <c r="AT23" s="67">
        <v>1794.4412960580005</v>
      </c>
      <c r="AU23" s="67">
        <v>1696.6427555189994</v>
      </c>
      <c r="AV23" s="67">
        <v>1289.1422302369983</v>
      </c>
      <c r="AW23" s="67">
        <v>1870.1650734220004</v>
      </c>
      <c r="AX23" s="67">
        <v>1864.7774477519986</v>
      </c>
      <c r="AY23" s="67">
        <v>1810.1002934189992</v>
      </c>
      <c r="AZ23" s="67">
        <v>1403.4311633100024</v>
      </c>
      <c r="BA23" s="71">
        <v>2127.9370719449544</v>
      </c>
      <c r="BB23" s="71">
        <v>2075.3033180930443</v>
      </c>
      <c r="BC23" s="71">
        <v>2654.3989240789997</v>
      </c>
      <c r="BD23" s="71">
        <v>1045.94608682943</v>
      </c>
      <c r="BE23" s="67">
        <v>2217.1510653320001</v>
      </c>
      <c r="BF23" s="67">
        <v>2284.5405628479994</v>
      </c>
      <c r="BG23" s="9"/>
      <c r="BH23" s="9"/>
      <c r="BI23" s="9"/>
      <c r="BJ23" s="9"/>
      <c r="BK23" s="9"/>
      <c r="BL23" s="9"/>
      <c r="BM23" s="9"/>
      <c r="BN23" s="9"/>
      <c r="BO23" s="9"/>
      <c r="BP23" s="9"/>
      <c r="BQ23" s="9"/>
      <c r="BR23" s="9"/>
      <c r="BS23" s="9"/>
    </row>
    <row r="24" spans="1:71" ht="20.25" customHeight="1">
      <c r="A24" s="416"/>
      <c r="B24" s="114"/>
      <c r="C24" s="34"/>
      <c r="D24" s="70" t="s">
        <v>74</v>
      </c>
      <c r="E24" s="70"/>
      <c r="F24" s="70"/>
      <c r="G24" s="70"/>
      <c r="H24" s="70"/>
      <c r="I24" s="71">
        <v>-4.2895442000000727E-2</v>
      </c>
      <c r="J24" s="71">
        <v>41.991756460000005</v>
      </c>
      <c r="K24" s="71">
        <v>19.134649748999998</v>
      </c>
      <c r="L24" s="71">
        <v>-40.906193915000003</v>
      </c>
      <c r="M24" s="71">
        <v>83.081071652000006</v>
      </c>
      <c r="N24" s="71">
        <v>-0.18532938399999921</v>
      </c>
      <c r="O24" s="71">
        <v>30.182744498999995</v>
      </c>
      <c r="P24" s="71">
        <v>-60.409622585999998</v>
      </c>
      <c r="Q24" s="71">
        <v>13.868697938</v>
      </c>
      <c r="R24" s="71">
        <v>36.194447573999994</v>
      </c>
      <c r="S24" s="71">
        <v>0.44029010700000271</v>
      </c>
      <c r="T24" s="71">
        <v>-5.9491589420000039</v>
      </c>
      <c r="U24" s="71">
        <v>18.018469611</v>
      </c>
      <c r="V24" s="71">
        <v>43.454469025999998</v>
      </c>
      <c r="W24" s="71">
        <v>23.849016387000006</v>
      </c>
      <c r="X24" s="71">
        <v>127.443843945</v>
      </c>
      <c r="Y24" s="71">
        <v>35.710892489999999</v>
      </c>
      <c r="Z24" s="71">
        <v>36.033942795000009</v>
      </c>
      <c r="AA24" s="71">
        <v>95.125322193000002</v>
      </c>
      <c r="AB24" s="71">
        <v>0.56611487099999636</v>
      </c>
      <c r="AC24" s="71">
        <v>27.681047627999998</v>
      </c>
      <c r="AD24" s="71">
        <v>15.265330846999998</v>
      </c>
      <c r="AE24" s="71">
        <v>11.345979227000008</v>
      </c>
      <c r="AF24" s="71">
        <v>7.5374234129999991</v>
      </c>
      <c r="AG24" s="71">
        <v>7.4549885740000006</v>
      </c>
      <c r="AH24" s="71">
        <v>33.981189953000005</v>
      </c>
      <c r="AI24" s="71">
        <v>41.104057695000002</v>
      </c>
      <c r="AJ24" s="71">
        <v>-114.958697141</v>
      </c>
      <c r="AK24" s="71">
        <v>18.205027253000001</v>
      </c>
      <c r="AL24" s="71">
        <v>-25.274625354000001</v>
      </c>
      <c r="AM24" s="71">
        <v>33.652247462000005</v>
      </c>
      <c r="AN24" s="71">
        <v>-59.385524289000003</v>
      </c>
      <c r="AO24" s="71">
        <v>12.208691287000001</v>
      </c>
      <c r="AP24" s="71">
        <v>4.7600019349999982</v>
      </c>
      <c r="AQ24" s="71">
        <v>-1.5887358119999977</v>
      </c>
      <c r="AR24" s="71">
        <v>-150.120280178</v>
      </c>
      <c r="AS24" s="71">
        <v>19.191413958000002</v>
      </c>
      <c r="AT24" s="71">
        <v>-24.337251310999992</v>
      </c>
      <c r="AU24" s="71">
        <v>93.432975254999988</v>
      </c>
      <c r="AV24" s="71">
        <v>-264.15243879400003</v>
      </c>
      <c r="AW24" s="71">
        <v>-37.046767914999997</v>
      </c>
      <c r="AX24" s="71">
        <v>35.522949212000007</v>
      </c>
      <c r="AY24" s="71">
        <v>-59.468292505000008</v>
      </c>
      <c r="AZ24" s="71">
        <v>-307.43951613500008</v>
      </c>
      <c r="BA24" s="71">
        <v>25.175554179999999</v>
      </c>
      <c r="BB24" s="71">
        <v>62.790122333000006</v>
      </c>
      <c r="BC24" s="71">
        <v>483.12546266099997</v>
      </c>
      <c r="BD24" s="74">
        <v>-110.02887258599992</v>
      </c>
      <c r="BE24" s="71">
        <v>100.577624828</v>
      </c>
      <c r="BF24" s="71">
        <v>-7.6316943930000036</v>
      </c>
      <c r="BG24" s="9"/>
      <c r="BH24" s="9"/>
      <c r="BI24" s="9"/>
      <c r="BJ24" s="9"/>
      <c r="BK24" s="9"/>
      <c r="BL24" s="9"/>
      <c r="BM24" s="9"/>
      <c r="BN24" s="9"/>
      <c r="BO24" s="9"/>
      <c r="BP24" s="9"/>
      <c r="BQ24" s="9"/>
      <c r="BR24" s="9"/>
      <c r="BS24" s="9"/>
    </row>
    <row r="25" spans="1:71" ht="20.25" customHeight="1">
      <c r="A25" s="416"/>
      <c r="B25" s="114" t="s">
        <v>4</v>
      </c>
      <c r="C25" s="34"/>
      <c r="D25" s="72" t="s">
        <v>76</v>
      </c>
      <c r="E25" s="72"/>
      <c r="F25" s="72"/>
      <c r="G25" s="72"/>
      <c r="H25" s="72"/>
      <c r="I25" s="67">
        <v>1447.5032211270002</v>
      </c>
      <c r="J25" s="67">
        <v>1568.8790588160002</v>
      </c>
      <c r="K25" s="67">
        <v>1189.1663927979994</v>
      </c>
      <c r="L25" s="67">
        <v>912.71032716299942</v>
      </c>
      <c r="M25" s="67">
        <v>1405.2321957610384</v>
      </c>
      <c r="N25" s="67">
        <v>1195.5175772067728</v>
      </c>
      <c r="O25" s="67">
        <v>1162.6135206275926</v>
      </c>
      <c r="P25" s="67">
        <v>787.57777441093822</v>
      </c>
      <c r="Q25" s="67">
        <v>1067.4308996729999</v>
      </c>
      <c r="R25" s="67">
        <v>1030.5179393960004</v>
      </c>
      <c r="S25" s="67">
        <v>977.25433306800051</v>
      </c>
      <c r="T25" s="67">
        <v>785.50425905299926</v>
      </c>
      <c r="U25" s="67">
        <v>942.88153741100018</v>
      </c>
      <c r="V25" s="67">
        <v>1129.7627060400007</v>
      </c>
      <c r="W25" s="67">
        <v>1096.7377949619995</v>
      </c>
      <c r="X25" s="67">
        <v>648.13654289199894</v>
      </c>
      <c r="Y25" s="67">
        <v>1103.4141457979999</v>
      </c>
      <c r="Z25" s="67">
        <v>1262.1159599290004</v>
      </c>
      <c r="AA25" s="67">
        <v>1074.5648368419997</v>
      </c>
      <c r="AB25" s="67">
        <v>737.9301641269999</v>
      </c>
      <c r="AC25" s="67">
        <v>997.56053469099993</v>
      </c>
      <c r="AD25" s="67">
        <v>1229.3272420310007</v>
      </c>
      <c r="AE25" s="67">
        <v>1181.0701962109997</v>
      </c>
      <c r="AF25" s="67">
        <v>927.66275226900098</v>
      </c>
      <c r="AG25" s="67">
        <v>1109.2556888200004</v>
      </c>
      <c r="AH25" s="67">
        <v>1336.8030285839993</v>
      </c>
      <c r="AI25" s="67">
        <v>1288.5955502310007</v>
      </c>
      <c r="AJ25" s="67">
        <v>605.95056505799903</v>
      </c>
      <c r="AK25" s="67">
        <v>1373.4140209110001</v>
      </c>
      <c r="AL25" s="67">
        <v>1482.5143651360008</v>
      </c>
      <c r="AM25" s="67">
        <v>1381.0845081189996</v>
      </c>
      <c r="AN25" s="67">
        <v>968.17746594699929</v>
      </c>
      <c r="AO25" s="67">
        <v>1573.3701543119996</v>
      </c>
      <c r="AP25" s="67">
        <v>1688.9009730420012</v>
      </c>
      <c r="AQ25" s="67">
        <v>1637.6195367069995</v>
      </c>
      <c r="AR25" s="67">
        <v>962.39743571099916</v>
      </c>
      <c r="AS25" s="67">
        <v>1559.3542722029997</v>
      </c>
      <c r="AT25" s="67">
        <v>1770.1040447470004</v>
      </c>
      <c r="AU25" s="67">
        <v>1790.075730774</v>
      </c>
      <c r="AV25" s="67">
        <v>1024.9897914429976</v>
      </c>
      <c r="AW25" s="67">
        <v>1833.1183055070003</v>
      </c>
      <c r="AX25" s="67">
        <v>1900.3003969639988</v>
      </c>
      <c r="AY25" s="67">
        <v>1750.6405748370007</v>
      </c>
      <c r="AZ25" s="67">
        <v>1095.9830732520004</v>
      </c>
      <c r="BA25" s="252">
        <v>2153.1126261249542</v>
      </c>
      <c r="BB25" s="252">
        <v>2138.0934404260447</v>
      </c>
      <c r="BC25" s="252">
        <v>3137.52438674</v>
      </c>
      <c r="BD25" s="67">
        <v>935.91721424342995</v>
      </c>
      <c r="BE25" s="67">
        <v>2317.72869016</v>
      </c>
      <c r="BF25" s="67">
        <v>2276.9088684549988</v>
      </c>
      <c r="BG25" s="9"/>
      <c r="BH25" s="9"/>
      <c r="BI25" s="9"/>
      <c r="BJ25" s="9"/>
      <c r="BK25" s="9"/>
      <c r="BL25" s="9"/>
      <c r="BM25" s="9"/>
      <c r="BN25" s="9"/>
      <c r="BO25" s="9"/>
      <c r="BP25" s="9"/>
      <c r="BQ25" s="9"/>
      <c r="BR25" s="9"/>
      <c r="BS25" s="9"/>
    </row>
    <row r="26" spans="1:71" ht="20.25" customHeight="1">
      <c r="A26" s="416"/>
      <c r="B26" s="114"/>
      <c r="C26" s="34"/>
      <c r="D26" s="73" t="s">
        <v>78</v>
      </c>
      <c r="E26" s="73"/>
      <c r="F26" s="73"/>
      <c r="G26" s="73"/>
      <c r="H26" s="73"/>
      <c r="I26" s="74">
        <v>177.45228959400001</v>
      </c>
      <c r="J26" s="74">
        <v>287.46292668900003</v>
      </c>
      <c r="K26" s="74">
        <v>208.5694449589999</v>
      </c>
      <c r="L26" s="74">
        <v>252.21203251300017</v>
      </c>
      <c r="M26" s="74">
        <v>257.30592591200008</v>
      </c>
      <c r="N26" s="74">
        <v>326.30002529399991</v>
      </c>
      <c r="O26" s="74">
        <v>417.6158114860001</v>
      </c>
      <c r="P26" s="74">
        <v>321.1562334140001</v>
      </c>
      <c r="Q26" s="74">
        <v>386.17026378800006</v>
      </c>
      <c r="R26" s="74">
        <v>250.96966539699997</v>
      </c>
      <c r="S26" s="74">
        <v>217.40197057799992</v>
      </c>
      <c r="T26" s="74">
        <v>329.61221261600008</v>
      </c>
      <c r="U26" s="74">
        <v>167.03998825599999</v>
      </c>
      <c r="V26" s="74">
        <v>332.61959554800001</v>
      </c>
      <c r="W26" s="74">
        <v>239.93978528300005</v>
      </c>
      <c r="X26" s="74">
        <v>210.34340844899998</v>
      </c>
      <c r="Y26" s="74">
        <v>314.73071474000005</v>
      </c>
      <c r="Z26" s="74">
        <v>340.36892386900001</v>
      </c>
      <c r="AA26" s="74">
        <v>200.73795031999987</v>
      </c>
      <c r="AB26" s="74">
        <v>181.60997357400004</v>
      </c>
      <c r="AC26" s="74">
        <v>314.38471055100007</v>
      </c>
      <c r="AD26" s="74">
        <v>323.94726329899987</v>
      </c>
      <c r="AE26" s="74">
        <v>232.82182773500006</v>
      </c>
      <c r="AF26" s="74">
        <v>293.99525246900009</v>
      </c>
      <c r="AG26" s="74">
        <v>-196.45963535500005</v>
      </c>
      <c r="AH26" s="74">
        <v>147.28612204200013</v>
      </c>
      <c r="AI26" s="74">
        <v>208.10306143999989</v>
      </c>
      <c r="AJ26" s="74">
        <v>384.06631855900002</v>
      </c>
      <c r="AK26" s="74">
        <v>179.36966000000001</v>
      </c>
      <c r="AL26" s="74">
        <v>173.75348387999998</v>
      </c>
      <c r="AM26" s="74">
        <v>214.83017593699998</v>
      </c>
      <c r="AN26" s="74">
        <v>170.6268018510001</v>
      </c>
      <c r="AO26" s="74">
        <v>250.82660998999998</v>
      </c>
      <c r="AP26" s="74">
        <v>274.87356775400008</v>
      </c>
      <c r="AQ26" s="74">
        <v>221.29621994199988</v>
      </c>
      <c r="AR26" s="74">
        <v>203.78310763800005</v>
      </c>
      <c r="AS26" s="74">
        <v>282.771221862</v>
      </c>
      <c r="AT26" s="74">
        <v>539.25028234899992</v>
      </c>
      <c r="AU26" s="74">
        <v>228.42717645900007</v>
      </c>
      <c r="AV26" s="74">
        <v>340.13072361000013</v>
      </c>
      <c r="AW26" s="74">
        <v>187.78711743000002</v>
      </c>
      <c r="AX26" s="74">
        <v>171.25901898000001</v>
      </c>
      <c r="AY26" s="74">
        <v>206.23320200799992</v>
      </c>
      <c r="AZ26" s="74">
        <v>431.09906498500004</v>
      </c>
      <c r="BA26" s="74">
        <v>243.43190395100001</v>
      </c>
      <c r="BB26" s="74">
        <v>358.13013592300001</v>
      </c>
      <c r="BC26" s="74">
        <v>250.53642962799995</v>
      </c>
      <c r="BD26" s="633">
        <v>465.80651098600015</v>
      </c>
      <c r="BE26" s="74">
        <v>460.96572449399997</v>
      </c>
      <c r="BF26" s="74">
        <v>548.49255676500002</v>
      </c>
      <c r="BG26" s="9"/>
      <c r="BH26" s="9"/>
      <c r="BI26" s="9"/>
      <c r="BJ26" s="9"/>
      <c r="BK26" s="9"/>
      <c r="BL26" s="9"/>
      <c r="BM26" s="9"/>
      <c r="BN26" s="9"/>
      <c r="BO26" s="9"/>
      <c r="BP26" s="9"/>
      <c r="BQ26" s="9"/>
      <c r="BR26" s="9"/>
      <c r="BS26" s="9"/>
    </row>
    <row r="27" spans="1:71" ht="20.25" customHeight="1">
      <c r="A27" s="416"/>
      <c r="B27" s="419" t="s">
        <v>1297</v>
      </c>
      <c r="C27" s="34"/>
      <c r="D27" s="75" t="s">
        <v>1445</v>
      </c>
      <c r="E27" s="75"/>
      <c r="F27" s="75"/>
      <c r="G27" s="75"/>
      <c r="H27" s="75"/>
      <c r="I27" s="67">
        <v>1270.050931533</v>
      </c>
      <c r="J27" s="67">
        <v>1281.4161321269999</v>
      </c>
      <c r="K27" s="67">
        <v>980.59694783900022</v>
      </c>
      <c r="L27" s="67">
        <v>660.49829464999948</v>
      </c>
      <c r="M27" s="67">
        <v>1147.9262698490381</v>
      </c>
      <c r="N27" s="67">
        <v>869.21755191277293</v>
      </c>
      <c r="O27" s="67">
        <v>744.99770914159353</v>
      </c>
      <c r="P27" s="67">
        <v>466.42154099693698</v>
      </c>
      <c r="Q27" s="67">
        <v>681.26063588500006</v>
      </c>
      <c r="R27" s="67">
        <v>779.548273999</v>
      </c>
      <c r="S27" s="67">
        <v>759.8523624899999</v>
      </c>
      <c r="T27" s="67">
        <v>455.89204643699986</v>
      </c>
      <c r="U27" s="67">
        <v>775.84154915500005</v>
      </c>
      <c r="V27" s="67">
        <v>797.14311049199989</v>
      </c>
      <c r="W27" s="67">
        <v>856.79800967899996</v>
      </c>
      <c r="X27" s="67">
        <v>437.79313444299987</v>
      </c>
      <c r="Y27" s="67">
        <v>788.683431058</v>
      </c>
      <c r="Z27" s="67">
        <v>921.74703606000003</v>
      </c>
      <c r="AA27" s="67">
        <v>873.826886522</v>
      </c>
      <c r="AB27" s="67">
        <v>556.32019055299997</v>
      </c>
      <c r="AC27" s="67">
        <v>683.17582414000003</v>
      </c>
      <c r="AD27" s="67">
        <v>905.37997873199993</v>
      </c>
      <c r="AE27" s="67">
        <v>948.24836847600022</v>
      </c>
      <c r="AF27" s="67">
        <v>633.66749979999986</v>
      </c>
      <c r="AG27" s="67">
        <v>1305.715324175</v>
      </c>
      <c r="AH27" s="67">
        <v>1189.5169065420002</v>
      </c>
      <c r="AI27" s="67">
        <v>1080.4924887909997</v>
      </c>
      <c r="AJ27" s="67">
        <v>221.88424649900026</v>
      </c>
      <c r="AK27" s="67">
        <v>1194.044360911</v>
      </c>
      <c r="AL27" s="67">
        <v>1308.7608812559999</v>
      </c>
      <c r="AM27" s="67">
        <v>1166.2543321819999</v>
      </c>
      <c r="AN27" s="67">
        <v>797.55066409599976</v>
      </c>
      <c r="AO27" s="67">
        <v>1322.5435443219999</v>
      </c>
      <c r="AP27" s="67">
        <v>1414.027405288</v>
      </c>
      <c r="AQ27" s="67">
        <v>1416.3233167650005</v>
      </c>
      <c r="AR27" s="67">
        <v>758.61432807299934</v>
      </c>
      <c r="AS27" s="67">
        <v>1276.583050341</v>
      </c>
      <c r="AT27" s="67">
        <v>1230.8537623979998</v>
      </c>
      <c r="AU27" s="67">
        <v>1561.6313295490004</v>
      </c>
      <c r="AV27" s="67">
        <v>684.80251591699971</v>
      </c>
      <c r="AW27" s="67">
        <v>1645.331188077</v>
      </c>
      <c r="AX27" s="67">
        <v>1729.0413779839998</v>
      </c>
      <c r="AY27" s="67">
        <v>1544.4073728290005</v>
      </c>
      <c r="AZ27" s="67">
        <v>664.88400826699944</v>
      </c>
      <c r="BA27" s="67">
        <v>1909.6807221739541</v>
      </c>
      <c r="BB27" s="67">
        <v>1779.9633045030459</v>
      </c>
      <c r="BC27" s="67">
        <v>2206.8717318180002</v>
      </c>
      <c r="BD27" s="67">
        <v>470.11070325742912</v>
      </c>
      <c r="BE27" s="67">
        <v>1856.7629656659999</v>
      </c>
      <c r="BF27" s="67">
        <v>1728.4163116900002</v>
      </c>
      <c r="BG27" s="9"/>
      <c r="BH27" s="9"/>
      <c r="BI27" s="9"/>
      <c r="BJ27" s="9"/>
      <c r="BK27" s="9"/>
      <c r="BL27" s="9"/>
      <c r="BM27" s="9"/>
      <c r="BN27" s="9"/>
      <c r="BO27" s="9"/>
      <c r="BP27" s="9"/>
      <c r="BQ27" s="9"/>
      <c r="BR27" s="9"/>
      <c r="BS27" s="9"/>
    </row>
    <row r="28" spans="1:71" ht="20.25" customHeight="1">
      <c r="A28" s="416"/>
      <c r="B28" s="114"/>
      <c r="D28" s="73" t="s">
        <v>81</v>
      </c>
      <c r="E28" s="73"/>
      <c r="F28" s="73"/>
      <c r="G28" s="73"/>
      <c r="H28" s="73"/>
      <c r="I28" s="74">
        <v>301.69156557299999</v>
      </c>
      <c r="J28" s="74">
        <v>275.45584375799996</v>
      </c>
      <c r="K28" s="74">
        <v>233.1261306240001</v>
      </c>
      <c r="L28" s="74">
        <v>109.6559292259999</v>
      </c>
      <c r="M28" s="74">
        <v>278.30291271983924</v>
      </c>
      <c r="N28" s="74">
        <v>194.74678329358301</v>
      </c>
      <c r="O28" s="74">
        <v>150.3609805508695</v>
      </c>
      <c r="P28" s="74">
        <v>114.81472743136726</v>
      </c>
      <c r="Q28" s="74">
        <v>158.69215441469203</v>
      </c>
      <c r="R28" s="74">
        <v>187.28070717030795</v>
      </c>
      <c r="S28" s="74">
        <v>194.99225083200002</v>
      </c>
      <c r="T28" s="74">
        <v>80.249125367000033</v>
      </c>
      <c r="U28" s="74">
        <v>180.27687525600001</v>
      </c>
      <c r="V28" s="74">
        <v>185.11705404599999</v>
      </c>
      <c r="W28" s="74">
        <v>205.31281252699995</v>
      </c>
      <c r="X28" s="74">
        <v>97.258102412000085</v>
      </c>
      <c r="Y28" s="74">
        <v>174.93307274099999</v>
      </c>
      <c r="Z28" s="74">
        <v>210.438085145</v>
      </c>
      <c r="AA28" s="74">
        <v>175.719677069</v>
      </c>
      <c r="AB28" s="74">
        <v>133.52793882599997</v>
      </c>
      <c r="AC28" s="74">
        <v>-104.568172061</v>
      </c>
      <c r="AD28" s="74">
        <v>205.00378507400001</v>
      </c>
      <c r="AE28" s="74">
        <v>225.84819945900003</v>
      </c>
      <c r="AF28" s="74">
        <v>19.269086931999993</v>
      </c>
      <c r="AG28" s="74">
        <v>298.46130102900003</v>
      </c>
      <c r="AH28" s="74">
        <v>287.61503656799999</v>
      </c>
      <c r="AI28" s="74">
        <v>252.04218618100003</v>
      </c>
      <c r="AJ28" s="74">
        <v>10.284993017999909</v>
      </c>
      <c r="AK28" s="74">
        <v>325.00800095099999</v>
      </c>
      <c r="AL28" s="74">
        <v>360.70396563899999</v>
      </c>
      <c r="AM28" s="74">
        <v>308.77690644900008</v>
      </c>
      <c r="AN28" s="74">
        <v>273.85642856999993</v>
      </c>
      <c r="AO28" s="74">
        <v>356.71169607500002</v>
      </c>
      <c r="AP28" s="74">
        <v>343.47990600600002</v>
      </c>
      <c r="AQ28" s="74">
        <v>367.88358962999985</v>
      </c>
      <c r="AR28" s="74">
        <v>201.04921652000007</v>
      </c>
      <c r="AS28" s="74">
        <v>327.042140969</v>
      </c>
      <c r="AT28" s="74">
        <v>338.18707006600005</v>
      </c>
      <c r="AU28" s="74">
        <v>395.15112980099991</v>
      </c>
      <c r="AV28" s="74">
        <v>195.414996965</v>
      </c>
      <c r="AW28" s="74">
        <v>427.39057390200003</v>
      </c>
      <c r="AX28" s="74">
        <v>451.10566939199998</v>
      </c>
      <c r="AY28" s="74">
        <v>402.60053364099997</v>
      </c>
      <c r="AZ28" s="74">
        <v>189.93943025599992</v>
      </c>
      <c r="BA28" s="74">
        <v>504.64271295066231</v>
      </c>
      <c r="BB28" s="74">
        <v>462.94041923033768</v>
      </c>
      <c r="BC28" s="74">
        <v>559.20904170680012</v>
      </c>
      <c r="BD28" s="74">
        <v>84.320554373538016</v>
      </c>
      <c r="BE28" s="74">
        <v>442.41969615800002</v>
      </c>
      <c r="BF28" s="74">
        <v>459.63591361200002</v>
      </c>
      <c r="BG28" s="9"/>
      <c r="BH28" s="9"/>
      <c r="BI28" s="9"/>
      <c r="BJ28" s="9"/>
      <c r="BK28" s="9"/>
      <c r="BL28" s="9"/>
      <c r="BM28" s="9"/>
      <c r="BN28" s="9"/>
      <c r="BO28" s="9"/>
      <c r="BP28" s="9"/>
      <c r="BQ28" s="9"/>
      <c r="BR28" s="9"/>
      <c r="BS28" s="9"/>
    </row>
    <row r="29" spans="1:71" ht="20.25" customHeight="1">
      <c r="A29" s="416"/>
      <c r="B29" s="114" t="s">
        <v>6</v>
      </c>
      <c r="D29" s="75" t="s">
        <v>1492</v>
      </c>
      <c r="E29" s="75"/>
      <c r="F29" s="75"/>
      <c r="G29" s="75"/>
      <c r="H29" s="75"/>
      <c r="I29" s="67">
        <v>968.35936595999999</v>
      </c>
      <c r="J29" s="67">
        <v>1005.9602883690001</v>
      </c>
      <c r="K29" s="67">
        <v>747.4708172149999</v>
      </c>
      <c r="L29" s="67">
        <v>550.84236542400004</v>
      </c>
      <c r="M29" s="67">
        <v>869.62335712919889</v>
      </c>
      <c r="N29" s="67">
        <v>674.47076861918981</v>
      </c>
      <c r="O29" s="67">
        <v>594.63672859072449</v>
      </c>
      <c r="P29" s="67">
        <v>351.60681356556961</v>
      </c>
      <c r="Q29" s="67">
        <v>522.56848147030803</v>
      </c>
      <c r="R29" s="67">
        <v>592.26756682869188</v>
      </c>
      <c r="S29" s="67">
        <v>564.86011165800005</v>
      </c>
      <c r="T29" s="67">
        <v>375.64292106999983</v>
      </c>
      <c r="U29" s="67">
        <v>595.56467389900001</v>
      </c>
      <c r="V29" s="67">
        <v>612.0260564460001</v>
      </c>
      <c r="W29" s="67">
        <v>651.48519715199996</v>
      </c>
      <c r="X29" s="67">
        <v>340.5350320309999</v>
      </c>
      <c r="Y29" s="67">
        <v>613.75035831699995</v>
      </c>
      <c r="Z29" s="67">
        <v>711.30895091500008</v>
      </c>
      <c r="AA29" s="67">
        <v>698.107209453</v>
      </c>
      <c r="AB29" s="67">
        <v>422.79225172699989</v>
      </c>
      <c r="AC29" s="67">
        <v>787.74399620099996</v>
      </c>
      <c r="AD29" s="67">
        <v>700.37619365800003</v>
      </c>
      <c r="AE29" s="67">
        <v>722.40016901700005</v>
      </c>
      <c r="AF29" s="67">
        <v>614.39841286799992</v>
      </c>
      <c r="AG29" s="67">
        <v>1007.254023146</v>
      </c>
      <c r="AH29" s="67">
        <v>901.90186997399996</v>
      </c>
      <c r="AI29" s="67">
        <v>828.45030260999988</v>
      </c>
      <c r="AJ29" s="67">
        <v>211.59925348100023</v>
      </c>
      <c r="AK29" s="67">
        <v>869.03635996000003</v>
      </c>
      <c r="AL29" s="67">
        <v>948.05691561699996</v>
      </c>
      <c r="AM29" s="67">
        <v>857.47742573300002</v>
      </c>
      <c r="AN29" s="67">
        <v>523.69423552599983</v>
      </c>
      <c r="AO29" s="67">
        <v>965.83184824700004</v>
      </c>
      <c r="AP29" s="67">
        <v>1070.547499282</v>
      </c>
      <c r="AQ29" s="67">
        <v>1048.4397271349999</v>
      </c>
      <c r="AR29" s="67">
        <v>557.56511155300041</v>
      </c>
      <c r="AS29" s="67">
        <v>949.54090937199999</v>
      </c>
      <c r="AT29" s="67">
        <v>892.66669233199991</v>
      </c>
      <c r="AU29" s="67">
        <v>1166.4801997479999</v>
      </c>
      <c r="AV29" s="67">
        <v>489.38751895200039</v>
      </c>
      <c r="AW29" s="67">
        <v>1217.9406141750001</v>
      </c>
      <c r="AX29" s="67">
        <v>1277.9385389919998</v>
      </c>
      <c r="AY29" s="67">
        <v>1141.8040087879999</v>
      </c>
      <c r="AZ29" s="67">
        <v>474.94457801100043</v>
      </c>
      <c r="BA29" s="67">
        <v>1405.0380092232915</v>
      </c>
      <c r="BB29" s="67">
        <v>1317.0228852727084</v>
      </c>
      <c r="BC29" s="67">
        <v>1647.6626901111999</v>
      </c>
      <c r="BD29" s="67">
        <v>385.79014888389156</v>
      </c>
      <c r="BE29" s="67">
        <v>1414.343269508</v>
      </c>
      <c r="BF29" s="67">
        <v>1268.780398078</v>
      </c>
      <c r="BG29" s="9"/>
      <c r="BH29" s="9"/>
      <c r="BI29" s="9"/>
      <c r="BJ29" s="9"/>
      <c r="BK29" s="9"/>
      <c r="BL29" s="9"/>
      <c r="BM29" s="9"/>
      <c r="BN29" s="9"/>
      <c r="BO29" s="9"/>
      <c r="BP29" s="9"/>
      <c r="BQ29" s="9"/>
      <c r="BR29" s="9"/>
      <c r="BS29" s="9"/>
    </row>
    <row r="30" spans="1:71" s="36" customFormat="1" ht="20.25" customHeight="1">
      <c r="A30" s="39"/>
      <c r="B30" s="114"/>
      <c r="C30" s="11"/>
      <c r="D30" s="76"/>
      <c r="E30" s="77" t="s">
        <v>85</v>
      </c>
      <c r="F30" s="77"/>
      <c r="G30" s="77"/>
      <c r="H30" s="77"/>
      <c r="I30" s="78">
        <v>924.320079416</v>
      </c>
      <c r="J30" s="78">
        <v>964.78333472100007</v>
      </c>
      <c r="K30" s="78">
        <v>704.18356644100004</v>
      </c>
      <c r="L30" s="78">
        <v>506.72371003299986</v>
      </c>
      <c r="M30" s="78">
        <v>827.11467301027255</v>
      </c>
      <c r="N30" s="78">
        <v>631.83573692391701</v>
      </c>
      <c r="O30" s="78">
        <v>552.07250365971686</v>
      </c>
      <c r="P30" s="78">
        <v>309.29591559433379</v>
      </c>
      <c r="Q30" s="78">
        <v>480.94341424630812</v>
      </c>
      <c r="R30" s="78">
        <v>555.32792430469203</v>
      </c>
      <c r="S30" s="78">
        <v>523.21871012599991</v>
      </c>
      <c r="T30" s="78">
        <v>339.08724134399995</v>
      </c>
      <c r="U30" s="78">
        <v>558.43128662799995</v>
      </c>
      <c r="V30" s="78">
        <v>577.60801145400001</v>
      </c>
      <c r="W30" s="78">
        <v>632.00729941300006</v>
      </c>
      <c r="X30" s="78">
        <v>313.06354857700012</v>
      </c>
      <c r="Y30" s="78">
        <v>592.05002346599997</v>
      </c>
      <c r="Z30" s="78">
        <v>692.090034403</v>
      </c>
      <c r="AA30" s="78">
        <v>679.00273175100006</v>
      </c>
      <c r="AB30" s="78">
        <v>404.02812113699997</v>
      </c>
      <c r="AC30" s="78">
        <v>771.36250347299995</v>
      </c>
      <c r="AD30" s="78">
        <v>683.42883805200006</v>
      </c>
      <c r="AE30" s="78">
        <v>707.90525687599984</v>
      </c>
      <c r="AF30" s="78">
        <v>612.0817372370002</v>
      </c>
      <c r="AG30" s="78">
        <v>997.09857717800003</v>
      </c>
      <c r="AH30" s="78">
        <v>892.03184731999988</v>
      </c>
      <c r="AI30" s="78">
        <v>817.26039375599998</v>
      </c>
      <c r="AJ30" s="78">
        <v>212.42584979699996</v>
      </c>
      <c r="AK30" s="78">
        <v>857.549082957</v>
      </c>
      <c r="AL30" s="78">
        <v>938.01740750900001</v>
      </c>
      <c r="AM30" s="78">
        <v>847.83089579900002</v>
      </c>
      <c r="AN30" s="78">
        <v>513.32486163200019</v>
      </c>
      <c r="AO30" s="78">
        <v>918.359426052</v>
      </c>
      <c r="AP30" s="78">
        <v>996.05168917699996</v>
      </c>
      <c r="AQ30" s="78">
        <v>981.57184819600002</v>
      </c>
      <c r="AR30" s="78">
        <v>507.51389153799983</v>
      </c>
      <c r="AS30" s="78">
        <v>932.399364074</v>
      </c>
      <c r="AT30" s="78">
        <v>873.1105503419999</v>
      </c>
      <c r="AU30" s="78">
        <v>1144.6925406350001</v>
      </c>
      <c r="AV30" s="78">
        <v>464.3920549999998</v>
      </c>
      <c r="AW30" s="78">
        <v>1191.938070166</v>
      </c>
      <c r="AX30" s="78">
        <v>1251.841083001</v>
      </c>
      <c r="AY30" s="78">
        <v>1115.6647470869998</v>
      </c>
      <c r="AZ30" s="78">
        <v>459.81022763800001</v>
      </c>
      <c r="BA30" s="78">
        <v>1384.8181687262916</v>
      </c>
      <c r="BB30" s="78">
        <v>1297.5421512057085</v>
      </c>
      <c r="BC30" s="78">
        <v>1624.4122539781997</v>
      </c>
      <c r="BD30" s="78">
        <v>358.87065350689227</v>
      </c>
      <c r="BE30" s="78">
        <v>1387.9576039619999</v>
      </c>
      <c r="BF30" s="78">
        <v>1238.2651959699999</v>
      </c>
      <c r="BG30" s="9"/>
      <c r="BH30" s="9"/>
    </row>
    <row r="31" spans="1:71" s="36" customFormat="1" ht="20.25" customHeight="1" thickBot="1">
      <c r="A31" s="39"/>
      <c r="B31" s="114" t="s">
        <v>1263</v>
      </c>
      <c r="C31" s="11"/>
      <c r="D31" s="79"/>
      <c r="E31" s="80" t="s">
        <v>1446</v>
      </c>
      <c r="F31" s="80"/>
      <c r="G31" s="80"/>
      <c r="H31" s="80"/>
      <c r="I31" s="56">
        <v>44.039286543999999</v>
      </c>
      <c r="J31" s="56">
        <v>41.176953648000001</v>
      </c>
      <c r="K31" s="56">
        <v>43.287250773999986</v>
      </c>
      <c r="L31" s="56">
        <v>44.118655391000004</v>
      </c>
      <c r="M31" s="56">
        <v>42.508684118925942</v>
      </c>
      <c r="N31" s="56">
        <v>42.635031695272644</v>
      </c>
      <c r="O31" s="56">
        <v>42.564224931007658</v>
      </c>
      <c r="P31" s="56">
        <v>42.310897971235832</v>
      </c>
      <c r="Q31" s="56">
        <v>41.625067223999906</v>
      </c>
      <c r="R31" s="56">
        <v>36.939642523999908</v>
      </c>
      <c r="S31" s="56">
        <v>41.641401532000145</v>
      </c>
      <c r="T31" s="56">
        <v>36.55567972599988</v>
      </c>
      <c r="U31" s="56">
        <v>37.133387271000061</v>
      </c>
      <c r="V31" s="56">
        <v>34.418044992000091</v>
      </c>
      <c r="W31" s="56">
        <v>19.4778977389999</v>
      </c>
      <c r="X31" s="56">
        <v>27.471483453999781</v>
      </c>
      <c r="Y31" s="56">
        <v>21.70033485099998</v>
      </c>
      <c r="Z31" s="56">
        <v>19.218916512000078</v>
      </c>
      <c r="AA31" s="56">
        <v>19.10447770199994</v>
      </c>
      <c r="AB31" s="56">
        <v>18.764130589999922</v>
      </c>
      <c r="AC31" s="56">
        <v>16.381492728000012</v>
      </c>
      <c r="AD31" s="56">
        <v>16.947355605999974</v>
      </c>
      <c r="AE31" s="56">
        <v>14.494912141000214</v>
      </c>
      <c r="AF31" s="56">
        <v>2.3166756309997254</v>
      </c>
      <c r="AG31" s="56">
        <v>10.155445967999981</v>
      </c>
      <c r="AH31" s="56">
        <v>9.8700226540000813</v>
      </c>
      <c r="AI31" s="56">
        <v>11.189908853999896</v>
      </c>
      <c r="AJ31" s="56">
        <v>-0.82659631599972272</v>
      </c>
      <c r="AK31" s="56">
        <v>11.487277003000031</v>
      </c>
      <c r="AL31" s="56">
        <v>10.03950810799995</v>
      </c>
      <c r="AM31" s="56">
        <v>9.6465299340000001</v>
      </c>
      <c r="AN31" s="56">
        <v>10.369373893999636</v>
      </c>
      <c r="AO31" s="56">
        <v>47.472422195</v>
      </c>
      <c r="AP31" s="56">
        <v>74.495810105000004</v>
      </c>
      <c r="AQ31" s="56">
        <v>66.867878938999993</v>
      </c>
      <c r="AR31" s="56">
        <v>50.050538053000139</v>
      </c>
      <c r="AS31" s="56">
        <v>17.141545298</v>
      </c>
      <c r="AT31" s="56">
        <v>19.556141989999997</v>
      </c>
      <c r="AU31" s="56">
        <v>21.787659113000004</v>
      </c>
      <c r="AV31" s="56">
        <v>24.995463951999994</v>
      </c>
      <c r="AW31" s="56">
        <v>26.002544009000001</v>
      </c>
      <c r="AX31" s="56">
        <v>26.097455991</v>
      </c>
      <c r="AY31" s="56">
        <v>26.139261701000031</v>
      </c>
      <c r="AZ31" s="56">
        <v>15.134350373000416</v>
      </c>
      <c r="BA31" s="56">
        <v>20.219840497</v>
      </c>
      <c r="BB31" s="45">
        <v>19.480734067</v>
      </c>
      <c r="BC31" s="67">
        <v>23.250436133000001</v>
      </c>
      <c r="BD31" s="67">
        <v>26.919495377000004</v>
      </c>
      <c r="BE31" s="56">
        <v>26.385665545999998</v>
      </c>
      <c r="BF31" s="56">
        <v>30.515202108000004</v>
      </c>
      <c r="BG31" s="9"/>
      <c r="BH31" s="9"/>
    </row>
    <row r="32" spans="1:71" s="36" customFormat="1" ht="20.25" customHeight="1" thickTop="1">
      <c r="A32" s="39"/>
      <c r="B32" s="114"/>
      <c r="C32" s="11"/>
      <c r="D32" s="35"/>
      <c r="E32" s="38"/>
      <c r="F32" s="38"/>
      <c r="G32" s="38"/>
      <c r="H32" s="38"/>
    </row>
    <row r="33" spans="1:40" s="36" customFormat="1" ht="20.25" customHeight="1">
      <c r="A33" s="39"/>
      <c r="B33" s="114"/>
      <c r="C33" s="11"/>
      <c r="D33" s="35"/>
      <c r="E33" s="37"/>
      <c r="F33" s="37"/>
      <c r="G33" s="37"/>
      <c r="H33" s="37"/>
    </row>
    <row r="34" spans="1:40" s="36" customFormat="1" ht="20.25" customHeight="1">
      <c r="A34" s="39"/>
      <c r="B34" s="114"/>
      <c r="C34" s="11"/>
      <c r="D34" s="35"/>
      <c r="E34" s="38"/>
      <c r="F34" s="38"/>
      <c r="G34" s="38"/>
      <c r="H34" s="38"/>
    </row>
    <row r="35" spans="1:40" s="36" customFormat="1" ht="20.25" customHeight="1">
      <c r="A35" s="39"/>
      <c r="B35" s="114"/>
      <c r="C35" s="11"/>
      <c r="D35" s="35"/>
      <c r="E35" s="37"/>
      <c r="F35" s="37"/>
      <c r="G35" s="37"/>
      <c r="H35" s="37"/>
      <c r="AN35" s="529"/>
    </row>
    <row r="36" spans="1:40" s="36" customFormat="1" ht="20.25" customHeight="1">
      <c r="A36" s="39"/>
      <c r="B36" s="114"/>
      <c r="C36" s="11"/>
      <c r="D36" s="35"/>
      <c r="E36" s="38"/>
      <c r="F36" s="38"/>
      <c r="G36" s="38"/>
      <c r="H36" s="38"/>
      <c r="AN36" s="529"/>
    </row>
    <row r="37" spans="1:40" s="36" customFormat="1" ht="20.25" customHeight="1">
      <c r="A37" s="39"/>
      <c r="B37" s="114"/>
      <c r="C37" s="11"/>
      <c r="D37" s="35"/>
      <c r="E37" s="37"/>
      <c r="F37" s="37"/>
      <c r="G37" s="37"/>
      <c r="H37" s="37"/>
      <c r="AN37" s="529"/>
    </row>
    <row r="38" spans="1:40" s="36" customFormat="1" ht="20.25" customHeight="1">
      <c r="A38" s="39"/>
      <c r="B38" s="114"/>
      <c r="C38" s="11"/>
      <c r="D38" s="35"/>
      <c r="E38" s="38"/>
      <c r="F38" s="38"/>
      <c r="G38" s="38"/>
      <c r="H38" s="38"/>
    </row>
    <row r="39" spans="1:40" s="36" customFormat="1" ht="20.25" customHeight="1">
      <c r="A39" s="39"/>
      <c r="B39" s="114"/>
      <c r="C39" s="11"/>
      <c r="D39" s="35"/>
      <c r="E39" s="37"/>
      <c r="F39" s="37"/>
      <c r="G39" s="37"/>
      <c r="H39" s="37"/>
      <c r="AN39" s="529"/>
    </row>
    <row r="40" spans="1:40" s="36" customFormat="1" ht="20.25" customHeight="1">
      <c r="A40" s="39"/>
      <c r="B40" s="114"/>
      <c r="C40" s="11"/>
      <c r="D40" s="35"/>
      <c r="E40" s="38"/>
      <c r="F40" s="38"/>
      <c r="G40" s="38"/>
      <c r="H40" s="38"/>
    </row>
    <row r="41" spans="1:40" s="36" customFormat="1" ht="20.25" customHeight="1">
      <c r="A41" s="39"/>
      <c r="B41" s="114"/>
      <c r="C41" s="11"/>
      <c r="D41" s="35"/>
      <c r="E41" s="37"/>
      <c r="F41" s="37"/>
      <c r="G41" s="37"/>
      <c r="H41" s="37"/>
    </row>
    <row r="42" spans="1:40" s="36" customFormat="1" ht="20.25" customHeight="1">
      <c r="A42" s="39"/>
      <c r="B42" s="114"/>
      <c r="C42" s="11"/>
      <c r="D42" s="35"/>
      <c r="E42" s="38"/>
      <c r="F42" s="38"/>
      <c r="G42" s="38"/>
      <c r="H42" s="38"/>
    </row>
    <row r="43" spans="1:40" s="36" customFormat="1" ht="20.25" customHeight="1">
      <c r="A43" s="39"/>
      <c r="B43" s="11"/>
      <c r="C43" s="11"/>
      <c r="D43" s="35"/>
      <c r="E43" s="1"/>
      <c r="F43" s="1"/>
      <c r="G43" s="1"/>
      <c r="H43" s="1"/>
    </row>
    <row r="44" spans="1:40" s="36" customFormat="1" ht="20.25" customHeight="1">
      <c r="A44" s="39"/>
      <c r="B44" s="11"/>
      <c r="C44" s="11"/>
      <c r="D44" s="35"/>
      <c r="E44" s="1"/>
      <c r="F44" s="1"/>
      <c r="G44" s="1"/>
      <c r="H44" s="1"/>
    </row>
    <row r="45" spans="1:40" s="36" customFormat="1" ht="20.25" customHeight="1">
      <c r="A45" s="39"/>
      <c r="B45" s="11"/>
      <c r="C45" s="11"/>
      <c r="D45" s="35"/>
      <c r="E45" s="1"/>
      <c r="F45" s="1"/>
      <c r="G45" s="1"/>
      <c r="H45" s="1"/>
    </row>
    <row r="46" spans="1:40" s="36" customFormat="1" ht="20.25" customHeight="1">
      <c r="A46" s="39"/>
      <c r="B46" s="11"/>
      <c r="C46" s="11"/>
      <c r="D46" s="35"/>
      <c r="E46" s="1"/>
      <c r="F46" s="1"/>
      <c r="G46" s="1"/>
      <c r="H46" s="1"/>
    </row>
    <row r="47" spans="1:40" s="36" customFormat="1" ht="20.25" customHeight="1">
      <c r="A47" s="39"/>
      <c r="B47" s="11"/>
      <c r="C47" s="11"/>
      <c r="D47" s="35"/>
      <c r="E47" s="1"/>
      <c r="F47" s="1"/>
      <c r="G47" s="1"/>
      <c r="H47" s="1"/>
    </row>
    <row r="48" spans="1:40" s="36" customFormat="1" ht="20.25" customHeight="1">
      <c r="A48" s="39"/>
      <c r="B48" s="11"/>
      <c r="C48" s="11"/>
      <c r="D48" s="35"/>
      <c r="E48" s="1"/>
      <c r="F48" s="1"/>
      <c r="G48" s="1"/>
      <c r="H48" s="1"/>
    </row>
    <row r="49" spans="1:45" s="36" customFormat="1" ht="20.25" customHeight="1">
      <c r="A49" s="39"/>
      <c r="B49" s="11"/>
      <c r="C49" s="11"/>
      <c r="D49" s="35"/>
      <c r="E49" s="1"/>
      <c r="F49" s="1"/>
      <c r="G49" s="1"/>
      <c r="H49" s="1"/>
    </row>
    <row r="50" spans="1:45" s="36" customFormat="1" ht="20.25" customHeight="1">
      <c r="A50" s="39"/>
      <c r="B50" s="11"/>
      <c r="C50" s="11"/>
      <c r="D50" s="35"/>
      <c r="E50" s="1"/>
      <c r="F50" s="1"/>
      <c r="G50" s="1"/>
      <c r="H50" s="1"/>
    </row>
    <row r="51" spans="1:45" s="36" customFormat="1" ht="20.25" customHeight="1">
      <c r="A51" s="39"/>
      <c r="B51" s="11"/>
      <c r="C51" s="11"/>
      <c r="D51" s="35"/>
      <c r="E51" s="1"/>
      <c r="F51" s="1"/>
      <c r="G51" s="1"/>
      <c r="H51" s="1"/>
    </row>
    <row r="52" spans="1:45" s="39" customFormat="1" ht="20.25" customHeight="1">
      <c r="B52" s="11"/>
      <c r="C52" s="11"/>
      <c r="D52" s="35"/>
      <c r="E52" s="1"/>
      <c r="F52" s="1"/>
      <c r="G52" s="1"/>
      <c r="H52" s="1"/>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row>
    <row r="53" spans="1:45" s="39" customFormat="1" ht="20.25" customHeight="1">
      <c r="B53" s="11"/>
      <c r="C53" s="11"/>
      <c r="D53" s="35"/>
      <c r="E53" s="1"/>
      <c r="F53" s="1"/>
      <c r="G53" s="1"/>
      <c r="H53" s="1"/>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row>
    <row r="54" spans="1:45" s="39" customFormat="1" ht="20.25" customHeight="1">
      <c r="B54" s="11"/>
      <c r="C54" s="11"/>
      <c r="D54" s="35"/>
      <c r="E54" s="1"/>
      <c r="F54" s="1"/>
      <c r="G54" s="1"/>
      <c r="H54" s="1"/>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row>
    <row r="55" spans="1:45" s="39" customFormat="1" ht="20.25" customHeight="1">
      <c r="B55" s="11"/>
      <c r="C55" s="11"/>
      <c r="D55" s="35"/>
      <c r="E55" s="1"/>
      <c r="F55" s="1"/>
      <c r="G55" s="1"/>
      <c r="H55" s="1"/>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row>
    <row r="56" spans="1:45" s="39" customFormat="1" ht="20.25" customHeight="1">
      <c r="B56" s="11"/>
      <c r="C56" s="11"/>
      <c r="D56" s="35"/>
      <c r="E56" s="1"/>
      <c r="F56" s="1"/>
      <c r="G56" s="1"/>
      <c r="H56" s="1"/>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row>
    <row r="57" spans="1:45" s="39" customFormat="1" ht="20.25" customHeight="1">
      <c r="B57" s="11"/>
      <c r="C57" s="11"/>
      <c r="D57" s="35"/>
      <c r="E57" s="1"/>
      <c r="F57" s="1"/>
      <c r="G57" s="1"/>
      <c r="H57" s="1"/>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row>
    <row r="58" spans="1:45" s="39" customFormat="1" ht="20.25" customHeight="1">
      <c r="B58" s="11"/>
      <c r="C58" s="11"/>
      <c r="D58" s="35"/>
      <c r="E58" s="1"/>
      <c r="F58" s="1"/>
      <c r="G58" s="1"/>
      <c r="H58" s="1"/>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row>
    <row r="59" spans="1:45" s="39" customFormat="1" ht="20.25" customHeight="1">
      <c r="B59" s="11"/>
      <c r="C59" s="11"/>
      <c r="D59" s="35"/>
      <c r="E59" s="1"/>
      <c r="F59" s="1"/>
      <c r="G59" s="1"/>
      <c r="H59" s="1"/>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row>
    <row r="60" spans="1:45" s="39" customFormat="1" ht="20.25" customHeight="1">
      <c r="B60" s="11"/>
      <c r="C60" s="11"/>
      <c r="D60" s="35"/>
      <c r="E60" s="1"/>
      <c r="F60" s="1"/>
      <c r="G60" s="1"/>
      <c r="H60" s="1"/>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row>
    <row r="61" spans="1:45" s="39" customFormat="1" ht="20.25" customHeight="1">
      <c r="B61" s="11"/>
      <c r="C61" s="11"/>
      <c r="D61" s="35"/>
      <c r="E61" s="1"/>
      <c r="F61" s="1"/>
      <c r="G61" s="1"/>
      <c r="H61" s="1"/>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row>
    <row r="62" spans="1:45" s="39" customFormat="1" ht="20.25" customHeight="1">
      <c r="B62" s="11"/>
      <c r="C62" s="11"/>
      <c r="D62" s="35"/>
      <c r="E62" s="1"/>
      <c r="F62" s="1"/>
      <c r="G62" s="1"/>
      <c r="H62" s="1"/>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row>
    <row r="63" spans="1:45" s="39" customFormat="1" ht="20.25" customHeight="1">
      <c r="B63" s="11"/>
      <c r="C63" s="11"/>
      <c r="D63" s="35"/>
      <c r="E63" s="1"/>
      <c r="F63" s="1"/>
      <c r="G63" s="1"/>
      <c r="H63" s="1"/>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row>
    <row r="64" spans="1:45" s="39" customFormat="1" ht="20.25" customHeight="1">
      <c r="B64" s="11"/>
      <c r="C64" s="11"/>
      <c r="D64" s="35"/>
      <c r="E64" s="1"/>
      <c r="F64" s="1"/>
      <c r="G64" s="1"/>
      <c r="H64" s="1"/>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row>
    <row r="65" spans="2:45" s="39" customFormat="1" ht="20.25" customHeight="1">
      <c r="B65" s="11"/>
      <c r="C65" s="11"/>
      <c r="D65" s="35"/>
      <c r="E65" s="1"/>
      <c r="F65" s="1"/>
      <c r="G65" s="1"/>
      <c r="H65" s="1"/>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row>
    <row r="66" spans="2:45" s="39" customFormat="1" ht="20.25" customHeight="1">
      <c r="B66" s="11"/>
      <c r="C66" s="11"/>
      <c r="D66" s="35"/>
      <c r="E66" s="1"/>
      <c r="F66" s="1"/>
      <c r="G66" s="1"/>
      <c r="H66" s="1"/>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row>
    <row r="67" spans="2:45" s="39" customFormat="1" ht="20.25" customHeight="1">
      <c r="B67" s="11"/>
      <c r="C67" s="11"/>
      <c r="D67" s="35"/>
      <c r="E67" s="1"/>
      <c r="F67" s="1"/>
      <c r="G67" s="1"/>
      <c r="H67" s="1"/>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row>
    <row r="68" spans="2:45" s="39" customFormat="1" ht="20.25" customHeight="1">
      <c r="B68" s="11"/>
      <c r="C68" s="11"/>
      <c r="D68" s="35"/>
      <c r="E68" s="1"/>
      <c r="F68" s="1"/>
      <c r="G68" s="1"/>
      <c r="H68" s="1"/>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row>
    <row r="69" spans="2:45" s="39" customFormat="1" ht="20.25" customHeight="1">
      <c r="B69" s="11"/>
      <c r="C69" s="11"/>
      <c r="D69" s="35"/>
      <c r="E69" s="1"/>
      <c r="F69" s="1"/>
      <c r="G69" s="1"/>
      <c r="H69" s="1"/>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row>
    <row r="70" spans="2:45" s="39" customFormat="1" ht="20.25" customHeight="1">
      <c r="B70" s="11"/>
      <c r="C70" s="11"/>
      <c r="D70" s="35"/>
      <c r="E70" s="1"/>
      <c r="F70" s="1"/>
      <c r="G70" s="1"/>
      <c r="H70" s="1"/>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row>
    <row r="71" spans="2:45" s="39" customFormat="1" ht="20.25" customHeight="1">
      <c r="B71" s="11"/>
      <c r="C71" s="11"/>
      <c r="D71" s="35"/>
      <c r="E71" s="1"/>
      <c r="F71" s="1"/>
      <c r="G71" s="1"/>
      <c r="H71" s="1"/>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row>
    <row r="72" spans="2:45" s="39" customFormat="1" ht="20.25" customHeight="1">
      <c r="B72" s="11"/>
      <c r="C72" s="11"/>
      <c r="D72" s="35"/>
      <c r="E72" s="1"/>
      <c r="F72" s="1"/>
      <c r="G72" s="1"/>
      <c r="H72" s="1"/>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row>
    <row r="73" spans="2:45" s="39" customFormat="1" ht="20.25" customHeight="1">
      <c r="B73" s="11"/>
      <c r="C73" s="11"/>
      <c r="D73" s="35"/>
      <c r="E73" s="1"/>
      <c r="F73" s="1"/>
      <c r="G73" s="1"/>
      <c r="H73" s="1"/>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row>
    <row r="74" spans="2:45" s="39" customFormat="1" ht="20.25" customHeight="1">
      <c r="B74" s="11"/>
      <c r="C74" s="11"/>
      <c r="D74" s="35"/>
      <c r="E74" s="1"/>
      <c r="F74" s="1"/>
      <c r="G74" s="1"/>
      <c r="H74" s="1"/>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row>
    <row r="75" spans="2:45" s="39" customFormat="1" ht="20.25" customHeight="1">
      <c r="B75" s="11"/>
      <c r="C75" s="11"/>
      <c r="D75" s="35"/>
      <c r="E75" s="1"/>
      <c r="F75" s="1"/>
      <c r="G75" s="1"/>
      <c r="H75" s="1"/>
      <c r="I75" s="36"/>
      <c r="J75" s="36"/>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row>
    <row r="76" spans="2:45" s="39" customFormat="1" ht="20.25" customHeight="1">
      <c r="B76" s="11"/>
      <c r="C76" s="11"/>
      <c r="D76" s="35"/>
      <c r="E76" s="1"/>
      <c r="F76" s="1"/>
      <c r="G76" s="1"/>
      <c r="H76" s="1"/>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row>
    <row r="77" spans="2:45" s="39" customFormat="1" ht="20.25" customHeight="1">
      <c r="B77" s="11"/>
      <c r="C77" s="11"/>
      <c r="D77" s="35"/>
      <c r="E77" s="1"/>
      <c r="F77" s="1"/>
      <c r="G77" s="1"/>
      <c r="H77" s="1"/>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row>
    <row r="78" spans="2:45" s="39" customFormat="1" ht="20.25" customHeight="1">
      <c r="B78" s="11"/>
      <c r="C78" s="11"/>
      <c r="D78" s="35"/>
      <c r="E78" s="1"/>
      <c r="F78" s="1"/>
      <c r="G78" s="1"/>
      <c r="H78" s="1"/>
      <c r="I78" s="36"/>
      <c r="J78" s="36"/>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row>
    <row r="79" spans="2:45" s="39" customFormat="1" ht="20.25" customHeight="1">
      <c r="B79" s="11"/>
      <c r="C79" s="11"/>
      <c r="D79" s="35"/>
      <c r="E79" s="1"/>
      <c r="F79" s="1"/>
      <c r="G79" s="1"/>
      <c r="H79" s="1"/>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row>
    <row r="80" spans="2:45" s="39" customFormat="1" ht="20.25" customHeight="1">
      <c r="B80" s="11"/>
      <c r="C80" s="11"/>
      <c r="D80" s="35"/>
      <c r="E80" s="1"/>
      <c r="F80" s="1"/>
      <c r="G80" s="1"/>
      <c r="H80" s="1"/>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row>
    <row r="81" spans="2:45" s="39" customFormat="1" ht="20.25" customHeight="1">
      <c r="B81" s="11"/>
      <c r="C81" s="11"/>
      <c r="D81" s="35"/>
      <c r="E81" s="1"/>
      <c r="F81" s="1"/>
      <c r="G81" s="1"/>
      <c r="H81" s="1"/>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row>
    <row r="82" spans="2:45" s="39" customFormat="1" ht="20.25" customHeight="1">
      <c r="B82" s="11"/>
      <c r="C82" s="11"/>
      <c r="D82" s="35"/>
      <c r="E82" s="1"/>
      <c r="F82" s="1"/>
      <c r="G82" s="1"/>
      <c r="H82" s="1"/>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row>
    <row r="83" spans="2:45" s="39" customFormat="1" ht="20.25" customHeight="1">
      <c r="B83" s="11"/>
      <c r="C83" s="11"/>
      <c r="D83" s="35"/>
      <c r="E83" s="1"/>
      <c r="F83" s="1"/>
      <c r="G83" s="1"/>
      <c r="H83" s="1"/>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row>
    <row r="84" spans="2:45" s="39" customFormat="1" ht="20.25" customHeight="1">
      <c r="B84" s="11"/>
      <c r="C84" s="11"/>
      <c r="D84" s="35"/>
      <c r="E84" s="1"/>
      <c r="F84" s="1"/>
      <c r="G84" s="1"/>
      <c r="H84" s="1"/>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row>
    <row r="85" spans="2:45" s="39" customFormat="1" ht="20.25" customHeight="1">
      <c r="B85" s="11"/>
      <c r="C85" s="11"/>
      <c r="D85" s="35"/>
      <c r="E85" s="1"/>
      <c r="F85" s="1"/>
      <c r="G85" s="1"/>
      <c r="H85" s="1"/>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row>
    <row r="86" spans="2:45" s="39" customFormat="1" ht="20.25" customHeight="1">
      <c r="B86" s="11"/>
      <c r="C86" s="11"/>
      <c r="D86" s="35"/>
      <c r="E86" s="1"/>
      <c r="F86" s="1"/>
      <c r="G86" s="1"/>
      <c r="H86" s="1"/>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row>
    <row r="87" spans="2:45" s="39" customFormat="1" ht="20.25" customHeight="1">
      <c r="B87" s="11"/>
      <c r="C87" s="11"/>
      <c r="D87" s="35"/>
      <c r="E87" s="1"/>
      <c r="F87" s="1"/>
      <c r="G87" s="1"/>
      <c r="H87" s="1"/>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row>
    <row r="88" spans="2:45" s="39" customFormat="1" ht="20.25" customHeight="1">
      <c r="B88" s="11"/>
      <c r="C88" s="11"/>
      <c r="D88" s="35"/>
      <c r="E88" s="1"/>
      <c r="F88" s="1"/>
      <c r="G88" s="1"/>
      <c r="H88" s="1"/>
      <c r="I88" s="36"/>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row>
    <row r="89" spans="2:45" s="39" customFormat="1" ht="20.25" customHeight="1">
      <c r="B89" s="11"/>
      <c r="C89" s="11"/>
      <c r="D89" s="35"/>
      <c r="E89" s="1"/>
      <c r="F89" s="1"/>
      <c r="G89" s="1"/>
      <c r="H89" s="1"/>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row>
    <row r="90" spans="2:45" s="39" customFormat="1" ht="20.25" customHeight="1">
      <c r="B90" s="11"/>
      <c r="C90" s="11"/>
      <c r="D90" s="35"/>
      <c r="E90" s="1"/>
      <c r="F90" s="1"/>
      <c r="G90" s="1"/>
      <c r="H90" s="1"/>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row>
    <row r="91" spans="2:45" s="39" customFormat="1" ht="20.25" customHeight="1">
      <c r="B91" s="11"/>
      <c r="C91" s="11"/>
      <c r="D91" s="35"/>
      <c r="E91" s="1"/>
      <c r="F91" s="1"/>
      <c r="G91" s="1"/>
      <c r="H91" s="1"/>
      <c r="I91" s="36"/>
      <c r="J91" s="36"/>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6"/>
      <c r="AM91" s="36"/>
      <c r="AN91" s="36"/>
      <c r="AO91" s="36"/>
      <c r="AP91" s="36"/>
      <c r="AQ91" s="36"/>
      <c r="AR91" s="36"/>
      <c r="AS91" s="36"/>
    </row>
    <row r="92" spans="2:45" s="39" customFormat="1" ht="20.25" customHeight="1">
      <c r="B92" s="11"/>
      <c r="C92" s="11"/>
      <c r="D92" s="35"/>
      <c r="E92" s="1"/>
      <c r="F92" s="1"/>
      <c r="G92" s="1"/>
      <c r="H92" s="1"/>
      <c r="I92" s="36"/>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row>
    <row r="93" spans="2:45" s="39" customFormat="1" ht="20.25" customHeight="1">
      <c r="B93" s="11"/>
      <c r="C93" s="11"/>
      <c r="D93" s="35"/>
      <c r="E93" s="1"/>
      <c r="F93" s="1"/>
      <c r="G93" s="1"/>
      <c r="H93" s="1"/>
      <c r="I93" s="36"/>
      <c r="J93" s="36"/>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row>
    <row r="94" spans="2:45" s="39" customFormat="1" ht="20.25" customHeight="1">
      <c r="B94" s="11"/>
      <c r="C94" s="11"/>
      <c r="D94" s="35"/>
      <c r="E94" s="1"/>
      <c r="F94" s="1"/>
      <c r="G94" s="1"/>
      <c r="H94" s="1"/>
      <c r="I94" s="36"/>
      <c r="J94" s="36"/>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6"/>
      <c r="AM94" s="36"/>
      <c r="AN94" s="36"/>
      <c r="AO94" s="36"/>
      <c r="AP94" s="36"/>
      <c r="AQ94" s="36"/>
      <c r="AR94" s="36"/>
      <c r="AS94" s="36"/>
    </row>
    <row r="95" spans="2:45" s="39" customFormat="1" ht="20.25" customHeight="1">
      <c r="B95" s="11"/>
      <c r="C95" s="11"/>
      <c r="D95" s="35"/>
      <c r="E95" s="1"/>
      <c r="F95" s="1"/>
      <c r="G95" s="1"/>
      <c r="H95" s="1"/>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row>
    <row r="96" spans="2:45" s="39" customFormat="1" ht="20.25" customHeight="1">
      <c r="B96" s="11"/>
      <c r="C96" s="11"/>
      <c r="D96" s="35"/>
      <c r="E96" s="1"/>
      <c r="F96" s="1"/>
      <c r="G96" s="1"/>
      <c r="H96" s="1"/>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row>
    <row r="97" spans="2:45" s="39" customFormat="1" ht="20.25" customHeight="1">
      <c r="B97" s="11"/>
      <c r="C97" s="11"/>
      <c r="D97" s="35"/>
      <c r="E97" s="1"/>
      <c r="F97" s="1"/>
      <c r="G97" s="1"/>
      <c r="H97" s="1"/>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row>
    <row r="98" spans="2:45" s="39" customFormat="1" ht="20.25" customHeight="1">
      <c r="B98" s="11"/>
      <c r="C98" s="11"/>
      <c r="D98" s="35"/>
      <c r="E98" s="1"/>
      <c r="F98" s="1"/>
      <c r="G98" s="1"/>
      <c r="H98" s="1"/>
      <c r="I98" s="36"/>
      <c r="J98" s="36"/>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6"/>
      <c r="AM98" s="36"/>
      <c r="AN98" s="36"/>
      <c r="AO98" s="36"/>
      <c r="AP98" s="36"/>
      <c r="AQ98" s="36"/>
      <c r="AR98" s="36"/>
      <c r="AS98" s="36"/>
    </row>
    <row r="99" spans="2:45" s="39" customFormat="1" ht="20.25" customHeight="1">
      <c r="B99" s="11"/>
      <c r="C99" s="11"/>
      <c r="D99" s="35"/>
      <c r="E99" s="1"/>
      <c r="F99" s="1"/>
      <c r="G99" s="1"/>
      <c r="H99" s="1"/>
      <c r="I99" s="36"/>
      <c r="J99" s="36"/>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row>
    <row r="100" spans="2:45" s="39" customFormat="1" ht="20.25" customHeight="1">
      <c r="B100" s="11"/>
      <c r="C100" s="11"/>
      <c r="D100" s="35"/>
      <c r="E100" s="1"/>
      <c r="F100" s="1"/>
      <c r="G100" s="1"/>
      <c r="H100" s="1"/>
      <c r="I100" s="36"/>
      <c r="J100" s="36"/>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6"/>
      <c r="AM100" s="36"/>
      <c r="AN100" s="36"/>
      <c r="AO100" s="36"/>
      <c r="AP100" s="36"/>
      <c r="AQ100" s="36"/>
      <c r="AR100" s="36"/>
      <c r="AS100" s="36"/>
    </row>
    <row r="101" spans="2:45" s="39" customFormat="1" ht="20.25" customHeight="1">
      <c r="B101" s="11"/>
      <c r="C101" s="11"/>
      <c r="D101" s="35"/>
      <c r="E101" s="1"/>
      <c r="F101" s="1"/>
      <c r="G101" s="1"/>
      <c r="H101" s="1"/>
      <c r="I101" s="36"/>
      <c r="J101" s="36"/>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6"/>
      <c r="AM101" s="36"/>
      <c r="AN101" s="36"/>
      <c r="AO101" s="36"/>
      <c r="AP101" s="36"/>
      <c r="AQ101" s="36"/>
      <c r="AR101" s="36"/>
      <c r="AS101" s="36"/>
    </row>
    <row r="102" spans="2:45" s="39" customFormat="1" ht="20.25" customHeight="1">
      <c r="B102" s="11"/>
      <c r="C102" s="11"/>
      <c r="D102" s="35"/>
      <c r="E102" s="1"/>
      <c r="F102" s="1"/>
      <c r="G102" s="1"/>
      <c r="H102" s="1"/>
      <c r="I102" s="36"/>
      <c r="J102" s="36"/>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row>
    <row r="103" spans="2:45" s="39" customFormat="1" ht="20.25" customHeight="1">
      <c r="B103" s="11"/>
      <c r="C103" s="11"/>
      <c r="D103" s="35"/>
      <c r="E103" s="1"/>
      <c r="F103" s="1"/>
      <c r="G103" s="1"/>
      <c r="H103" s="1"/>
      <c r="I103" s="36"/>
      <c r="J103" s="36"/>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row>
    <row r="104" spans="2:45" s="39" customFormat="1" ht="20.25" customHeight="1">
      <c r="B104" s="11"/>
      <c r="C104" s="11"/>
      <c r="D104" s="35"/>
      <c r="E104" s="1"/>
      <c r="F104" s="1"/>
      <c r="G104" s="1"/>
      <c r="H104" s="1"/>
      <c r="I104" s="36"/>
      <c r="J104" s="36"/>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row>
    <row r="105" spans="2:45" s="39" customFormat="1" ht="20.25" customHeight="1">
      <c r="B105" s="11"/>
      <c r="C105" s="11"/>
      <c r="D105" s="35"/>
      <c r="E105" s="1"/>
      <c r="F105" s="1"/>
      <c r="G105" s="1"/>
      <c r="H105" s="1"/>
      <c r="I105" s="36"/>
      <c r="J105" s="36"/>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6"/>
      <c r="AM105" s="36"/>
      <c r="AN105" s="36"/>
      <c r="AO105" s="36"/>
      <c r="AP105" s="36"/>
      <c r="AQ105" s="36"/>
      <c r="AR105" s="36"/>
      <c r="AS105" s="36"/>
    </row>
    <row r="106" spans="2:45" s="39" customFormat="1" ht="20.25" customHeight="1">
      <c r="B106" s="11"/>
      <c r="C106" s="11"/>
      <c r="D106" s="35"/>
      <c r="E106" s="1"/>
      <c r="F106" s="1"/>
      <c r="G106" s="1"/>
      <c r="H106" s="1"/>
      <c r="I106" s="36"/>
      <c r="J106" s="36"/>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6"/>
      <c r="AM106" s="36"/>
      <c r="AN106" s="36"/>
      <c r="AO106" s="36"/>
      <c r="AP106" s="36"/>
      <c r="AQ106" s="36"/>
      <c r="AR106" s="36"/>
      <c r="AS106" s="36"/>
    </row>
    <row r="107" spans="2:45" s="39" customFormat="1" ht="20.25" customHeight="1">
      <c r="B107" s="11"/>
      <c r="C107" s="11"/>
      <c r="D107" s="35"/>
      <c r="E107" s="1"/>
      <c r="F107" s="1"/>
      <c r="G107" s="1"/>
      <c r="H107" s="1"/>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row>
    <row r="108" spans="2:45" s="39" customFormat="1" ht="20.25" customHeight="1">
      <c r="B108" s="11"/>
      <c r="C108" s="11"/>
      <c r="D108" s="35"/>
      <c r="E108" s="1"/>
      <c r="F108" s="1"/>
      <c r="G108" s="1"/>
      <c r="H108" s="1"/>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36"/>
      <c r="AH108" s="36"/>
      <c r="AI108" s="36"/>
      <c r="AJ108" s="36"/>
      <c r="AK108" s="36"/>
      <c r="AL108" s="36"/>
      <c r="AM108" s="36"/>
      <c r="AN108" s="36"/>
      <c r="AO108" s="36"/>
      <c r="AP108" s="36"/>
      <c r="AQ108" s="36"/>
      <c r="AR108" s="36"/>
      <c r="AS108" s="36"/>
    </row>
    <row r="109" spans="2:45" s="39" customFormat="1" ht="20.25" customHeight="1">
      <c r="B109" s="11"/>
      <c r="C109" s="11"/>
      <c r="D109" s="35"/>
      <c r="E109" s="1"/>
      <c r="F109" s="1"/>
      <c r="G109" s="1"/>
      <c r="H109" s="1"/>
      <c r="I109" s="36"/>
      <c r="J109" s="36"/>
      <c r="K109" s="36"/>
      <c r="L109" s="36"/>
      <c r="M109" s="36"/>
      <c r="N109" s="36"/>
      <c r="O109" s="36"/>
      <c r="P109" s="36"/>
      <c r="Q109" s="36"/>
      <c r="R109" s="36"/>
      <c r="S109" s="36"/>
      <c r="T109" s="36"/>
      <c r="U109" s="36"/>
      <c r="V109" s="36"/>
      <c r="W109" s="36"/>
      <c r="X109" s="36"/>
      <c r="Y109" s="36"/>
      <c r="Z109" s="36"/>
      <c r="AA109" s="36"/>
      <c r="AB109" s="36"/>
      <c r="AC109" s="36"/>
      <c r="AD109" s="36"/>
      <c r="AE109" s="36"/>
      <c r="AF109" s="36"/>
      <c r="AG109" s="36"/>
      <c r="AH109" s="36"/>
      <c r="AI109" s="36"/>
      <c r="AJ109" s="36"/>
      <c r="AK109" s="36"/>
      <c r="AL109" s="36"/>
      <c r="AM109" s="36"/>
      <c r="AN109" s="36"/>
      <c r="AO109" s="36"/>
      <c r="AP109" s="36"/>
      <c r="AQ109" s="36"/>
      <c r="AR109" s="36"/>
      <c r="AS109" s="36"/>
    </row>
    <row r="110" spans="2:45" s="39" customFormat="1" ht="20.25" customHeight="1">
      <c r="B110" s="11"/>
      <c r="C110" s="11"/>
      <c r="D110" s="35"/>
      <c r="E110" s="1"/>
      <c r="F110" s="1"/>
      <c r="G110" s="1"/>
      <c r="H110" s="1"/>
      <c r="I110" s="36"/>
      <c r="J110" s="36"/>
      <c r="K110" s="36"/>
      <c r="L110" s="36"/>
      <c r="M110" s="36"/>
      <c r="N110" s="36"/>
      <c r="O110" s="36"/>
      <c r="P110" s="36"/>
      <c r="Q110" s="36"/>
      <c r="R110" s="36"/>
      <c r="S110" s="36"/>
      <c r="T110" s="36"/>
      <c r="U110" s="36"/>
      <c r="V110" s="36"/>
      <c r="W110" s="36"/>
      <c r="X110" s="36"/>
      <c r="Y110" s="36"/>
      <c r="Z110" s="36"/>
      <c r="AA110" s="36"/>
      <c r="AB110" s="36"/>
      <c r="AC110" s="36"/>
      <c r="AD110" s="36"/>
      <c r="AE110" s="36"/>
      <c r="AF110" s="36"/>
      <c r="AG110" s="36"/>
      <c r="AH110" s="36"/>
      <c r="AI110" s="36"/>
      <c r="AJ110" s="36"/>
      <c r="AK110" s="36"/>
      <c r="AL110" s="36"/>
      <c r="AM110" s="36"/>
      <c r="AN110" s="36"/>
      <c r="AO110" s="36"/>
      <c r="AP110" s="36"/>
      <c r="AQ110" s="36"/>
      <c r="AR110" s="36"/>
      <c r="AS110" s="36"/>
    </row>
    <row r="111" spans="2:45" s="39" customFormat="1" ht="20.25" customHeight="1">
      <c r="B111" s="11"/>
      <c r="C111" s="11"/>
      <c r="D111" s="35"/>
      <c r="E111" s="1"/>
      <c r="F111" s="1"/>
      <c r="G111" s="1"/>
      <c r="H111" s="1"/>
      <c r="I111" s="36"/>
      <c r="J111" s="36"/>
      <c r="K111" s="36"/>
      <c r="L111" s="36"/>
      <c r="M111" s="36"/>
      <c r="N111" s="36"/>
      <c r="O111" s="36"/>
      <c r="P111" s="36"/>
      <c r="Q111" s="36"/>
      <c r="R111" s="36"/>
      <c r="S111" s="36"/>
      <c r="T111" s="36"/>
      <c r="U111" s="36"/>
      <c r="V111" s="36"/>
      <c r="W111" s="36"/>
      <c r="X111" s="36"/>
      <c r="Y111" s="36"/>
      <c r="Z111" s="36"/>
      <c r="AA111" s="36"/>
      <c r="AB111" s="36"/>
      <c r="AC111" s="36"/>
      <c r="AD111" s="36"/>
      <c r="AE111" s="36"/>
      <c r="AF111" s="36"/>
      <c r="AG111" s="36"/>
      <c r="AH111" s="36"/>
      <c r="AI111" s="36"/>
      <c r="AJ111" s="36"/>
      <c r="AK111" s="36"/>
      <c r="AL111" s="36"/>
      <c r="AM111" s="36"/>
      <c r="AN111" s="36"/>
      <c r="AO111" s="36"/>
      <c r="AP111" s="36"/>
      <c r="AQ111" s="36"/>
      <c r="AR111" s="36"/>
      <c r="AS111" s="36"/>
    </row>
    <row r="112" spans="2:45" s="39" customFormat="1" ht="20.25" customHeight="1">
      <c r="B112" s="11"/>
      <c r="C112" s="11"/>
      <c r="D112" s="35"/>
      <c r="E112" s="1"/>
      <c r="F112" s="1"/>
      <c r="G112" s="1"/>
      <c r="H112" s="1"/>
      <c r="I112" s="36"/>
      <c r="J112" s="36"/>
      <c r="K112" s="36"/>
      <c r="L112" s="36"/>
      <c r="M112" s="36"/>
      <c r="N112" s="36"/>
      <c r="O112" s="36"/>
      <c r="P112" s="36"/>
      <c r="Q112" s="36"/>
      <c r="R112" s="36"/>
      <c r="S112" s="36"/>
      <c r="T112" s="36"/>
      <c r="U112" s="36"/>
      <c r="V112" s="36"/>
      <c r="W112" s="36"/>
      <c r="X112" s="36"/>
      <c r="Y112" s="36"/>
      <c r="Z112" s="36"/>
      <c r="AA112" s="36"/>
      <c r="AB112" s="36"/>
      <c r="AC112" s="36"/>
      <c r="AD112" s="36"/>
      <c r="AE112" s="36"/>
      <c r="AF112" s="36"/>
      <c r="AG112" s="36"/>
      <c r="AH112" s="36"/>
      <c r="AI112" s="36"/>
      <c r="AJ112" s="36"/>
      <c r="AK112" s="36"/>
      <c r="AL112" s="36"/>
      <c r="AM112" s="36"/>
      <c r="AN112" s="36"/>
      <c r="AO112" s="36"/>
      <c r="AP112" s="36"/>
      <c r="AQ112" s="36"/>
      <c r="AR112" s="36"/>
      <c r="AS112" s="36"/>
    </row>
    <row r="113" spans="2:45" s="39" customFormat="1" ht="20.25" customHeight="1">
      <c r="B113" s="11"/>
      <c r="C113" s="11"/>
      <c r="D113" s="35"/>
      <c r="E113" s="1"/>
      <c r="F113" s="1"/>
      <c r="G113" s="1"/>
      <c r="H113" s="1"/>
      <c r="I113" s="36"/>
      <c r="J113" s="36"/>
      <c r="K113" s="36"/>
      <c r="L113" s="36"/>
      <c r="M113" s="36"/>
      <c r="N113" s="36"/>
      <c r="O113" s="36"/>
      <c r="P113" s="36"/>
      <c r="Q113" s="36"/>
      <c r="R113" s="36"/>
      <c r="S113" s="36"/>
      <c r="T113" s="36"/>
      <c r="U113" s="36"/>
      <c r="V113" s="36"/>
      <c r="W113" s="36"/>
      <c r="X113" s="36"/>
      <c r="Y113" s="36"/>
      <c r="Z113" s="36"/>
      <c r="AA113" s="36"/>
      <c r="AB113" s="36"/>
      <c r="AC113" s="36"/>
      <c r="AD113" s="36"/>
      <c r="AE113" s="36"/>
      <c r="AF113" s="36"/>
      <c r="AG113" s="36"/>
      <c r="AH113" s="36"/>
      <c r="AI113" s="36"/>
      <c r="AJ113" s="36"/>
      <c r="AK113" s="36"/>
      <c r="AL113" s="36"/>
      <c r="AM113" s="36"/>
      <c r="AN113" s="36"/>
      <c r="AO113" s="36"/>
      <c r="AP113" s="36"/>
      <c r="AQ113" s="36"/>
      <c r="AR113" s="36"/>
      <c r="AS113" s="36"/>
    </row>
    <row r="114" spans="2:45" s="39" customFormat="1" ht="20.25" customHeight="1">
      <c r="B114" s="11"/>
      <c r="C114" s="11"/>
      <c r="D114" s="35"/>
      <c r="E114" s="1"/>
      <c r="F114" s="1"/>
      <c r="G114" s="1"/>
      <c r="H114" s="1"/>
      <c r="I114" s="36"/>
      <c r="J114" s="36"/>
      <c r="K114" s="36"/>
      <c r="L114" s="36"/>
      <c r="M114" s="36"/>
      <c r="N114" s="36"/>
      <c r="O114" s="36"/>
      <c r="P114" s="36"/>
      <c r="Q114" s="36"/>
      <c r="R114" s="36"/>
      <c r="S114" s="36"/>
      <c r="T114" s="36"/>
      <c r="U114" s="36"/>
      <c r="V114" s="36"/>
      <c r="W114" s="36"/>
      <c r="X114" s="36"/>
      <c r="Y114" s="36"/>
      <c r="Z114" s="36"/>
      <c r="AA114" s="36"/>
      <c r="AB114" s="36"/>
      <c r="AC114" s="36"/>
      <c r="AD114" s="36"/>
      <c r="AE114" s="36"/>
      <c r="AF114" s="36"/>
      <c r="AG114" s="36"/>
      <c r="AH114" s="36"/>
      <c r="AI114" s="36"/>
      <c r="AJ114" s="36"/>
      <c r="AK114" s="36"/>
      <c r="AL114" s="36"/>
      <c r="AM114" s="36"/>
      <c r="AN114" s="36"/>
      <c r="AO114" s="36"/>
      <c r="AP114" s="36"/>
      <c r="AQ114" s="36"/>
      <c r="AR114" s="36"/>
      <c r="AS114" s="36"/>
    </row>
    <row r="115" spans="2:45" s="39" customFormat="1" ht="20.25" customHeight="1">
      <c r="B115" s="11"/>
      <c r="C115" s="11"/>
      <c r="D115" s="35"/>
      <c r="E115" s="1"/>
      <c r="F115" s="1"/>
      <c r="G115" s="1"/>
      <c r="H115" s="1"/>
      <c r="I115" s="36"/>
      <c r="J115" s="36"/>
      <c r="K115" s="36"/>
      <c r="L115" s="36"/>
      <c r="M115" s="36"/>
      <c r="N115" s="36"/>
      <c r="O115" s="36"/>
      <c r="P115" s="36"/>
      <c r="Q115" s="36"/>
      <c r="R115" s="36"/>
      <c r="S115" s="36"/>
      <c r="T115" s="36"/>
      <c r="U115" s="36"/>
      <c r="V115" s="36"/>
      <c r="W115" s="36"/>
      <c r="X115" s="36"/>
      <c r="Y115" s="36"/>
      <c r="Z115" s="36"/>
      <c r="AA115" s="36"/>
      <c r="AB115" s="36"/>
      <c r="AC115" s="36"/>
      <c r="AD115" s="36"/>
      <c r="AE115" s="36"/>
      <c r="AF115" s="36"/>
      <c r="AG115" s="36"/>
      <c r="AH115" s="36"/>
      <c r="AI115" s="36"/>
      <c r="AJ115" s="36"/>
      <c r="AK115" s="36"/>
      <c r="AL115" s="36"/>
      <c r="AM115" s="36"/>
      <c r="AN115" s="36"/>
      <c r="AO115" s="36"/>
      <c r="AP115" s="36"/>
      <c r="AQ115" s="36"/>
      <c r="AR115" s="36"/>
      <c r="AS115" s="36"/>
    </row>
    <row r="116" spans="2:45" s="39" customFormat="1" ht="20.25" customHeight="1">
      <c r="B116" s="11"/>
      <c r="C116" s="11"/>
      <c r="D116" s="35"/>
      <c r="E116" s="1"/>
      <c r="F116" s="1"/>
      <c r="G116" s="1"/>
      <c r="H116" s="1"/>
      <c r="I116" s="36"/>
      <c r="J116" s="36"/>
      <c r="K116" s="36"/>
      <c r="L116" s="36"/>
      <c r="M116" s="36"/>
      <c r="N116" s="36"/>
      <c r="O116" s="36"/>
      <c r="P116" s="36"/>
      <c r="Q116" s="36"/>
      <c r="R116" s="36"/>
      <c r="S116" s="36"/>
      <c r="T116" s="36"/>
      <c r="U116" s="36"/>
      <c r="V116" s="36"/>
      <c r="W116" s="36"/>
      <c r="X116" s="36"/>
      <c r="Y116" s="36"/>
      <c r="Z116" s="36"/>
      <c r="AA116" s="36"/>
      <c r="AB116" s="36"/>
      <c r="AC116" s="36"/>
      <c r="AD116" s="36"/>
      <c r="AE116" s="36"/>
      <c r="AF116" s="36"/>
      <c r="AG116" s="36"/>
      <c r="AH116" s="36"/>
      <c r="AI116" s="36"/>
      <c r="AJ116" s="36"/>
      <c r="AK116" s="36"/>
      <c r="AL116" s="36"/>
      <c r="AM116" s="36"/>
      <c r="AN116" s="36"/>
      <c r="AO116" s="36"/>
      <c r="AP116" s="36"/>
      <c r="AQ116" s="36"/>
      <c r="AR116" s="36"/>
      <c r="AS116" s="36"/>
    </row>
    <row r="117" spans="2:45" s="39" customFormat="1" ht="20.25" customHeight="1">
      <c r="B117" s="11"/>
      <c r="C117" s="11"/>
      <c r="D117" s="35"/>
      <c r="E117" s="1"/>
      <c r="F117" s="1"/>
      <c r="G117" s="1"/>
      <c r="H117" s="1"/>
      <c r="I117" s="36"/>
      <c r="J117" s="36"/>
      <c r="K117" s="36"/>
      <c r="L117" s="36"/>
      <c r="M117" s="36"/>
      <c r="N117" s="36"/>
      <c r="O117" s="36"/>
      <c r="P117" s="36"/>
      <c r="Q117" s="36"/>
      <c r="R117" s="36"/>
      <c r="S117" s="36"/>
      <c r="T117" s="36"/>
      <c r="U117" s="36"/>
      <c r="V117" s="36"/>
      <c r="W117" s="36"/>
      <c r="X117" s="36"/>
      <c r="Y117" s="36"/>
      <c r="Z117" s="36"/>
      <c r="AA117" s="36"/>
      <c r="AB117" s="36"/>
      <c r="AC117" s="36"/>
      <c r="AD117" s="36"/>
      <c r="AE117" s="36"/>
      <c r="AF117" s="36"/>
      <c r="AG117" s="36"/>
      <c r="AH117" s="36"/>
      <c r="AI117" s="36"/>
      <c r="AJ117" s="36"/>
      <c r="AK117" s="36"/>
      <c r="AL117" s="36"/>
      <c r="AM117" s="36"/>
      <c r="AN117" s="36"/>
      <c r="AO117" s="36"/>
      <c r="AP117" s="36"/>
      <c r="AQ117" s="36"/>
      <c r="AR117" s="36"/>
      <c r="AS117" s="36"/>
    </row>
    <row r="118" spans="2:45" s="39" customFormat="1" ht="20.25" customHeight="1">
      <c r="B118" s="11"/>
      <c r="C118" s="11"/>
      <c r="D118" s="35"/>
      <c r="E118" s="1"/>
      <c r="F118" s="1"/>
      <c r="G118" s="1"/>
      <c r="H118" s="1"/>
      <c r="I118" s="36"/>
      <c r="J118" s="36"/>
      <c r="K118" s="36"/>
      <c r="L118" s="36"/>
      <c r="M118" s="36"/>
      <c r="N118" s="36"/>
      <c r="O118" s="36"/>
      <c r="P118" s="36"/>
      <c r="Q118" s="36"/>
      <c r="R118" s="36"/>
      <c r="S118" s="36"/>
      <c r="T118" s="36"/>
      <c r="U118" s="36"/>
      <c r="V118" s="36"/>
      <c r="W118" s="36"/>
      <c r="X118" s="36"/>
      <c r="Y118" s="36"/>
      <c r="Z118" s="36"/>
      <c r="AA118" s="36"/>
      <c r="AB118" s="36"/>
      <c r="AC118" s="36"/>
      <c r="AD118" s="36"/>
      <c r="AE118" s="36"/>
      <c r="AF118" s="36"/>
      <c r="AG118" s="36"/>
      <c r="AH118" s="36"/>
      <c r="AI118" s="36"/>
      <c r="AJ118" s="36"/>
      <c r="AK118" s="36"/>
      <c r="AL118" s="36"/>
      <c r="AM118" s="36"/>
      <c r="AN118" s="36"/>
      <c r="AO118" s="36"/>
      <c r="AP118" s="36"/>
      <c r="AQ118" s="36"/>
      <c r="AR118" s="36"/>
      <c r="AS118" s="36"/>
    </row>
    <row r="119" spans="2:45" s="39" customFormat="1" ht="20.25" customHeight="1">
      <c r="B119" s="11"/>
      <c r="C119" s="11"/>
      <c r="D119" s="35"/>
      <c r="E119" s="1"/>
      <c r="F119" s="1"/>
      <c r="G119" s="1"/>
      <c r="H119" s="1"/>
      <c r="I119" s="36"/>
      <c r="J119" s="36"/>
      <c r="K119" s="36"/>
      <c r="L119" s="36"/>
      <c r="M119" s="36"/>
      <c r="N119" s="36"/>
      <c r="O119" s="36"/>
      <c r="P119" s="36"/>
      <c r="Q119" s="36"/>
      <c r="R119" s="36"/>
      <c r="S119" s="36"/>
      <c r="T119" s="36"/>
      <c r="U119" s="36"/>
      <c r="V119" s="36"/>
      <c r="W119" s="36"/>
      <c r="X119" s="36"/>
      <c r="Y119" s="36"/>
      <c r="Z119" s="36"/>
      <c r="AA119" s="36"/>
      <c r="AB119" s="36"/>
      <c r="AC119" s="36"/>
      <c r="AD119" s="36"/>
      <c r="AE119" s="36"/>
      <c r="AF119" s="36"/>
      <c r="AG119" s="36"/>
      <c r="AH119" s="36"/>
      <c r="AI119" s="36"/>
      <c r="AJ119" s="36"/>
      <c r="AK119" s="36"/>
      <c r="AL119" s="36"/>
      <c r="AM119" s="36"/>
      <c r="AN119" s="36"/>
      <c r="AO119" s="36"/>
      <c r="AP119" s="36"/>
      <c r="AQ119" s="36"/>
      <c r="AR119" s="36"/>
      <c r="AS119" s="36"/>
    </row>
    <row r="120" spans="2:45" s="39" customFormat="1" ht="20.25" customHeight="1">
      <c r="B120" s="11"/>
      <c r="C120" s="11"/>
      <c r="D120" s="35"/>
      <c r="E120" s="1"/>
      <c r="F120" s="1"/>
      <c r="G120" s="1"/>
      <c r="H120" s="1"/>
      <c r="I120" s="36"/>
      <c r="J120" s="36"/>
      <c r="K120" s="36"/>
      <c r="L120" s="36"/>
      <c r="M120" s="36"/>
      <c r="N120" s="36"/>
      <c r="O120" s="36"/>
      <c r="P120" s="36"/>
      <c r="Q120" s="36"/>
      <c r="R120" s="36"/>
      <c r="S120" s="36"/>
      <c r="T120" s="36"/>
      <c r="U120" s="36"/>
      <c r="V120" s="36"/>
      <c r="W120" s="36"/>
      <c r="X120" s="36"/>
      <c r="Y120" s="36"/>
      <c r="Z120" s="36"/>
      <c r="AA120" s="36"/>
      <c r="AB120" s="36"/>
      <c r="AC120" s="36"/>
      <c r="AD120" s="36"/>
      <c r="AE120" s="36"/>
      <c r="AF120" s="36"/>
      <c r="AG120" s="36"/>
      <c r="AH120" s="36"/>
      <c r="AI120" s="36"/>
      <c r="AJ120" s="36"/>
      <c r="AK120" s="36"/>
      <c r="AL120" s="36"/>
      <c r="AM120" s="36"/>
      <c r="AN120" s="36"/>
      <c r="AO120" s="36"/>
      <c r="AP120" s="36"/>
      <c r="AQ120" s="36"/>
      <c r="AR120" s="36"/>
      <c r="AS120" s="36"/>
    </row>
    <row r="121" spans="2:45" s="39" customFormat="1" ht="20.25" customHeight="1">
      <c r="B121" s="11"/>
      <c r="C121" s="11"/>
      <c r="D121" s="35"/>
      <c r="E121" s="1"/>
      <c r="F121" s="1"/>
      <c r="G121" s="1"/>
      <c r="H121" s="1"/>
      <c r="I121" s="36"/>
      <c r="J121" s="36"/>
      <c r="K121" s="36"/>
      <c r="L121" s="36"/>
      <c r="M121" s="36"/>
      <c r="N121" s="36"/>
      <c r="O121" s="36"/>
      <c r="P121" s="36"/>
      <c r="Q121" s="36"/>
      <c r="R121" s="36"/>
      <c r="S121" s="36"/>
      <c r="T121" s="36"/>
      <c r="U121" s="36"/>
      <c r="V121" s="36"/>
      <c r="W121" s="36"/>
      <c r="X121" s="36"/>
      <c r="Y121" s="36"/>
      <c r="Z121" s="36"/>
      <c r="AA121" s="36"/>
      <c r="AB121" s="36"/>
      <c r="AC121" s="36"/>
      <c r="AD121" s="36"/>
      <c r="AE121" s="36"/>
      <c r="AF121" s="36"/>
      <c r="AG121" s="36"/>
      <c r="AH121" s="36"/>
      <c r="AI121" s="36"/>
      <c r="AJ121" s="36"/>
      <c r="AK121" s="36"/>
      <c r="AL121" s="36"/>
      <c r="AM121" s="36"/>
      <c r="AN121" s="36"/>
      <c r="AO121" s="36"/>
      <c r="AP121" s="36"/>
      <c r="AQ121" s="36"/>
      <c r="AR121" s="36"/>
      <c r="AS121" s="36"/>
    </row>
    <row r="122" spans="2:45" s="39" customFormat="1" ht="20.25" customHeight="1">
      <c r="B122" s="11"/>
      <c r="C122" s="11"/>
      <c r="D122" s="35"/>
      <c r="E122" s="1"/>
      <c r="F122" s="1"/>
      <c r="G122" s="1"/>
      <c r="H122" s="1"/>
      <c r="I122" s="36"/>
      <c r="J122" s="36"/>
      <c r="K122" s="36"/>
      <c r="L122" s="36"/>
      <c r="M122" s="36"/>
      <c r="N122" s="36"/>
      <c r="O122" s="36"/>
      <c r="P122" s="36"/>
      <c r="Q122" s="36"/>
      <c r="R122" s="36"/>
      <c r="S122" s="36"/>
      <c r="T122" s="36"/>
      <c r="U122" s="36"/>
      <c r="V122" s="36"/>
      <c r="W122" s="36"/>
      <c r="X122" s="36"/>
      <c r="Y122" s="36"/>
      <c r="Z122" s="36"/>
      <c r="AA122" s="36"/>
      <c r="AB122" s="36"/>
      <c r="AC122" s="36"/>
      <c r="AD122" s="36"/>
      <c r="AE122" s="36"/>
      <c r="AF122" s="36"/>
      <c r="AG122" s="36"/>
      <c r="AH122" s="36"/>
      <c r="AI122" s="36"/>
      <c r="AJ122" s="36"/>
      <c r="AK122" s="36"/>
      <c r="AL122" s="36"/>
      <c r="AM122" s="36"/>
      <c r="AN122" s="36"/>
      <c r="AO122" s="36"/>
      <c r="AP122" s="36"/>
      <c r="AQ122" s="36"/>
      <c r="AR122" s="36"/>
      <c r="AS122" s="36"/>
    </row>
    <row r="123" spans="2:45" s="39" customFormat="1" ht="20.25" customHeight="1">
      <c r="B123" s="11"/>
      <c r="C123" s="11"/>
      <c r="D123" s="35"/>
      <c r="E123" s="1"/>
      <c r="F123" s="1"/>
      <c r="G123" s="1"/>
      <c r="H123" s="1"/>
      <c r="I123" s="36"/>
      <c r="J123" s="36"/>
      <c r="K123" s="36"/>
      <c r="L123" s="36"/>
      <c r="M123" s="36"/>
      <c r="N123" s="36"/>
      <c r="O123" s="36"/>
      <c r="P123" s="36"/>
      <c r="Q123" s="36"/>
      <c r="R123" s="36"/>
      <c r="S123" s="36"/>
      <c r="T123" s="36"/>
      <c r="U123" s="36"/>
      <c r="V123" s="36"/>
      <c r="W123" s="36"/>
      <c r="X123" s="36"/>
      <c r="Y123" s="36"/>
      <c r="Z123" s="36"/>
      <c r="AA123" s="36"/>
      <c r="AB123" s="36"/>
      <c r="AC123" s="36"/>
      <c r="AD123" s="36"/>
      <c r="AE123" s="36"/>
      <c r="AF123" s="36"/>
      <c r="AG123" s="36"/>
      <c r="AH123" s="36"/>
      <c r="AI123" s="36"/>
      <c r="AJ123" s="36"/>
      <c r="AK123" s="36"/>
      <c r="AL123" s="36"/>
      <c r="AM123" s="36"/>
      <c r="AN123" s="36"/>
      <c r="AO123" s="36"/>
      <c r="AP123" s="36"/>
      <c r="AQ123" s="36"/>
      <c r="AR123" s="36"/>
      <c r="AS123" s="36"/>
    </row>
    <row r="124" spans="2:45" s="39" customFormat="1" ht="20.25" customHeight="1">
      <c r="B124" s="11"/>
      <c r="C124" s="11"/>
      <c r="D124" s="35"/>
      <c r="E124" s="1"/>
      <c r="F124" s="1"/>
      <c r="G124" s="1"/>
      <c r="H124" s="1"/>
      <c r="I124" s="36"/>
      <c r="J124" s="36"/>
      <c r="K124" s="36"/>
      <c r="L124" s="36"/>
      <c r="M124" s="36"/>
      <c r="N124" s="36"/>
      <c r="O124" s="36"/>
      <c r="P124" s="36"/>
      <c r="Q124" s="36"/>
      <c r="R124" s="36"/>
      <c r="S124" s="36"/>
      <c r="T124" s="36"/>
      <c r="U124" s="36"/>
      <c r="V124" s="36"/>
      <c r="W124" s="36"/>
      <c r="X124" s="36"/>
      <c r="Y124" s="36"/>
      <c r="Z124" s="36"/>
      <c r="AA124" s="36"/>
      <c r="AB124" s="36"/>
      <c r="AC124" s="36"/>
      <c r="AD124" s="36"/>
      <c r="AE124" s="36"/>
      <c r="AF124" s="36"/>
      <c r="AG124" s="36"/>
      <c r="AH124" s="36"/>
      <c r="AI124" s="36"/>
      <c r="AJ124" s="36"/>
      <c r="AK124" s="36"/>
      <c r="AL124" s="36"/>
      <c r="AM124" s="36"/>
      <c r="AN124" s="36"/>
      <c r="AO124" s="36"/>
      <c r="AP124" s="36"/>
      <c r="AQ124" s="36"/>
      <c r="AR124" s="36"/>
      <c r="AS124" s="36"/>
    </row>
    <row r="125" spans="2:45" s="39" customFormat="1" ht="20.25" customHeight="1">
      <c r="B125" s="11"/>
      <c r="C125" s="11"/>
      <c r="D125" s="35"/>
      <c r="E125" s="1"/>
      <c r="F125" s="1"/>
      <c r="G125" s="1"/>
      <c r="H125" s="1"/>
      <c r="I125" s="36"/>
      <c r="J125" s="36"/>
      <c r="K125" s="36"/>
      <c r="L125" s="36"/>
      <c r="M125" s="36"/>
      <c r="N125" s="36"/>
      <c r="O125" s="36"/>
      <c r="P125" s="36"/>
      <c r="Q125" s="36"/>
      <c r="R125" s="36"/>
      <c r="S125" s="36"/>
      <c r="T125" s="36"/>
      <c r="U125" s="36"/>
      <c r="V125" s="36"/>
      <c r="W125" s="36"/>
      <c r="X125" s="36"/>
      <c r="Y125" s="36"/>
      <c r="Z125" s="36"/>
      <c r="AA125" s="36"/>
      <c r="AB125" s="36"/>
      <c r="AC125" s="36"/>
      <c r="AD125" s="36"/>
      <c r="AE125" s="36"/>
      <c r="AF125" s="36"/>
      <c r="AG125" s="36"/>
      <c r="AH125" s="36"/>
      <c r="AI125" s="36"/>
      <c r="AJ125" s="36"/>
      <c r="AK125" s="36"/>
      <c r="AL125" s="36"/>
      <c r="AM125" s="36"/>
      <c r="AN125" s="36"/>
      <c r="AO125" s="36"/>
      <c r="AP125" s="36"/>
      <c r="AQ125" s="36"/>
      <c r="AR125" s="36"/>
      <c r="AS125" s="36"/>
    </row>
    <row r="126" spans="2:45" ht="20.25" customHeight="1"/>
    <row r="127" spans="2:45" ht="20.25" customHeight="1"/>
    <row r="128" spans="2:45"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row r="164" ht="20.25" customHeight="1"/>
    <row r="165" ht="20.25" customHeight="1"/>
    <row r="166" ht="20.25" customHeight="1"/>
    <row r="167" ht="20.25" customHeight="1"/>
    <row r="168" ht="20.25" customHeight="1"/>
    <row r="169" ht="20.25" customHeight="1"/>
    <row r="170" ht="20.25" customHeight="1"/>
    <row r="171" ht="20.25" customHeight="1"/>
    <row r="172" ht="20.25" customHeight="1"/>
    <row r="173" ht="20.25" customHeight="1"/>
    <row r="174" ht="20.25" customHeight="1"/>
  </sheetData>
  <mergeCells count="1">
    <mergeCell ref="D18:H18"/>
  </mergeCells>
  <phoneticPr fontId="3" type="noConversion"/>
  <hyperlinks>
    <hyperlink ref="B19" location="'Asset Quality'!A1" display="Asset Quality"/>
    <hyperlink ref="B31" location="Contact!A1" display="Contact Information"/>
    <hyperlink ref="B29" location="'Fin Indicator'!A1" display="Key Financials and Other Information"/>
    <hyperlink ref="B25" location="IS_Card!A1" display="Shinhan Card"/>
    <hyperlink ref="B23" location="IS_SHB!A1" display="Shinhan Bank"/>
    <hyperlink ref="B21" location="'Capital Adequacy'!A1" display="Capital Adequacy"/>
    <hyperlink ref="B20" location="'LLP_Write-off'!A1" display="Provisioning and NPL write-offs"/>
    <hyperlink ref="B18" location="Depos!A1" display="Summary of Deposits"/>
    <hyperlink ref="B17" location="Loan!A1" display="Summary of Loans"/>
    <hyperlink ref="B16" location="Asset!A1" display="Summary of  Assets"/>
    <hyperlink ref="B15" location="'G&amp;A'!A1" display="G&amp;A Expenses"/>
    <hyperlink ref="B14" location="'Non_interest Income'!A1" display="Non Interest Income"/>
    <hyperlink ref="B13" location="NIM!A1" display="NIM"/>
    <hyperlink ref="B12" location="IncomeⅡ!A1" display="Income Ⅱ"/>
    <hyperlink ref="B11" location="IncomeⅠ!A1" display="Income Ⅰ"/>
    <hyperlink ref="B10" location="BS!A1" display="Condensed BS "/>
    <hyperlink ref="B9" location="IS!A1" display="Condendsed IS "/>
    <hyperlink ref="B8" location="IS!A1" display="Shinhan Financial Group"/>
    <hyperlink ref="B6" location="'Financial Highlights'!A1" display="Financial Highlights"/>
    <hyperlink ref="B4" location="Disclaimer!A1" display="Disclaimer"/>
    <hyperlink ref="B27" location="'Shinhan Life'!Print_Area" display="Orange Life"/>
  </hyperlinks>
  <printOptions horizontalCentered="1"/>
  <pageMargins left="0.39370078740157483" right="0.39370078740157483" top="0.59055118110236227" bottom="0.39370078740157483" header="0.31496062992125984" footer="0.31496062992125984"/>
  <pageSetup paperSize="9" scale="26"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58ED5"/>
    <pageSetUpPr fitToPage="1"/>
  </sheetPr>
  <dimension ref="A1:BO174"/>
  <sheetViews>
    <sheetView showGridLines="0" view="pageBreakPreview" zoomScale="80" zoomScaleNormal="80" zoomScaleSheetLayoutView="80" workbookViewId="0">
      <pane xSplit="12" ySplit="3" topLeftCell="M30" activePane="bottomRight" state="frozen"/>
      <selection activeCell="AY24" sqref="AY24"/>
      <selection pane="topRight" activeCell="AY24" sqref="AY24"/>
      <selection pane="bottomLeft" activeCell="AY24" sqref="AY24"/>
      <selection pane="bottomRight" activeCell="J43" sqref="J43"/>
    </sheetView>
  </sheetViews>
  <sheetFormatPr defaultColWidth="9.140625" defaultRowHeight="16.5"/>
  <cols>
    <col min="1" max="1" width="2.140625" style="39" customWidth="1"/>
    <col min="2" max="2" width="45.85546875" style="41" customWidth="1"/>
    <col min="3" max="3" width="2.140625" style="11" customWidth="1"/>
    <col min="4" max="4" width="1.42578125" style="15" customWidth="1"/>
    <col min="5" max="7" width="1.42578125" style="1" customWidth="1"/>
    <col min="8" max="8" width="51.7109375" style="1" customWidth="1"/>
    <col min="9" max="44" width="12.140625" style="36" hidden="1" customWidth="1"/>
    <col min="45" max="45" width="12" style="36" hidden="1" customWidth="1"/>
    <col min="46" max="47" width="11.7109375" style="1" customWidth="1"/>
    <col min="48" max="48" width="12" style="1" customWidth="1"/>
    <col min="49" max="50" width="12.42578125" style="1" bestFit="1" customWidth="1"/>
    <col min="51" max="57" width="12.42578125" style="1" customWidth="1"/>
    <col min="58" max="58" width="11.42578125" style="1" customWidth="1"/>
    <col min="59" max="67" width="9.140625" style="1"/>
    <col min="68" max="16384" width="9.140625" style="9"/>
  </cols>
  <sheetData>
    <row r="1" spans="1:67" s="6" customFormat="1" ht="35.25" customHeight="1">
      <c r="A1" s="414"/>
      <c r="B1" s="415"/>
      <c r="C1" s="5"/>
      <c r="D1" s="589"/>
      <c r="E1" s="590" t="s">
        <v>104</v>
      </c>
      <c r="F1" s="590"/>
      <c r="G1" s="590"/>
      <c r="H1" s="590"/>
      <c r="I1" s="592"/>
      <c r="J1" s="592"/>
      <c r="K1" s="592"/>
      <c r="L1" s="592"/>
      <c r="M1" s="592"/>
      <c r="N1" s="592"/>
      <c r="O1" s="592"/>
      <c r="P1" s="592"/>
      <c r="Q1" s="592"/>
      <c r="R1" s="592"/>
      <c r="S1" s="592"/>
      <c r="T1" s="592"/>
      <c r="U1" s="592"/>
      <c r="V1" s="592"/>
      <c r="W1" s="592"/>
      <c r="X1" s="592"/>
      <c r="Y1" s="592"/>
      <c r="Z1" s="592"/>
      <c r="AA1" s="592"/>
      <c r="AB1" s="592"/>
      <c r="AC1" s="592"/>
      <c r="AD1" s="592"/>
      <c r="AE1" s="592"/>
      <c r="AF1" s="592"/>
      <c r="AG1" s="592"/>
      <c r="AH1" s="592"/>
      <c r="AI1" s="592"/>
      <c r="AJ1" s="592"/>
      <c r="AK1" s="592"/>
      <c r="AL1" s="592"/>
      <c r="AM1" s="592"/>
      <c r="AN1" s="592"/>
      <c r="AO1" s="592"/>
      <c r="AP1" s="592"/>
      <c r="AQ1" s="592"/>
      <c r="AR1" s="592"/>
      <c r="AS1" s="592"/>
      <c r="AT1" s="592"/>
      <c r="AU1" s="592"/>
      <c r="AV1" s="592"/>
      <c r="AW1" s="592"/>
      <c r="AX1" s="592"/>
      <c r="AY1" s="592"/>
      <c r="AZ1" s="592"/>
      <c r="BA1" s="592"/>
      <c r="BB1" s="592"/>
      <c r="BC1" s="592"/>
      <c r="BD1" s="592"/>
      <c r="BE1" s="592"/>
      <c r="BF1" s="592"/>
    </row>
    <row r="2" spans="1:67" ht="6.75" customHeight="1">
      <c r="A2" s="416"/>
      <c r="B2" s="417"/>
      <c r="C2" s="7"/>
      <c r="D2" s="31"/>
      <c r="E2" s="9"/>
      <c r="F2" s="9"/>
      <c r="G2" s="9"/>
      <c r="H2" s="9"/>
      <c r="I2" s="10"/>
      <c r="J2" s="10"/>
      <c r="K2" s="10"/>
      <c r="L2" s="10"/>
      <c r="M2" s="10"/>
      <c r="N2" s="10"/>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9"/>
      <c r="BH2" s="9"/>
      <c r="BI2" s="9"/>
      <c r="BJ2" s="9"/>
      <c r="BK2" s="9"/>
      <c r="BL2" s="9"/>
      <c r="BM2" s="9"/>
      <c r="BN2" s="9"/>
      <c r="BO2" s="9"/>
    </row>
    <row r="3" spans="1:67" ht="28.5" customHeight="1">
      <c r="A3" s="418"/>
      <c r="B3" s="419"/>
      <c r="D3" s="670" t="s">
        <v>105</v>
      </c>
      <c r="E3" s="670"/>
      <c r="F3" s="670"/>
      <c r="G3" s="670"/>
      <c r="H3" s="670"/>
      <c r="I3" s="434" t="s">
        <v>106</v>
      </c>
      <c r="J3" s="434" t="s">
        <v>107</v>
      </c>
      <c r="K3" s="434" t="s">
        <v>108</v>
      </c>
      <c r="L3" s="434" t="s">
        <v>109</v>
      </c>
      <c r="M3" s="434" t="s">
        <v>110</v>
      </c>
      <c r="N3" s="434" t="s">
        <v>111</v>
      </c>
      <c r="O3" s="434" t="s">
        <v>112</v>
      </c>
      <c r="P3" s="434" t="s">
        <v>113</v>
      </c>
      <c r="Q3" s="434" t="s">
        <v>114</v>
      </c>
      <c r="R3" s="434" t="s">
        <v>115</v>
      </c>
      <c r="S3" s="434" t="s">
        <v>116</v>
      </c>
      <c r="T3" s="434" t="s">
        <v>117</v>
      </c>
      <c r="U3" s="434" t="s">
        <v>118</v>
      </c>
      <c r="V3" s="434" t="s">
        <v>119</v>
      </c>
      <c r="W3" s="434" t="s">
        <v>120</v>
      </c>
      <c r="X3" s="434" t="s">
        <v>121</v>
      </c>
      <c r="Y3" s="434" t="s">
        <v>122</v>
      </c>
      <c r="Z3" s="434" t="s">
        <v>850</v>
      </c>
      <c r="AA3" s="434" t="s">
        <v>855</v>
      </c>
      <c r="AB3" s="434" t="s">
        <v>869</v>
      </c>
      <c r="AC3" s="434" t="s">
        <v>879</v>
      </c>
      <c r="AD3" s="434" t="s">
        <v>876</v>
      </c>
      <c r="AE3" s="434" t="s">
        <v>883</v>
      </c>
      <c r="AF3" s="434" t="s">
        <v>892</v>
      </c>
      <c r="AG3" s="434" t="s">
        <v>909</v>
      </c>
      <c r="AH3" s="434" t="s">
        <v>913</v>
      </c>
      <c r="AI3" s="434" t="s">
        <v>918</v>
      </c>
      <c r="AJ3" s="434" t="s">
        <v>922</v>
      </c>
      <c r="AK3" s="434" t="s">
        <v>956</v>
      </c>
      <c r="AL3" s="434" t="s">
        <v>968</v>
      </c>
      <c r="AM3" s="434" t="s">
        <v>965</v>
      </c>
      <c r="AN3" s="434" t="s">
        <v>971</v>
      </c>
      <c r="AO3" s="434" t="s">
        <v>995</v>
      </c>
      <c r="AP3" s="434" t="s">
        <v>1001</v>
      </c>
      <c r="AQ3" s="434" t="s">
        <v>1009</v>
      </c>
      <c r="AR3" s="434" t="s">
        <v>1015</v>
      </c>
      <c r="AS3" s="434" t="s">
        <v>1036</v>
      </c>
      <c r="AT3" s="434" t="s">
        <v>1060</v>
      </c>
      <c r="AU3" s="434" t="s">
        <v>1115</v>
      </c>
      <c r="AV3" s="434" t="s">
        <v>1118</v>
      </c>
      <c r="AW3" s="434" t="s">
        <v>1162</v>
      </c>
      <c r="AX3" s="434" t="s">
        <v>1193</v>
      </c>
      <c r="AY3" s="434" t="s">
        <v>1226</v>
      </c>
      <c r="AZ3" s="434" t="s">
        <v>1242</v>
      </c>
      <c r="BA3" s="646" t="s">
        <v>1469</v>
      </c>
      <c r="BB3" s="646" t="s">
        <v>1540</v>
      </c>
      <c r="BC3" s="646" t="s">
        <v>1483</v>
      </c>
      <c r="BD3" s="646" t="s">
        <v>1470</v>
      </c>
      <c r="BE3" s="646" t="s">
        <v>1471</v>
      </c>
      <c r="BF3" s="646" t="s">
        <v>1541</v>
      </c>
      <c r="BG3" s="9"/>
      <c r="BH3" s="9"/>
      <c r="BI3" s="9"/>
      <c r="BJ3" s="9"/>
      <c r="BK3" s="9"/>
      <c r="BL3" s="9"/>
      <c r="BM3" s="9"/>
      <c r="BN3" s="9"/>
      <c r="BO3" s="9"/>
    </row>
    <row r="4" spans="1:67" ht="20.25" customHeight="1">
      <c r="A4" s="418"/>
      <c r="B4" s="419" t="s">
        <v>67</v>
      </c>
      <c r="C4" s="82"/>
      <c r="D4" s="83" t="s">
        <v>123</v>
      </c>
      <c r="E4" s="84"/>
      <c r="F4" s="84"/>
      <c r="G4" s="84"/>
      <c r="H4" s="84"/>
      <c r="I4" s="85">
        <v>279404.93168042297</v>
      </c>
      <c r="J4" s="85">
        <v>283919.03215226898</v>
      </c>
      <c r="K4" s="85">
        <v>292203.26349453902</v>
      </c>
      <c r="L4" s="85">
        <v>291547.815303415</v>
      </c>
      <c r="M4" s="85">
        <v>299342.746870487</v>
      </c>
      <c r="N4" s="85">
        <v>300534.43562370498</v>
      </c>
      <c r="O4" s="85">
        <v>312659.30213161698</v>
      </c>
      <c r="P4" s="85">
        <v>304939.68700560799</v>
      </c>
      <c r="Q4" s="85">
        <v>313664.35034900898</v>
      </c>
      <c r="R4" s="85">
        <v>319329.05443041702</v>
      </c>
      <c r="S4" s="85">
        <v>317394.88150256901</v>
      </c>
      <c r="T4" s="85">
        <v>311290.55298553902</v>
      </c>
      <c r="U4" s="85">
        <v>318808.14624549501</v>
      </c>
      <c r="V4" s="85">
        <v>323011.84825641499</v>
      </c>
      <c r="W4" s="85">
        <v>335200.36799023201</v>
      </c>
      <c r="X4" s="85">
        <v>338021.80400848098</v>
      </c>
      <c r="Y4" s="85">
        <v>347408.23916722898</v>
      </c>
      <c r="Z4" s="49">
        <v>359427.22882297001</v>
      </c>
      <c r="AA4" s="49">
        <v>365500.02768659499</v>
      </c>
      <c r="AB4" s="49">
        <v>370548.00427548902</v>
      </c>
      <c r="AC4" s="49">
        <v>378547.02341258997</v>
      </c>
      <c r="AD4" s="49">
        <v>390285.32463397202</v>
      </c>
      <c r="AE4" s="49">
        <v>398985.52817584801</v>
      </c>
      <c r="AF4" s="49">
        <v>395680.32300135802</v>
      </c>
      <c r="AG4" s="49">
        <v>404995.99250707001</v>
      </c>
      <c r="AH4" s="49">
        <v>413910.870674873</v>
      </c>
      <c r="AI4" s="49">
        <v>429792.652731448</v>
      </c>
      <c r="AJ4" s="49">
        <v>426307.00833518303</v>
      </c>
      <c r="AK4" s="49">
        <v>433688.09170765901</v>
      </c>
      <c r="AL4" s="49">
        <v>453281.983080982</v>
      </c>
      <c r="AM4" s="49">
        <v>457708.95852540201</v>
      </c>
      <c r="AN4" s="49">
        <v>459600.51029303903</v>
      </c>
      <c r="AO4" s="49">
        <v>513865.32440292498</v>
      </c>
      <c r="AP4" s="49">
        <v>530148.82195425197</v>
      </c>
      <c r="AQ4" s="49">
        <v>546004.593865845</v>
      </c>
      <c r="AR4" s="49">
        <v>552419.58117709996</v>
      </c>
      <c r="AS4" s="49">
        <v>578240.47406905994</v>
      </c>
      <c r="AT4" s="49">
        <v>578351.48242221097</v>
      </c>
      <c r="AU4" s="49">
        <v>591811.57339318399</v>
      </c>
      <c r="AV4" s="49">
        <v>605328.271457328</v>
      </c>
      <c r="AW4" s="49">
        <v>618736.99649750802</v>
      </c>
      <c r="AX4" s="49">
        <v>625980.86883701396</v>
      </c>
      <c r="AY4" s="49">
        <v>638655.15732551704</v>
      </c>
      <c r="AZ4" s="49">
        <v>648152.185064769</v>
      </c>
      <c r="BA4" s="49">
        <v>658270.06529308402</v>
      </c>
      <c r="BB4" s="49">
        <v>672833.96388841502</v>
      </c>
      <c r="BC4" s="49">
        <v>684774.13999771804</v>
      </c>
      <c r="BD4" s="49">
        <v>664433.229561841</v>
      </c>
      <c r="BE4" s="49">
        <v>676175.58757881005</v>
      </c>
      <c r="BF4" s="49">
        <v>676966.94589281699</v>
      </c>
      <c r="BG4" s="9"/>
      <c r="BH4" s="9"/>
      <c r="BI4" s="9"/>
      <c r="BJ4" s="9"/>
      <c r="BK4" s="9"/>
      <c r="BL4" s="9"/>
      <c r="BM4" s="9"/>
      <c r="BN4" s="9"/>
      <c r="BO4" s="9"/>
    </row>
    <row r="5" spans="1:67" ht="20.25" customHeight="1">
      <c r="A5" s="418"/>
      <c r="B5" s="419"/>
      <c r="C5" s="86"/>
      <c r="D5" s="47"/>
      <c r="E5" s="69" t="s">
        <v>994</v>
      </c>
      <c r="F5" s="69"/>
      <c r="G5" s="69"/>
      <c r="H5" s="69"/>
      <c r="I5" s="45">
        <v>16088.082039039</v>
      </c>
      <c r="J5" s="45">
        <v>12316.799224254</v>
      </c>
      <c r="K5" s="45">
        <v>15723.686017095</v>
      </c>
      <c r="L5" s="45">
        <v>14799.034672918</v>
      </c>
      <c r="M5" s="45">
        <v>18101.632321006</v>
      </c>
      <c r="N5" s="45">
        <v>16118.943444983001</v>
      </c>
      <c r="O5" s="45">
        <v>15752.740287121</v>
      </c>
      <c r="P5" s="45">
        <v>13507.248782158</v>
      </c>
      <c r="Q5" s="45">
        <v>16759.628203773998</v>
      </c>
      <c r="R5" s="45">
        <v>17609.850097079001</v>
      </c>
      <c r="S5" s="45">
        <v>20801.820575599999</v>
      </c>
      <c r="T5" s="45">
        <v>16472.508888758999</v>
      </c>
      <c r="U5" s="45">
        <v>20505.551962066002</v>
      </c>
      <c r="V5" s="45">
        <v>18739.599491053999</v>
      </c>
      <c r="W5" s="45">
        <v>21332.253745975999</v>
      </c>
      <c r="X5" s="45">
        <v>20584.838155731999</v>
      </c>
      <c r="Y5" s="45">
        <v>20086.372141046999</v>
      </c>
      <c r="Z5" s="45">
        <v>21167.218777851998</v>
      </c>
      <c r="AA5" s="45">
        <v>25278.342576579998</v>
      </c>
      <c r="AB5" s="45">
        <v>22024.404395171001</v>
      </c>
      <c r="AC5" s="45">
        <v>20803.333134684999</v>
      </c>
      <c r="AD5" s="45">
        <v>22485.385230161999</v>
      </c>
      <c r="AE5" s="45">
        <v>19086.549853687</v>
      </c>
      <c r="AF5" s="45">
        <v>19181.165333143999</v>
      </c>
      <c r="AG5" s="45">
        <v>22348.02913803</v>
      </c>
      <c r="AH5" s="45">
        <v>20424.044030966001</v>
      </c>
      <c r="AI5" s="45">
        <v>22488.936061788001</v>
      </c>
      <c r="AJ5" s="45">
        <v>22668.597562097999</v>
      </c>
      <c r="AK5" s="45">
        <v>18818.708897983</v>
      </c>
      <c r="AL5" s="45">
        <v>22011.623528202999</v>
      </c>
      <c r="AM5" s="45">
        <v>19937.914542023998</v>
      </c>
      <c r="AN5" s="45">
        <v>18219.281568396</v>
      </c>
      <c r="AO5" s="45">
        <v>22785.675717532002</v>
      </c>
      <c r="AP5" s="45">
        <v>26042.515515769999</v>
      </c>
      <c r="AQ5" s="45">
        <v>26069.303825331997</v>
      </c>
      <c r="AR5" s="45">
        <v>29321.269012429999</v>
      </c>
      <c r="AS5" s="45">
        <v>31326.148349536998</v>
      </c>
      <c r="AT5" s="45">
        <v>32315.528163437</v>
      </c>
      <c r="AU5" s="45">
        <v>29663.523745979001</v>
      </c>
      <c r="AV5" s="45">
        <v>33490.654031646998</v>
      </c>
      <c r="AW5" s="45">
        <v>30070.751777326001</v>
      </c>
      <c r="AX5" s="45">
        <v>26454.197640735998</v>
      </c>
      <c r="AY5" s="45">
        <v>31351.608393205002</v>
      </c>
      <c r="AZ5" s="45">
        <v>28487.665411809001</v>
      </c>
      <c r="BA5" s="45">
        <v>29255.750289999</v>
      </c>
      <c r="BB5" s="45">
        <v>31242.225909403998</v>
      </c>
      <c r="BC5" s="45">
        <v>38601.168272962997</v>
      </c>
      <c r="BD5" s="45">
        <v>30076.955197862</v>
      </c>
      <c r="BE5" s="45">
        <v>35674.579673467997</v>
      </c>
      <c r="BF5" s="45">
        <v>37649.115223336004</v>
      </c>
    </row>
    <row r="6" spans="1:67" ht="20.25" customHeight="1">
      <c r="A6" s="416"/>
      <c r="B6" s="419" t="s">
        <v>70</v>
      </c>
      <c r="C6" s="82"/>
      <c r="D6" s="47"/>
      <c r="E6" s="69" t="s">
        <v>996</v>
      </c>
      <c r="F6" s="69"/>
      <c r="G6" s="69"/>
      <c r="H6" s="69"/>
      <c r="I6" s="45"/>
      <c r="J6" s="45"/>
      <c r="K6" s="45"/>
      <c r="L6" s="45"/>
      <c r="M6" s="45"/>
      <c r="N6" s="45"/>
      <c r="O6" s="45"/>
      <c r="P6" s="45"/>
      <c r="Q6" s="45"/>
      <c r="R6" s="45"/>
      <c r="S6" s="45"/>
      <c r="T6" s="45"/>
      <c r="U6" s="45"/>
      <c r="V6" s="45"/>
      <c r="W6" s="45"/>
      <c r="X6" s="45"/>
      <c r="Y6" s="120"/>
      <c r="Z6" s="120"/>
      <c r="AA6" s="120"/>
      <c r="AB6" s="120"/>
      <c r="AC6" s="120"/>
      <c r="AD6" s="120"/>
      <c r="AE6" s="120"/>
      <c r="AF6" s="120"/>
      <c r="AG6" s="120"/>
      <c r="AH6" s="120"/>
      <c r="AI6" s="178"/>
      <c r="AJ6" s="178"/>
      <c r="AK6" s="45">
        <v>39072.178211660001</v>
      </c>
      <c r="AL6" s="45">
        <v>40575.703497727001</v>
      </c>
      <c r="AM6" s="45">
        <v>39407.655436569999</v>
      </c>
      <c r="AN6" s="45">
        <v>41454.916583320002</v>
      </c>
      <c r="AO6" s="45">
        <v>45744.820560635002</v>
      </c>
      <c r="AP6" s="45">
        <v>45879.755648530998</v>
      </c>
      <c r="AQ6" s="45">
        <v>47658.199295318998</v>
      </c>
      <c r="AR6" s="45">
        <v>50110.79692157</v>
      </c>
      <c r="AS6" s="45">
        <v>50142.243045880001</v>
      </c>
      <c r="AT6" s="45">
        <v>54043.971820193001</v>
      </c>
      <c r="AU6" s="45">
        <v>55354.016399667998</v>
      </c>
      <c r="AV6" s="45">
        <v>57026.352350636997</v>
      </c>
      <c r="AW6" s="45">
        <v>60702.583628282002</v>
      </c>
      <c r="AX6" s="45">
        <v>59600.382320946002</v>
      </c>
      <c r="AY6" s="45">
        <v>61326.510450228998</v>
      </c>
      <c r="AZ6" s="45">
        <v>60686.152799709002</v>
      </c>
      <c r="BA6" s="45">
        <v>69717.952081727999</v>
      </c>
      <c r="BB6" s="45">
        <v>64680.654015175001</v>
      </c>
      <c r="BC6" s="45">
        <v>62467.658711333999</v>
      </c>
      <c r="BD6" s="45">
        <v>59092.985278070999</v>
      </c>
      <c r="BE6" s="45">
        <v>62452.532293527001</v>
      </c>
      <c r="BF6" s="45">
        <v>61863.413337389</v>
      </c>
    </row>
    <row r="7" spans="1:67" ht="20.25" customHeight="1">
      <c r="A7" s="416"/>
      <c r="B7" s="421"/>
      <c r="C7" s="86"/>
      <c r="D7" s="47"/>
      <c r="E7" s="69" t="s">
        <v>125</v>
      </c>
      <c r="F7" s="69"/>
      <c r="G7" s="69"/>
      <c r="H7" s="69"/>
      <c r="I7" s="45">
        <v>9930.0928318879996</v>
      </c>
      <c r="J7" s="45">
        <v>10652.354252958999</v>
      </c>
      <c r="K7" s="45">
        <v>10369.967555767</v>
      </c>
      <c r="L7" s="45">
        <v>14520.784061206999</v>
      </c>
      <c r="M7" s="45">
        <v>14975.660903772001</v>
      </c>
      <c r="N7" s="45">
        <v>16631.690341664998</v>
      </c>
      <c r="O7" s="45">
        <v>18255.510040550002</v>
      </c>
      <c r="P7" s="45">
        <v>16654.255472703</v>
      </c>
      <c r="Q7" s="45">
        <v>18550.799039903999</v>
      </c>
      <c r="R7" s="45">
        <v>16473.553921102</v>
      </c>
      <c r="S7" s="45">
        <v>18356.002885197999</v>
      </c>
      <c r="T7" s="45">
        <v>18033.298283573</v>
      </c>
      <c r="U7" s="45">
        <v>21172.898294483999</v>
      </c>
      <c r="V7" s="45">
        <v>21767.871489309</v>
      </c>
      <c r="W7" s="45">
        <v>23333.807286218998</v>
      </c>
      <c r="X7" s="45">
        <v>24362.176236810999</v>
      </c>
      <c r="Y7" s="45">
        <v>26923.741524718</v>
      </c>
      <c r="Z7" s="45">
        <v>26155.415549153</v>
      </c>
      <c r="AA7" s="45">
        <v>24880.257452571001</v>
      </c>
      <c r="AB7" s="45">
        <v>22638.448671023001</v>
      </c>
      <c r="AC7" s="45">
        <v>29647.002820083999</v>
      </c>
      <c r="AD7" s="45">
        <v>27508.278544567998</v>
      </c>
      <c r="AE7" s="45">
        <v>28767.617491092999</v>
      </c>
      <c r="AF7" s="45">
        <v>26695.953282623999</v>
      </c>
      <c r="AG7" s="45">
        <v>29621.597585256</v>
      </c>
      <c r="AH7" s="45">
        <v>31389.6137299</v>
      </c>
      <c r="AI7" s="45">
        <v>30296.963361729999</v>
      </c>
      <c r="AJ7" s="45">
        <v>28464.296383547</v>
      </c>
      <c r="AK7" s="178"/>
      <c r="AL7" s="178"/>
      <c r="AM7" s="178"/>
      <c r="AN7" s="178"/>
      <c r="AO7" s="178"/>
      <c r="AP7" s="178"/>
      <c r="AQ7" s="178"/>
      <c r="AR7" s="178"/>
      <c r="AS7" s="178"/>
      <c r="AT7" s="178"/>
      <c r="AU7" s="178"/>
      <c r="AV7" s="178"/>
      <c r="AW7" s="178"/>
      <c r="AX7" s="178"/>
      <c r="AY7" s="178"/>
      <c r="AZ7" s="178"/>
      <c r="BA7" s="178"/>
      <c r="BB7" s="178"/>
      <c r="BC7" s="178"/>
      <c r="BD7" s="178"/>
      <c r="BE7" s="178"/>
      <c r="BF7" s="178"/>
    </row>
    <row r="8" spans="1:67" s="23" customFormat="1" ht="20.25" customHeight="1">
      <c r="A8" s="416"/>
      <c r="B8" s="419" t="s">
        <v>127</v>
      </c>
      <c r="C8" s="82"/>
      <c r="D8" s="47"/>
      <c r="E8" s="69" t="s">
        <v>126</v>
      </c>
      <c r="F8" s="69"/>
      <c r="G8" s="69"/>
      <c r="H8" s="69"/>
      <c r="I8" s="45">
        <v>2155.938928001</v>
      </c>
      <c r="J8" s="45">
        <v>1982.024087018</v>
      </c>
      <c r="K8" s="45">
        <v>2238.366221152</v>
      </c>
      <c r="L8" s="45">
        <v>1800.8461391640001</v>
      </c>
      <c r="M8" s="45">
        <v>2379.5097084429999</v>
      </c>
      <c r="N8" s="45">
        <v>2535.6471922179999</v>
      </c>
      <c r="O8" s="45">
        <v>2665.331303642</v>
      </c>
      <c r="P8" s="45">
        <v>2542.3332898439999</v>
      </c>
      <c r="Q8" s="45">
        <v>3104.681660234</v>
      </c>
      <c r="R8" s="45">
        <v>2855.9181083570002</v>
      </c>
      <c r="S8" s="45">
        <v>3239.154106687</v>
      </c>
      <c r="T8" s="45">
        <v>3360.7646140020001</v>
      </c>
      <c r="U8" s="45">
        <v>2714.54083661</v>
      </c>
      <c r="V8" s="45">
        <v>2722.4095257650001</v>
      </c>
      <c r="W8" s="45">
        <v>3011.0775868579999</v>
      </c>
      <c r="X8" s="45">
        <v>2737.3749736</v>
      </c>
      <c r="Y8" s="45">
        <v>3054.981763926</v>
      </c>
      <c r="Z8" s="45">
        <v>3196.020954483</v>
      </c>
      <c r="AA8" s="45">
        <v>3470.1031045109999</v>
      </c>
      <c r="AB8" s="45">
        <v>3244.1656023810001</v>
      </c>
      <c r="AC8" s="45">
        <v>3050.0429350009999</v>
      </c>
      <c r="AD8" s="45">
        <v>3128.1548154050001</v>
      </c>
      <c r="AE8" s="45">
        <v>3157.208498946</v>
      </c>
      <c r="AF8" s="45">
        <v>3416.101787483</v>
      </c>
      <c r="AG8" s="45">
        <v>3418.229832683</v>
      </c>
      <c r="AH8" s="45">
        <v>3594.7603438390001</v>
      </c>
      <c r="AI8" s="45">
        <v>3696.3617430019999</v>
      </c>
      <c r="AJ8" s="45">
        <v>3579.0567276279999</v>
      </c>
      <c r="AK8" s="178"/>
      <c r="AL8" s="178"/>
      <c r="AM8" s="178"/>
      <c r="AN8" s="178"/>
      <c r="AO8" s="178"/>
      <c r="AP8" s="178"/>
      <c r="AQ8" s="178"/>
      <c r="AR8" s="178"/>
      <c r="AS8" s="178"/>
      <c r="AT8" s="178"/>
      <c r="AU8" s="178"/>
      <c r="AV8" s="178"/>
      <c r="AW8" s="178"/>
      <c r="AX8" s="178"/>
      <c r="AY8" s="178"/>
      <c r="AZ8" s="178"/>
      <c r="BA8" s="178"/>
      <c r="BB8" s="178"/>
      <c r="BC8" s="178"/>
      <c r="BD8" s="178"/>
      <c r="BE8" s="178"/>
      <c r="BF8" s="178"/>
      <c r="BG8" s="50"/>
      <c r="BH8" s="50"/>
      <c r="BI8" s="50"/>
      <c r="BJ8" s="50"/>
      <c r="BK8" s="50"/>
      <c r="BL8" s="50"/>
      <c r="BM8" s="50"/>
      <c r="BN8" s="50"/>
      <c r="BO8" s="50"/>
    </row>
    <row r="9" spans="1:67" s="23" customFormat="1" ht="20.25" customHeight="1">
      <c r="A9" s="416"/>
      <c r="B9" s="422" t="s">
        <v>129</v>
      </c>
      <c r="C9" s="87"/>
      <c r="D9" s="47"/>
      <c r="E9" s="69" t="s">
        <v>128</v>
      </c>
      <c r="F9" s="69"/>
      <c r="G9" s="69"/>
      <c r="H9" s="69"/>
      <c r="I9" s="45">
        <v>2424.089479709</v>
      </c>
      <c r="J9" s="45">
        <v>2264.4187584840001</v>
      </c>
      <c r="K9" s="45">
        <v>3123.664639872</v>
      </c>
      <c r="L9" s="45">
        <v>2321.30116322</v>
      </c>
      <c r="M9" s="45">
        <v>1892.7757808010001</v>
      </c>
      <c r="N9" s="45">
        <v>1950.4608054610001</v>
      </c>
      <c r="O9" s="45">
        <v>2118.4661332639998</v>
      </c>
      <c r="P9" s="45">
        <v>2170.7648027169998</v>
      </c>
      <c r="Q9" s="45">
        <v>1882.478949223</v>
      </c>
      <c r="R9" s="45">
        <v>1846.942482919</v>
      </c>
      <c r="S9" s="45">
        <v>1858.9690558689999</v>
      </c>
      <c r="T9" s="45">
        <v>1717.468437021</v>
      </c>
      <c r="U9" s="45">
        <v>1363.70861421</v>
      </c>
      <c r="V9" s="45">
        <v>1880.7770647130001</v>
      </c>
      <c r="W9" s="45">
        <v>1558.561110178</v>
      </c>
      <c r="X9" s="45">
        <v>1568.3071379979999</v>
      </c>
      <c r="Y9" s="45">
        <v>1650.876005377</v>
      </c>
      <c r="Z9" s="45">
        <v>1661.6670628490001</v>
      </c>
      <c r="AA9" s="45">
        <v>2703.4828015930002</v>
      </c>
      <c r="AB9" s="45">
        <v>1994.7143175900001</v>
      </c>
      <c r="AC9" s="45">
        <v>2236.7115857489998</v>
      </c>
      <c r="AD9" s="45">
        <v>1932.738060595</v>
      </c>
      <c r="AE9" s="45">
        <v>2699.3575135040001</v>
      </c>
      <c r="AF9" s="45">
        <v>3002.8585807650002</v>
      </c>
      <c r="AG9" s="45">
        <v>2345.6932555039998</v>
      </c>
      <c r="AH9" s="45">
        <v>1670.4767733260001</v>
      </c>
      <c r="AI9" s="45">
        <v>1891.092730505</v>
      </c>
      <c r="AJ9" s="45">
        <v>3400.1776626689998</v>
      </c>
      <c r="AK9" s="45">
        <v>2417.9353919539999</v>
      </c>
      <c r="AL9" s="45">
        <v>2796.6897751020001</v>
      </c>
      <c r="AM9" s="45">
        <v>1868.031604621</v>
      </c>
      <c r="AN9" s="45">
        <v>1793.612947204</v>
      </c>
      <c r="AO9" s="45">
        <v>2255.8559502359999</v>
      </c>
      <c r="AP9" s="45">
        <v>2921.9685780780001</v>
      </c>
      <c r="AQ9" s="45">
        <v>3571.8985477890001</v>
      </c>
      <c r="AR9" s="45">
        <v>2829.2735128270001</v>
      </c>
      <c r="AS9" s="45">
        <v>5012.5093322009998</v>
      </c>
      <c r="AT9" s="45">
        <v>3519.3538277419998</v>
      </c>
      <c r="AU9" s="45">
        <v>3180.586213775</v>
      </c>
      <c r="AV9" s="45">
        <v>5633.9151917970003</v>
      </c>
      <c r="AW9" s="45">
        <v>3847.932153534</v>
      </c>
      <c r="AX9" s="45">
        <v>3359.9188604420001</v>
      </c>
      <c r="AY9" s="45">
        <v>4956.5027387159998</v>
      </c>
      <c r="AZ9" s="45">
        <v>3799.1890678720001</v>
      </c>
      <c r="BA9" s="45">
        <v>4155.6433689879996</v>
      </c>
      <c r="BB9" s="45">
        <v>6644.6574018849997</v>
      </c>
      <c r="BC9" s="45">
        <v>11203.031107761</v>
      </c>
      <c r="BD9" s="45">
        <v>6460.6521954959999</v>
      </c>
      <c r="BE9" s="45">
        <v>5617.806693212</v>
      </c>
      <c r="BF9" s="45">
        <v>5153.3783756370003</v>
      </c>
      <c r="BG9" s="50"/>
      <c r="BH9" s="50"/>
      <c r="BI9" s="50"/>
      <c r="BJ9" s="50"/>
      <c r="BK9" s="50"/>
      <c r="BL9" s="50"/>
      <c r="BM9" s="50"/>
      <c r="BN9" s="50"/>
      <c r="BO9" s="50"/>
    </row>
    <row r="10" spans="1:67" ht="20.25" customHeight="1">
      <c r="A10" s="416"/>
      <c r="B10" s="427" t="s">
        <v>131</v>
      </c>
      <c r="C10" s="82"/>
      <c r="D10" s="47"/>
      <c r="E10" s="69" t="s">
        <v>130</v>
      </c>
      <c r="F10" s="69"/>
      <c r="G10" s="69"/>
      <c r="H10" s="69"/>
      <c r="I10" s="45">
        <v>183231.932703428</v>
      </c>
      <c r="J10" s="45">
        <v>187853.41484252401</v>
      </c>
      <c r="K10" s="45">
        <v>191461.280895748</v>
      </c>
      <c r="L10" s="45">
        <v>193229.38872987701</v>
      </c>
      <c r="M10" s="45">
        <v>192784.49514856699</v>
      </c>
      <c r="N10" s="45">
        <v>193230.03548508801</v>
      </c>
      <c r="O10" s="45">
        <v>201274.67298804599</v>
      </c>
      <c r="P10" s="45">
        <v>200288.63620092999</v>
      </c>
      <c r="Q10" s="45">
        <v>201127.78288095299</v>
      </c>
      <c r="R10" s="45">
        <v>205399.572758928</v>
      </c>
      <c r="S10" s="45">
        <v>204910.405188748</v>
      </c>
      <c r="T10" s="45">
        <v>205722.71834258901</v>
      </c>
      <c r="U10" s="45">
        <v>206573.535915071</v>
      </c>
      <c r="V10" s="45">
        <v>211871.16940021</v>
      </c>
      <c r="W10" s="45">
        <v>215426.780264384</v>
      </c>
      <c r="X10" s="45">
        <v>221617.68881274099</v>
      </c>
      <c r="Y10" s="45">
        <v>225087.047694921</v>
      </c>
      <c r="Z10" s="45">
        <v>230866.992382906</v>
      </c>
      <c r="AA10" s="45">
        <v>235733.800658711</v>
      </c>
      <c r="AB10" s="45">
        <v>246441.361283087</v>
      </c>
      <c r="AC10" s="45">
        <v>245854.277584467</v>
      </c>
      <c r="AD10" s="45">
        <v>249910.39372127299</v>
      </c>
      <c r="AE10" s="45">
        <v>259444.042400103</v>
      </c>
      <c r="AF10" s="45">
        <v>259010.574529098</v>
      </c>
      <c r="AG10" s="45">
        <v>259182.873975336</v>
      </c>
      <c r="AH10" s="45">
        <v>262448.96970847598</v>
      </c>
      <c r="AI10" s="45">
        <v>274768.543318126</v>
      </c>
      <c r="AJ10" s="45">
        <v>275565.76581230602</v>
      </c>
      <c r="AK10" s="45">
        <v>278770.34696910199</v>
      </c>
      <c r="AL10" s="45">
        <v>288733.667778245</v>
      </c>
      <c r="AM10" s="45">
        <v>293223.92287526705</v>
      </c>
      <c r="AN10" s="45">
        <v>300818.66562401498</v>
      </c>
      <c r="AO10" s="45">
        <v>309102.17884283204</v>
      </c>
      <c r="AP10" s="45">
        <v>312419.90020789002</v>
      </c>
      <c r="AQ10" s="45">
        <v>318355.46486360003</v>
      </c>
      <c r="AR10" s="45">
        <v>325399.79956908798</v>
      </c>
      <c r="AS10" s="45">
        <v>336481.128895097</v>
      </c>
      <c r="AT10" s="45">
        <v>340948.92959648999</v>
      </c>
      <c r="AU10" s="45">
        <v>355263.79257611302</v>
      </c>
      <c r="AV10" s="45">
        <v>358269.319914033</v>
      </c>
      <c r="AW10" s="45">
        <v>369739.19721902697</v>
      </c>
      <c r="AX10" s="45">
        <v>378429.71463008999</v>
      </c>
      <c r="AY10" s="45">
        <v>380668.13211393502</v>
      </c>
      <c r="AZ10" s="45">
        <v>390820.50042950903</v>
      </c>
      <c r="BA10" s="45">
        <v>392162.75992066902</v>
      </c>
      <c r="BB10" s="45">
        <v>403565.02365681902</v>
      </c>
      <c r="BC10" s="45">
        <v>410671.30805948097</v>
      </c>
      <c r="BD10" s="45">
        <v>410288.15149722702</v>
      </c>
      <c r="BE10" s="45">
        <v>407473.145277526</v>
      </c>
      <c r="BF10" s="45">
        <v>407546.28325927601</v>
      </c>
    </row>
    <row r="11" spans="1:67" ht="20.25" customHeight="1">
      <c r="A11" s="416"/>
      <c r="B11" s="422" t="s">
        <v>133</v>
      </c>
      <c r="C11" s="87"/>
      <c r="D11" s="47"/>
      <c r="E11" s="69" t="s">
        <v>997</v>
      </c>
      <c r="F11" s="69"/>
      <c r="G11" s="69"/>
      <c r="H11" s="69"/>
      <c r="I11" s="45"/>
      <c r="J11" s="45"/>
      <c r="K11" s="45"/>
      <c r="L11" s="45"/>
      <c r="M11" s="45"/>
      <c r="N11" s="45"/>
      <c r="O11" s="45"/>
      <c r="P11" s="45"/>
      <c r="Q11" s="45"/>
      <c r="R11" s="45"/>
      <c r="S11" s="45"/>
      <c r="T11" s="45"/>
      <c r="U11" s="45"/>
      <c r="V11" s="45"/>
      <c r="W11" s="45"/>
      <c r="X11" s="45"/>
      <c r="Y11" s="120"/>
      <c r="Z11" s="120"/>
      <c r="AA11" s="120"/>
      <c r="AB11" s="120"/>
      <c r="AC11" s="120"/>
      <c r="AD11" s="120"/>
      <c r="AE11" s="120"/>
      <c r="AF11" s="120"/>
      <c r="AG11" s="120"/>
      <c r="AH11" s="120"/>
      <c r="AI11" s="178"/>
      <c r="AJ11" s="178"/>
      <c r="AK11" s="45">
        <v>36458.781534856003</v>
      </c>
      <c r="AL11" s="45">
        <v>37027.369892292998</v>
      </c>
      <c r="AM11" s="45">
        <v>38435.740928728999</v>
      </c>
      <c r="AN11" s="45">
        <v>38314.170303382998</v>
      </c>
      <c r="AO11" s="45">
        <v>50757.646093591997</v>
      </c>
      <c r="AP11" s="45">
        <v>52929.856370406997</v>
      </c>
      <c r="AQ11" s="45">
        <v>56301.961248202002</v>
      </c>
      <c r="AR11" s="45">
        <v>59381.052926097997</v>
      </c>
      <c r="AS11" s="45">
        <v>59620.857246311003</v>
      </c>
      <c r="AT11" s="45">
        <v>55952.683392393999</v>
      </c>
      <c r="AU11" s="45">
        <v>56442.467920349998</v>
      </c>
      <c r="AV11" s="45">
        <v>58316.111740767999</v>
      </c>
      <c r="AW11" s="45">
        <v>58763.220190341999</v>
      </c>
      <c r="AX11" s="45">
        <v>59673.966160680997</v>
      </c>
      <c r="AY11" s="45">
        <v>62546.605291191001</v>
      </c>
      <c r="AZ11" s="45">
        <v>64838.323233775001</v>
      </c>
      <c r="BA11" s="45">
        <v>91896.018733517005</v>
      </c>
      <c r="BB11" s="45">
        <v>89309.176342475999</v>
      </c>
      <c r="BC11" s="45">
        <v>87004.597475914998</v>
      </c>
      <c r="BD11" s="45">
        <v>85469.161121601006</v>
      </c>
      <c r="BE11" s="45">
        <v>86113.340783077001</v>
      </c>
      <c r="BF11" s="45">
        <v>85023.456799562002</v>
      </c>
    </row>
    <row r="12" spans="1:67" ht="20.25" customHeight="1">
      <c r="A12" s="416"/>
      <c r="B12" s="422" t="s">
        <v>135</v>
      </c>
      <c r="C12" s="82"/>
      <c r="D12" s="47"/>
      <c r="E12" s="69" t="s">
        <v>132</v>
      </c>
      <c r="F12" s="69"/>
      <c r="G12" s="69"/>
      <c r="H12" s="69"/>
      <c r="I12" s="45">
        <v>31791.842117812001</v>
      </c>
      <c r="J12" s="45">
        <v>30302.804749225001</v>
      </c>
      <c r="K12" s="45">
        <v>34035.448652576997</v>
      </c>
      <c r="L12" s="45">
        <v>34015.741136486002</v>
      </c>
      <c r="M12" s="45">
        <v>35691.486352726999</v>
      </c>
      <c r="N12" s="45">
        <v>33895.021157677998</v>
      </c>
      <c r="O12" s="45">
        <v>35706.185129500001</v>
      </c>
      <c r="P12" s="45">
        <v>36283.917599533001</v>
      </c>
      <c r="Q12" s="45">
        <v>34890.755031613</v>
      </c>
      <c r="R12" s="45">
        <v>34464.643771476003</v>
      </c>
      <c r="S12" s="45">
        <v>33518.406216736003</v>
      </c>
      <c r="T12" s="45">
        <v>33596.567008063001</v>
      </c>
      <c r="U12" s="45">
        <v>32444.137206568001</v>
      </c>
      <c r="V12" s="45">
        <v>30990.230350677</v>
      </c>
      <c r="W12" s="45">
        <v>30498.237815851</v>
      </c>
      <c r="X12" s="45">
        <v>31418.014621826998</v>
      </c>
      <c r="Y12" s="45">
        <v>30576.567771176</v>
      </c>
      <c r="Z12" s="45">
        <v>31340.670072366</v>
      </c>
      <c r="AA12" s="45">
        <v>31914.637581911</v>
      </c>
      <c r="AB12" s="45">
        <v>33966.071283493999</v>
      </c>
      <c r="AC12" s="45">
        <v>34199.35414784</v>
      </c>
      <c r="AD12" s="45">
        <v>35659.805081641003</v>
      </c>
      <c r="AE12" s="45">
        <v>36739.941172100996</v>
      </c>
      <c r="AF12" s="45">
        <v>37662.691347697997</v>
      </c>
      <c r="AG12" s="45">
        <v>38061.872662381</v>
      </c>
      <c r="AH12" s="45">
        <v>40287.582117391001</v>
      </c>
      <c r="AI12" s="45">
        <v>41003.603156958998</v>
      </c>
      <c r="AJ12" s="45">
        <v>42116.936960981002</v>
      </c>
      <c r="AK12" s="178"/>
      <c r="AL12" s="178"/>
      <c r="AM12" s="178"/>
      <c r="AN12" s="178"/>
      <c r="AO12" s="178"/>
      <c r="AP12" s="178"/>
      <c r="AQ12" s="178"/>
      <c r="AR12" s="178"/>
      <c r="AS12" s="178"/>
      <c r="AT12" s="178"/>
      <c r="AU12" s="178"/>
      <c r="AV12" s="178"/>
      <c r="AW12" s="178"/>
      <c r="AX12" s="178"/>
      <c r="AY12" s="178"/>
      <c r="AZ12" s="178"/>
      <c r="BA12" s="178"/>
      <c r="BB12" s="178"/>
      <c r="BC12" s="178"/>
      <c r="BD12" s="178"/>
      <c r="BE12" s="178"/>
      <c r="BF12" s="178"/>
    </row>
    <row r="13" spans="1:67" ht="20.25" customHeight="1">
      <c r="A13" s="416"/>
      <c r="B13" s="422" t="s">
        <v>80</v>
      </c>
      <c r="C13" s="88"/>
      <c r="D13" s="47"/>
      <c r="E13" s="69" t="s">
        <v>998</v>
      </c>
      <c r="F13" s="69"/>
      <c r="G13" s="69"/>
      <c r="H13" s="69"/>
      <c r="I13" s="45"/>
      <c r="J13" s="45"/>
      <c r="K13" s="45"/>
      <c r="L13" s="45"/>
      <c r="M13" s="45"/>
      <c r="N13" s="45"/>
      <c r="O13" s="45"/>
      <c r="P13" s="45"/>
      <c r="Q13" s="45"/>
      <c r="R13" s="45"/>
      <c r="S13" s="45"/>
      <c r="T13" s="45"/>
      <c r="U13" s="45"/>
      <c r="V13" s="45"/>
      <c r="W13" s="45"/>
      <c r="X13" s="45"/>
      <c r="Y13" s="120"/>
      <c r="Z13" s="120"/>
      <c r="AA13" s="120"/>
      <c r="AB13" s="120"/>
      <c r="AC13" s="120"/>
      <c r="AD13" s="120"/>
      <c r="AE13" s="120"/>
      <c r="AF13" s="120"/>
      <c r="AG13" s="120"/>
      <c r="AH13" s="120"/>
      <c r="AI13" s="178"/>
      <c r="AJ13" s="178"/>
      <c r="AK13" s="45">
        <v>24857.390009350001</v>
      </c>
      <c r="AL13" s="45">
        <v>25767.487618855001</v>
      </c>
      <c r="AM13" s="45">
        <v>27025.625477688998</v>
      </c>
      <c r="AN13" s="45">
        <v>28478.136143751999</v>
      </c>
      <c r="AO13" s="45">
        <v>40144.111150448</v>
      </c>
      <c r="AP13" s="45">
        <v>45000.957814394002</v>
      </c>
      <c r="AQ13" s="45">
        <v>45519.413583704998</v>
      </c>
      <c r="AR13" s="45">
        <v>45582.064766711002</v>
      </c>
      <c r="AS13" s="45">
        <v>46081.847533692002</v>
      </c>
      <c r="AT13" s="45">
        <v>46025.352977440001</v>
      </c>
      <c r="AU13" s="45">
        <v>47104.913145678001</v>
      </c>
      <c r="AV13" s="45">
        <v>47282.622509371999</v>
      </c>
      <c r="AW13" s="45">
        <v>48017.601227202002</v>
      </c>
      <c r="AX13" s="45">
        <v>48249.352614249001</v>
      </c>
      <c r="AY13" s="45">
        <v>49410.767313108998</v>
      </c>
      <c r="AZ13" s="45">
        <v>49930.076150743997</v>
      </c>
      <c r="BA13" s="45">
        <v>26282.908810697001</v>
      </c>
      <c r="BB13" s="45">
        <v>28026.358042561002</v>
      </c>
      <c r="BC13" s="45">
        <v>31132.308811498999</v>
      </c>
      <c r="BD13" s="45">
        <v>33371.198499965998</v>
      </c>
      <c r="BE13" s="45">
        <v>34101.739524835997</v>
      </c>
      <c r="BF13" s="45">
        <v>35081.769504349002</v>
      </c>
    </row>
    <row r="14" spans="1:67" ht="20.25" customHeight="1">
      <c r="A14" s="416"/>
      <c r="B14" s="422" t="s">
        <v>82</v>
      </c>
      <c r="C14" s="89"/>
      <c r="D14" s="47"/>
      <c r="E14" s="69" t="s">
        <v>134</v>
      </c>
      <c r="F14" s="69"/>
      <c r="G14" s="69"/>
      <c r="H14" s="69"/>
      <c r="I14" s="45">
        <v>12596.386074239001</v>
      </c>
      <c r="J14" s="45">
        <v>12479.314731881999</v>
      </c>
      <c r="K14" s="45">
        <v>12039.221552904</v>
      </c>
      <c r="L14" s="45">
        <v>11894.663725623001</v>
      </c>
      <c r="M14" s="45">
        <v>11721.486067805001</v>
      </c>
      <c r="N14" s="45">
        <v>11853.459973806001</v>
      </c>
      <c r="O14" s="45">
        <v>11823.014787843</v>
      </c>
      <c r="P14" s="45">
        <v>11659.681791211</v>
      </c>
      <c r="Q14" s="45">
        <v>11323.908556291</v>
      </c>
      <c r="R14" s="45">
        <v>11206.394495496999</v>
      </c>
      <c r="S14" s="45">
        <v>10764.424605636001</v>
      </c>
      <c r="T14" s="45">
        <v>11031.307138595001</v>
      </c>
      <c r="U14" s="45">
        <v>11395.479578398999</v>
      </c>
      <c r="V14" s="45">
        <v>11900.511006041999</v>
      </c>
      <c r="W14" s="45">
        <v>12683.020952142</v>
      </c>
      <c r="X14" s="45">
        <v>13373.384118045</v>
      </c>
      <c r="Y14" s="45">
        <v>13608.883971092</v>
      </c>
      <c r="Z14" s="45">
        <v>15606.577103079</v>
      </c>
      <c r="AA14" s="45">
        <v>16024.287235125999</v>
      </c>
      <c r="AB14" s="45">
        <v>16192.060115509999</v>
      </c>
      <c r="AC14" s="45">
        <v>16439.936399384998</v>
      </c>
      <c r="AD14" s="45">
        <v>16894.681658752001</v>
      </c>
      <c r="AE14" s="45">
        <v>17716.500411559002</v>
      </c>
      <c r="AF14" s="45">
        <v>19805.084235017999</v>
      </c>
      <c r="AG14" s="45">
        <v>20473.128272031001</v>
      </c>
      <c r="AH14" s="45">
        <v>21928.681359849001</v>
      </c>
      <c r="AI14" s="45">
        <v>23800.328092129999</v>
      </c>
      <c r="AJ14" s="45">
        <v>24990.680108876</v>
      </c>
      <c r="AK14" s="178"/>
      <c r="AL14" s="178"/>
      <c r="AM14" s="178"/>
      <c r="AN14" s="178"/>
      <c r="AO14" s="178"/>
      <c r="AP14" s="178"/>
      <c r="AQ14" s="178"/>
      <c r="AR14" s="178"/>
      <c r="AS14" s="178"/>
      <c r="AT14" s="178"/>
      <c r="AU14" s="178"/>
      <c r="AV14" s="178"/>
      <c r="AW14" s="178"/>
      <c r="AX14" s="178"/>
      <c r="AY14" s="178"/>
      <c r="AZ14" s="178"/>
      <c r="BA14" s="178"/>
      <c r="BB14" s="178"/>
      <c r="BC14" s="178"/>
      <c r="BD14" s="178"/>
      <c r="BE14" s="178"/>
      <c r="BF14" s="178"/>
    </row>
    <row r="15" spans="1:67" ht="20.25" customHeight="1">
      <c r="A15" s="416"/>
      <c r="B15" s="422" t="s">
        <v>84</v>
      </c>
      <c r="C15" s="89"/>
      <c r="D15" s="47"/>
      <c r="E15" s="69" t="s">
        <v>136</v>
      </c>
      <c r="F15" s="69"/>
      <c r="G15" s="69"/>
      <c r="H15" s="69"/>
      <c r="I15" s="45">
        <v>2996.3345273919999</v>
      </c>
      <c r="J15" s="45">
        <v>2956.7390219839999</v>
      </c>
      <c r="K15" s="45">
        <v>2486.917884816</v>
      </c>
      <c r="L15" s="45">
        <v>2993.8585274319998</v>
      </c>
      <c r="M15" s="45">
        <v>3015.4473103159999</v>
      </c>
      <c r="N15" s="45">
        <v>2973.4161129049999</v>
      </c>
      <c r="O15" s="45">
        <v>3005.370572372</v>
      </c>
      <c r="P15" s="45">
        <v>3108.4567036459998</v>
      </c>
      <c r="Q15" s="45">
        <v>3110.0866544219998</v>
      </c>
      <c r="R15" s="45">
        <v>3174.551729968</v>
      </c>
      <c r="S15" s="45">
        <v>3172.3556038789998</v>
      </c>
      <c r="T15" s="45">
        <v>3214.3029617540001</v>
      </c>
      <c r="U15" s="45">
        <v>3194.9615257109999</v>
      </c>
      <c r="V15" s="45">
        <v>3181.875853645</v>
      </c>
      <c r="W15" s="45">
        <v>3088.2761359420001</v>
      </c>
      <c r="X15" s="45">
        <v>3147.254748371</v>
      </c>
      <c r="Y15" s="45">
        <v>3114.5572878839998</v>
      </c>
      <c r="Z15" s="45">
        <v>3012.5793379860002</v>
      </c>
      <c r="AA15" s="45">
        <v>3006.3687108079998</v>
      </c>
      <c r="AB15" s="45">
        <v>3055.4163754669999</v>
      </c>
      <c r="AC15" s="45">
        <v>2971.9745985250001</v>
      </c>
      <c r="AD15" s="45">
        <v>3114.1616811700001</v>
      </c>
      <c r="AE15" s="45">
        <v>3108.6164206819999</v>
      </c>
      <c r="AF15" s="45">
        <v>3145.6131706729998</v>
      </c>
      <c r="AG15" s="45">
        <v>3122.9064212869998</v>
      </c>
      <c r="AH15" s="45">
        <v>3005.6871769270001</v>
      </c>
      <c r="AI15" s="45">
        <v>2987.4580341599999</v>
      </c>
      <c r="AJ15" s="45">
        <v>3021.7717900870002</v>
      </c>
      <c r="AK15" s="45">
        <v>2980.6966875560001</v>
      </c>
      <c r="AL15" s="45">
        <v>2986.5198185109998</v>
      </c>
      <c r="AM15" s="45">
        <v>2984.8571428939999</v>
      </c>
      <c r="AN15" s="45">
        <v>3003.8859969159998</v>
      </c>
      <c r="AO15" s="45">
        <v>3625.8361307750001</v>
      </c>
      <c r="AP15" s="45">
        <v>3624.6024909160001</v>
      </c>
      <c r="AQ15" s="45">
        <v>3615.5114789640002</v>
      </c>
      <c r="AR15" s="45">
        <v>4083.3276480169998</v>
      </c>
      <c r="AS15" s="45">
        <v>4098.6497637470002</v>
      </c>
      <c r="AT15" s="45">
        <v>4068.842316576</v>
      </c>
      <c r="AU15" s="45">
        <v>3963.9255188520001</v>
      </c>
      <c r="AV15" s="45">
        <v>4015.3190820280001</v>
      </c>
      <c r="AW15" s="45">
        <v>4016.5984625599999</v>
      </c>
      <c r="AX15" s="45">
        <v>3989.1792097279999</v>
      </c>
      <c r="AY15" s="45">
        <v>3941.6974093379999</v>
      </c>
      <c r="AZ15" s="45">
        <v>4046.1644184400002</v>
      </c>
      <c r="BA15" s="45">
        <v>4128.7595347059996</v>
      </c>
      <c r="BB15" s="45">
        <v>3969.685692946</v>
      </c>
      <c r="BC15" s="45">
        <v>3970.7530165859998</v>
      </c>
      <c r="BD15" s="45">
        <v>4011.0973113489999</v>
      </c>
      <c r="BE15" s="45">
        <v>4039.7824219660001</v>
      </c>
      <c r="BF15" s="45">
        <v>3894.708390622</v>
      </c>
    </row>
    <row r="16" spans="1:67" ht="20.25" customHeight="1">
      <c r="A16" s="416"/>
      <c r="B16" s="422" t="s">
        <v>86</v>
      </c>
      <c r="C16" s="90"/>
      <c r="D16" s="47"/>
      <c r="E16" s="69" t="s">
        <v>137</v>
      </c>
      <c r="F16" s="69"/>
      <c r="G16" s="69"/>
      <c r="H16" s="69"/>
      <c r="I16" s="45">
        <v>4132.3124728160001</v>
      </c>
      <c r="J16" s="45">
        <v>4148.8240231769996</v>
      </c>
      <c r="K16" s="45">
        <v>4140.7733751429996</v>
      </c>
      <c r="L16" s="45">
        <v>4203.4595386760002</v>
      </c>
      <c r="M16" s="45">
        <v>4249.2684842770004</v>
      </c>
      <c r="N16" s="45">
        <v>4253.3051770519996</v>
      </c>
      <c r="O16" s="45">
        <v>4242.6397239939997</v>
      </c>
      <c r="P16" s="45">
        <v>4195.4959491580003</v>
      </c>
      <c r="Q16" s="45">
        <v>4253.4092183949997</v>
      </c>
      <c r="R16" s="45">
        <v>4244.7439254999999</v>
      </c>
      <c r="S16" s="45">
        <v>4226.2797593539999</v>
      </c>
      <c r="T16" s="45">
        <v>4226.3776757670003</v>
      </c>
      <c r="U16" s="45">
        <v>4208.8589665090003</v>
      </c>
      <c r="V16" s="45">
        <v>4188.8291772579996</v>
      </c>
      <c r="W16" s="45">
        <v>4168.899308434</v>
      </c>
      <c r="X16" s="45">
        <v>4152.8429906720003</v>
      </c>
      <c r="Y16" s="45">
        <v>4244.96686314</v>
      </c>
      <c r="Z16" s="45">
        <v>4220.3349220489999</v>
      </c>
      <c r="AA16" s="45">
        <v>4223.2149217489996</v>
      </c>
      <c r="AB16" s="45">
        <v>4266.3383766079996</v>
      </c>
      <c r="AC16" s="45">
        <v>4262.6364957819997</v>
      </c>
      <c r="AD16" s="45">
        <v>4235.6467508940004</v>
      </c>
      <c r="AE16" s="45">
        <v>4227.5068725629999</v>
      </c>
      <c r="AF16" s="45">
        <v>4226.5115740540004</v>
      </c>
      <c r="AG16" s="45">
        <v>4240.3298124000003</v>
      </c>
      <c r="AH16" s="45">
        <v>4238.3923307069999</v>
      </c>
      <c r="AI16" s="45">
        <v>4224.1235987729997</v>
      </c>
      <c r="AJ16" s="45">
        <v>4273.3212858050001</v>
      </c>
      <c r="AK16" s="45">
        <v>4290.1017422169998</v>
      </c>
      <c r="AL16" s="45">
        <v>4313.4100245219997</v>
      </c>
      <c r="AM16" s="45">
        <v>4297.1788009689999</v>
      </c>
      <c r="AN16" s="45">
        <v>4320.1340653520001</v>
      </c>
      <c r="AO16" s="45">
        <v>5624.5712782399996</v>
      </c>
      <c r="AP16" s="45">
        <v>5585.2296706320003</v>
      </c>
      <c r="AQ16" s="45">
        <v>5728.3043340169997</v>
      </c>
      <c r="AR16" s="45">
        <v>5558.7135480289999</v>
      </c>
      <c r="AS16" s="45">
        <v>5551.6002524670002</v>
      </c>
      <c r="AT16" s="45">
        <v>5529.1881024320001</v>
      </c>
      <c r="AU16" s="45">
        <v>5536.4922684539997</v>
      </c>
      <c r="AV16" s="45">
        <v>5480.6189647190004</v>
      </c>
      <c r="AW16" s="45">
        <v>5507.2457712799996</v>
      </c>
      <c r="AX16" s="45">
        <v>5503.0307256349997</v>
      </c>
      <c r="AY16" s="45">
        <v>5513.4843214700004</v>
      </c>
      <c r="AZ16" s="45">
        <v>5644.7823141099998</v>
      </c>
      <c r="BA16" s="45">
        <v>5675.2364968430002</v>
      </c>
      <c r="BB16" s="45">
        <v>5737.1903124319997</v>
      </c>
      <c r="BC16" s="45">
        <v>5713.3022663880001</v>
      </c>
      <c r="BD16" s="45">
        <v>5807.8356781169996</v>
      </c>
      <c r="BE16" s="45">
        <v>6279.0405923609997</v>
      </c>
      <c r="BF16" s="45">
        <v>6241.5260936349996</v>
      </c>
    </row>
    <row r="17" spans="1:67" ht="20.25" customHeight="1">
      <c r="A17" s="416"/>
      <c r="B17" s="422" t="s">
        <v>87</v>
      </c>
      <c r="C17" s="90"/>
      <c r="D17" s="47"/>
      <c r="E17" s="69" t="s">
        <v>1053</v>
      </c>
      <c r="F17" s="69"/>
      <c r="G17" s="69"/>
      <c r="H17" s="69"/>
      <c r="I17" s="45"/>
      <c r="J17" s="45"/>
      <c r="K17" s="45"/>
      <c r="L17" s="45"/>
      <c r="M17" s="45"/>
      <c r="N17" s="45"/>
      <c r="O17" s="45"/>
      <c r="P17" s="45"/>
      <c r="Q17" s="45"/>
      <c r="R17" s="45"/>
      <c r="S17" s="45"/>
      <c r="T17" s="45"/>
      <c r="U17" s="45"/>
      <c r="V17" s="45"/>
      <c r="W17" s="45"/>
      <c r="X17" s="45"/>
      <c r="Y17" s="45"/>
      <c r="Z17" s="45"/>
      <c r="AA17" s="45"/>
      <c r="AB17" s="178"/>
      <c r="AC17" s="178"/>
      <c r="AD17" s="178"/>
      <c r="AE17" s="178"/>
      <c r="AF17" s="178"/>
      <c r="AG17" s="178"/>
      <c r="AH17" s="178"/>
      <c r="AI17" s="178"/>
      <c r="AJ17" s="178"/>
      <c r="AK17" s="178"/>
      <c r="AL17" s="178"/>
      <c r="AM17" s="178"/>
      <c r="AN17" s="178"/>
      <c r="AO17" s="178"/>
      <c r="AP17" s="178"/>
      <c r="AQ17" s="178"/>
      <c r="AR17" s="45">
        <v>1.681623316</v>
      </c>
      <c r="AS17" s="45">
        <v>0.17130816600000001</v>
      </c>
      <c r="AT17" s="45">
        <v>0</v>
      </c>
      <c r="AU17" s="45">
        <v>0</v>
      </c>
      <c r="AV17" s="45">
        <v>18.373690786000001</v>
      </c>
      <c r="AW17" s="45">
        <v>21.18977413</v>
      </c>
      <c r="AX17" s="45">
        <v>63.069370835000001</v>
      </c>
      <c r="AY17" s="45">
        <v>40.882448070999999</v>
      </c>
      <c r="AZ17" s="45">
        <v>142.01969134999999</v>
      </c>
      <c r="BA17" s="45">
        <v>31.107039987</v>
      </c>
      <c r="BB17" s="45">
        <v>274.03729435600002</v>
      </c>
      <c r="BC17" s="45">
        <v>246.182129855</v>
      </c>
      <c r="BD17" s="45">
        <v>456.83813837500003</v>
      </c>
      <c r="BE17" s="45">
        <v>378.85841803099999</v>
      </c>
      <c r="BF17" s="45">
        <v>318.20829028100002</v>
      </c>
      <c r="BG17" s="9"/>
      <c r="BH17" s="9"/>
      <c r="BI17" s="9"/>
      <c r="BJ17" s="9"/>
      <c r="BK17" s="9"/>
      <c r="BL17" s="9"/>
      <c r="BM17" s="9"/>
      <c r="BN17" s="9"/>
      <c r="BO17" s="9"/>
    </row>
    <row r="18" spans="1:67" ht="20.25" customHeight="1">
      <c r="A18" s="416"/>
      <c r="B18" s="422" t="s">
        <v>88</v>
      </c>
      <c r="C18" s="91"/>
      <c r="D18" s="47"/>
      <c r="E18" s="69" t="s">
        <v>138</v>
      </c>
      <c r="F18" s="69"/>
      <c r="G18" s="69"/>
      <c r="H18" s="69"/>
      <c r="I18" s="45">
        <v>317.82930170399999</v>
      </c>
      <c r="J18" s="45">
        <v>316.91242272800002</v>
      </c>
      <c r="K18" s="45">
        <v>342.117308745</v>
      </c>
      <c r="L18" s="45">
        <v>248.84781871499999</v>
      </c>
      <c r="M18" s="45">
        <v>255.48566793200001</v>
      </c>
      <c r="N18" s="45">
        <v>258.06563052199999</v>
      </c>
      <c r="O18" s="45">
        <v>262.32506387299998</v>
      </c>
      <c r="P18" s="45">
        <v>298.51763463700001</v>
      </c>
      <c r="Q18" s="45">
        <v>297.22689560600003</v>
      </c>
      <c r="R18" s="45">
        <v>320.35628048799998</v>
      </c>
      <c r="S18" s="45">
        <v>318.17301719300002</v>
      </c>
      <c r="T18" s="45">
        <v>328.5667474</v>
      </c>
      <c r="U18" s="45">
        <v>297.10539870000002</v>
      </c>
      <c r="V18" s="45">
        <v>328.49308780500002</v>
      </c>
      <c r="W18" s="45">
        <v>341.13706709600001</v>
      </c>
      <c r="X18" s="45">
        <v>341.87564249899998</v>
      </c>
      <c r="Y18" s="45">
        <v>350.68162989500001</v>
      </c>
      <c r="Z18" s="45">
        <v>370.00779080799998</v>
      </c>
      <c r="AA18" s="45">
        <v>391.35253033100003</v>
      </c>
      <c r="AB18" s="45">
        <v>393.00563764499998</v>
      </c>
      <c r="AC18" s="45">
        <v>371.53334724199999</v>
      </c>
      <c r="AD18" s="45">
        <v>236.26076101500001</v>
      </c>
      <c r="AE18" s="45">
        <v>293.142086506</v>
      </c>
      <c r="AF18" s="45">
        <v>353.59964720699998</v>
      </c>
      <c r="AG18" s="45">
        <v>517.32663886199998</v>
      </c>
      <c r="AH18" s="45">
        <v>619.54026540100006</v>
      </c>
      <c r="AI18" s="45">
        <v>606.90814572299996</v>
      </c>
      <c r="AJ18" s="45">
        <v>631.29394098800003</v>
      </c>
      <c r="AK18" s="45">
        <v>621.68972058500003</v>
      </c>
      <c r="AL18" s="45">
        <v>730.88648271299996</v>
      </c>
      <c r="AM18" s="45">
        <v>763.47178052699996</v>
      </c>
      <c r="AN18" s="45">
        <v>671.32972970499998</v>
      </c>
      <c r="AO18" s="45">
        <v>694.23486263999996</v>
      </c>
      <c r="AP18" s="45">
        <v>838.20858510300002</v>
      </c>
      <c r="AQ18" s="45">
        <v>1009.836557581</v>
      </c>
      <c r="AR18" s="45">
        <v>1452.861495698</v>
      </c>
      <c r="AS18" s="45">
        <v>2032.5809793850001</v>
      </c>
      <c r="AT18" s="45">
        <v>2395.5796755370002</v>
      </c>
      <c r="AU18" s="45">
        <v>2683.2054575540001</v>
      </c>
      <c r="AV18" s="45">
        <v>2654.3565709489999</v>
      </c>
      <c r="AW18" s="45">
        <v>2822.8579471930002</v>
      </c>
      <c r="AX18" s="45">
        <v>2625.2482243089999</v>
      </c>
      <c r="AY18" s="45">
        <v>2592.6513144820001</v>
      </c>
      <c r="AZ18" s="45">
        <v>2913.7453421109999</v>
      </c>
      <c r="BA18" s="45">
        <v>2713.0229060189999</v>
      </c>
      <c r="BB18" s="45">
        <v>2734.1140212149999</v>
      </c>
      <c r="BC18" s="45">
        <v>2802.2417623279998</v>
      </c>
      <c r="BD18" s="45">
        <v>2904.4737207829999</v>
      </c>
      <c r="BE18" s="45">
        <v>2948.7732505069998</v>
      </c>
      <c r="BF18" s="45">
        <v>2939.5181029730002</v>
      </c>
      <c r="BG18" s="9"/>
      <c r="BH18" s="9"/>
      <c r="BI18" s="9"/>
      <c r="BJ18" s="9"/>
      <c r="BK18" s="9"/>
      <c r="BL18" s="9"/>
      <c r="BM18" s="9"/>
      <c r="BN18" s="9"/>
      <c r="BO18" s="9"/>
    </row>
    <row r="19" spans="1:67" ht="20.25" customHeight="1">
      <c r="A19" s="416"/>
      <c r="B19" s="422" t="s">
        <v>143</v>
      </c>
      <c r="C19" s="91"/>
      <c r="D19" s="47"/>
      <c r="E19" s="69" t="s">
        <v>139</v>
      </c>
      <c r="F19" s="69"/>
      <c r="G19" s="69"/>
      <c r="H19" s="69"/>
      <c r="I19" s="45">
        <v>22.263890772</v>
      </c>
      <c r="J19" s="45">
        <v>39.305540149000002</v>
      </c>
      <c r="K19" s="45">
        <v>30.676130106999999</v>
      </c>
      <c r="L19" s="45">
        <v>31.463585335000001</v>
      </c>
      <c r="M19" s="45">
        <v>18.481595452000001</v>
      </c>
      <c r="N19" s="45">
        <v>86.546693898000001</v>
      </c>
      <c r="O19" s="45">
        <v>55.229330537999999</v>
      </c>
      <c r="P19" s="45">
        <v>99.963791146000005</v>
      </c>
      <c r="Q19" s="45">
        <v>37.663628308</v>
      </c>
      <c r="R19" s="45">
        <v>93.933045078000006</v>
      </c>
      <c r="S19" s="45">
        <v>116.925906631</v>
      </c>
      <c r="T19" s="45">
        <v>196.40956011200001</v>
      </c>
      <c r="U19" s="45">
        <v>207.362094595</v>
      </c>
      <c r="V19" s="45">
        <v>145.70323922200001</v>
      </c>
      <c r="W19" s="45">
        <v>119.006145726</v>
      </c>
      <c r="X19" s="45">
        <v>228.355689461</v>
      </c>
      <c r="Y19" s="45">
        <v>173.18027362399999</v>
      </c>
      <c r="Z19" s="45">
        <v>195.252185045</v>
      </c>
      <c r="AA19" s="45">
        <v>193.66619635800001</v>
      </c>
      <c r="AB19" s="45">
        <v>163.943838838</v>
      </c>
      <c r="AC19" s="45">
        <v>313.483097192</v>
      </c>
      <c r="AD19" s="45">
        <v>416.42714786300002</v>
      </c>
      <c r="AE19" s="45">
        <v>408.84496034699998</v>
      </c>
      <c r="AF19" s="45">
        <v>641.06126786699997</v>
      </c>
      <c r="AG19" s="45">
        <v>510.26272837599998</v>
      </c>
      <c r="AH19" s="45">
        <v>485.09307781400003</v>
      </c>
      <c r="AI19" s="45">
        <v>497.76089071899997</v>
      </c>
      <c r="AJ19" s="45">
        <v>592.28277697500005</v>
      </c>
      <c r="AK19" s="45">
        <v>589.65435685800003</v>
      </c>
      <c r="AL19" s="45">
        <v>490.572901376</v>
      </c>
      <c r="AM19" s="45">
        <v>444.56874349700001</v>
      </c>
      <c r="AN19" s="45">
        <v>426.96480309200001</v>
      </c>
      <c r="AO19" s="45">
        <v>248.61990964399999</v>
      </c>
      <c r="AP19" s="45">
        <v>120.308544759</v>
      </c>
      <c r="AQ19" s="45">
        <v>174.300455857</v>
      </c>
      <c r="AR19" s="45">
        <v>218.25381986799999</v>
      </c>
      <c r="AS19" s="45">
        <v>63.040054324000003</v>
      </c>
      <c r="AT19" s="45">
        <v>101.226034502</v>
      </c>
      <c r="AU19" s="45">
        <v>149.85036494799999</v>
      </c>
      <c r="AV19" s="45">
        <v>215.34483407299999</v>
      </c>
      <c r="AW19" s="45">
        <v>101.273540517</v>
      </c>
      <c r="AX19" s="45">
        <v>100.855622895</v>
      </c>
      <c r="AY19" s="45">
        <v>107.89966869200001</v>
      </c>
      <c r="AZ19" s="45">
        <v>134.85415967700001</v>
      </c>
      <c r="BA19" s="45">
        <v>452.06836841099999</v>
      </c>
      <c r="BB19" s="45">
        <v>652.19694579999998</v>
      </c>
      <c r="BC19" s="45">
        <v>994.57188017999999</v>
      </c>
      <c r="BD19" s="45">
        <v>915.36889037799995</v>
      </c>
      <c r="BE19" s="45">
        <v>116.02263446400001</v>
      </c>
      <c r="BF19" s="45">
        <v>119.916192231</v>
      </c>
      <c r="BG19" s="9"/>
      <c r="BH19" s="9"/>
      <c r="BI19" s="9"/>
      <c r="BJ19" s="9"/>
      <c r="BK19" s="9"/>
      <c r="BL19" s="9"/>
      <c r="BM19" s="9"/>
      <c r="BN19" s="9"/>
      <c r="BO19" s="9"/>
    </row>
    <row r="20" spans="1:67" ht="20.25" customHeight="1">
      <c r="A20" s="416"/>
      <c r="B20" s="422" t="s">
        <v>100</v>
      </c>
      <c r="C20" s="91"/>
      <c r="D20" s="47"/>
      <c r="E20" s="69" t="s">
        <v>140</v>
      </c>
      <c r="F20" s="69"/>
      <c r="G20" s="69"/>
      <c r="H20" s="69"/>
      <c r="I20" s="45">
        <v>9.1297162669999992</v>
      </c>
      <c r="J20" s="45">
        <v>8.6160521590000005</v>
      </c>
      <c r="K20" s="45">
        <v>10.352425585000001</v>
      </c>
      <c r="L20" s="45">
        <v>9.0215690169999991</v>
      </c>
      <c r="M20" s="45">
        <v>8.8247431130000002</v>
      </c>
      <c r="N20" s="45">
        <v>14.860494864</v>
      </c>
      <c r="O20" s="45">
        <v>39.013081890000002</v>
      </c>
      <c r="P20" s="45">
        <v>14.127687468</v>
      </c>
      <c r="Q20" s="45">
        <v>8.6216142209999997</v>
      </c>
      <c r="R20" s="45">
        <v>5.7550267719999999</v>
      </c>
      <c r="S20" s="45">
        <v>5.7096021060000002</v>
      </c>
      <c r="T20" s="45">
        <v>6.1842556609999999</v>
      </c>
      <c r="U20" s="45">
        <v>6.1536716709999997</v>
      </c>
      <c r="V20" s="45">
        <v>5.0920954849999998</v>
      </c>
      <c r="W20" s="45">
        <v>4.8054827969999998</v>
      </c>
      <c r="X20" s="45">
        <v>10.643181738999999</v>
      </c>
      <c r="Y20" s="45">
        <v>15.195499754</v>
      </c>
      <c r="Z20" s="45">
        <v>4.6812104970000004</v>
      </c>
      <c r="AA20" s="45">
        <v>8.7883698839999997</v>
      </c>
      <c r="AB20" s="45">
        <v>9.7402506510000002</v>
      </c>
      <c r="AC20" s="45">
        <v>9.3653508260000002</v>
      </c>
      <c r="AD20" s="45">
        <v>10.844471283000001</v>
      </c>
      <c r="AE20" s="45">
        <v>14.509473996000001</v>
      </c>
      <c r="AF20" s="45">
        <v>12.586687301</v>
      </c>
      <c r="AG20" s="45">
        <v>12.215225917</v>
      </c>
      <c r="AH20" s="45">
        <v>13.441852382</v>
      </c>
      <c r="AI20" s="45">
        <v>17.107040569999999</v>
      </c>
      <c r="AJ20" s="45">
        <v>25.015118400999999</v>
      </c>
      <c r="AK20" s="45">
        <v>26.984973729</v>
      </c>
      <c r="AL20" s="45">
        <v>27.822796088</v>
      </c>
      <c r="AM20" s="45">
        <v>27.794730225999999</v>
      </c>
      <c r="AN20" s="45">
        <v>45.100496284999998</v>
      </c>
      <c r="AO20" s="45">
        <v>72.840636025999999</v>
      </c>
      <c r="AP20" s="45">
        <v>54.496488698</v>
      </c>
      <c r="AQ20" s="45">
        <v>61.759177426000001</v>
      </c>
      <c r="AR20" s="45">
        <v>88.433473872999997</v>
      </c>
      <c r="AS20" s="45">
        <v>74.564725750999997</v>
      </c>
      <c r="AT20" s="45">
        <v>25.579598623999999</v>
      </c>
      <c r="AU20" s="45">
        <v>32.041566938999999</v>
      </c>
      <c r="AV20" s="45">
        <v>51.893909127999997</v>
      </c>
      <c r="AW20" s="45">
        <v>53.508410277000003</v>
      </c>
      <c r="AX20" s="45">
        <v>16.768763490000001</v>
      </c>
      <c r="AY20" s="45">
        <v>15.292429127</v>
      </c>
      <c r="AZ20" s="45">
        <v>15.15889688</v>
      </c>
      <c r="BA20" s="45">
        <v>14.022314263</v>
      </c>
      <c r="BB20" s="45">
        <v>22.710112469999999</v>
      </c>
      <c r="BC20" s="45">
        <v>26.710456797999999</v>
      </c>
      <c r="BD20" s="45">
        <v>26.307027358999999</v>
      </c>
      <c r="BE20" s="45">
        <v>25.281822126000002</v>
      </c>
      <c r="BF20" s="45">
        <v>31.319783992000001</v>
      </c>
      <c r="BG20" s="9"/>
      <c r="BH20" s="9"/>
      <c r="BI20" s="9"/>
      <c r="BJ20" s="9"/>
      <c r="BK20" s="9"/>
      <c r="BL20" s="9"/>
      <c r="BM20" s="9"/>
      <c r="BN20" s="9"/>
      <c r="BO20" s="9"/>
    </row>
    <row r="21" spans="1:67" ht="20.25" customHeight="1">
      <c r="A21" s="416"/>
      <c r="B21" s="422" t="s">
        <v>102</v>
      </c>
      <c r="C21" s="91"/>
      <c r="D21" s="47"/>
      <c r="E21" s="69" t="s">
        <v>141</v>
      </c>
      <c r="F21" s="69"/>
      <c r="G21" s="69"/>
      <c r="H21" s="69"/>
      <c r="I21" s="45">
        <v>245.800220131</v>
      </c>
      <c r="J21" s="45">
        <v>285.57040908800002</v>
      </c>
      <c r="K21" s="45">
        <v>748.92141841299997</v>
      </c>
      <c r="L21" s="45">
        <v>515.36258616999999</v>
      </c>
      <c r="M21" s="45">
        <v>508.440598932</v>
      </c>
      <c r="N21" s="45">
        <v>779.14818387299999</v>
      </c>
      <c r="O21" s="45">
        <v>774.09906350999995</v>
      </c>
      <c r="P21" s="45">
        <v>778.50461038399999</v>
      </c>
      <c r="Q21" s="45">
        <v>769.92144039100003</v>
      </c>
      <c r="R21" s="45">
        <v>945.68084781699997</v>
      </c>
      <c r="S21" s="45">
        <v>984.581726635</v>
      </c>
      <c r="T21" s="45">
        <v>690.25674192300005</v>
      </c>
      <c r="U21" s="45">
        <v>248.07243953700001</v>
      </c>
      <c r="V21" s="45">
        <v>243.78456548899999</v>
      </c>
      <c r="W21" s="45">
        <v>320.60820912600002</v>
      </c>
      <c r="X21" s="45">
        <v>267.52894604400001</v>
      </c>
      <c r="Y21" s="45">
        <v>269.80660404899999</v>
      </c>
      <c r="Z21" s="45">
        <v>231.30310383700001</v>
      </c>
      <c r="AA21" s="45">
        <v>235.358939553</v>
      </c>
      <c r="AB21" s="45">
        <v>208.71686258899999</v>
      </c>
      <c r="AC21" s="45">
        <v>249.553324054</v>
      </c>
      <c r="AD21" s="45">
        <v>317.36438919900002</v>
      </c>
      <c r="AE21" s="45">
        <v>309.95343059300001</v>
      </c>
      <c r="AF21" s="45">
        <v>353.17466097300002</v>
      </c>
      <c r="AG21" s="45">
        <v>346.676542713</v>
      </c>
      <c r="AH21" s="45">
        <v>449.92501921299998</v>
      </c>
      <c r="AI21" s="45">
        <v>438.50634128000002</v>
      </c>
      <c r="AJ21" s="45">
        <v>418.30314712900002</v>
      </c>
      <c r="AK21" s="45">
        <v>419.82347155500003</v>
      </c>
      <c r="AL21" s="45">
        <v>490.42117165000002</v>
      </c>
      <c r="AM21" s="45">
        <v>477.786308072</v>
      </c>
      <c r="AN21" s="45">
        <v>474.819916084</v>
      </c>
      <c r="AO21" s="45">
        <v>483.039384235</v>
      </c>
      <c r="AP21" s="45">
        <v>477.10877794999999</v>
      </c>
      <c r="AQ21" s="45">
        <v>492.11401773099999</v>
      </c>
      <c r="AR21" s="45">
        <v>488.61037030599999</v>
      </c>
      <c r="AS21" s="45">
        <v>709.63793762700004</v>
      </c>
      <c r="AT21" s="45">
        <v>704.40770568799996</v>
      </c>
      <c r="AU21" s="45">
        <v>631.04724846600004</v>
      </c>
      <c r="AV21" s="45">
        <v>612.72365798199996</v>
      </c>
      <c r="AW21" s="45">
        <v>605.13066339900001</v>
      </c>
      <c r="AX21" s="45">
        <v>608.58629424000003</v>
      </c>
      <c r="AY21" s="45">
        <v>662.38576732499996</v>
      </c>
      <c r="AZ21" s="45">
        <v>675.390756356</v>
      </c>
      <c r="BA21" s="45">
        <v>592.51107508999996</v>
      </c>
      <c r="BB21" s="45">
        <v>339.55558872</v>
      </c>
      <c r="BC21" s="45">
        <v>350.91932869800002</v>
      </c>
      <c r="BD21" s="45">
        <v>363.108165009</v>
      </c>
      <c r="BE21" s="45">
        <v>251.416493393</v>
      </c>
      <c r="BF21" s="45">
        <v>383.75031476599997</v>
      </c>
      <c r="BG21" s="9"/>
      <c r="BH21" s="9"/>
      <c r="BI21" s="9"/>
      <c r="BJ21" s="9"/>
      <c r="BK21" s="9"/>
      <c r="BL21" s="9"/>
      <c r="BM21" s="9"/>
      <c r="BN21" s="9"/>
      <c r="BO21" s="9"/>
    </row>
    <row r="22" spans="1:67" ht="20.25" customHeight="1">
      <c r="A22" s="416"/>
      <c r="B22" s="419"/>
      <c r="C22" s="91"/>
      <c r="D22" s="47"/>
      <c r="E22" s="69" t="s">
        <v>142</v>
      </c>
      <c r="F22" s="69"/>
      <c r="G22" s="69"/>
      <c r="H22" s="69"/>
      <c r="I22" s="45">
        <v>13444.306960112999</v>
      </c>
      <c r="J22" s="45">
        <v>18297.266662114998</v>
      </c>
      <c r="K22" s="45">
        <v>15437.855535401</v>
      </c>
      <c r="L22" s="45">
        <v>10948.249660285999</v>
      </c>
      <c r="M22" s="45">
        <v>13535.143075579999</v>
      </c>
      <c r="N22" s="45">
        <v>15693.3596471</v>
      </c>
      <c r="O22" s="45">
        <v>16426.323130839999</v>
      </c>
      <c r="P22" s="45">
        <v>13283.370776813999</v>
      </c>
      <c r="Q22" s="45">
        <v>17537.629812636998</v>
      </c>
      <c r="R22" s="45">
        <v>20668.003159919001</v>
      </c>
      <c r="S22" s="45">
        <v>15104.994942309</v>
      </c>
      <c r="T22" s="45">
        <v>12451.007254672</v>
      </c>
      <c r="U22" s="45">
        <v>13801.104004585</v>
      </c>
      <c r="V22" s="45">
        <v>14644.254624474001</v>
      </c>
      <c r="W22" s="45">
        <v>18912.317610792001</v>
      </c>
      <c r="X22" s="45">
        <v>14202.627121684</v>
      </c>
      <c r="Y22" s="45">
        <v>18245.755771991</v>
      </c>
      <c r="Z22" s="45">
        <v>21083.981860933</v>
      </c>
      <c r="AA22" s="45">
        <v>17112.937143130999</v>
      </c>
      <c r="AB22" s="45">
        <v>15945.927021202</v>
      </c>
      <c r="AC22" s="45">
        <v>18131.856452398999</v>
      </c>
      <c r="AD22" s="45">
        <v>24423.718752171</v>
      </c>
      <c r="AE22" s="45">
        <v>23008.884812945998</v>
      </c>
      <c r="AF22" s="45">
        <v>18168.408143682998</v>
      </c>
      <c r="AG22" s="45">
        <v>20793.711757587</v>
      </c>
      <c r="AH22" s="45">
        <v>23306.592066173998</v>
      </c>
      <c r="AI22" s="45">
        <v>23060.043485138001</v>
      </c>
      <c r="AJ22" s="45">
        <v>16551.959279621002</v>
      </c>
      <c r="AK22" s="45">
        <v>24343.912079670001</v>
      </c>
      <c r="AL22" s="45">
        <v>27314.144241468999</v>
      </c>
      <c r="AM22" s="45">
        <v>28807.167477742001</v>
      </c>
      <c r="AN22" s="45">
        <v>21571.918368473998</v>
      </c>
      <c r="AO22" s="45">
        <v>32317.828146333999</v>
      </c>
      <c r="AP22" s="45">
        <v>34245.014825480001</v>
      </c>
      <c r="AQ22" s="45">
        <v>37434.640463114003</v>
      </c>
      <c r="AR22" s="45">
        <v>27878.281456237</v>
      </c>
      <c r="AS22" s="45">
        <v>36989.939623899998</v>
      </c>
      <c r="AT22" s="45">
        <v>32665.442934805</v>
      </c>
      <c r="AU22" s="45">
        <v>31750.906597326</v>
      </c>
      <c r="AV22" s="45">
        <v>32206.273261565999</v>
      </c>
      <c r="AW22" s="45">
        <v>34416.412657449</v>
      </c>
      <c r="AX22" s="45">
        <v>37261.806797766003</v>
      </c>
      <c r="AY22" s="45">
        <v>35475.554935968998</v>
      </c>
      <c r="AZ22" s="45">
        <v>35973.753741599001</v>
      </c>
      <c r="BA22" s="45">
        <v>31147.491390218001</v>
      </c>
      <c r="BB22" s="45">
        <v>35380.134156346998</v>
      </c>
      <c r="BC22" s="45">
        <v>29299.648983995001</v>
      </c>
      <c r="BD22" s="45">
        <v>25071.113829500999</v>
      </c>
      <c r="BE22" s="45">
        <v>30596.120183874002</v>
      </c>
      <c r="BF22" s="45">
        <v>30612.818375278999</v>
      </c>
      <c r="BG22" s="9"/>
      <c r="BH22" s="9"/>
      <c r="BI22" s="9"/>
      <c r="BJ22" s="9"/>
      <c r="BK22" s="9"/>
      <c r="BL22" s="9"/>
      <c r="BM22" s="9"/>
      <c r="BN22" s="9"/>
      <c r="BO22" s="9"/>
    </row>
    <row r="23" spans="1:67" ht="20.25" customHeight="1" thickBot="1">
      <c r="A23" s="416"/>
      <c r="B23" s="419" t="s">
        <v>3</v>
      </c>
      <c r="C23" s="91"/>
      <c r="D23" s="47"/>
      <c r="E23" s="92" t="s">
        <v>144</v>
      </c>
      <c r="F23" s="92"/>
      <c r="G23" s="92"/>
      <c r="H23" s="92"/>
      <c r="I23" s="56">
        <v>18.590417112000001</v>
      </c>
      <c r="J23" s="56">
        <v>14.667374522999999</v>
      </c>
      <c r="K23" s="56">
        <v>14.013881214</v>
      </c>
      <c r="L23" s="56">
        <v>15.792389289000001</v>
      </c>
      <c r="M23" s="56">
        <v>204.609111764</v>
      </c>
      <c r="N23" s="56">
        <v>260.47528259199999</v>
      </c>
      <c r="O23" s="56">
        <v>258.38149463399998</v>
      </c>
      <c r="P23" s="56">
        <v>54.411913259000002</v>
      </c>
      <c r="Q23" s="56">
        <v>9.7567630370000007</v>
      </c>
      <c r="R23" s="56">
        <v>19.154779517000001</v>
      </c>
      <c r="S23" s="56">
        <v>16.678309987999999</v>
      </c>
      <c r="T23" s="56">
        <v>242.815075648</v>
      </c>
      <c r="U23" s="56">
        <v>674.67573677899998</v>
      </c>
      <c r="V23" s="56">
        <v>401.247285267</v>
      </c>
      <c r="W23" s="56">
        <v>401.579268711</v>
      </c>
      <c r="X23" s="56">
        <v>8.8916312570000002</v>
      </c>
      <c r="Y23" s="56">
        <v>5.6243646350000001</v>
      </c>
      <c r="Z23" s="56">
        <v>314.526509127</v>
      </c>
      <c r="AA23" s="56">
        <v>323.42946377800001</v>
      </c>
      <c r="AB23" s="56">
        <v>3.690244233</v>
      </c>
      <c r="AC23" s="56">
        <v>5.962139359</v>
      </c>
      <c r="AD23" s="56">
        <v>11.463567981000001</v>
      </c>
      <c r="AE23" s="56">
        <v>2.8527772219999998</v>
      </c>
      <c r="AF23" s="56">
        <v>4.9387537699999999</v>
      </c>
      <c r="AG23" s="56">
        <v>1.138658707</v>
      </c>
      <c r="AH23" s="56">
        <v>48.070822507999999</v>
      </c>
      <c r="AI23" s="56">
        <v>14.916730845</v>
      </c>
      <c r="AJ23" s="56">
        <v>7.5497780719999996</v>
      </c>
      <c r="AK23" s="56">
        <v>19.887660583999999</v>
      </c>
      <c r="AL23" s="56">
        <v>15.663554228000001</v>
      </c>
      <c r="AM23" s="56">
        <v>7.2426765749999999</v>
      </c>
      <c r="AN23" s="56">
        <v>7.5737470609999997</v>
      </c>
      <c r="AO23" s="56">
        <v>8.0657397559999993</v>
      </c>
      <c r="AP23" s="56">
        <v>8.8984356439999992</v>
      </c>
      <c r="AQ23" s="56">
        <v>11.886017208</v>
      </c>
      <c r="AR23" s="56">
        <v>25.161033031999999</v>
      </c>
      <c r="AS23" s="56">
        <v>55.555020974999998</v>
      </c>
      <c r="AT23" s="56">
        <v>55.396276350999997</v>
      </c>
      <c r="AU23" s="56">
        <v>54.804369082000001</v>
      </c>
      <c r="AV23" s="56">
        <v>54.391747842999997</v>
      </c>
      <c r="AW23" s="56">
        <v>51.493074989999997</v>
      </c>
      <c r="AX23" s="56">
        <v>44.791600971999998</v>
      </c>
      <c r="AY23" s="56">
        <v>45.182730657999997</v>
      </c>
      <c r="AZ23" s="56">
        <v>44.408650827999999</v>
      </c>
      <c r="BA23" s="56">
        <v>44.812961948999998</v>
      </c>
      <c r="BB23" s="56">
        <v>214.097288109</v>
      </c>
      <c r="BC23" s="56">
        <v>34.164144813999997</v>
      </c>
      <c r="BD23" s="56">
        <v>29.211109554</v>
      </c>
      <c r="BE23" s="56">
        <v>31.260877488999999</v>
      </c>
      <c r="BF23" s="56">
        <v>30.828864669000001</v>
      </c>
      <c r="BG23" s="9"/>
      <c r="BH23" s="9"/>
      <c r="BI23" s="9"/>
      <c r="BJ23" s="9"/>
      <c r="BK23" s="9"/>
      <c r="BL23" s="9"/>
      <c r="BM23" s="9"/>
      <c r="BN23" s="9"/>
      <c r="BO23" s="9"/>
    </row>
    <row r="24" spans="1:67" ht="20.25" customHeight="1" thickTop="1">
      <c r="A24" s="416"/>
      <c r="B24" s="419"/>
      <c r="C24" s="91"/>
      <c r="D24" s="93" t="s">
        <v>145</v>
      </c>
      <c r="E24" s="94"/>
      <c r="F24" s="94"/>
      <c r="G24" s="94"/>
      <c r="H24" s="94"/>
      <c r="I24" s="95">
        <v>251830.58292559101</v>
      </c>
      <c r="J24" s="95">
        <v>254563.42431996501</v>
      </c>
      <c r="K24" s="95">
        <v>262264.15786921501</v>
      </c>
      <c r="L24" s="95">
        <v>264628.30401648959</v>
      </c>
      <c r="M24" s="95">
        <v>272166.46690313175</v>
      </c>
      <c r="N24" s="95">
        <v>272596.44690310757</v>
      </c>
      <c r="O24" s="95">
        <v>284006.17589645326</v>
      </c>
      <c r="P24" s="95">
        <v>276027.99606811511</v>
      </c>
      <c r="Q24" s="95">
        <v>285073.87285490235</v>
      </c>
      <c r="R24" s="95">
        <v>290248.71338593902</v>
      </c>
      <c r="S24" s="95">
        <v>287856.57366851001</v>
      </c>
      <c r="T24" s="95">
        <v>281435.41591595899</v>
      </c>
      <c r="U24" s="95">
        <v>288793.78044920799</v>
      </c>
      <c r="V24" s="95">
        <v>293499.74693923199</v>
      </c>
      <c r="W24" s="95">
        <v>304964.03128968203</v>
      </c>
      <c r="X24" s="95">
        <v>307506.89560674998</v>
      </c>
      <c r="Y24" s="95">
        <v>317100.51207834098</v>
      </c>
      <c r="Z24" s="95">
        <v>328418.75360697601</v>
      </c>
      <c r="AA24" s="95">
        <v>333825.38796543702</v>
      </c>
      <c r="AB24" s="95">
        <v>338734.94672088302</v>
      </c>
      <c r="AC24" s="95">
        <v>347589.96791173902</v>
      </c>
      <c r="AD24" s="95">
        <v>358847.09656749101</v>
      </c>
      <c r="AE24" s="95">
        <v>367441.20806316502</v>
      </c>
      <c r="AF24" s="95">
        <v>363935.34349998698</v>
      </c>
      <c r="AG24" s="95">
        <v>373067.85594659601</v>
      </c>
      <c r="AH24" s="95">
        <v>381221.88946423098</v>
      </c>
      <c r="AI24" s="95">
        <v>396104.45249718498</v>
      </c>
      <c r="AJ24" s="95">
        <v>392603.39031687798</v>
      </c>
      <c r="AK24" s="95">
        <v>400533.76158745401</v>
      </c>
      <c r="AL24" s="95">
        <v>418983.08968673297</v>
      </c>
      <c r="AM24" s="95">
        <v>421692.45013321401</v>
      </c>
      <c r="AN24" s="95">
        <v>422949.08060397097</v>
      </c>
      <c r="AO24" s="95">
        <v>475270.91169601498</v>
      </c>
      <c r="AP24" s="95">
        <v>489411.96044476301</v>
      </c>
      <c r="AQ24" s="95">
        <v>504247.31713561498</v>
      </c>
      <c r="AR24" s="95">
        <v>510489.20014748798</v>
      </c>
      <c r="AS24" s="95">
        <v>536297.81242205598</v>
      </c>
      <c r="AT24" s="95">
        <v>535394.11011113995</v>
      </c>
      <c r="AU24" s="95">
        <v>545881.79211318702</v>
      </c>
      <c r="AV24" s="95">
        <v>558971.41362134903</v>
      </c>
      <c r="AW24" s="95">
        <v>571994.40490452503</v>
      </c>
      <c r="AX24" s="95">
        <v>577514.53982055397</v>
      </c>
      <c r="AY24" s="95">
        <v>589239.426725497</v>
      </c>
      <c r="AZ24" s="95">
        <v>598613.76275624195</v>
      </c>
      <c r="BA24" s="95">
        <v>607197.87667666818</v>
      </c>
      <c r="BB24" s="95">
        <v>621227.89118214208</v>
      </c>
      <c r="BC24" s="95">
        <v>631805.0889583953</v>
      </c>
      <c r="BD24" s="95">
        <v>611009.67164664634</v>
      </c>
      <c r="BE24" s="95">
        <v>620380.09227869601</v>
      </c>
      <c r="BF24" s="95">
        <v>620937.26164808101</v>
      </c>
      <c r="BG24" s="9"/>
      <c r="BH24" s="9"/>
      <c r="BI24" s="9"/>
      <c r="BJ24" s="9"/>
      <c r="BK24" s="9"/>
      <c r="BL24" s="9"/>
      <c r="BM24" s="9"/>
      <c r="BN24" s="9"/>
      <c r="BO24" s="9"/>
    </row>
    <row r="25" spans="1:67" ht="20.25" customHeight="1">
      <c r="A25" s="416"/>
      <c r="B25" s="419" t="s">
        <v>4</v>
      </c>
      <c r="C25" s="91"/>
      <c r="D25" s="47"/>
      <c r="E25" s="69" t="s">
        <v>146</v>
      </c>
      <c r="F25" s="69"/>
      <c r="G25" s="69"/>
      <c r="H25" s="69"/>
      <c r="I25" s="45">
        <v>154634.386914178</v>
      </c>
      <c r="J25" s="45">
        <v>152374.63815574499</v>
      </c>
      <c r="K25" s="45">
        <v>160377.50971441</v>
      </c>
      <c r="L25" s="45">
        <v>166243.830274954</v>
      </c>
      <c r="M25" s="45">
        <v>171367.76773731501</v>
      </c>
      <c r="N25" s="45">
        <v>170030.56756221701</v>
      </c>
      <c r="O25" s="45">
        <v>173747.369029519</v>
      </c>
      <c r="P25" s="45">
        <v>173295.70181498499</v>
      </c>
      <c r="Q25" s="45">
        <v>175839.298518736</v>
      </c>
      <c r="R25" s="45">
        <v>178268.12369430199</v>
      </c>
      <c r="S25" s="45">
        <v>178861.63260175899</v>
      </c>
      <c r="T25" s="45">
        <v>178809.88149675401</v>
      </c>
      <c r="U25" s="45">
        <v>180321.86089041599</v>
      </c>
      <c r="V25" s="45">
        <v>186562.337881349</v>
      </c>
      <c r="W25" s="45">
        <v>188934.01478531101</v>
      </c>
      <c r="X25" s="45">
        <v>193709.73758306401</v>
      </c>
      <c r="Y25" s="45">
        <v>195989.18770062999</v>
      </c>
      <c r="Z25" s="45">
        <v>201071.828185933</v>
      </c>
      <c r="AA25" s="45">
        <v>208884.97078002899</v>
      </c>
      <c r="AB25" s="45">
        <v>217676.42758538999</v>
      </c>
      <c r="AC25" s="45">
        <v>219490.8390255</v>
      </c>
      <c r="AD25" s="45">
        <v>227056.79659786401</v>
      </c>
      <c r="AE25" s="45">
        <v>233151.30975601601</v>
      </c>
      <c r="AF25" s="45">
        <v>235137.958361086</v>
      </c>
      <c r="AG25" s="45">
        <v>234267.424162946</v>
      </c>
      <c r="AH25" s="45">
        <v>237996.10692481301</v>
      </c>
      <c r="AI25" s="45">
        <v>248443.15460605</v>
      </c>
      <c r="AJ25" s="45">
        <v>249419.22362809</v>
      </c>
      <c r="AK25" s="45">
        <v>250965.418078054</v>
      </c>
      <c r="AL25" s="45">
        <v>259911.05613823899</v>
      </c>
      <c r="AM25" s="45">
        <v>260650.51410320299</v>
      </c>
      <c r="AN25" s="45">
        <v>265000.19040047901</v>
      </c>
      <c r="AO25" s="45">
        <v>273848.32807067101</v>
      </c>
      <c r="AP25" s="45">
        <v>280382.07501425903</v>
      </c>
      <c r="AQ25" s="45">
        <v>284141.56285370601</v>
      </c>
      <c r="AR25" s="45">
        <v>294874.25565064303</v>
      </c>
      <c r="AS25" s="45">
        <v>308911.19610517402</v>
      </c>
      <c r="AT25" s="45">
        <v>310866.94926367502</v>
      </c>
      <c r="AU25" s="45">
        <v>319149.80930202501</v>
      </c>
      <c r="AV25" s="45">
        <v>326458.86817766703</v>
      </c>
      <c r="AW25" s="45">
        <v>336660.735970637</v>
      </c>
      <c r="AX25" s="45">
        <v>344952.17788851197</v>
      </c>
      <c r="AY25" s="45">
        <v>348088.36273650499</v>
      </c>
      <c r="AZ25" s="45">
        <v>364896.67537010898</v>
      </c>
      <c r="BA25" s="45">
        <v>366413.922049916</v>
      </c>
      <c r="BB25" s="45">
        <v>373836.12571132299</v>
      </c>
      <c r="BC25" s="45">
        <v>378599.62527905701</v>
      </c>
      <c r="BD25" s="45">
        <v>382988.29401941702</v>
      </c>
      <c r="BE25" s="45">
        <v>378210.234388871</v>
      </c>
      <c r="BF25" s="45">
        <v>385523.08587749599</v>
      </c>
      <c r="BG25" s="9"/>
      <c r="BH25" s="9"/>
      <c r="BI25" s="9"/>
      <c r="BJ25" s="9"/>
      <c r="BK25" s="9"/>
      <c r="BL25" s="9"/>
      <c r="BM25" s="9"/>
      <c r="BN25" s="9"/>
      <c r="BO25" s="9"/>
    </row>
    <row r="26" spans="1:67" ht="20.25" customHeight="1">
      <c r="A26" s="416"/>
      <c r="B26" s="419"/>
      <c r="C26" s="91"/>
      <c r="D26" s="47"/>
      <c r="E26" s="69" t="s">
        <v>147</v>
      </c>
      <c r="F26" s="69"/>
      <c r="G26" s="69"/>
      <c r="H26" s="69"/>
      <c r="I26" s="45">
        <v>1093.0539640229999</v>
      </c>
      <c r="J26" s="45">
        <v>821.50322529499999</v>
      </c>
      <c r="K26" s="45">
        <v>1154.9474937770001</v>
      </c>
      <c r="L26" s="45">
        <v>704.41841149100003</v>
      </c>
      <c r="M26" s="45">
        <v>956.40827404799995</v>
      </c>
      <c r="N26" s="45">
        <v>905.86420930400004</v>
      </c>
      <c r="O26" s="45">
        <v>903.55579972800001</v>
      </c>
      <c r="P26" s="45">
        <v>1370.723327099</v>
      </c>
      <c r="Q26" s="45">
        <v>763.54542402200002</v>
      </c>
      <c r="R26" s="45">
        <v>998.78026523400001</v>
      </c>
      <c r="S26" s="45">
        <v>1104.0393750999999</v>
      </c>
      <c r="T26" s="45">
        <v>1258.282515395</v>
      </c>
      <c r="U26" s="45">
        <v>1920.4111752809999</v>
      </c>
      <c r="V26" s="45">
        <v>1632.998270996</v>
      </c>
      <c r="W26" s="45">
        <v>2127.6848679119998</v>
      </c>
      <c r="X26" s="45">
        <v>2688.7336671110002</v>
      </c>
      <c r="Y26" s="45">
        <v>2401.285409136</v>
      </c>
      <c r="Z26" s="45">
        <v>3171.3779677100001</v>
      </c>
      <c r="AA26" s="45">
        <v>2626.0460960780001</v>
      </c>
      <c r="AB26" s="45">
        <v>2135.3897774860002</v>
      </c>
      <c r="AC26" s="45">
        <v>1983.2118375709999</v>
      </c>
      <c r="AD26" s="45">
        <v>1809.0481229740001</v>
      </c>
      <c r="AE26" s="45">
        <v>2172.6796974829999</v>
      </c>
      <c r="AF26" s="45">
        <v>1976.7603758790001</v>
      </c>
      <c r="AG26" s="45">
        <v>2624.3746638460002</v>
      </c>
      <c r="AH26" s="45">
        <v>2353.756035157</v>
      </c>
      <c r="AI26" s="45">
        <v>2113.5468113490001</v>
      </c>
      <c r="AJ26" s="45">
        <v>1848.489851604</v>
      </c>
      <c r="AK26" s="45">
        <v>2286.8353658599999</v>
      </c>
      <c r="AL26" s="45">
        <v>1756.2411966689999</v>
      </c>
      <c r="AM26" s="45">
        <v>2092.113121286</v>
      </c>
      <c r="AN26" s="45">
        <v>1420.306472902</v>
      </c>
      <c r="AO26" s="45">
        <v>2108.9840145940002</v>
      </c>
      <c r="AP26" s="45">
        <v>1746.6937446070001</v>
      </c>
      <c r="AQ26" s="45">
        <v>1644.8692329109999</v>
      </c>
      <c r="AR26" s="45">
        <v>1632.457427908</v>
      </c>
      <c r="AS26" s="45">
        <v>1490.7614842549999</v>
      </c>
      <c r="AT26" s="45">
        <v>1025.817537143</v>
      </c>
      <c r="AU26" s="45">
        <v>1303.2747302800001</v>
      </c>
      <c r="AV26" s="45">
        <v>1436.693574208</v>
      </c>
      <c r="AW26" s="45">
        <v>1558.4137684249999</v>
      </c>
      <c r="AX26" s="45">
        <v>1642.3808647819999</v>
      </c>
      <c r="AY26" s="45">
        <v>1734.110193925</v>
      </c>
      <c r="AZ26" s="45">
        <v>1369.2252556450001</v>
      </c>
      <c r="BA26" s="45">
        <v>1633.96780571</v>
      </c>
      <c r="BB26" s="45">
        <v>1317.981495017</v>
      </c>
      <c r="BC26" s="45">
        <v>1251.6898898889999</v>
      </c>
      <c r="BD26" s="45">
        <v>1146.110053739</v>
      </c>
      <c r="BE26" s="45">
        <v>1360.2446091449999</v>
      </c>
      <c r="BF26" s="45">
        <v>1630.64199211</v>
      </c>
      <c r="BG26" s="9"/>
      <c r="BH26" s="9"/>
      <c r="BI26" s="9"/>
      <c r="BJ26" s="9"/>
      <c r="BK26" s="9"/>
      <c r="BL26" s="9"/>
      <c r="BM26" s="9"/>
      <c r="BN26" s="9"/>
      <c r="BO26" s="9"/>
    </row>
    <row r="27" spans="1:67" ht="20.25" customHeight="1">
      <c r="A27" s="416"/>
      <c r="B27" s="419" t="s">
        <v>1297</v>
      </c>
      <c r="C27" s="90"/>
      <c r="D27" s="47"/>
      <c r="E27" s="69" t="s">
        <v>148</v>
      </c>
      <c r="F27" s="69"/>
      <c r="G27" s="69"/>
      <c r="H27" s="69"/>
      <c r="I27" s="45">
        <v>2395.051481645</v>
      </c>
      <c r="J27" s="45">
        <v>2990.7349712770001</v>
      </c>
      <c r="K27" s="45">
        <v>2942.6400519160002</v>
      </c>
      <c r="L27" s="45">
        <v>3298.408665554</v>
      </c>
      <c r="M27" s="45">
        <v>3915.9934421580001</v>
      </c>
      <c r="N27" s="45">
        <v>4803.4809851959999</v>
      </c>
      <c r="O27" s="45">
        <v>4979.0866821509999</v>
      </c>
      <c r="P27" s="45">
        <v>4822.1968730830004</v>
      </c>
      <c r="Q27" s="45">
        <v>4766.6977125390003</v>
      </c>
      <c r="R27" s="45">
        <v>5277.5498506579997</v>
      </c>
      <c r="S27" s="45">
        <v>6153.5175278389997</v>
      </c>
      <c r="T27" s="45">
        <v>5909.1304958869996</v>
      </c>
      <c r="U27" s="45">
        <v>6831.3364169739998</v>
      </c>
      <c r="V27" s="45">
        <v>7668.2307935700001</v>
      </c>
      <c r="W27" s="45">
        <v>8471.528925089</v>
      </c>
      <c r="X27" s="45">
        <v>8996.1811415760003</v>
      </c>
      <c r="Y27" s="45">
        <v>9604.9176329740003</v>
      </c>
      <c r="Z27" s="45">
        <v>9678.1986811909992</v>
      </c>
      <c r="AA27" s="45">
        <v>8573.1097981109997</v>
      </c>
      <c r="AB27" s="45">
        <v>8916.3320871350006</v>
      </c>
      <c r="AC27" s="45">
        <v>8973.931711665</v>
      </c>
      <c r="AD27" s="45">
        <v>9032.725360941</v>
      </c>
      <c r="AE27" s="45">
        <v>9249.8119930590001</v>
      </c>
      <c r="AF27" s="45">
        <v>9233.6415629420007</v>
      </c>
      <c r="AG27" s="45">
        <v>8992.4037111189991</v>
      </c>
      <c r="AH27" s="45">
        <v>9145.2791831859995</v>
      </c>
      <c r="AI27" s="45">
        <v>9085.0146842300001</v>
      </c>
      <c r="AJ27" s="45">
        <v>8297.6092961960003</v>
      </c>
      <c r="AK27" s="45">
        <v>8364.2784957990007</v>
      </c>
      <c r="AL27" s="45">
        <v>8169.2064091550001</v>
      </c>
      <c r="AM27" s="45">
        <v>8678.8015426019992</v>
      </c>
      <c r="AN27" s="45">
        <v>8535.8003204430006</v>
      </c>
      <c r="AO27" s="45">
        <v>8727.2287520459995</v>
      </c>
      <c r="AP27" s="45">
        <v>8988.9218406630007</v>
      </c>
      <c r="AQ27" s="45">
        <v>8827.3060388220001</v>
      </c>
      <c r="AR27" s="45">
        <v>9409.4560260210001</v>
      </c>
      <c r="AS27" s="45">
        <v>8677.9090204940003</v>
      </c>
      <c r="AT27" s="45">
        <v>10146.278523018</v>
      </c>
      <c r="AU27" s="45">
        <v>9805.6345313080001</v>
      </c>
      <c r="AV27" s="45">
        <v>8455.7239427080003</v>
      </c>
      <c r="AW27" s="45">
        <v>7908.4630869840003</v>
      </c>
      <c r="AX27" s="45">
        <v>7769.1514716359998</v>
      </c>
      <c r="AY27" s="45">
        <v>7596.0043492719997</v>
      </c>
      <c r="AZ27" s="45">
        <v>8023.8700902549999</v>
      </c>
      <c r="BA27" s="45">
        <v>8009.9753633680002</v>
      </c>
      <c r="BB27" s="45">
        <v>7402.0486256920003</v>
      </c>
      <c r="BC27" s="45">
        <v>6941.0523328460004</v>
      </c>
      <c r="BD27" s="45">
        <v>8367.368360552</v>
      </c>
      <c r="BE27" s="45">
        <v>9015.5770178769999</v>
      </c>
      <c r="BF27" s="45">
        <v>8469.0296810199998</v>
      </c>
      <c r="BG27" s="9"/>
      <c r="BH27" s="9"/>
      <c r="BI27" s="9"/>
      <c r="BJ27" s="9"/>
      <c r="BK27" s="9"/>
      <c r="BL27" s="9"/>
      <c r="BM27" s="9"/>
      <c r="BN27" s="9"/>
      <c r="BO27" s="9"/>
    </row>
    <row r="28" spans="1:67" s="36" customFormat="1" ht="20.25" customHeight="1">
      <c r="A28" s="416"/>
      <c r="B28" s="419"/>
      <c r="C28" s="90"/>
      <c r="D28" s="96"/>
      <c r="E28" s="69" t="s">
        <v>149</v>
      </c>
      <c r="F28" s="69"/>
      <c r="G28" s="69"/>
      <c r="H28" s="69"/>
      <c r="I28" s="45">
        <v>2068.3158519379999</v>
      </c>
      <c r="J28" s="45">
        <v>1833.0036540159999</v>
      </c>
      <c r="K28" s="45">
        <v>2986.2896605030001</v>
      </c>
      <c r="L28" s="45">
        <v>1972.196199101</v>
      </c>
      <c r="M28" s="45">
        <v>1586.516674642</v>
      </c>
      <c r="N28" s="45">
        <v>1823.787221947</v>
      </c>
      <c r="O28" s="45">
        <v>1838.2526014079999</v>
      </c>
      <c r="P28" s="45">
        <v>1904.0435742259999</v>
      </c>
      <c r="Q28" s="45">
        <v>1663.949401161</v>
      </c>
      <c r="R28" s="45">
        <v>2185.9986595690002</v>
      </c>
      <c r="S28" s="45">
        <v>1896.974903389</v>
      </c>
      <c r="T28" s="45">
        <v>2019.3952960720001</v>
      </c>
      <c r="U28" s="45">
        <v>1561.87297016</v>
      </c>
      <c r="V28" s="45">
        <v>1904.2783728080001</v>
      </c>
      <c r="W28" s="45">
        <v>1839.996956017</v>
      </c>
      <c r="X28" s="45">
        <v>1717.554421887</v>
      </c>
      <c r="Y28" s="45">
        <v>1691.107893464</v>
      </c>
      <c r="Z28" s="45">
        <v>1930.345857004</v>
      </c>
      <c r="AA28" s="45">
        <v>3595.2734334830002</v>
      </c>
      <c r="AB28" s="45">
        <v>2599.2881122570002</v>
      </c>
      <c r="AC28" s="45">
        <v>2716.8800512289999</v>
      </c>
      <c r="AD28" s="45">
        <v>2474.013535646</v>
      </c>
      <c r="AE28" s="45">
        <v>2992.0781422639998</v>
      </c>
      <c r="AF28" s="45">
        <v>3528.2436973990002</v>
      </c>
      <c r="AG28" s="45">
        <v>2534.6470170819998</v>
      </c>
      <c r="AH28" s="45">
        <v>1887.602050918</v>
      </c>
      <c r="AI28" s="45">
        <v>2052.659098094</v>
      </c>
      <c r="AJ28" s="45">
        <v>3487.661229328</v>
      </c>
      <c r="AK28" s="45">
        <v>3044.5792198449999</v>
      </c>
      <c r="AL28" s="45">
        <v>3527.2252746570002</v>
      </c>
      <c r="AM28" s="45">
        <v>2476.1962818550001</v>
      </c>
      <c r="AN28" s="45">
        <v>2439.8918171649998</v>
      </c>
      <c r="AO28" s="45">
        <v>2273.7817075500002</v>
      </c>
      <c r="AP28" s="45">
        <v>2642.2647430239999</v>
      </c>
      <c r="AQ28" s="45">
        <v>3414.7230583129999</v>
      </c>
      <c r="AR28" s="45">
        <v>2303.012330605</v>
      </c>
      <c r="AS28" s="45">
        <v>5264.9798040169999</v>
      </c>
      <c r="AT28" s="45">
        <v>3245.6729675860001</v>
      </c>
      <c r="AU28" s="45">
        <v>2784.7154116249999</v>
      </c>
      <c r="AV28" s="45">
        <v>5016.5674761119999</v>
      </c>
      <c r="AW28" s="45">
        <v>3142.9408546029999</v>
      </c>
      <c r="AX28" s="45">
        <v>2600.961255662</v>
      </c>
      <c r="AY28" s="45">
        <v>4582.7711818300004</v>
      </c>
      <c r="AZ28" s="45">
        <v>3586.5643310659998</v>
      </c>
      <c r="BA28" s="45">
        <v>4613.4438701970003</v>
      </c>
      <c r="BB28" s="45">
        <v>7730.2543049810001</v>
      </c>
      <c r="BC28" s="45">
        <v>13152.708198021999</v>
      </c>
      <c r="BD28" s="45">
        <v>7708.6148481939999</v>
      </c>
      <c r="BE28" s="45">
        <v>6100.0055116149997</v>
      </c>
      <c r="BF28" s="45">
        <v>5980.688691931</v>
      </c>
    </row>
    <row r="29" spans="1:67" s="36" customFormat="1" ht="20.25" customHeight="1">
      <c r="A29" s="416"/>
      <c r="B29" s="419" t="s">
        <v>6</v>
      </c>
      <c r="C29" s="90"/>
      <c r="D29" s="47"/>
      <c r="E29" s="69" t="s">
        <v>150</v>
      </c>
      <c r="F29" s="69"/>
      <c r="G29" s="69"/>
      <c r="H29" s="69"/>
      <c r="I29" s="45">
        <v>19135.301626716999</v>
      </c>
      <c r="J29" s="45">
        <v>18708.594727610001</v>
      </c>
      <c r="K29" s="45">
        <v>20167.934985721</v>
      </c>
      <c r="L29" s="45">
        <v>20267.181824829</v>
      </c>
      <c r="M29" s="45">
        <v>20354.3607219</v>
      </c>
      <c r="N29" s="45">
        <v>21891.645700270001</v>
      </c>
      <c r="O29" s="45">
        <v>22637.785538132001</v>
      </c>
      <c r="P29" s="45">
        <v>19536.617884445172</v>
      </c>
      <c r="Q29" s="45">
        <v>22897.339438342999</v>
      </c>
      <c r="R29" s="45">
        <v>23010.545107107999</v>
      </c>
      <c r="S29" s="45">
        <v>20642.793042636</v>
      </c>
      <c r="T29" s="45">
        <v>20142.907917173001</v>
      </c>
      <c r="U29" s="45">
        <v>22618.040042252</v>
      </c>
      <c r="V29" s="45">
        <v>20957.058625122001</v>
      </c>
      <c r="W29" s="45">
        <v>22697.371927097</v>
      </c>
      <c r="X29" s="45">
        <v>22973.767320903</v>
      </c>
      <c r="Y29" s="45">
        <v>23876.928048712001</v>
      </c>
      <c r="Z29" s="45">
        <v>24974.958338739001</v>
      </c>
      <c r="AA29" s="45">
        <v>24320.825801234001</v>
      </c>
      <c r="AB29" s="45">
        <v>21733.865427829998</v>
      </c>
      <c r="AC29" s="45">
        <v>23196.797330646001</v>
      </c>
      <c r="AD29" s="45">
        <v>24048.624945159001</v>
      </c>
      <c r="AE29" s="45">
        <v>23944.363194669</v>
      </c>
      <c r="AF29" s="45">
        <v>25294.240861293001</v>
      </c>
      <c r="AG29" s="45">
        <v>25515.439166798002</v>
      </c>
      <c r="AH29" s="45">
        <v>28755.962820527999</v>
      </c>
      <c r="AI29" s="45">
        <v>29420.507094275999</v>
      </c>
      <c r="AJ29" s="45">
        <v>27586.610413736998</v>
      </c>
      <c r="AK29" s="45">
        <v>26842.145755539001</v>
      </c>
      <c r="AL29" s="45">
        <v>29186.449875032999</v>
      </c>
      <c r="AM29" s="45">
        <v>28997.852738623998</v>
      </c>
      <c r="AN29" s="45">
        <v>29818.542279984998</v>
      </c>
      <c r="AO29" s="45">
        <v>29274.786648311001</v>
      </c>
      <c r="AP29" s="45">
        <v>31950.654541267999</v>
      </c>
      <c r="AQ29" s="45">
        <v>33588.567126536</v>
      </c>
      <c r="AR29" s="45">
        <v>34863.155929572</v>
      </c>
      <c r="AS29" s="45">
        <v>36804.946546402003</v>
      </c>
      <c r="AT29" s="45">
        <v>38001.783406264003</v>
      </c>
      <c r="AU29" s="45">
        <v>38433.059349846</v>
      </c>
      <c r="AV29" s="45">
        <v>41590.063959585001</v>
      </c>
      <c r="AW29" s="45">
        <v>39824.539263077</v>
      </c>
      <c r="AX29" s="45">
        <v>41989.952011574998</v>
      </c>
      <c r="AY29" s="45">
        <v>42541.221360992</v>
      </c>
      <c r="AZ29" s="45">
        <v>43167.064923769998</v>
      </c>
      <c r="BA29" s="45">
        <v>46465.710351959999</v>
      </c>
      <c r="BB29" s="45">
        <v>50442.724227320003</v>
      </c>
      <c r="BC29" s="45">
        <v>53655.068519027998</v>
      </c>
      <c r="BD29" s="45">
        <v>49279.175186929999</v>
      </c>
      <c r="BE29" s="45">
        <v>54120.942622451999</v>
      </c>
      <c r="BF29" s="45">
        <v>50191.473678146001</v>
      </c>
    </row>
    <row r="30" spans="1:67" s="36" customFormat="1" ht="20.25" customHeight="1">
      <c r="A30" s="416"/>
      <c r="B30" s="419"/>
      <c r="C30" s="90"/>
      <c r="D30" s="97"/>
      <c r="E30" s="69" t="s">
        <v>151</v>
      </c>
      <c r="F30" s="69"/>
      <c r="G30" s="69"/>
      <c r="H30" s="69"/>
      <c r="I30" s="45">
        <v>39570.346017983997</v>
      </c>
      <c r="J30" s="45">
        <v>40297.554435035003</v>
      </c>
      <c r="K30" s="45">
        <v>40194.834893797997</v>
      </c>
      <c r="L30" s="45">
        <v>39735.249256853</v>
      </c>
      <c r="M30" s="45">
        <v>40538.057539898997</v>
      </c>
      <c r="N30" s="45">
        <v>39222.185899721</v>
      </c>
      <c r="O30" s="45">
        <v>40482.758756955998</v>
      </c>
      <c r="P30" s="45">
        <v>38838.466984081002</v>
      </c>
      <c r="Q30" s="45">
        <v>38549.740821806001</v>
      </c>
      <c r="R30" s="45">
        <v>38426.278501435001</v>
      </c>
      <c r="S30" s="45">
        <v>38220.409709797997</v>
      </c>
      <c r="T30" s="45">
        <v>37491.438761543002</v>
      </c>
      <c r="U30" s="45">
        <v>36453.493341111003</v>
      </c>
      <c r="V30" s="45">
        <v>35811.490634121001</v>
      </c>
      <c r="W30" s="45">
        <v>35958.329455409999</v>
      </c>
      <c r="X30" s="45">
        <v>37334.612270302998</v>
      </c>
      <c r="Y30" s="45">
        <v>38506.392825025003</v>
      </c>
      <c r="Z30" s="45">
        <v>39270.034379447003</v>
      </c>
      <c r="AA30" s="45">
        <v>40341.574343597</v>
      </c>
      <c r="AB30" s="45">
        <v>41221.284465297998</v>
      </c>
      <c r="AC30" s="45">
        <v>41342.683504674002</v>
      </c>
      <c r="AD30" s="45">
        <v>42642.163187858998</v>
      </c>
      <c r="AE30" s="45">
        <v>44421.186683833999</v>
      </c>
      <c r="AF30" s="45">
        <v>44326.785110201999</v>
      </c>
      <c r="AG30" s="45">
        <v>45019.363638162002</v>
      </c>
      <c r="AH30" s="45">
        <v>47727.924220690002</v>
      </c>
      <c r="AI30" s="45">
        <v>49572.019999377</v>
      </c>
      <c r="AJ30" s="45">
        <v>51340.821488722002</v>
      </c>
      <c r="AK30" s="45">
        <v>52325.799599188002</v>
      </c>
      <c r="AL30" s="45">
        <v>56152.232109602002</v>
      </c>
      <c r="AM30" s="45">
        <v>58104.380213219003</v>
      </c>
      <c r="AN30" s="45">
        <v>63227.698834356997</v>
      </c>
      <c r="AO30" s="45">
        <v>67263.116154959003</v>
      </c>
      <c r="AP30" s="45">
        <v>69745.462993448004</v>
      </c>
      <c r="AQ30" s="45">
        <v>72584.879216450994</v>
      </c>
      <c r="AR30" s="45">
        <v>75363.363723406001</v>
      </c>
      <c r="AS30" s="45">
        <v>75115.366167472996</v>
      </c>
      <c r="AT30" s="45">
        <v>74080.943677581003</v>
      </c>
      <c r="AU30" s="45">
        <v>74087.252426195002</v>
      </c>
      <c r="AV30" s="45">
        <v>75155.844070313004</v>
      </c>
      <c r="AW30" s="45">
        <v>75856.275318907006</v>
      </c>
      <c r="AX30" s="45">
        <v>77320.446780019003</v>
      </c>
      <c r="AY30" s="45">
        <v>77463.364495656002</v>
      </c>
      <c r="AZ30" s="45">
        <v>80149.362080235995</v>
      </c>
      <c r="BA30" s="45">
        <v>79012.192511009998</v>
      </c>
      <c r="BB30" s="45">
        <v>80806.551867280999</v>
      </c>
      <c r="BC30" s="45">
        <v>83966.499760627004</v>
      </c>
      <c r="BD30" s="45">
        <v>77288.782527635005</v>
      </c>
      <c r="BE30" s="45">
        <v>73470.255138922003</v>
      </c>
      <c r="BF30" s="45">
        <v>74482.320098558004</v>
      </c>
    </row>
    <row r="31" spans="1:67" s="36" customFormat="1" ht="20.25" customHeight="1">
      <c r="A31" s="416"/>
      <c r="B31" s="419" t="s">
        <v>7</v>
      </c>
      <c r="C31" s="90"/>
      <c r="D31" s="97"/>
      <c r="E31" s="69" t="s">
        <v>152</v>
      </c>
      <c r="F31" s="69"/>
      <c r="G31" s="69"/>
      <c r="H31" s="69"/>
      <c r="I31" s="45">
        <v>179.362092792</v>
      </c>
      <c r="J31" s="45">
        <v>172.39906477900001</v>
      </c>
      <c r="K31" s="45">
        <v>174.85220369300001</v>
      </c>
      <c r="L31" s="45">
        <v>275.43534302400002</v>
      </c>
      <c r="M31" s="45">
        <v>275.99797147896197</v>
      </c>
      <c r="N31" s="45">
        <v>299.79260121318907</v>
      </c>
      <c r="O31" s="45">
        <v>420.00761154759522</v>
      </c>
      <c r="P31" s="45">
        <v>222.333332273</v>
      </c>
      <c r="Q31" s="45">
        <v>257.99390815999999</v>
      </c>
      <c r="R31" s="45">
        <v>243.517073891</v>
      </c>
      <c r="S31" s="45">
        <v>263.00019858100001</v>
      </c>
      <c r="T31" s="45">
        <v>117.65498771199999</v>
      </c>
      <c r="U31" s="45">
        <v>126.18038135099999</v>
      </c>
      <c r="V31" s="45">
        <v>214.04719629900001</v>
      </c>
      <c r="W31" s="45">
        <v>238.19240817599999</v>
      </c>
      <c r="X31" s="45">
        <v>309.457170797</v>
      </c>
      <c r="Y31" s="45">
        <v>314.17971390600002</v>
      </c>
      <c r="Z31" s="45">
        <v>368.49066319600001</v>
      </c>
      <c r="AA31" s="45">
        <v>355.73725543799998</v>
      </c>
      <c r="AB31" s="45">
        <v>226.12958518900001</v>
      </c>
      <c r="AC31" s="45">
        <v>191.58133646900001</v>
      </c>
      <c r="AD31" s="45">
        <v>259.88536766200002</v>
      </c>
      <c r="AE31" s="45">
        <v>304.88386239499999</v>
      </c>
      <c r="AF31" s="45">
        <v>130.87887635600001</v>
      </c>
      <c r="AG31" s="45">
        <v>143.11709995499999</v>
      </c>
      <c r="AH31" s="45">
        <v>150.55274957500001</v>
      </c>
      <c r="AI31" s="45">
        <v>168.23312159700001</v>
      </c>
      <c r="AJ31" s="45">
        <v>7.1436468839999998</v>
      </c>
      <c r="AK31" s="45">
        <v>47.294882796000003</v>
      </c>
      <c r="AL31" s="45">
        <v>111.71765289299999</v>
      </c>
      <c r="AM31" s="45">
        <v>98.810638405000006</v>
      </c>
      <c r="AN31" s="45">
        <v>127.34794896699999</v>
      </c>
      <c r="AO31" s="45">
        <v>147.56407813000001</v>
      </c>
      <c r="AP31" s="45">
        <v>223.54202054000001</v>
      </c>
      <c r="AQ31" s="45">
        <v>237.37731715800001</v>
      </c>
      <c r="AR31" s="45">
        <v>121.140079789</v>
      </c>
      <c r="AS31" s="45">
        <v>140.47348592</v>
      </c>
      <c r="AT31" s="45">
        <v>158.78572247899999</v>
      </c>
      <c r="AU31" s="45">
        <v>202.60284696299999</v>
      </c>
      <c r="AV31" s="45">
        <v>62.513698673</v>
      </c>
      <c r="AW31" s="45">
        <v>76.995534388999999</v>
      </c>
      <c r="AX31" s="45">
        <v>76.156755411999995</v>
      </c>
      <c r="AY31" s="45">
        <v>86.904557014000005</v>
      </c>
      <c r="AZ31" s="45">
        <v>51.203485243000003</v>
      </c>
      <c r="BA31" s="45">
        <v>108.542669338</v>
      </c>
      <c r="BB31" s="45">
        <v>65.074500209999997</v>
      </c>
      <c r="BC31" s="45">
        <v>82.572941252999996</v>
      </c>
      <c r="BD31" s="45">
        <v>14.664419618</v>
      </c>
      <c r="BE31" s="45">
        <v>27.029866140999999</v>
      </c>
      <c r="BF31" s="45">
        <v>50.684868373999997</v>
      </c>
    </row>
    <row r="32" spans="1:67" s="36" customFormat="1" ht="20.25" customHeight="1">
      <c r="A32" s="416"/>
      <c r="B32" s="419"/>
      <c r="C32" s="90"/>
      <c r="D32" s="96"/>
      <c r="E32" s="69" t="s">
        <v>153</v>
      </c>
      <c r="F32" s="69"/>
      <c r="G32" s="69"/>
      <c r="H32" s="69"/>
      <c r="I32" s="67">
        <v>805.77132570399999</v>
      </c>
      <c r="J32" s="67">
        <v>864.58356323700002</v>
      </c>
      <c r="K32" s="67">
        <v>847.41276696199998</v>
      </c>
      <c r="L32" s="67">
        <v>869.63192094199997</v>
      </c>
      <c r="M32" s="67">
        <v>858.08101174800004</v>
      </c>
      <c r="N32" s="67">
        <v>730.02472569500003</v>
      </c>
      <c r="O32" s="67">
        <v>731.39255234100006</v>
      </c>
      <c r="P32" s="67">
        <v>747.885008137</v>
      </c>
      <c r="Q32" s="67">
        <v>731.79404495899996</v>
      </c>
      <c r="R32" s="67">
        <v>743.95663832499997</v>
      </c>
      <c r="S32" s="67">
        <v>791.08674167699996</v>
      </c>
      <c r="T32" s="67">
        <v>750.28290684299998</v>
      </c>
      <c r="U32" s="67">
        <v>740.67608690500003</v>
      </c>
      <c r="V32" s="67">
        <v>734.96416708100003</v>
      </c>
      <c r="W32" s="67">
        <v>688.64692808999996</v>
      </c>
      <c r="X32" s="67">
        <v>694.16484702900004</v>
      </c>
      <c r="Y32" s="67">
        <v>652.94656288600004</v>
      </c>
      <c r="Z32" s="67">
        <v>698.50825414899998</v>
      </c>
      <c r="AA32" s="67">
        <v>693.67821882600003</v>
      </c>
      <c r="AB32" s="67">
        <v>698.78781573000003</v>
      </c>
      <c r="AC32" s="67">
        <v>709.095991164</v>
      </c>
      <c r="AD32" s="67">
        <v>722.63824221100003</v>
      </c>
      <c r="AE32" s="67">
        <v>716.87799070599999</v>
      </c>
      <c r="AF32" s="67">
        <v>728.88804135400005</v>
      </c>
      <c r="AG32" s="67">
        <v>443.90692864900001</v>
      </c>
      <c r="AH32" s="67">
        <v>437.70329584299998</v>
      </c>
      <c r="AI32" s="67">
        <v>441.77585569799999</v>
      </c>
      <c r="AJ32" s="67">
        <v>428.95818347099998</v>
      </c>
      <c r="AK32" s="67">
        <v>475.76281254899999</v>
      </c>
      <c r="AL32" s="67">
        <v>484.86467835500002</v>
      </c>
      <c r="AM32" s="67">
        <v>479.01647936699999</v>
      </c>
      <c r="AN32" s="67">
        <v>508.41627166299997</v>
      </c>
      <c r="AO32" s="67">
        <v>539.30107963299997</v>
      </c>
      <c r="AP32" s="67">
        <v>593.23309936299995</v>
      </c>
      <c r="AQ32" s="67">
        <v>571.16050106700004</v>
      </c>
      <c r="AR32" s="67">
        <v>557.02423867799996</v>
      </c>
      <c r="AS32" s="67">
        <v>576.609415442</v>
      </c>
      <c r="AT32" s="67">
        <v>682.56381138699999</v>
      </c>
      <c r="AU32" s="67">
        <v>612.27878387099997</v>
      </c>
      <c r="AV32" s="67">
        <v>804.73600818299997</v>
      </c>
      <c r="AW32" s="67">
        <v>873.72950033500001</v>
      </c>
      <c r="AX32" s="67">
        <v>927.16587974499998</v>
      </c>
      <c r="AY32" s="67">
        <v>957.33201509599996</v>
      </c>
      <c r="AZ32" s="67">
        <v>1166.856153271</v>
      </c>
      <c r="BA32" s="67">
        <v>1155.829317687</v>
      </c>
      <c r="BB32" s="67">
        <v>1161.81124843</v>
      </c>
      <c r="BC32" s="67">
        <v>1164.3140287829999</v>
      </c>
      <c r="BD32" s="67">
        <v>1266.3144093000001</v>
      </c>
      <c r="BE32" s="67">
        <v>921.17918194399999</v>
      </c>
      <c r="BF32" s="67">
        <v>946.82094715300002</v>
      </c>
    </row>
    <row r="33" spans="1:58" s="36" customFormat="1" ht="20.25" customHeight="1">
      <c r="A33" s="416"/>
      <c r="B33" s="419"/>
      <c r="C33" s="90"/>
      <c r="D33" s="96"/>
      <c r="E33" s="69" t="s">
        <v>154</v>
      </c>
      <c r="F33" s="69"/>
      <c r="G33" s="69"/>
      <c r="H33" s="69"/>
      <c r="I33" s="45">
        <v>146.738693337</v>
      </c>
      <c r="J33" s="45">
        <v>119.047643194</v>
      </c>
      <c r="K33" s="45">
        <v>24.861352870000001</v>
      </c>
      <c r="L33" s="45">
        <v>21.816250659589965</v>
      </c>
      <c r="M33" s="45">
        <v>22.230484824783172</v>
      </c>
      <c r="N33" s="45">
        <v>37.466849419366241</v>
      </c>
      <c r="O33" s="45">
        <v>86.268882889683894</v>
      </c>
      <c r="P33" s="45">
        <v>41.745659719944001</v>
      </c>
      <c r="Q33" s="45">
        <v>70.795814144381993</v>
      </c>
      <c r="R33" s="45">
        <v>9.9115883010000001</v>
      </c>
      <c r="S33" s="45">
        <v>13.450238446</v>
      </c>
      <c r="T33" s="45">
        <v>14.624689413</v>
      </c>
      <c r="U33" s="45">
        <v>13.249260749999999</v>
      </c>
      <c r="V33" s="45">
        <v>9.1305590970000008</v>
      </c>
      <c r="W33" s="45">
        <v>10.209960016</v>
      </c>
      <c r="X33" s="45">
        <v>9.5491296250000008</v>
      </c>
      <c r="Y33" s="45">
        <v>12.673974824</v>
      </c>
      <c r="Z33" s="45">
        <v>10.358449538</v>
      </c>
      <c r="AA33" s="45">
        <v>11.153729598</v>
      </c>
      <c r="AB33" s="45">
        <v>16.154196627000001</v>
      </c>
      <c r="AC33" s="45">
        <v>10.360252551</v>
      </c>
      <c r="AD33" s="45">
        <v>6.8468320069999997</v>
      </c>
      <c r="AE33" s="45">
        <v>10.094366086999999</v>
      </c>
      <c r="AF33" s="45">
        <v>10.637909055</v>
      </c>
      <c r="AG33" s="45">
        <v>6.989395698</v>
      </c>
      <c r="AH33" s="45">
        <v>10.309458223</v>
      </c>
      <c r="AI33" s="45">
        <v>7.0581532469999999</v>
      </c>
      <c r="AJ33" s="45">
        <v>9.9821213849999992</v>
      </c>
      <c r="AK33" s="45">
        <v>18.855105059</v>
      </c>
      <c r="AL33" s="45">
        <v>24.647782792000001</v>
      </c>
      <c r="AM33" s="45">
        <v>21.855651291000001</v>
      </c>
      <c r="AN33" s="45">
        <v>22.020163225000001</v>
      </c>
      <c r="AO33" s="45">
        <v>353.90754715200001</v>
      </c>
      <c r="AP33" s="45">
        <v>536.75689280799998</v>
      </c>
      <c r="AQ33" s="45">
        <v>552.71457941300002</v>
      </c>
      <c r="AR33" s="45">
        <v>451.60265049100002</v>
      </c>
      <c r="AS33" s="45">
        <v>403.987065057</v>
      </c>
      <c r="AT33" s="45">
        <v>572.08343111299996</v>
      </c>
      <c r="AU33" s="45">
        <v>605.433039635</v>
      </c>
      <c r="AV33" s="45">
        <v>579.65602611600002</v>
      </c>
      <c r="AW33" s="45">
        <v>357.85058494499998</v>
      </c>
      <c r="AX33" s="45">
        <v>389.18935284600002</v>
      </c>
      <c r="AY33" s="45">
        <v>337.13450341200002</v>
      </c>
      <c r="AZ33" s="45">
        <v>175.947310993</v>
      </c>
      <c r="BA33" s="45">
        <v>761.41073369819924</v>
      </c>
      <c r="BB33" s="45">
        <v>743.43905935617431</v>
      </c>
      <c r="BC33" s="45">
        <v>817.89076515334921</v>
      </c>
      <c r="BD33" s="45">
        <v>810.56864106142336</v>
      </c>
      <c r="BE33" s="45">
        <v>536.31885784500003</v>
      </c>
      <c r="BF33" s="45">
        <v>554.03660829099999</v>
      </c>
    </row>
    <row r="34" spans="1:58" s="36" customFormat="1" ht="20.25" customHeight="1">
      <c r="A34" s="416"/>
      <c r="B34" s="419"/>
      <c r="C34" s="90"/>
      <c r="D34" s="96"/>
      <c r="E34" s="69" t="s">
        <v>155</v>
      </c>
      <c r="F34" s="69"/>
      <c r="G34" s="69"/>
      <c r="H34" s="69"/>
      <c r="I34" s="45">
        <v>477.243689711</v>
      </c>
      <c r="J34" s="45">
        <v>458.47682745399999</v>
      </c>
      <c r="K34" s="45">
        <v>443.50656006299999</v>
      </c>
      <c r="L34" s="45">
        <v>568.07397292600001</v>
      </c>
      <c r="M34" s="45">
        <v>729.62163177000002</v>
      </c>
      <c r="N34" s="45">
        <v>296.37250264800002</v>
      </c>
      <c r="O34" s="45">
        <v>164.32254018500001</v>
      </c>
      <c r="P34" s="45">
        <v>253.523570812</v>
      </c>
      <c r="Q34" s="45">
        <v>266.92048908800001</v>
      </c>
      <c r="R34" s="45">
        <v>175.50545229900001</v>
      </c>
      <c r="S34" s="45">
        <v>142.51252737799999</v>
      </c>
      <c r="T34" s="45">
        <v>239.17357742300001</v>
      </c>
      <c r="U34" s="45">
        <v>347.82039180599998</v>
      </c>
      <c r="V34" s="45">
        <v>230.60728369200001</v>
      </c>
      <c r="W34" s="45">
        <v>161.37924149099999</v>
      </c>
      <c r="X34" s="45">
        <v>256.99333110200001</v>
      </c>
      <c r="Y34" s="45">
        <v>326.56801181200001</v>
      </c>
      <c r="Z34" s="45">
        <v>208.71974943000001</v>
      </c>
      <c r="AA34" s="45">
        <v>148.48764358</v>
      </c>
      <c r="AB34" s="45">
        <v>142.01433004699999</v>
      </c>
      <c r="AC34" s="45">
        <v>168.946358828</v>
      </c>
      <c r="AD34" s="45">
        <v>177.084141238</v>
      </c>
      <c r="AE34" s="45">
        <v>183.34430536900001</v>
      </c>
      <c r="AF34" s="45">
        <v>272.72774143999999</v>
      </c>
      <c r="AG34" s="45">
        <v>444.39371238500001</v>
      </c>
      <c r="AH34" s="45">
        <v>334.21892484</v>
      </c>
      <c r="AI34" s="45">
        <v>407.85349195100002</v>
      </c>
      <c r="AJ34" s="45">
        <v>348.82997450400001</v>
      </c>
      <c r="AK34" s="45">
        <v>360.371026691</v>
      </c>
      <c r="AL34" s="45">
        <v>210.59526594499999</v>
      </c>
      <c r="AM34" s="45">
        <v>340.492260155</v>
      </c>
      <c r="AN34" s="45">
        <v>430.30573578600001</v>
      </c>
      <c r="AO34" s="45">
        <v>509.55587463900002</v>
      </c>
      <c r="AP34" s="45">
        <v>311.61317856800002</v>
      </c>
      <c r="AQ34" s="45">
        <v>458.08051749800001</v>
      </c>
      <c r="AR34" s="45">
        <v>512.75736530899997</v>
      </c>
      <c r="AS34" s="45">
        <v>543.42751580699996</v>
      </c>
      <c r="AT34" s="45">
        <v>271.87048788200002</v>
      </c>
      <c r="AU34" s="45">
        <v>428.58362371300001</v>
      </c>
      <c r="AV34" s="45">
        <v>389.58600949599997</v>
      </c>
      <c r="AW34" s="45">
        <v>623.39244631500003</v>
      </c>
      <c r="AX34" s="45">
        <v>515.10525181399998</v>
      </c>
      <c r="AY34" s="45">
        <v>524.31504904999997</v>
      </c>
      <c r="AZ34" s="45">
        <v>702.66041992299995</v>
      </c>
      <c r="BA34" s="45">
        <v>912.02836002200002</v>
      </c>
      <c r="BB34" s="45">
        <v>536.48635688299998</v>
      </c>
      <c r="BC34" s="45">
        <v>617.92632150999998</v>
      </c>
      <c r="BD34" s="45">
        <v>702.14267568499997</v>
      </c>
      <c r="BE34" s="45">
        <v>695.67767207600002</v>
      </c>
      <c r="BF34" s="45">
        <v>255.91747214599999</v>
      </c>
    </row>
    <row r="35" spans="1:58" s="36" customFormat="1" ht="20.25" customHeight="1">
      <c r="A35" s="416"/>
      <c r="B35" s="419"/>
      <c r="C35" s="90"/>
      <c r="D35" s="96"/>
      <c r="E35" s="69" t="s">
        <v>156</v>
      </c>
      <c r="F35" s="69"/>
      <c r="G35" s="69"/>
      <c r="H35" s="69"/>
      <c r="I35" s="45">
        <v>9526.7821602900003</v>
      </c>
      <c r="J35" s="45">
        <v>9967.7457814009995</v>
      </c>
      <c r="K35" s="45">
        <v>10382.644548284001</v>
      </c>
      <c r="L35" s="45">
        <v>10867.097049311</v>
      </c>
      <c r="M35" s="45">
        <v>11423.091635928</v>
      </c>
      <c r="N35" s="45">
        <v>11927.604448075001</v>
      </c>
      <c r="O35" s="45">
        <v>12648.213417434001</v>
      </c>
      <c r="P35" s="45">
        <v>13420.474761433999</v>
      </c>
      <c r="Q35" s="45">
        <v>14110.066130175999</v>
      </c>
      <c r="R35" s="45">
        <v>14627.706786838</v>
      </c>
      <c r="S35" s="45">
        <v>15147.133830579</v>
      </c>
      <c r="T35" s="45">
        <v>15661.827239695</v>
      </c>
      <c r="U35" s="45">
        <v>16181.112712687</v>
      </c>
      <c r="V35" s="45">
        <v>16716.826233079999</v>
      </c>
      <c r="W35" s="45">
        <v>17241.692777848999</v>
      </c>
      <c r="X35" s="45">
        <v>17776.279529219999</v>
      </c>
      <c r="Y35" s="45">
        <v>18354.395548509001</v>
      </c>
      <c r="Z35" s="45">
        <v>18906.053696710002</v>
      </c>
      <c r="AA35" s="45">
        <v>19488.639927732998</v>
      </c>
      <c r="AB35" s="45">
        <v>20058.283551753</v>
      </c>
      <c r="AC35" s="45">
        <v>20649.032890629001</v>
      </c>
      <c r="AD35" s="45">
        <v>21219.118153882999</v>
      </c>
      <c r="AE35" s="45">
        <v>21808.335666293999</v>
      </c>
      <c r="AF35" s="45">
        <v>22377.434495897</v>
      </c>
      <c r="AG35" s="45">
        <v>22926.172810299999</v>
      </c>
      <c r="AH35" s="45">
        <v>23468.447443199999</v>
      </c>
      <c r="AI35" s="45">
        <v>24009.176328141999</v>
      </c>
      <c r="AJ35" s="45">
        <v>24515.288479334002</v>
      </c>
      <c r="AK35" s="45">
        <v>24952.054431813998</v>
      </c>
      <c r="AL35" s="45">
        <v>25409.699954929001</v>
      </c>
      <c r="AM35" s="45">
        <v>25854.377295937</v>
      </c>
      <c r="AN35" s="45">
        <v>26218.881711945</v>
      </c>
      <c r="AO35" s="45">
        <v>49658.632717056003</v>
      </c>
      <c r="AP35" s="45">
        <v>51354.917798413</v>
      </c>
      <c r="AQ35" s="45">
        <v>51886.753429600998</v>
      </c>
      <c r="AR35" s="45">
        <v>52163.417247823003</v>
      </c>
      <c r="AS35" s="45">
        <v>52327.125843918002</v>
      </c>
      <c r="AT35" s="45">
        <v>52658.787830120003</v>
      </c>
      <c r="AU35" s="45">
        <v>53208.307677655001</v>
      </c>
      <c r="AV35" s="45">
        <v>53460.229982523</v>
      </c>
      <c r="AW35" s="45">
        <v>53571.633339653003</v>
      </c>
      <c r="AX35" s="45">
        <v>53867.977027663997</v>
      </c>
      <c r="AY35" s="45">
        <v>54145.860080737002</v>
      </c>
      <c r="AZ35" s="45">
        <v>54333.497491980997</v>
      </c>
      <c r="BA35" s="45">
        <v>50501.444557815907</v>
      </c>
      <c r="BB35" s="45">
        <v>47855.706759016903</v>
      </c>
      <c r="BC35" s="45">
        <v>46073.111256398908</v>
      </c>
      <c r="BD35" s="45">
        <v>45904.773329512944</v>
      </c>
      <c r="BE35" s="45">
        <v>46927.161385321</v>
      </c>
      <c r="BF35" s="45">
        <v>45926.026791925004</v>
      </c>
    </row>
    <row r="36" spans="1:58" s="36" customFormat="1" ht="20.25" customHeight="1">
      <c r="A36" s="416"/>
      <c r="B36" s="419"/>
      <c r="C36" s="90"/>
      <c r="D36" s="96"/>
      <c r="E36" s="69" t="s">
        <v>157</v>
      </c>
      <c r="F36" s="69"/>
      <c r="G36" s="69"/>
      <c r="H36" s="69"/>
      <c r="I36" s="45">
        <v>21798.229107272</v>
      </c>
      <c r="J36" s="45">
        <v>25955.142270921999</v>
      </c>
      <c r="K36" s="45">
        <v>22566.723637218001</v>
      </c>
      <c r="L36" s="45">
        <v>19804.964846845</v>
      </c>
      <c r="M36" s="45">
        <v>19984.504045369998</v>
      </c>
      <c r="N36" s="45">
        <v>20460.965349286998</v>
      </c>
      <c r="O36" s="45">
        <v>25201.650957753998</v>
      </c>
      <c r="P36" s="45">
        <v>21574.283277819999</v>
      </c>
      <c r="Q36" s="45">
        <v>25155.731151767999</v>
      </c>
      <c r="R36" s="45">
        <v>26280.839767979</v>
      </c>
      <c r="S36" s="45">
        <v>24620.022971327999</v>
      </c>
      <c r="T36" s="45">
        <v>19020.816032048999</v>
      </c>
      <c r="U36" s="45">
        <v>21677.726779515</v>
      </c>
      <c r="V36" s="45">
        <v>21057.776922017001</v>
      </c>
      <c r="W36" s="45">
        <v>26594.983057223999</v>
      </c>
      <c r="X36" s="45">
        <v>21039.865194132999</v>
      </c>
      <c r="Y36" s="45">
        <v>25369.928756462999</v>
      </c>
      <c r="Z36" s="45">
        <v>27965.392204173</v>
      </c>
      <c r="AA36" s="45">
        <v>24615.941302334999</v>
      </c>
      <c r="AB36" s="45">
        <v>23310.989786140999</v>
      </c>
      <c r="AC36" s="45">
        <v>28156.607620813</v>
      </c>
      <c r="AD36" s="45">
        <v>29393.470173193</v>
      </c>
      <c r="AE36" s="45">
        <v>28486.242404989</v>
      </c>
      <c r="AF36" s="45">
        <v>20917.146467084</v>
      </c>
      <c r="AG36" s="45">
        <v>30149.623639656002</v>
      </c>
      <c r="AH36" s="45">
        <v>28954.026357258001</v>
      </c>
      <c r="AI36" s="45">
        <v>30383.453253174001</v>
      </c>
      <c r="AJ36" s="45">
        <v>25312.772003622998</v>
      </c>
      <c r="AK36" s="45">
        <v>30850.36681426</v>
      </c>
      <c r="AL36" s="45">
        <v>34039.153348464002</v>
      </c>
      <c r="AM36" s="45">
        <v>33898.039807269997</v>
      </c>
      <c r="AN36" s="45">
        <v>25199.678647053999</v>
      </c>
      <c r="AO36" s="45">
        <v>40565.725051273999</v>
      </c>
      <c r="AP36" s="45">
        <v>40935.824577801999</v>
      </c>
      <c r="AQ36" s="45">
        <v>46339.323264138999</v>
      </c>
      <c r="AR36" s="45">
        <v>38237.557477242997</v>
      </c>
      <c r="AS36" s="45">
        <v>46041.029968096998</v>
      </c>
      <c r="AT36" s="45">
        <v>43682.573452892</v>
      </c>
      <c r="AU36" s="45">
        <v>45260.840390070996</v>
      </c>
      <c r="AV36" s="45">
        <v>45560.930695764997</v>
      </c>
      <c r="AW36" s="45">
        <v>51539.435236254998</v>
      </c>
      <c r="AX36" s="45">
        <v>45463.875280886998</v>
      </c>
      <c r="AY36" s="45">
        <v>51182.046202008001</v>
      </c>
      <c r="AZ36" s="45">
        <v>40990.835843749999</v>
      </c>
      <c r="BA36" s="45">
        <v>44640.806376884997</v>
      </c>
      <c r="BB36" s="45">
        <v>46368.538928501999</v>
      </c>
      <c r="BC36" s="45">
        <v>42591.863902486002</v>
      </c>
      <c r="BD36" s="45">
        <v>33336.474310076999</v>
      </c>
      <c r="BE36" s="45">
        <v>46645.182315272999</v>
      </c>
      <c r="BF36" s="45">
        <v>44686.556318848998</v>
      </c>
    </row>
    <row r="37" spans="1:58" s="36" customFormat="1" ht="20.25" customHeight="1">
      <c r="A37" s="416"/>
      <c r="B37" s="419"/>
      <c r="C37" s="90"/>
      <c r="D37" s="96"/>
      <c r="E37" s="69" t="s">
        <v>158</v>
      </c>
      <c r="F37" s="69"/>
      <c r="G37" s="69"/>
      <c r="H37" s="69"/>
      <c r="I37" s="45">
        <v>0</v>
      </c>
      <c r="J37" s="45">
        <v>0</v>
      </c>
      <c r="K37" s="45">
        <v>0</v>
      </c>
      <c r="L37" s="45">
        <v>0</v>
      </c>
      <c r="M37" s="45">
        <v>153.83573204999999</v>
      </c>
      <c r="N37" s="45">
        <v>166.68884811500001</v>
      </c>
      <c r="O37" s="45">
        <v>165.51152640800001</v>
      </c>
      <c r="P37" s="45">
        <v>0</v>
      </c>
      <c r="Q37" s="45">
        <v>0</v>
      </c>
      <c r="R37" s="45">
        <v>0</v>
      </c>
      <c r="S37" s="45">
        <v>0</v>
      </c>
      <c r="T37" s="45">
        <v>0</v>
      </c>
      <c r="U37" s="45">
        <v>0</v>
      </c>
      <c r="V37" s="45">
        <v>0</v>
      </c>
      <c r="W37" s="45">
        <v>0</v>
      </c>
      <c r="X37" s="45">
        <v>0</v>
      </c>
      <c r="Y37" s="45">
        <v>0</v>
      </c>
      <c r="Z37" s="45">
        <v>164.48717975599999</v>
      </c>
      <c r="AA37" s="45">
        <v>169.949635395</v>
      </c>
      <c r="AB37" s="45">
        <v>0</v>
      </c>
      <c r="AC37" s="45">
        <v>0</v>
      </c>
      <c r="AD37" s="45">
        <v>4.6819068540000002</v>
      </c>
      <c r="AE37" s="45">
        <v>0</v>
      </c>
      <c r="AF37" s="45">
        <v>0</v>
      </c>
      <c r="AG37" s="45">
        <v>0</v>
      </c>
      <c r="AH37" s="45">
        <v>0</v>
      </c>
      <c r="AI37" s="45">
        <v>0</v>
      </c>
      <c r="AJ37" s="45">
        <v>0</v>
      </c>
      <c r="AK37" s="45">
        <v>0</v>
      </c>
      <c r="AL37" s="45">
        <v>0</v>
      </c>
      <c r="AM37" s="45">
        <v>0</v>
      </c>
      <c r="AN37" s="45">
        <v>0</v>
      </c>
      <c r="AO37" s="45">
        <v>0</v>
      </c>
      <c r="AP37" s="45">
        <v>0</v>
      </c>
      <c r="AQ37" s="45">
        <v>0</v>
      </c>
      <c r="AR37" s="45">
        <v>0</v>
      </c>
      <c r="AS37" s="45">
        <v>0</v>
      </c>
      <c r="AT37" s="45">
        <v>0</v>
      </c>
      <c r="AU37" s="45">
        <v>0</v>
      </c>
      <c r="AV37" s="45">
        <v>0</v>
      </c>
      <c r="AW37" s="45">
        <v>0</v>
      </c>
      <c r="AX37" s="45">
        <v>0</v>
      </c>
      <c r="AY37" s="45">
        <v>0</v>
      </c>
      <c r="AZ37" s="45">
        <v>0</v>
      </c>
      <c r="BA37" s="45">
        <v>0</v>
      </c>
      <c r="BB37" s="45">
        <v>0.71523338199999997</v>
      </c>
      <c r="BC37" s="45">
        <v>0</v>
      </c>
      <c r="BD37" s="45">
        <v>0</v>
      </c>
      <c r="BE37" s="45">
        <v>0</v>
      </c>
      <c r="BF37" s="45">
        <v>0</v>
      </c>
    </row>
    <row r="38" spans="1:58" s="36" customFormat="1" ht="20.25" customHeight="1">
      <c r="A38" s="416"/>
      <c r="B38" s="419"/>
      <c r="C38" s="90"/>
      <c r="D38" s="98" t="s">
        <v>159</v>
      </c>
      <c r="E38" s="98"/>
      <c r="F38" s="98"/>
      <c r="G38" s="98"/>
      <c r="H38" s="98"/>
      <c r="I38" s="99">
        <v>27574.348754832001</v>
      </c>
      <c r="J38" s="99">
        <v>29355.607832303998</v>
      </c>
      <c r="K38" s="99">
        <v>29939.105625323999</v>
      </c>
      <c r="L38" s="99">
        <v>26919.511286927409</v>
      </c>
      <c r="M38" s="99">
        <v>27176.279967357255</v>
      </c>
      <c r="N38" s="99">
        <v>27937.988720599442</v>
      </c>
      <c r="O38" s="99">
        <v>28653.126235169719</v>
      </c>
      <c r="P38" s="99">
        <v>28911.690937495874</v>
      </c>
      <c r="Q38" s="99">
        <v>28590.477494106617</v>
      </c>
      <c r="R38" s="99">
        <v>29080.341044481</v>
      </c>
      <c r="S38" s="99">
        <v>29538.307834058</v>
      </c>
      <c r="T38" s="99">
        <v>29855.137069581</v>
      </c>
      <c r="U38" s="99">
        <v>30014.365796284001</v>
      </c>
      <c r="V38" s="99">
        <v>29512.101317181001</v>
      </c>
      <c r="W38" s="99">
        <v>30236.336700546999</v>
      </c>
      <c r="X38" s="99">
        <v>30514.908401728</v>
      </c>
      <c r="Y38" s="99">
        <v>30307.727088886</v>
      </c>
      <c r="Z38" s="99">
        <v>31008.475215996001</v>
      </c>
      <c r="AA38" s="99">
        <v>31674.639721157</v>
      </c>
      <c r="AB38" s="99">
        <v>31813.057554603001</v>
      </c>
      <c r="AC38" s="99">
        <v>30957.055500844999</v>
      </c>
      <c r="AD38" s="99">
        <v>31438.228066478001</v>
      </c>
      <c r="AE38" s="99">
        <v>31544.320112677</v>
      </c>
      <c r="AF38" s="99">
        <v>31744.979501367001</v>
      </c>
      <c r="AG38" s="99">
        <v>31928.13656047</v>
      </c>
      <c r="AH38" s="99">
        <v>32688.981210638001</v>
      </c>
      <c r="AI38" s="99">
        <v>33688.200234260999</v>
      </c>
      <c r="AJ38" s="99">
        <v>33703.618018305002</v>
      </c>
      <c r="AK38" s="99">
        <v>33154.330120202998</v>
      </c>
      <c r="AL38" s="99">
        <v>34298.893394241997</v>
      </c>
      <c r="AM38" s="99">
        <v>36016.508392181</v>
      </c>
      <c r="AN38" s="99">
        <v>36651.429689060998</v>
      </c>
      <c r="AO38" s="99">
        <v>38594.412706900999</v>
      </c>
      <c r="AP38" s="99">
        <v>40736.861509481001</v>
      </c>
      <c r="AQ38" s="99">
        <v>41757.276730222999</v>
      </c>
      <c r="AR38" s="99">
        <v>41930.381029605996</v>
      </c>
      <c r="AS38" s="99">
        <v>41942.661646998</v>
      </c>
      <c r="AT38" s="99">
        <v>42957.372311065999</v>
      </c>
      <c r="AU38" s="99">
        <v>45929.781279991999</v>
      </c>
      <c r="AV38" s="99">
        <v>46356.857835973002</v>
      </c>
      <c r="AW38" s="99">
        <v>46742.591592976998</v>
      </c>
      <c r="AX38" s="99">
        <v>48466.329016454998</v>
      </c>
      <c r="AY38" s="99">
        <v>49415.730600014002</v>
      </c>
      <c r="AZ38" s="99">
        <v>49538.422308521003</v>
      </c>
      <c r="BA38" s="99">
        <v>51072.188616409891</v>
      </c>
      <c r="BB38" s="99">
        <v>51606.072706266918</v>
      </c>
      <c r="BC38" s="99">
        <v>52969.051039316735</v>
      </c>
      <c r="BD38" s="99">
        <v>53423.557915188663</v>
      </c>
      <c r="BE38" s="99">
        <v>55795.495300107999</v>
      </c>
      <c r="BF38" s="99">
        <v>56029.684244730001</v>
      </c>
    </row>
    <row r="39" spans="1:58" s="36" customFormat="1" ht="20.25" customHeight="1">
      <c r="A39" s="416"/>
      <c r="B39" s="419"/>
      <c r="C39" s="90"/>
      <c r="D39" s="96"/>
      <c r="E39" s="72" t="s">
        <v>160</v>
      </c>
      <c r="F39" s="72"/>
      <c r="G39" s="72"/>
      <c r="H39" s="72"/>
      <c r="I39" s="45">
        <v>25110.059846158998</v>
      </c>
      <c r="J39" s="45">
        <v>26900.991418438</v>
      </c>
      <c r="K39" s="45">
        <v>27479.243459056001</v>
      </c>
      <c r="L39" s="45">
        <v>24457.207288059413</v>
      </c>
      <c r="M39" s="45">
        <v>24710.136743302326</v>
      </c>
      <c r="N39" s="45">
        <v>25478.481906093242</v>
      </c>
      <c r="O39" s="45">
        <v>26189.486170997428</v>
      </c>
      <c r="P39" s="45">
        <v>26370.438337077878</v>
      </c>
      <c r="Q39" s="45">
        <v>26574.559241301617</v>
      </c>
      <c r="R39" s="45">
        <v>26773.482738912</v>
      </c>
      <c r="S39" s="45">
        <v>27230.031122705001</v>
      </c>
      <c r="T39" s="45">
        <v>27538.149155908999</v>
      </c>
      <c r="U39" s="45">
        <v>27701.425664189002</v>
      </c>
      <c r="V39" s="45">
        <v>28193.899118100999</v>
      </c>
      <c r="W39" s="45">
        <v>28915.979475779997</v>
      </c>
      <c r="X39" s="45">
        <v>29184.099335970001</v>
      </c>
      <c r="Y39" s="45">
        <v>29282.731485682001</v>
      </c>
      <c r="Z39" s="45">
        <v>29981.321121376997</v>
      </c>
      <c r="AA39" s="45">
        <v>30641.232770658004</v>
      </c>
      <c r="AB39" s="45">
        <v>30839.655482871</v>
      </c>
      <c r="AC39" s="45">
        <v>29991.742947160998</v>
      </c>
      <c r="AD39" s="45">
        <v>30467.513701018001</v>
      </c>
      <c r="AE39" s="45">
        <v>30899.036446055001</v>
      </c>
      <c r="AF39" s="45">
        <v>31109.697878849001</v>
      </c>
      <c r="AG39" s="45">
        <v>31294.386389583</v>
      </c>
      <c r="AH39" s="45">
        <v>31851.25269021</v>
      </c>
      <c r="AI39" s="45">
        <v>32794.610407298998</v>
      </c>
      <c r="AJ39" s="45">
        <v>32820.221092154999</v>
      </c>
      <c r="AK39" s="45">
        <v>32448.300630468999</v>
      </c>
      <c r="AL39" s="45">
        <v>33587.209310381004</v>
      </c>
      <c r="AM39" s="45">
        <v>35299.806160048</v>
      </c>
      <c r="AN39" s="45">
        <v>35725.624703533002</v>
      </c>
      <c r="AO39" s="45">
        <v>36176.071608900005</v>
      </c>
      <c r="AP39" s="45">
        <v>38067.084160842998</v>
      </c>
      <c r="AQ39" s="45">
        <v>38920.875934630996</v>
      </c>
      <c r="AR39" s="45">
        <v>39177.945541513</v>
      </c>
      <c r="AS39" s="45">
        <v>40274.809785749996</v>
      </c>
      <c r="AT39" s="45">
        <v>41282.895983303999</v>
      </c>
      <c r="AU39" s="45">
        <v>43945.739024398004</v>
      </c>
      <c r="AV39" s="45">
        <v>44069.566436057001</v>
      </c>
      <c r="AW39" s="45">
        <v>44508.553091355003</v>
      </c>
      <c r="AX39" s="45">
        <v>46224.319283126999</v>
      </c>
      <c r="AY39" s="45">
        <v>47165.842463356996</v>
      </c>
      <c r="AZ39" s="45">
        <v>47291.149948343002</v>
      </c>
      <c r="BA39" s="45">
        <v>48915.847998365891</v>
      </c>
      <c r="BB39" s="45">
        <v>49257.050910801918</v>
      </c>
      <c r="BC39" s="45">
        <v>50617.359170199736</v>
      </c>
      <c r="BD39" s="45">
        <v>50731.841431651665</v>
      </c>
      <c r="BE39" s="45">
        <v>52698.946782473999</v>
      </c>
      <c r="BF39" s="45">
        <v>53230.940138222002</v>
      </c>
    </row>
    <row r="40" spans="1:58" s="36" customFormat="1" ht="20.25" customHeight="1">
      <c r="A40" s="416"/>
      <c r="B40" s="419"/>
      <c r="C40" s="90"/>
      <c r="D40" s="96"/>
      <c r="E40" s="68" t="s">
        <v>161</v>
      </c>
      <c r="F40" s="68"/>
      <c r="G40" s="68"/>
      <c r="H40" s="68"/>
      <c r="I40" s="45">
        <v>2589.5529350000002</v>
      </c>
      <c r="J40" s="45">
        <v>2645.0529350000002</v>
      </c>
      <c r="K40" s="45">
        <v>2645.0529350000002</v>
      </c>
      <c r="L40" s="45">
        <v>2645.0529350000002</v>
      </c>
      <c r="M40" s="45">
        <v>2645.0529350000002</v>
      </c>
      <c r="N40" s="45">
        <v>2645.0529350000002</v>
      </c>
      <c r="O40" s="45">
        <v>2645.0529350000002</v>
      </c>
      <c r="P40" s="45">
        <v>2645.0529350000002</v>
      </c>
      <c r="Q40" s="45">
        <v>2645.0529350000002</v>
      </c>
      <c r="R40" s="45">
        <v>2645.0529350000002</v>
      </c>
      <c r="S40" s="45">
        <v>2645.0529350000002</v>
      </c>
      <c r="T40" s="45">
        <v>2645.0529350000002</v>
      </c>
      <c r="U40" s="45">
        <v>2645.0529350000002</v>
      </c>
      <c r="V40" s="45">
        <v>2645.0529350000002</v>
      </c>
      <c r="W40" s="45">
        <v>2645.0529350000002</v>
      </c>
      <c r="X40" s="45">
        <v>2645.0529350000002</v>
      </c>
      <c r="Y40" s="45">
        <v>2645.0529350000002</v>
      </c>
      <c r="Z40" s="45">
        <v>2645.0529350000002</v>
      </c>
      <c r="AA40" s="45">
        <v>2645.0529350000002</v>
      </c>
      <c r="AB40" s="45">
        <v>2645.0529350000002</v>
      </c>
      <c r="AC40" s="45">
        <v>2645.0529350000002</v>
      </c>
      <c r="AD40" s="45">
        <v>2645.0529350000002</v>
      </c>
      <c r="AE40" s="45">
        <v>2645.0529350000002</v>
      </c>
      <c r="AF40" s="45">
        <v>2645.0529350000002</v>
      </c>
      <c r="AG40" s="45">
        <v>2645.0529350000002</v>
      </c>
      <c r="AH40" s="45">
        <v>2645.0529350000002</v>
      </c>
      <c r="AI40" s="45">
        <v>2645.0529350000002</v>
      </c>
      <c r="AJ40" s="45">
        <v>2645.0529350000002</v>
      </c>
      <c r="AK40" s="45">
        <v>2645.0529350000002</v>
      </c>
      <c r="AL40" s="45">
        <v>2645.0529350000002</v>
      </c>
      <c r="AM40" s="45">
        <v>2645.0529350000002</v>
      </c>
      <c r="AN40" s="45">
        <v>2645.0529350000002</v>
      </c>
      <c r="AO40" s="45">
        <v>2645.0529350000002</v>
      </c>
      <c r="AP40" s="45">
        <v>2732.462935</v>
      </c>
      <c r="AQ40" s="45">
        <v>2732.462935</v>
      </c>
      <c r="AR40" s="45">
        <v>2732.462935</v>
      </c>
      <c r="AS40" s="45">
        <v>2773.627465</v>
      </c>
      <c r="AT40" s="45">
        <v>2773.627465</v>
      </c>
      <c r="AU40" s="45">
        <v>2969.2774650000001</v>
      </c>
      <c r="AV40" s="45">
        <v>2969.6410599999999</v>
      </c>
      <c r="AW40" s="45">
        <v>2969.6410599999999</v>
      </c>
      <c r="AX40" s="45">
        <v>2969.6410599999999</v>
      </c>
      <c r="AY40" s="45">
        <v>2969.6410599999999</v>
      </c>
      <c r="AZ40" s="45">
        <v>2969.6410599999999</v>
      </c>
      <c r="BA40" s="45">
        <v>2969.6410599999999</v>
      </c>
      <c r="BB40" s="45">
        <v>2969.6410599999999</v>
      </c>
      <c r="BC40" s="45">
        <v>2969.6410599999999</v>
      </c>
      <c r="BD40" s="45">
        <v>2969.6410599999999</v>
      </c>
      <c r="BE40" s="45">
        <v>2969.6410599999999</v>
      </c>
      <c r="BF40" s="45">
        <v>2969.6410599999999</v>
      </c>
    </row>
    <row r="41" spans="1:58" s="36" customFormat="1" ht="20.25" customHeight="1">
      <c r="A41" s="39"/>
      <c r="B41" s="419"/>
      <c r="C41" s="11"/>
      <c r="D41" s="96"/>
      <c r="E41" s="68" t="s">
        <v>162</v>
      </c>
      <c r="F41" s="68"/>
      <c r="G41" s="68"/>
      <c r="H41" s="68"/>
      <c r="I41" s="45">
        <v>0</v>
      </c>
      <c r="J41" s="45">
        <v>0</v>
      </c>
      <c r="K41" s="45">
        <v>0</v>
      </c>
      <c r="L41" s="45">
        <v>238.58240000000001</v>
      </c>
      <c r="M41" s="45">
        <v>238.58240000000001</v>
      </c>
      <c r="N41" s="45">
        <v>537.44280000000003</v>
      </c>
      <c r="O41" s="45">
        <v>537.44280000000003</v>
      </c>
      <c r="P41" s="45">
        <v>537.44280000000003</v>
      </c>
      <c r="Q41" s="45">
        <v>537.44280000000003</v>
      </c>
      <c r="R41" s="45">
        <v>537.44280000000003</v>
      </c>
      <c r="S41" s="45">
        <v>537.44280000000003</v>
      </c>
      <c r="T41" s="45">
        <v>537.44280000000003</v>
      </c>
      <c r="U41" s="45">
        <v>537.44280000000003</v>
      </c>
      <c r="V41" s="45">
        <v>537.44280000000003</v>
      </c>
      <c r="W41" s="45">
        <v>537.44280000000003</v>
      </c>
      <c r="X41" s="45">
        <v>537.44280000000003</v>
      </c>
      <c r="Y41" s="45">
        <v>537.44280000000003</v>
      </c>
      <c r="Z41" s="45">
        <v>736.89800000000002</v>
      </c>
      <c r="AA41" s="45">
        <v>736.89800000000002</v>
      </c>
      <c r="AB41" s="45">
        <v>736.89800000000002</v>
      </c>
      <c r="AC41" s="45">
        <v>736.89800000000002</v>
      </c>
      <c r="AD41" s="45">
        <v>736.89800000000002</v>
      </c>
      <c r="AE41" s="45">
        <v>736.89800000000002</v>
      </c>
      <c r="AF41" s="45">
        <v>498.31560000000002</v>
      </c>
      <c r="AG41" s="45">
        <v>498.31560000000002</v>
      </c>
      <c r="AH41" s="45">
        <v>199.45519999999999</v>
      </c>
      <c r="AI41" s="45">
        <v>423.92126000000002</v>
      </c>
      <c r="AJ41" s="45">
        <v>423.92126000000002</v>
      </c>
      <c r="AK41" s="45">
        <v>423.92126000000002</v>
      </c>
      <c r="AL41" s="45">
        <v>573.55386999999996</v>
      </c>
      <c r="AM41" s="45">
        <v>1531.7577796999999</v>
      </c>
      <c r="AN41" s="45">
        <v>1531.7589719160001</v>
      </c>
      <c r="AO41" s="45">
        <v>1531.7589719160001</v>
      </c>
      <c r="AP41" s="45">
        <v>1731.2354519160001</v>
      </c>
      <c r="AQ41" s="45">
        <v>1731.2354519160001</v>
      </c>
      <c r="AR41" s="45">
        <v>1731.2354519160001</v>
      </c>
      <c r="AS41" s="45">
        <v>1731.2354519160001</v>
      </c>
      <c r="AT41" s="45">
        <v>1731.2354519160001</v>
      </c>
      <c r="AU41" s="45">
        <v>2179.9338319160001</v>
      </c>
      <c r="AV41" s="45">
        <v>2179.9338319160001</v>
      </c>
      <c r="AW41" s="45">
        <v>2778.5246919159999</v>
      </c>
      <c r="AX41" s="45">
        <v>3334.5313153890002</v>
      </c>
      <c r="AY41" s="45">
        <v>3334.5313153890002</v>
      </c>
      <c r="AZ41" s="45">
        <v>3334.5313153890002</v>
      </c>
      <c r="BA41" s="45">
        <v>3932.8223953890001</v>
      </c>
      <c r="BB41" s="45">
        <v>3932.8223953890001</v>
      </c>
      <c r="BC41" s="45">
        <v>4196.9680313890003</v>
      </c>
      <c r="BD41" s="45">
        <v>4196.9678753890003</v>
      </c>
      <c r="BE41" s="45">
        <v>4595.7994644090004</v>
      </c>
      <c r="BF41" s="45">
        <v>4461.1212753890004</v>
      </c>
    </row>
    <row r="42" spans="1:58" s="36" customFormat="1" ht="20.25" customHeight="1">
      <c r="A42" s="39"/>
      <c r="B42" s="419"/>
      <c r="C42" s="11"/>
      <c r="D42" s="96"/>
      <c r="E42" s="68" t="s">
        <v>163</v>
      </c>
      <c r="F42" s="68"/>
      <c r="G42" s="68"/>
      <c r="H42" s="68"/>
      <c r="I42" s="45">
        <v>8834.9711916430006</v>
      </c>
      <c r="J42" s="45">
        <v>9886.7485854959996</v>
      </c>
      <c r="K42" s="45">
        <v>9886.7485854959996</v>
      </c>
      <c r="L42" s="45">
        <v>9886.8485854970004</v>
      </c>
      <c r="M42" s="45">
        <v>9886.8485854970004</v>
      </c>
      <c r="N42" s="45">
        <v>9887.1985854970007</v>
      </c>
      <c r="O42" s="45">
        <v>9887.1985854970007</v>
      </c>
      <c r="P42" s="45">
        <v>9887.1985854970007</v>
      </c>
      <c r="Q42" s="45">
        <v>9887.1985854970007</v>
      </c>
      <c r="R42" s="45">
        <v>9887.1985854970007</v>
      </c>
      <c r="S42" s="45">
        <v>9887.1985854970007</v>
      </c>
      <c r="T42" s="45">
        <v>9887.3349500599998</v>
      </c>
      <c r="U42" s="45">
        <v>9887.3349500599998</v>
      </c>
      <c r="V42" s="45">
        <v>9887.3349500599998</v>
      </c>
      <c r="W42" s="45">
        <v>9887.3349500599998</v>
      </c>
      <c r="X42" s="45">
        <v>9887.3349500599998</v>
      </c>
      <c r="Y42" s="45">
        <v>9887.3349500599998</v>
      </c>
      <c r="Z42" s="45">
        <v>9887.3349500599998</v>
      </c>
      <c r="AA42" s="45">
        <v>9887.3349500599998</v>
      </c>
      <c r="AB42" s="45">
        <v>9887.3349500599998</v>
      </c>
      <c r="AC42" s="45">
        <v>9887.3349500599998</v>
      </c>
      <c r="AD42" s="45">
        <v>9887.3349500599998</v>
      </c>
      <c r="AE42" s="45">
        <v>9887.3349500599998</v>
      </c>
      <c r="AF42" s="45">
        <v>9887.3349500599998</v>
      </c>
      <c r="AG42" s="45">
        <v>9887.3349500599998</v>
      </c>
      <c r="AH42" s="45">
        <v>9887.3349500599998</v>
      </c>
      <c r="AI42" s="45">
        <v>9887.3349500599998</v>
      </c>
      <c r="AJ42" s="45">
        <v>9887.3349500570002</v>
      </c>
      <c r="AK42" s="45">
        <v>9887.3349500580007</v>
      </c>
      <c r="AL42" s="45">
        <v>9887.3349500580007</v>
      </c>
      <c r="AM42" s="45">
        <v>9887.3349500580007</v>
      </c>
      <c r="AN42" s="45">
        <v>9895.4884120530005</v>
      </c>
      <c r="AO42" s="45">
        <v>9918.3978942930007</v>
      </c>
      <c r="AP42" s="45">
        <v>10565.353210243</v>
      </c>
      <c r="AQ42" s="45">
        <v>10565.353210244</v>
      </c>
      <c r="AR42" s="45">
        <v>10565.353210243</v>
      </c>
      <c r="AS42" s="45">
        <v>11325.823213281001</v>
      </c>
      <c r="AT42" s="45">
        <v>11325.162763984001</v>
      </c>
      <c r="AU42" s="45">
        <v>12232.979102003999</v>
      </c>
      <c r="AV42" s="45">
        <v>12234.938626032001</v>
      </c>
      <c r="AW42" s="45">
        <v>12095.042619741</v>
      </c>
      <c r="AX42" s="45">
        <v>12095.042619741</v>
      </c>
      <c r="AY42" s="45">
        <v>12095.042619741</v>
      </c>
      <c r="AZ42" s="45">
        <v>12095.042619741</v>
      </c>
      <c r="BA42" s="45">
        <v>12095.042619741</v>
      </c>
      <c r="BB42" s="45">
        <v>12095.042619741</v>
      </c>
      <c r="BC42" s="45">
        <v>12095.042619741</v>
      </c>
      <c r="BD42" s="45">
        <v>12095.042619741</v>
      </c>
      <c r="BE42" s="45">
        <v>12095.042619741</v>
      </c>
      <c r="BF42" s="45">
        <v>12094.967713460999</v>
      </c>
    </row>
    <row r="43" spans="1:58" s="36" customFormat="1" ht="20.25" customHeight="1">
      <c r="A43" s="39"/>
      <c r="B43" s="11"/>
      <c r="C43" s="11"/>
      <c r="D43" s="96"/>
      <c r="E43" s="68" t="s">
        <v>164</v>
      </c>
      <c r="F43" s="68"/>
      <c r="G43" s="68"/>
      <c r="H43" s="68"/>
      <c r="I43" s="45">
        <v>-390.85270619200003</v>
      </c>
      <c r="J43" s="45">
        <v>-390.27853356700001</v>
      </c>
      <c r="K43" s="45">
        <v>-390.85270619200003</v>
      </c>
      <c r="L43" s="45">
        <v>-392.65385709999998</v>
      </c>
      <c r="M43" s="45">
        <v>-392.84368071799997</v>
      </c>
      <c r="N43" s="45">
        <v>-392.84689533900001</v>
      </c>
      <c r="O43" s="45">
        <v>-392.84689533900001</v>
      </c>
      <c r="P43" s="45">
        <v>-393.09696458899998</v>
      </c>
      <c r="Q43" s="45">
        <v>-393.12805494100002</v>
      </c>
      <c r="R43" s="45">
        <v>-393.35677193800001</v>
      </c>
      <c r="S43" s="45">
        <v>-394.21704837700003</v>
      </c>
      <c r="T43" s="45">
        <v>-393.12805493799999</v>
      </c>
      <c r="U43" s="45">
        <v>-393.122667987</v>
      </c>
      <c r="V43" s="45">
        <v>-393.63588718699998</v>
      </c>
      <c r="W43" s="45">
        <v>-393.64788844700001</v>
      </c>
      <c r="X43" s="45">
        <v>-393.40489287399998</v>
      </c>
      <c r="Y43" s="45">
        <v>-422.99324684999999</v>
      </c>
      <c r="Z43" s="45">
        <v>-423.57679381600002</v>
      </c>
      <c r="AA43" s="45">
        <v>-423.53554703499998</v>
      </c>
      <c r="AB43" s="45">
        <v>-423.53554790499999</v>
      </c>
      <c r="AC43" s="45">
        <v>-392.99865504799999</v>
      </c>
      <c r="AD43" s="45">
        <v>-392.99874010899998</v>
      </c>
      <c r="AE43" s="45">
        <v>-454.29964124999998</v>
      </c>
      <c r="AF43" s="45">
        <v>-458.460746707</v>
      </c>
      <c r="AG43" s="45">
        <v>-395.91648270799999</v>
      </c>
      <c r="AH43" s="45">
        <v>-397.05608270800002</v>
      </c>
      <c r="AI43" s="45">
        <v>-398.80271043200003</v>
      </c>
      <c r="AJ43" s="45">
        <v>-398.03487360899999</v>
      </c>
      <c r="AK43" s="45">
        <v>-397.00739869699999</v>
      </c>
      <c r="AL43" s="45">
        <v>-396.885745955</v>
      </c>
      <c r="AM43" s="45">
        <v>-420.76523564799999</v>
      </c>
      <c r="AN43" s="45">
        <v>-552.89488992400004</v>
      </c>
      <c r="AO43" s="45">
        <v>-564.40272212100001</v>
      </c>
      <c r="AP43" s="45">
        <v>-847.39774248200001</v>
      </c>
      <c r="AQ43" s="45">
        <v>-1141.0134561140001</v>
      </c>
      <c r="AR43" s="45">
        <v>-1116.769995485</v>
      </c>
      <c r="AS43" s="45">
        <v>-832.92526518099999</v>
      </c>
      <c r="AT43" s="45">
        <v>-833.03803654599994</v>
      </c>
      <c r="AU43" s="45">
        <v>-804.45945611699995</v>
      </c>
      <c r="AV43" s="45">
        <v>-687.93514973599997</v>
      </c>
      <c r="AW43" s="45">
        <v>-664.84831434399996</v>
      </c>
      <c r="AX43" s="45">
        <v>-664.76299418500003</v>
      </c>
      <c r="AY43" s="45">
        <v>-664.79708368700005</v>
      </c>
      <c r="AZ43" s="45">
        <v>-664.42852020199996</v>
      </c>
      <c r="BA43" s="45">
        <v>-611.23844453699996</v>
      </c>
      <c r="BB43" s="45">
        <v>-577.976633451</v>
      </c>
      <c r="BC43" s="45">
        <v>-578.27247824799997</v>
      </c>
      <c r="BD43" s="45">
        <v>-582.85860199599995</v>
      </c>
      <c r="BE43" s="45">
        <v>-582.11227524699996</v>
      </c>
      <c r="BF43" s="45">
        <v>-582.86879409699998</v>
      </c>
    </row>
    <row r="44" spans="1:58" s="36" customFormat="1" ht="20.25" customHeight="1">
      <c r="A44" s="39"/>
      <c r="B44" s="11"/>
      <c r="C44" s="11"/>
      <c r="D44" s="96"/>
      <c r="E44" s="68" t="s">
        <v>165</v>
      </c>
      <c r="F44" s="68"/>
      <c r="G44" s="68"/>
      <c r="H44" s="68"/>
      <c r="I44" s="45">
        <v>1667.0837507159999</v>
      </c>
      <c r="J44" s="45">
        <v>1385.3804217960001</v>
      </c>
      <c r="K44" s="45">
        <v>1260.023068598</v>
      </c>
      <c r="L44" s="45">
        <v>1032.7803656892024</v>
      </c>
      <c r="M44" s="45">
        <v>1091.8533414192025</v>
      </c>
      <c r="N44" s="45">
        <v>934.42214766120242</v>
      </c>
      <c r="O44" s="45">
        <v>1100.8484693716684</v>
      </c>
      <c r="P44" s="45">
        <v>980.12099323478731</v>
      </c>
      <c r="Q44" s="45">
        <v>1103.189265578</v>
      </c>
      <c r="R44" s="45">
        <v>754.53963257700002</v>
      </c>
      <c r="S44" s="45">
        <v>696.22414312299998</v>
      </c>
      <c r="T44" s="45">
        <v>672.96695873299996</v>
      </c>
      <c r="U44" s="45">
        <v>649.72650581300002</v>
      </c>
      <c r="V44" s="45">
        <v>572.63124471499998</v>
      </c>
      <c r="W44" s="45">
        <v>670.21086468099998</v>
      </c>
      <c r="X44" s="45">
        <v>637.89434959100004</v>
      </c>
      <c r="Y44" s="45">
        <v>694.82679978199997</v>
      </c>
      <c r="Z44" s="45">
        <v>510.12365136800003</v>
      </c>
      <c r="AA44" s="45">
        <v>500.67745207399997</v>
      </c>
      <c r="AB44" s="45">
        <v>304.771109954</v>
      </c>
      <c r="AC44" s="45">
        <v>452.39936936200002</v>
      </c>
      <c r="AD44" s="45">
        <v>254.39837022699999</v>
      </c>
      <c r="AE44" s="45">
        <v>49.002889488000001</v>
      </c>
      <c r="AF44" s="45">
        <v>-102.58297177199999</v>
      </c>
      <c r="AG44" s="45">
        <v>-222.27578903599999</v>
      </c>
      <c r="AH44" s="45">
        <v>-252.980190007</v>
      </c>
      <c r="AI44" s="45">
        <v>-346.64026598499998</v>
      </c>
      <c r="AJ44" s="45">
        <v>-529.73368650899999</v>
      </c>
      <c r="AK44" s="45">
        <v>-815.54674674299997</v>
      </c>
      <c r="AL44" s="45">
        <v>-755.15502708500003</v>
      </c>
      <c r="AM44" s="45">
        <v>-810.60232101999998</v>
      </c>
      <c r="AN44" s="45">
        <v>-753.22033772099996</v>
      </c>
      <c r="AO44" s="45">
        <v>-454.320738554</v>
      </c>
      <c r="AP44" s="45">
        <v>-186.97759660899999</v>
      </c>
      <c r="AQ44" s="45">
        <v>5.9011836390000001</v>
      </c>
      <c r="AR44" s="45">
        <v>-260.156642412</v>
      </c>
      <c r="AS44" s="45">
        <v>-264.33493954599999</v>
      </c>
      <c r="AT44" s="45">
        <v>37.757221817999998</v>
      </c>
      <c r="AU44" s="45">
        <v>19.63914523</v>
      </c>
      <c r="AV44" s="45">
        <v>-404.18084144199997</v>
      </c>
      <c r="AW44" s="45">
        <v>-793.41952231300002</v>
      </c>
      <c r="AX44" s="45">
        <v>-847.87221613999998</v>
      </c>
      <c r="AY44" s="45">
        <v>-818.86425621399997</v>
      </c>
      <c r="AZ44" s="45">
        <v>-984.93604428399999</v>
      </c>
      <c r="BA44" s="45">
        <v>-1209.1945228206159</v>
      </c>
      <c r="BB44" s="45">
        <v>-1805.1730638263</v>
      </c>
      <c r="BC44" s="45">
        <v>-2073.2758650706751</v>
      </c>
      <c r="BD44" s="45">
        <v>-1910.750857768641</v>
      </c>
      <c r="BE44" s="45">
        <v>-1094.102619624</v>
      </c>
      <c r="BF44" s="45">
        <v>-1195.952034805</v>
      </c>
    </row>
    <row r="45" spans="1:58" s="36" customFormat="1" ht="20.25" customHeight="1">
      <c r="A45" s="39"/>
      <c r="B45" s="11"/>
      <c r="C45" s="11"/>
      <c r="D45" s="96"/>
      <c r="E45" s="68" t="s">
        <v>166</v>
      </c>
      <c r="F45" s="68"/>
      <c r="G45" s="68"/>
      <c r="H45" s="68"/>
      <c r="I45" s="45">
        <v>12409.304674991999</v>
      </c>
      <c r="J45" s="45">
        <v>13374.088009712999</v>
      </c>
      <c r="K45" s="45">
        <v>14078.271576154</v>
      </c>
      <c r="L45" s="45">
        <v>11046.596858973207</v>
      </c>
      <c r="M45" s="45">
        <v>11240.643162104125</v>
      </c>
      <c r="N45" s="45">
        <v>11867.212333274041</v>
      </c>
      <c r="O45" s="45">
        <v>12411.790276467758</v>
      </c>
      <c r="P45" s="45">
        <v>12713.71998793509</v>
      </c>
      <c r="Q45" s="45">
        <v>12794.803710167616</v>
      </c>
      <c r="R45" s="45">
        <v>13342.605557776</v>
      </c>
      <c r="S45" s="45">
        <v>13858.329707462</v>
      </c>
      <c r="T45" s="45">
        <v>14188.479567054001</v>
      </c>
      <c r="U45" s="45">
        <v>14374.991141303</v>
      </c>
      <c r="V45" s="45">
        <v>14945.073075513001</v>
      </c>
      <c r="W45" s="45">
        <v>15569.585814485999</v>
      </c>
      <c r="X45" s="45">
        <v>15869.779194193001</v>
      </c>
      <c r="Y45" s="45">
        <v>15941.06724769</v>
      </c>
      <c r="Z45" s="45">
        <v>16625.488378765</v>
      </c>
      <c r="AA45" s="45">
        <v>17294.804980559002</v>
      </c>
      <c r="AB45" s="45">
        <v>17689.134035761999</v>
      </c>
      <c r="AC45" s="45">
        <v>16663.056347786998</v>
      </c>
      <c r="AD45" s="45">
        <v>17336.828185840001</v>
      </c>
      <c r="AE45" s="45">
        <v>18035.047312757</v>
      </c>
      <c r="AF45" s="45">
        <v>18640.038112268001</v>
      </c>
      <c r="AG45" s="45">
        <v>18881.875176267</v>
      </c>
      <c r="AH45" s="45">
        <v>19769.445877865001</v>
      </c>
      <c r="AI45" s="45">
        <v>20583.744238656</v>
      </c>
      <c r="AJ45" s="45">
        <v>20791.680507215999</v>
      </c>
      <c r="AK45" s="45">
        <v>20704.545630851</v>
      </c>
      <c r="AL45" s="45">
        <v>21633.308328363</v>
      </c>
      <c r="AM45" s="45">
        <v>22467.028051958001</v>
      </c>
      <c r="AN45" s="45">
        <v>22959.439612209</v>
      </c>
      <c r="AO45" s="45">
        <v>23099.585268366001</v>
      </c>
      <c r="AP45" s="45">
        <v>24072.407902775001</v>
      </c>
      <c r="AQ45" s="45">
        <v>25026.936609945998</v>
      </c>
      <c r="AR45" s="45">
        <v>25525.820582250999</v>
      </c>
      <c r="AS45" s="45">
        <v>25541.383860279999</v>
      </c>
      <c r="AT45" s="45">
        <v>26248.151117132002</v>
      </c>
      <c r="AU45" s="45">
        <v>27348.368936365001</v>
      </c>
      <c r="AV45" s="45">
        <v>27777.168909287</v>
      </c>
      <c r="AW45" s="45">
        <v>28123.612556355001</v>
      </c>
      <c r="AX45" s="45">
        <v>29337.739498322</v>
      </c>
      <c r="AY45" s="45">
        <v>30250.288808128</v>
      </c>
      <c r="AZ45" s="45">
        <v>30541.299517699001</v>
      </c>
      <c r="BA45" s="45">
        <v>31738.774890593508</v>
      </c>
      <c r="BB45" s="45">
        <v>32642.694532949215</v>
      </c>
      <c r="BC45" s="45">
        <v>34007.255802388412</v>
      </c>
      <c r="BD45" s="45">
        <v>33963.799336286305</v>
      </c>
      <c r="BE45" s="45">
        <v>34714.678533195001</v>
      </c>
      <c r="BF45" s="45">
        <v>35484.030918274002</v>
      </c>
    </row>
    <row r="46" spans="1:58" s="36" customFormat="1" ht="20.25" customHeight="1" thickBot="1">
      <c r="A46" s="39"/>
      <c r="B46" s="11"/>
      <c r="C46" s="11"/>
      <c r="D46" s="100"/>
      <c r="E46" s="101" t="s">
        <v>167</v>
      </c>
      <c r="F46" s="101"/>
      <c r="G46" s="101"/>
      <c r="H46" s="101"/>
      <c r="I46" s="56">
        <v>2464.2889086730002</v>
      </c>
      <c r="J46" s="56">
        <v>2454.6164138660001</v>
      </c>
      <c r="K46" s="56">
        <v>2459.8621662679998</v>
      </c>
      <c r="L46" s="56">
        <v>2462.3039988679998</v>
      </c>
      <c r="M46" s="56">
        <v>2466.1432240549257</v>
      </c>
      <c r="N46" s="56">
        <v>2459.5068145061987</v>
      </c>
      <c r="O46" s="56">
        <v>2463.6400641722921</v>
      </c>
      <c r="P46" s="56">
        <v>2541.2526004179999</v>
      </c>
      <c r="Q46" s="56">
        <v>2015.9182528050001</v>
      </c>
      <c r="R46" s="56">
        <v>2306.8583055690001</v>
      </c>
      <c r="S46" s="56">
        <v>2308.2767113529999</v>
      </c>
      <c r="T46" s="56">
        <v>2316.9879136720001</v>
      </c>
      <c r="U46" s="56">
        <v>2312.9401320950001</v>
      </c>
      <c r="V46" s="56">
        <v>1318.2021990799999</v>
      </c>
      <c r="W46" s="56">
        <v>1320.3572247669999</v>
      </c>
      <c r="X46" s="56">
        <v>1330.8090657580001</v>
      </c>
      <c r="Y46" s="56">
        <v>1024.995603204</v>
      </c>
      <c r="Z46" s="56">
        <v>1027.154094619</v>
      </c>
      <c r="AA46" s="56">
        <v>1033.406950499</v>
      </c>
      <c r="AB46" s="56">
        <v>973.40207173199997</v>
      </c>
      <c r="AC46" s="56">
        <v>965.31255368400002</v>
      </c>
      <c r="AD46" s="56">
        <v>970.71436545999995</v>
      </c>
      <c r="AE46" s="56">
        <v>645.28366662200006</v>
      </c>
      <c r="AF46" s="56">
        <v>635.28162251799995</v>
      </c>
      <c r="AG46" s="56">
        <v>633.75017088699997</v>
      </c>
      <c r="AH46" s="56">
        <v>837.72852042800002</v>
      </c>
      <c r="AI46" s="56">
        <v>893.58982696199996</v>
      </c>
      <c r="AJ46" s="56">
        <v>883.39692615000001</v>
      </c>
      <c r="AK46" s="56">
        <v>706.02948973399998</v>
      </c>
      <c r="AL46" s="56">
        <v>711.68408386099998</v>
      </c>
      <c r="AM46" s="56">
        <v>716.70223213300005</v>
      </c>
      <c r="AN46" s="56">
        <v>925.80498552799997</v>
      </c>
      <c r="AO46" s="56">
        <v>2418.3410980009999</v>
      </c>
      <c r="AP46" s="56">
        <v>2669.7773486380001</v>
      </c>
      <c r="AQ46" s="56">
        <v>2836.4007955920001</v>
      </c>
      <c r="AR46" s="56">
        <v>2752.435488093</v>
      </c>
      <c r="AS46" s="56">
        <v>1667.851861248</v>
      </c>
      <c r="AT46" s="56">
        <v>1674.476327762</v>
      </c>
      <c r="AU46" s="56">
        <v>1984.0422555939999</v>
      </c>
      <c r="AV46" s="56">
        <v>2287.291399916</v>
      </c>
      <c r="AW46" s="56">
        <v>2234.0385016219998</v>
      </c>
      <c r="AX46" s="56">
        <v>2242.009733328</v>
      </c>
      <c r="AY46" s="56">
        <v>2249.8881366569999</v>
      </c>
      <c r="AZ46" s="56">
        <v>2247.2723601779999</v>
      </c>
      <c r="BA46" s="56">
        <v>2156.3406180440002</v>
      </c>
      <c r="BB46" s="56">
        <v>2349.0217954650002</v>
      </c>
      <c r="BC46" s="56">
        <v>2351.6918691169999</v>
      </c>
      <c r="BD46" s="56">
        <v>2691.7164835369999</v>
      </c>
      <c r="BE46" s="56">
        <v>3096.5485176339998</v>
      </c>
      <c r="BF46" s="56">
        <v>2798.7441065080002</v>
      </c>
    </row>
    <row r="47" spans="1:58" s="36" customFormat="1" ht="20.25" customHeight="1" thickTop="1">
      <c r="A47" s="39"/>
      <c r="B47" s="11"/>
      <c r="C47" s="11"/>
      <c r="D47" s="15"/>
      <c r="E47" s="1"/>
      <c r="F47" s="1"/>
      <c r="G47" s="1"/>
      <c r="H47" s="1"/>
    </row>
    <row r="48" spans="1:58" s="36" customFormat="1" ht="20.25" customHeight="1">
      <c r="A48" s="39"/>
      <c r="B48" s="11"/>
      <c r="C48" s="11"/>
      <c r="D48" s="15"/>
      <c r="E48" s="1"/>
      <c r="F48" s="1"/>
      <c r="G48" s="1"/>
      <c r="H48" s="1"/>
    </row>
    <row r="49" spans="2:45" s="39" customFormat="1" ht="20.25" customHeight="1">
      <c r="B49" s="11"/>
      <c r="C49" s="11"/>
      <c r="D49" s="15"/>
      <c r="E49" s="1"/>
      <c r="F49" s="1"/>
      <c r="G49" s="1"/>
      <c r="H49" s="1"/>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row>
    <row r="50" spans="2:45" s="39" customFormat="1" ht="20.25" customHeight="1">
      <c r="B50" s="11"/>
      <c r="C50" s="11"/>
      <c r="D50" s="15"/>
      <c r="E50" s="1"/>
      <c r="F50" s="1"/>
      <c r="G50" s="1"/>
      <c r="H50" s="1"/>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row>
    <row r="51" spans="2:45" s="39" customFormat="1" ht="20.25" customHeight="1">
      <c r="B51" s="11"/>
      <c r="C51" s="11"/>
      <c r="D51" s="15"/>
      <c r="E51" s="1"/>
      <c r="F51" s="1"/>
      <c r="G51" s="1"/>
      <c r="H51" s="1"/>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row>
    <row r="52" spans="2:45" s="39" customFormat="1" ht="20.25" customHeight="1">
      <c r="B52" s="11"/>
      <c r="C52" s="11"/>
      <c r="D52" s="15"/>
      <c r="E52" s="1"/>
      <c r="F52" s="1"/>
      <c r="G52" s="1"/>
      <c r="H52" s="1"/>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row>
    <row r="53" spans="2:45" s="39" customFormat="1" ht="20.25" customHeight="1">
      <c r="B53" s="11"/>
      <c r="C53" s="11"/>
      <c r="D53" s="15"/>
      <c r="E53" s="1"/>
      <c r="F53" s="1"/>
      <c r="G53" s="1"/>
      <c r="H53" s="1"/>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row>
    <row r="54" spans="2:45" s="39" customFormat="1" ht="20.25" customHeight="1">
      <c r="B54" s="11"/>
      <c r="C54" s="11"/>
      <c r="D54" s="15"/>
      <c r="E54" s="1"/>
      <c r="F54" s="1"/>
      <c r="G54" s="1"/>
      <c r="H54" s="1"/>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row>
    <row r="55" spans="2:45" s="39" customFormat="1" ht="20.25" customHeight="1">
      <c r="B55" s="11"/>
      <c r="C55" s="11"/>
      <c r="D55" s="15"/>
      <c r="E55" s="1"/>
      <c r="F55" s="1"/>
      <c r="G55" s="1"/>
      <c r="H55" s="1"/>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row>
    <row r="56" spans="2:45" s="39" customFormat="1" ht="20.25" customHeight="1">
      <c r="B56" s="11"/>
      <c r="C56" s="11"/>
      <c r="D56" s="15"/>
      <c r="E56" s="1"/>
      <c r="F56" s="1"/>
      <c r="G56" s="1"/>
      <c r="H56" s="1"/>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row>
    <row r="57" spans="2:45" s="39" customFormat="1" ht="20.25" customHeight="1">
      <c r="B57" s="11"/>
      <c r="C57" s="11"/>
      <c r="D57" s="15"/>
      <c r="E57" s="1"/>
      <c r="F57" s="1"/>
      <c r="G57" s="1"/>
      <c r="H57" s="1"/>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row>
    <row r="58" spans="2:45" s="39" customFormat="1" ht="20.25" customHeight="1">
      <c r="B58" s="11"/>
      <c r="C58" s="11"/>
      <c r="D58" s="15"/>
      <c r="E58" s="1"/>
      <c r="F58" s="1"/>
      <c r="G58" s="1"/>
      <c r="H58" s="1"/>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row>
    <row r="59" spans="2:45" s="39" customFormat="1" ht="20.25" customHeight="1">
      <c r="B59" s="11"/>
      <c r="C59" s="11"/>
      <c r="D59" s="15"/>
      <c r="E59" s="1"/>
      <c r="F59" s="1"/>
      <c r="G59" s="1"/>
      <c r="H59" s="1"/>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row>
    <row r="60" spans="2:45" s="39" customFormat="1" ht="20.25" customHeight="1">
      <c r="B60" s="11"/>
      <c r="C60" s="11"/>
      <c r="D60" s="15"/>
      <c r="E60" s="1"/>
      <c r="F60" s="1"/>
      <c r="G60" s="1"/>
      <c r="H60" s="1"/>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row>
    <row r="61" spans="2:45" s="39" customFormat="1" ht="20.25" customHeight="1">
      <c r="B61" s="11"/>
      <c r="C61" s="11"/>
      <c r="D61" s="15"/>
      <c r="E61" s="1"/>
      <c r="F61" s="1"/>
      <c r="G61" s="1"/>
      <c r="H61" s="1"/>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row>
    <row r="62" spans="2:45" s="39" customFormat="1" ht="20.25" customHeight="1">
      <c r="B62" s="11"/>
      <c r="C62" s="11"/>
      <c r="D62" s="15"/>
      <c r="E62" s="1"/>
      <c r="F62" s="1"/>
      <c r="G62" s="1"/>
      <c r="H62" s="1"/>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row>
    <row r="63" spans="2:45" s="39" customFormat="1" ht="20.25" customHeight="1">
      <c r="B63" s="11"/>
      <c r="C63" s="11"/>
      <c r="D63" s="15"/>
      <c r="E63" s="1"/>
      <c r="F63" s="1"/>
      <c r="G63" s="1"/>
      <c r="H63" s="1"/>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row>
    <row r="64" spans="2:45" s="39" customFormat="1" ht="20.25" customHeight="1">
      <c r="B64" s="11"/>
      <c r="C64" s="11"/>
      <c r="D64" s="15"/>
      <c r="E64" s="1"/>
      <c r="F64" s="1"/>
      <c r="G64" s="1"/>
      <c r="H64" s="1"/>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row>
    <row r="65" spans="2:45" s="39" customFormat="1" ht="20.25" customHeight="1">
      <c r="B65" s="41"/>
      <c r="C65" s="11"/>
      <c r="D65" s="15"/>
      <c r="E65" s="1"/>
      <c r="F65" s="1"/>
      <c r="G65" s="1"/>
      <c r="H65" s="1"/>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row>
    <row r="66" spans="2:45" s="39" customFormat="1" ht="20.25" customHeight="1">
      <c r="B66" s="41"/>
      <c r="C66" s="11"/>
      <c r="D66" s="15"/>
      <c r="E66" s="1"/>
      <c r="F66" s="1"/>
      <c r="G66" s="1"/>
      <c r="H66" s="1"/>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row>
    <row r="67" spans="2:45" s="39" customFormat="1" ht="20.25" customHeight="1">
      <c r="B67" s="41"/>
      <c r="C67" s="11"/>
      <c r="D67" s="15"/>
      <c r="E67" s="1"/>
      <c r="F67" s="1"/>
      <c r="G67" s="1"/>
      <c r="H67" s="1"/>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row>
    <row r="68" spans="2:45" s="39" customFormat="1" ht="20.25" customHeight="1">
      <c r="B68" s="41"/>
      <c r="C68" s="11"/>
      <c r="D68" s="15"/>
      <c r="E68" s="1"/>
      <c r="F68" s="1"/>
      <c r="G68" s="1"/>
      <c r="H68" s="1"/>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row>
    <row r="69" spans="2:45" s="39" customFormat="1" ht="20.25" customHeight="1">
      <c r="B69" s="41"/>
      <c r="C69" s="11"/>
      <c r="D69" s="15"/>
      <c r="E69" s="1"/>
      <c r="F69" s="1"/>
      <c r="G69" s="1"/>
      <c r="H69" s="1"/>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row>
    <row r="70" spans="2:45" s="39" customFormat="1" ht="20.25" customHeight="1">
      <c r="B70" s="41"/>
      <c r="C70" s="11"/>
      <c r="D70" s="15"/>
      <c r="E70" s="1"/>
      <c r="F70" s="1"/>
      <c r="G70" s="1"/>
      <c r="H70" s="1"/>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row>
    <row r="71" spans="2:45" s="39" customFormat="1" ht="20.25" customHeight="1">
      <c r="B71" s="41"/>
      <c r="C71" s="11"/>
      <c r="D71" s="15"/>
      <c r="E71" s="1"/>
      <c r="F71" s="1"/>
      <c r="G71" s="1"/>
      <c r="H71" s="1"/>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row>
    <row r="72" spans="2:45" s="39" customFormat="1" ht="20.25" customHeight="1">
      <c r="B72" s="41"/>
      <c r="C72" s="11"/>
      <c r="D72" s="15"/>
      <c r="E72" s="1"/>
      <c r="F72" s="1"/>
      <c r="G72" s="1"/>
      <c r="H72" s="1"/>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row>
    <row r="73" spans="2:45" s="39" customFormat="1" ht="20.25" customHeight="1">
      <c r="B73" s="41"/>
      <c r="C73" s="11"/>
      <c r="D73" s="15"/>
      <c r="E73" s="1"/>
      <c r="F73" s="1"/>
      <c r="G73" s="1"/>
      <c r="H73" s="1"/>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row>
    <row r="74" spans="2:45" s="39" customFormat="1" ht="20.25" customHeight="1">
      <c r="B74" s="41"/>
      <c r="C74" s="11"/>
      <c r="D74" s="15"/>
      <c r="E74" s="1"/>
      <c r="F74" s="1"/>
      <c r="G74" s="1"/>
      <c r="H74" s="1"/>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row>
    <row r="75" spans="2:45" s="39" customFormat="1" ht="20.25" customHeight="1">
      <c r="B75" s="41"/>
      <c r="C75" s="11"/>
      <c r="D75" s="15"/>
      <c r="E75" s="1"/>
      <c r="F75" s="1"/>
      <c r="G75" s="1"/>
      <c r="H75" s="1"/>
      <c r="I75" s="36"/>
      <c r="J75" s="36"/>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row>
    <row r="76" spans="2:45" s="39" customFormat="1" ht="20.25" customHeight="1">
      <c r="B76" s="41"/>
      <c r="C76" s="11"/>
      <c r="D76" s="15"/>
      <c r="E76" s="1"/>
      <c r="F76" s="1"/>
      <c r="G76" s="1"/>
      <c r="H76" s="1"/>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row>
    <row r="77" spans="2:45" s="39" customFormat="1" ht="20.25" customHeight="1">
      <c r="B77" s="41"/>
      <c r="C77" s="11"/>
      <c r="D77" s="15"/>
      <c r="E77" s="1"/>
      <c r="F77" s="1"/>
      <c r="G77" s="1"/>
      <c r="H77" s="1"/>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row>
    <row r="78" spans="2:45" s="39" customFormat="1" ht="20.25" customHeight="1">
      <c r="B78" s="41"/>
      <c r="C78" s="11"/>
      <c r="D78" s="15"/>
      <c r="E78" s="1"/>
      <c r="F78" s="1"/>
      <c r="G78" s="1"/>
      <c r="H78" s="1"/>
      <c r="I78" s="36"/>
      <c r="J78" s="36"/>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row>
    <row r="79" spans="2:45" s="39" customFormat="1" ht="20.25" customHeight="1">
      <c r="B79" s="41"/>
      <c r="C79" s="11"/>
      <c r="D79" s="15"/>
      <c r="E79" s="1"/>
      <c r="F79" s="1"/>
      <c r="G79" s="1"/>
      <c r="H79" s="1"/>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row>
    <row r="80" spans="2:45" s="39" customFormat="1" ht="20.25" customHeight="1">
      <c r="B80" s="41"/>
      <c r="C80" s="11"/>
      <c r="D80" s="15"/>
      <c r="E80" s="1"/>
      <c r="F80" s="1"/>
      <c r="G80" s="1"/>
      <c r="H80" s="1"/>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row>
    <row r="81" spans="2:45" s="39" customFormat="1" ht="20.25" customHeight="1">
      <c r="B81" s="41"/>
      <c r="C81" s="11"/>
      <c r="D81" s="15"/>
      <c r="E81" s="1"/>
      <c r="F81" s="1"/>
      <c r="G81" s="1"/>
      <c r="H81" s="1"/>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row>
    <row r="82" spans="2:45" s="39" customFormat="1" ht="20.25" customHeight="1">
      <c r="B82" s="41"/>
      <c r="C82" s="11"/>
      <c r="D82" s="15"/>
      <c r="E82" s="1"/>
      <c r="F82" s="1"/>
      <c r="G82" s="1"/>
      <c r="H82" s="1"/>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row>
    <row r="83" spans="2:45" s="39" customFormat="1" ht="20.25" customHeight="1">
      <c r="B83" s="41"/>
      <c r="C83" s="11"/>
      <c r="D83" s="15"/>
      <c r="E83" s="1"/>
      <c r="F83" s="1"/>
      <c r="G83" s="1"/>
      <c r="H83" s="1"/>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row>
    <row r="84" spans="2:45" s="39" customFormat="1" ht="20.25" customHeight="1">
      <c r="B84" s="41"/>
      <c r="C84" s="11"/>
      <c r="D84" s="15"/>
      <c r="E84" s="1"/>
      <c r="F84" s="1"/>
      <c r="G84" s="1"/>
      <c r="H84" s="1"/>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row>
    <row r="85" spans="2:45" s="39" customFormat="1" ht="20.25" customHeight="1">
      <c r="B85" s="41"/>
      <c r="C85" s="11"/>
      <c r="D85" s="15"/>
      <c r="E85" s="1"/>
      <c r="F85" s="1"/>
      <c r="G85" s="1"/>
      <c r="H85" s="1"/>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row>
    <row r="86" spans="2:45" s="39" customFormat="1" ht="20.25" customHeight="1">
      <c r="B86" s="41"/>
      <c r="C86" s="11"/>
      <c r="D86" s="15"/>
      <c r="E86" s="1"/>
      <c r="F86" s="1"/>
      <c r="G86" s="1"/>
      <c r="H86" s="1"/>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row>
    <row r="87" spans="2:45" s="39" customFormat="1" ht="20.25" customHeight="1">
      <c r="B87" s="41"/>
      <c r="C87" s="11"/>
      <c r="D87" s="15"/>
      <c r="E87" s="1"/>
      <c r="F87" s="1"/>
      <c r="G87" s="1"/>
      <c r="H87" s="1"/>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row>
    <row r="88" spans="2:45" s="39" customFormat="1" ht="20.25" customHeight="1">
      <c r="B88" s="41"/>
      <c r="C88" s="11"/>
      <c r="D88" s="15"/>
      <c r="E88" s="1"/>
      <c r="F88" s="1"/>
      <c r="G88" s="1"/>
      <c r="H88" s="1"/>
      <c r="I88" s="36"/>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row>
    <row r="89" spans="2:45" s="39" customFormat="1" ht="20.25" customHeight="1">
      <c r="B89" s="41"/>
      <c r="C89" s="11"/>
      <c r="D89" s="15"/>
      <c r="E89" s="1"/>
      <c r="F89" s="1"/>
      <c r="G89" s="1"/>
      <c r="H89" s="1"/>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row>
    <row r="90" spans="2:45" s="39" customFormat="1" ht="20.25" customHeight="1">
      <c r="B90" s="41"/>
      <c r="C90" s="11"/>
      <c r="D90" s="15"/>
      <c r="E90" s="1"/>
      <c r="F90" s="1"/>
      <c r="G90" s="1"/>
      <c r="H90" s="1"/>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row>
    <row r="91" spans="2:45" s="39" customFormat="1" ht="20.25" customHeight="1">
      <c r="B91" s="41"/>
      <c r="C91" s="11"/>
      <c r="D91" s="15"/>
      <c r="E91" s="1"/>
      <c r="F91" s="1"/>
      <c r="G91" s="1"/>
      <c r="H91" s="1"/>
      <c r="I91" s="36"/>
      <c r="J91" s="36"/>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6"/>
      <c r="AM91" s="36"/>
      <c r="AN91" s="36"/>
      <c r="AO91" s="36"/>
      <c r="AP91" s="36"/>
      <c r="AQ91" s="36"/>
      <c r="AR91" s="36"/>
      <c r="AS91" s="36"/>
    </row>
    <row r="92" spans="2:45" s="39" customFormat="1" ht="20.25" customHeight="1">
      <c r="B92" s="41"/>
      <c r="C92" s="11"/>
      <c r="D92" s="15"/>
      <c r="E92" s="1"/>
      <c r="F92" s="1"/>
      <c r="G92" s="1"/>
      <c r="H92" s="1"/>
      <c r="I92" s="36"/>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row>
    <row r="93" spans="2:45" s="39" customFormat="1" ht="20.25" customHeight="1">
      <c r="B93" s="41"/>
      <c r="C93" s="11"/>
      <c r="D93" s="15"/>
      <c r="E93" s="1"/>
      <c r="F93" s="1"/>
      <c r="G93" s="1"/>
      <c r="H93" s="1"/>
      <c r="I93" s="36"/>
      <c r="J93" s="36"/>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row>
    <row r="94" spans="2:45" s="39" customFormat="1" ht="20.25" customHeight="1">
      <c r="B94" s="41"/>
      <c r="C94" s="11"/>
      <c r="D94" s="15"/>
      <c r="E94" s="1"/>
      <c r="F94" s="1"/>
      <c r="G94" s="1"/>
      <c r="H94" s="1"/>
      <c r="I94" s="36"/>
      <c r="J94" s="36"/>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6"/>
      <c r="AM94" s="36"/>
      <c r="AN94" s="36"/>
      <c r="AO94" s="36"/>
      <c r="AP94" s="36"/>
      <c r="AQ94" s="36"/>
      <c r="AR94" s="36"/>
      <c r="AS94" s="36"/>
    </row>
    <row r="95" spans="2:45" s="39" customFormat="1" ht="20.25" customHeight="1">
      <c r="B95" s="41"/>
      <c r="C95" s="11"/>
      <c r="D95" s="15"/>
      <c r="E95" s="1"/>
      <c r="F95" s="1"/>
      <c r="G95" s="1"/>
      <c r="H95" s="1"/>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row>
    <row r="96" spans="2:45" s="39" customFormat="1" ht="20.25" customHeight="1">
      <c r="B96" s="41"/>
      <c r="C96" s="11"/>
      <c r="D96" s="15"/>
      <c r="E96" s="1"/>
      <c r="F96" s="1"/>
      <c r="G96" s="1"/>
      <c r="H96" s="1"/>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row>
    <row r="97" spans="2:45" s="39" customFormat="1" ht="20.25" customHeight="1">
      <c r="B97" s="41"/>
      <c r="C97" s="11"/>
      <c r="D97" s="15"/>
      <c r="E97" s="1"/>
      <c r="F97" s="1"/>
      <c r="G97" s="1"/>
      <c r="H97" s="1"/>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row>
    <row r="98" spans="2:45" s="39" customFormat="1" ht="20.25" customHeight="1">
      <c r="B98" s="41"/>
      <c r="C98" s="11"/>
      <c r="D98" s="15"/>
      <c r="E98" s="1"/>
      <c r="F98" s="1"/>
      <c r="G98" s="1"/>
      <c r="H98" s="1"/>
      <c r="I98" s="36"/>
      <c r="J98" s="36"/>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6"/>
      <c r="AM98" s="36"/>
      <c r="AN98" s="36"/>
      <c r="AO98" s="36"/>
      <c r="AP98" s="36"/>
      <c r="AQ98" s="36"/>
      <c r="AR98" s="36"/>
      <c r="AS98" s="36"/>
    </row>
    <row r="99" spans="2:45" s="39" customFormat="1" ht="20.25" customHeight="1">
      <c r="B99" s="41"/>
      <c r="C99" s="11"/>
      <c r="D99" s="15"/>
      <c r="E99" s="1"/>
      <c r="F99" s="1"/>
      <c r="G99" s="1"/>
      <c r="H99" s="1"/>
      <c r="I99" s="36"/>
      <c r="J99" s="36"/>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row>
    <row r="100" spans="2:45" s="39" customFormat="1" ht="20.25" customHeight="1">
      <c r="B100" s="41"/>
      <c r="C100" s="11"/>
      <c r="D100" s="15"/>
      <c r="E100" s="1"/>
      <c r="F100" s="1"/>
      <c r="G100" s="1"/>
      <c r="H100" s="1"/>
      <c r="I100" s="36"/>
      <c r="J100" s="36"/>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6"/>
      <c r="AM100" s="36"/>
      <c r="AN100" s="36"/>
      <c r="AO100" s="36"/>
      <c r="AP100" s="36"/>
      <c r="AQ100" s="36"/>
      <c r="AR100" s="36"/>
      <c r="AS100" s="36"/>
    </row>
    <row r="101" spans="2:45" s="39" customFormat="1" ht="20.25" customHeight="1">
      <c r="B101" s="41"/>
      <c r="C101" s="11"/>
      <c r="D101" s="15"/>
      <c r="E101" s="1"/>
      <c r="F101" s="1"/>
      <c r="G101" s="1"/>
      <c r="H101" s="1"/>
      <c r="I101" s="36"/>
      <c r="J101" s="36"/>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6"/>
      <c r="AM101" s="36"/>
      <c r="AN101" s="36"/>
      <c r="AO101" s="36"/>
      <c r="AP101" s="36"/>
      <c r="AQ101" s="36"/>
      <c r="AR101" s="36"/>
      <c r="AS101" s="36"/>
    </row>
    <row r="102" spans="2:45" s="39" customFormat="1" ht="20.25" customHeight="1">
      <c r="B102" s="41"/>
      <c r="C102" s="11"/>
      <c r="D102" s="15"/>
      <c r="E102" s="1"/>
      <c r="F102" s="1"/>
      <c r="G102" s="1"/>
      <c r="H102" s="1"/>
      <c r="I102" s="36"/>
      <c r="J102" s="36"/>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row>
    <row r="103" spans="2:45" s="39" customFormat="1" ht="20.25" customHeight="1">
      <c r="B103" s="41"/>
      <c r="C103" s="11"/>
      <c r="D103" s="15"/>
      <c r="E103" s="1"/>
      <c r="F103" s="1"/>
      <c r="G103" s="1"/>
      <c r="H103" s="1"/>
      <c r="I103" s="36"/>
      <c r="J103" s="36"/>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row>
    <row r="104" spans="2:45" s="39" customFormat="1" ht="20.25" customHeight="1">
      <c r="B104" s="41"/>
      <c r="C104" s="11"/>
      <c r="D104" s="15"/>
      <c r="E104" s="1"/>
      <c r="F104" s="1"/>
      <c r="G104" s="1"/>
      <c r="H104" s="1"/>
      <c r="I104" s="36"/>
      <c r="J104" s="36"/>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row>
    <row r="105" spans="2:45" s="39" customFormat="1" ht="20.25" customHeight="1">
      <c r="B105" s="41"/>
      <c r="C105" s="11"/>
      <c r="D105" s="15"/>
      <c r="E105" s="1"/>
      <c r="F105" s="1"/>
      <c r="G105" s="1"/>
      <c r="H105" s="1"/>
      <c r="I105" s="36"/>
      <c r="J105" s="36"/>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6"/>
      <c r="AM105" s="36"/>
      <c r="AN105" s="36"/>
      <c r="AO105" s="36"/>
      <c r="AP105" s="36"/>
      <c r="AQ105" s="36"/>
      <c r="AR105" s="36"/>
      <c r="AS105" s="36"/>
    </row>
    <row r="106" spans="2:45" s="39" customFormat="1" ht="20.25" customHeight="1">
      <c r="B106" s="41"/>
      <c r="C106" s="11"/>
      <c r="D106" s="15"/>
      <c r="E106" s="1"/>
      <c r="F106" s="1"/>
      <c r="G106" s="1"/>
      <c r="H106" s="1"/>
      <c r="I106" s="36"/>
      <c r="J106" s="36"/>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6"/>
      <c r="AM106" s="36"/>
      <c r="AN106" s="36"/>
      <c r="AO106" s="36"/>
      <c r="AP106" s="36"/>
      <c r="AQ106" s="36"/>
      <c r="AR106" s="36"/>
      <c r="AS106" s="36"/>
    </row>
    <row r="107" spans="2:45" s="39" customFormat="1" ht="20.25" customHeight="1">
      <c r="B107" s="41"/>
      <c r="C107" s="11"/>
      <c r="D107" s="15"/>
      <c r="E107" s="1"/>
      <c r="F107" s="1"/>
      <c r="G107" s="1"/>
      <c r="H107" s="1"/>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row>
    <row r="108" spans="2:45" s="39" customFormat="1" ht="20.25" customHeight="1">
      <c r="B108" s="41"/>
      <c r="C108" s="11"/>
      <c r="D108" s="15"/>
      <c r="E108" s="1"/>
      <c r="F108" s="1"/>
      <c r="G108" s="1"/>
      <c r="H108" s="1"/>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36"/>
      <c r="AH108" s="36"/>
      <c r="AI108" s="36"/>
      <c r="AJ108" s="36"/>
      <c r="AK108" s="36"/>
      <c r="AL108" s="36"/>
      <c r="AM108" s="36"/>
      <c r="AN108" s="36"/>
      <c r="AO108" s="36"/>
      <c r="AP108" s="36"/>
      <c r="AQ108" s="36"/>
      <c r="AR108" s="36"/>
      <c r="AS108" s="36"/>
    </row>
    <row r="109" spans="2:45" s="39" customFormat="1" ht="20.25" customHeight="1">
      <c r="B109" s="41"/>
      <c r="C109" s="11"/>
      <c r="D109" s="15"/>
      <c r="E109" s="1"/>
      <c r="F109" s="1"/>
      <c r="G109" s="1"/>
      <c r="H109" s="1"/>
      <c r="I109" s="36"/>
      <c r="J109" s="36"/>
      <c r="K109" s="36"/>
      <c r="L109" s="36"/>
      <c r="M109" s="36"/>
      <c r="N109" s="36"/>
      <c r="O109" s="36"/>
      <c r="P109" s="36"/>
      <c r="Q109" s="36"/>
      <c r="R109" s="36"/>
      <c r="S109" s="36"/>
      <c r="T109" s="36"/>
      <c r="U109" s="36"/>
      <c r="V109" s="36"/>
      <c r="W109" s="36"/>
      <c r="X109" s="36"/>
      <c r="Y109" s="36"/>
      <c r="Z109" s="36"/>
      <c r="AA109" s="36"/>
      <c r="AB109" s="36"/>
      <c r="AC109" s="36"/>
      <c r="AD109" s="36"/>
      <c r="AE109" s="36"/>
      <c r="AF109" s="36"/>
      <c r="AG109" s="36"/>
      <c r="AH109" s="36"/>
      <c r="AI109" s="36"/>
      <c r="AJ109" s="36"/>
      <c r="AK109" s="36"/>
      <c r="AL109" s="36"/>
      <c r="AM109" s="36"/>
      <c r="AN109" s="36"/>
      <c r="AO109" s="36"/>
      <c r="AP109" s="36"/>
      <c r="AQ109" s="36"/>
      <c r="AR109" s="36"/>
      <c r="AS109" s="36"/>
    </row>
    <row r="110" spans="2:45" s="39" customFormat="1" ht="20.25" customHeight="1">
      <c r="B110" s="41"/>
      <c r="C110" s="11"/>
      <c r="D110" s="15"/>
      <c r="E110" s="1"/>
      <c r="F110" s="1"/>
      <c r="G110" s="1"/>
      <c r="H110" s="1"/>
      <c r="I110" s="36"/>
      <c r="J110" s="36"/>
      <c r="K110" s="36"/>
      <c r="L110" s="36"/>
      <c r="M110" s="36"/>
      <c r="N110" s="36"/>
      <c r="O110" s="36"/>
      <c r="P110" s="36"/>
      <c r="Q110" s="36"/>
      <c r="R110" s="36"/>
      <c r="S110" s="36"/>
      <c r="T110" s="36"/>
      <c r="U110" s="36"/>
      <c r="V110" s="36"/>
      <c r="W110" s="36"/>
      <c r="X110" s="36"/>
      <c r="Y110" s="36"/>
      <c r="Z110" s="36"/>
      <c r="AA110" s="36"/>
      <c r="AB110" s="36"/>
      <c r="AC110" s="36"/>
      <c r="AD110" s="36"/>
      <c r="AE110" s="36"/>
      <c r="AF110" s="36"/>
      <c r="AG110" s="36"/>
      <c r="AH110" s="36"/>
      <c r="AI110" s="36"/>
      <c r="AJ110" s="36"/>
      <c r="AK110" s="36"/>
      <c r="AL110" s="36"/>
      <c r="AM110" s="36"/>
      <c r="AN110" s="36"/>
      <c r="AO110" s="36"/>
      <c r="AP110" s="36"/>
      <c r="AQ110" s="36"/>
      <c r="AR110" s="36"/>
      <c r="AS110" s="36"/>
    </row>
    <row r="111" spans="2:45" s="39" customFormat="1" ht="20.25" customHeight="1">
      <c r="B111" s="41"/>
      <c r="C111" s="11"/>
      <c r="D111" s="15"/>
      <c r="E111" s="1"/>
      <c r="F111" s="1"/>
      <c r="G111" s="1"/>
      <c r="H111" s="1"/>
      <c r="I111" s="36"/>
      <c r="J111" s="36"/>
      <c r="K111" s="36"/>
      <c r="L111" s="36"/>
      <c r="M111" s="36"/>
      <c r="N111" s="36"/>
      <c r="O111" s="36"/>
      <c r="P111" s="36"/>
      <c r="Q111" s="36"/>
      <c r="R111" s="36"/>
      <c r="S111" s="36"/>
      <c r="T111" s="36"/>
      <c r="U111" s="36"/>
      <c r="V111" s="36"/>
      <c r="W111" s="36"/>
      <c r="X111" s="36"/>
      <c r="Y111" s="36"/>
      <c r="Z111" s="36"/>
      <c r="AA111" s="36"/>
      <c r="AB111" s="36"/>
      <c r="AC111" s="36"/>
      <c r="AD111" s="36"/>
      <c r="AE111" s="36"/>
      <c r="AF111" s="36"/>
      <c r="AG111" s="36"/>
      <c r="AH111" s="36"/>
      <c r="AI111" s="36"/>
      <c r="AJ111" s="36"/>
      <c r="AK111" s="36"/>
      <c r="AL111" s="36"/>
      <c r="AM111" s="36"/>
      <c r="AN111" s="36"/>
      <c r="AO111" s="36"/>
      <c r="AP111" s="36"/>
      <c r="AQ111" s="36"/>
      <c r="AR111" s="36"/>
      <c r="AS111" s="36"/>
    </row>
    <row r="112" spans="2:45" s="39" customFormat="1" ht="20.25" customHeight="1">
      <c r="B112" s="41"/>
      <c r="C112" s="11"/>
      <c r="D112" s="15"/>
      <c r="E112" s="1"/>
      <c r="F112" s="1"/>
      <c r="G112" s="1"/>
      <c r="H112" s="1"/>
      <c r="I112" s="36"/>
      <c r="J112" s="36"/>
      <c r="K112" s="36"/>
      <c r="L112" s="36"/>
      <c r="M112" s="36"/>
      <c r="N112" s="36"/>
      <c r="O112" s="36"/>
      <c r="P112" s="36"/>
      <c r="Q112" s="36"/>
      <c r="R112" s="36"/>
      <c r="S112" s="36"/>
      <c r="T112" s="36"/>
      <c r="U112" s="36"/>
      <c r="V112" s="36"/>
      <c r="W112" s="36"/>
      <c r="X112" s="36"/>
      <c r="Y112" s="36"/>
      <c r="Z112" s="36"/>
      <c r="AA112" s="36"/>
      <c r="AB112" s="36"/>
      <c r="AC112" s="36"/>
      <c r="AD112" s="36"/>
      <c r="AE112" s="36"/>
      <c r="AF112" s="36"/>
      <c r="AG112" s="36"/>
      <c r="AH112" s="36"/>
      <c r="AI112" s="36"/>
      <c r="AJ112" s="36"/>
      <c r="AK112" s="36"/>
      <c r="AL112" s="36"/>
      <c r="AM112" s="36"/>
      <c r="AN112" s="36"/>
      <c r="AO112" s="36"/>
      <c r="AP112" s="36"/>
      <c r="AQ112" s="36"/>
      <c r="AR112" s="36"/>
      <c r="AS112" s="36"/>
    </row>
    <row r="113" spans="2:45" s="39" customFormat="1" ht="20.25" customHeight="1">
      <c r="B113" s="41"/>
      <c r="C113" s="11"/>
      <c r="D113" s="15"/>
      <c r="E113" s="1"/>
      <c r="F113" s="1"/>
      <c r="G113" s="1"/>
      <c r="H113" s="1"/>
      <c r="I113" s="36"/>
      <c r="J113" s="36"/>
      <c r="K113" s="36"/>
      <c r="L113" s="36"/>
      <c r="M113" s="36"/>
      <c r="N113" s="36"/>
      <c r="O113" s="36"/>
      <c r="P113" s="36"/>
      <c r="Q113" s="36"/>
      <c r="R113" s="36"/>
      <c r="S113" s="36"/>
      <c r="T113" s="36"/>
      <c r="U113" s="36"/>
      <c r="V113" s="36"/>
      <c r="W113" s="36"/>
      <c r="X113" s="36"/>
      <c r="Y113" s="36"/>
      <c r="Z113" s="36"/>
      <c r="AA113" s="36"/>
      <c r="AB113" s="36"/>
      <c r="AC113" s="36"/>
      <c r="AD113" s="36"/>
      <c r="AE113" s="36"/>
      <c r="AF113" s="36"/>
      <c r="AG113" s="36"/>
      <c r="AH113" s="36"/>
      <c r="AI113" s="36"/>
      <c r="AJ113" s="36"/>
      <c r="AK113" s="36"/>
      <c r="AL113" s="36"/>
      <c r="AM113" s="36"/>
      <c r="AN113" s="36"/>
      <c r="AO113" s="36"/>
      <c r="AP113" s="36"/>
      <c r="AQ113" s="36"/>
      <c r="AR113" s="36"/>
      <c r="AS113" s="36"/>
    </row>
    <row r="114" spans="2:45" s="39" customFormat="1" ht="20.25" customHeight="1">
      <c r="B114" s="41"/>
      <c r="C114" s="11"/>
      <c r="D114" s="15"/>
      <c r="E114" s="1"/>
      <c r="F114" s="1"/>
      <c r="G114" s="1"/>
      <c r="H114" s="1"/>
      <c r="I114" s="36"/>
      <c r="J114" s="36"/>
      <c r="K114" s="36"/>
      <c r="L114" s="36"/>
      <c r="M114" s="36"/>
      <c r="N114" s="36"/>
      <c r="O114" s="36"/>
      <c r="P114" s="36"/>
      <c r="Q114" s="36"/>
      <c r="R114" s="36"/>
      <c r="S114" s="36"/>
      <c r="T114" s="36"/>
      <c r="U114" s="36"/>
      <c r="V114" s="36"/>
      <c r="W114" s="36"/>
      <c r="X114" s="36"/>
      <c r="Y114" s="36"/>
      <c r="Z114" s="36"/>
      <c r="AA114" s="36"/>
      <c r="AB114" s="36"/>
      <c r="AC114" s="36"/>
      <c r="AD114" s="36"/>
      <c r="AE114" s="36"/>
      <c r="AF114" s="36"/>
      <c r="AG114" s="36"/>
      <c r="AH114" s="36"/>
      <c r="AI114" s="36"/>
      <c r="AJ114" s="36"/>
      <c r="AK114" s="36"/>
      <c r="AL114" s="36"/>
      <c r="AM114" s="36"/>
      <c r="AN114" s="36"/>
      <c r="AO114" s="36"/>
      <c r="AP114" s="36"/>
      <c r="AQ114" s="36"/>
      <c r="AR114" s="36"/>
      <c r="AS114" s="36"/>
    </row>
    <row r="115" spans="2:45" s="39" customFormat="1" ht="20.25" customHeight="1">
      <c r="B115" s="41"/>
      <c r="C115" s="11"/>
      <c r="D115" s="15"/>
      <c r="E115" s="1"/>
      <c r="F115" s="1"/>
      <c r="G115" s="1"/>
      <c r="H115" s="1"/>
      <c r="I115" s="36"/>
      <c r="J115" s="36"/>
      <c r="K115" s="36"/>
      <c r="L115" s="36"/>
      <c r="M115" s="36"/>
      <c r="N115" s="36"/>
      <c r="O115" s="36"/>
      <c r="P115" s="36"/>
      <c r="Q115" s="36"/>
      <c r="R115" s="36"/>
      <c r="S115" s="36"/>
      <c r="T115" s="36"/>
      <c r="U115" s="36"/>
      <c r="V115" s="36"/>
      <c r="W115" s="36"/>
      <c r="X115" s="36"/>
      <c r="Y115" s="36"/>
      <c r="Z115" s="36"/>
      <c r="AA115" s="36"/>
      <c r="AB115" s="36"/>
      <c r="AC115" s="36"/>
      <c r="AD115" s="36"/>
      <c r="AE115" s="36"/>
      <c r="AF115" s="36"/>
      <c r="AG115" s="36"/>
      <c r="AH115" s="36"/>
      <c r="AI115" s="36"/>
      <c r="AJ115" s="36"/>
      <c r="AK115" s="36"/>
      <c r="AL115" s="36"/>
      <c r="AM115" s="36"/>
      <c r="AN115" s="36"/>
      <c r="AO115" s="36"/>
      <c r="AP115" s="36"/>
      <c r="AQ115" s="36"/>
      <c r="AR115" s="36"/>
      <c r="AS115" s="36"/>
    </row>
    <row r="116" spans="2:45" s="39" customFormat="1" ht="20.25" customHeight="1">
      <c r="B116" s="41"/>
      <c r="C116" s="11"/>
      <c r="D116" s="15"/>
      <c r="E116" s="1"/>
      <c r="F116" s="1"/>
      <c r="G116" s="1"/>
      <c r="H116" s="1"/>
      <c r="I116" s="36"/>
      <c r="J116" s="36"/>
      <c r="K116" s="36"/>
      <c r="L116" s="36"/>
      <c r="M116" s="36"/>
      <c r="N116" s="36"/>
      <c r="O116" s="36"/>
      <c r="P116" s="36"/>
      <c r="Q116" s="36"/>
      <c r="R116" s="36"/>
      <c r="S116" s="36"/>
      <c r="T116" s="36"/>
      <c r="U116" s="36"/>
      <c r="V116" s="36"/>
      <c r="W116" s="36"/>
      <c r="X116" s="36"/>
      <c r="Y116" s="36"/>
      <c r="Z116" s="36"/>
      <c r="AA116" s="36"/>
      <c r="AB116" s="36"/>
      <c r="AC116" s="36"/>
      <c r="AD116" s="36"/>
      <c r="AE116" s="36"/>
      <c r="AF116" s="36"/>
      <c r="AG116" s="36"/>
      <c r="AH116" s="36"/>
      <c r="AI116" s="36"/>
      <c r="AJ116" s="36"/>
      <c r="AK116" s="36"/>
      <c r="AL116" s="36"/>
      <c r="AM116" s="36"/>
      <c r="AN116" s="36"/>
      <c r="AO116" s="36"/>
      <c r="AP116" s="36"/>
      <c r="AQ116" s="36"/>
      <c r="AR116" s="36"/>
      <c r="AS116" s="36"/>
    </row>
    <row r="117" spans="2:45" s="39" customFormat="1" ht="20.25" customHeight="1">
      <c r="B117" s="41"/>
      <c r="C117" s="11"/>
      <c r="D117" s="15"/>
      <c r="E117" s="1"/>
      <c r="F117" s="1"/>
      <c r="G117" s="1"/>
      <c r="H117" s="1"/>
      <c r="I117" s="36"/>
      <c r="J117" s="36"/>
      <c r="K117" s="36"/>
      <c r="L117" s="36"/>
      <c r="M117" s="36"/>
      <c r="N117" s="36"/>
      <c r="O117" s="36"/>
      <c r="P117" s="36"/>
      <c r="Q117" s="36"/>
      <c r="R117" s="36"/>
      <c r="S117" s="36"/>
      <c r="T117" s="36"/>
      <c r="U117" s="36"/>
      <c r="V117" s="36"/>
      <c r="W117" s="36"/>
      <c r="X117" s="36"/>
      <c r="Y117" s="36"/>
      <c r="Z117" s="36"/>
      <c r="AA117" s="36"/>
      <c r="AB117" s="36"/>
      <c r="AC117" s="36"/>
      <c r="AD117" s="36"/>
      <c r="AE117" s="36"/>
      <c r="AF117" s="36"/>
      <c r="AG117" s="36"/>
      <c r="AH117" s="36"/>
      <c r="AI117" s="36"/>
      <c r="AJ117" s="36"/>
      <c r="AK117" s="36"/>
      <c r="AL117" s="36"/>
      <c r="AM117" s="36"/>
      <c r="AN117" s="36"/>
      <c r="AO117" s="36"/>
      <c r="AP117" s="36"/>
      <c r="AQ117" s="36"/>
      <c r="AR117" s="36"/>
      <c r="AS117" s="36"/>
    </row>
    <row r="118" spans="2:45" s="39" customFormat="1" ht="20.25" customHeight="1">
      <c r="B118" s="41"/>
      <c r="C118" s="11"/>
      <c r="D118" s="15"/>
      <c r="E118" s="1"/>
      <c r="F118" s="1"/>
      <c r="G118" s="1"/>
      <c r="H118" s="1"/>
      <c r="I118" s="36"/>
      <c r="J118" s="36"/>
      <c r="K118" s="36"/>
      <c r="L118" s="36"/>
      <c r="M118" s="36"/>
      <c r="N118" s="36"/>
      <c r="O118" s="36"/>
      <c r="P118" s="36"/>
      <c r="Q118" s="36"/>
      <c r="R118" s="36"/>
      <c r="S118" s="36"/>
      <c r="T118" s="36"/>
      <c r="U118" s="36"/>
      <c r="V118" s="36"/>
      <c r="W118" s="36"/>
      <c r="X118" s="36"/>
      <c r="Y118" s="36"/>
      <c r="Z118" s="36"/>
      <c r="AA118" s="36"/>
      <c r="AB118" s="36"/>
      <c r="AC118" s="36"/>
      <c r="AD118" s="36"/>
      <c r="AE118" s="36"/>
      <c r="AF118" s="36"/>
      <c r="AG118" s="36"/>
      <c r="AH118" s="36"/>
      <c r="AI118" s="36"/>
      <c r="AJ118" s="36"/>
      <c r="AK118" s="36"/>
      <c r="AL118" s="36"/>
      <c r="AM118" s="36"/>
      <c r="AN118" s="36"/>
      <c r="AO118" s="36"/>
      <c r="AP118" s="36"/>
      <c r="AQ118" s="36"/>
      <c r="AR118" s="36"/>
      <c r="AS118" s="36"/>
    </row>
    <row r="119" spans="2:45" s="39" customFormat="1" ht="20.25" customHeight="1">
      <c r="B119" s="41"/>
      <c r="C119" s="11"/>
      <c r="D119" s="15"/>
      <c r="E119" s="1"/>
      <c r="F119" s="1"/>
      <c r="G119" s="1"/>
      <c r="H119" s="1"/>
      <c r="I119" s="36"/>
      <c r="J119" s="36"/>
      <c r="K119" s="36"/>
      <c r="L119" s="36"/>
      <c r="M119" s="36"/>
      <c r="N119" s="36"/>
      <c r="O119" s="36"/>
      <c r="P119" s="36"/>
      <c r="Q119" s="36"/>
      <c r="R119" s="36"/>
      <c r="S119" s="36"/>
      <c r="T119" s="36"/>
      <c r="U119" s="36"/>
      <c r="V119" s="36"/>
      <c r="W119" s="36"/>
      <c r="X119" s="36"/>
      <c r="Y119" s="36"/>
      <c r="Z119" s="36"/>
      <c r="AA119" s="36"/>
      <c r="AB119" s="36"/>
      <c r="AC119" s="36"/>
      <c r="AD119" s="36"/>
      <c r="AE119" s="36"/>
      <c r="AF119" s="36"/>
      <c r="AG119" s="36"/>
      <c r="AH119" s="36"/>
      <c r="AI119" s="36"/>
      <c r="AJ119" s="36"/>
      <c r="AK119" s="36"/>
      <c r="AL119" s="36"/>
      <c r="AM119" s="36"/>
      <c r="AN119" s="36"/>
      <c r="AO119" s="36"/>
      <c r="AP119" s="36"/>
      <c r="AQ119" s="36"/>
      <c r="AR119" s="36"/>
      <c r="AS119" s="36"/>
    </row>
    <row r="120" spans="2:45" s="39" customFormat="1" ht="20.25" customHeight="1">
      <c r="B120" s="41"/>
      <c r="C120" s="11"/>
      <c r="D120" s="15"/>
      <c r="E120" s="1"/>
      <c r="F120" s="1"/>
      <c r="G120" s="1"/>
      <c r="H120" s="1"/>
      <c r="I120" s="36"/>
      <c r="J120" s="36"/>
      <c r="K120" s="36"/>
      <c r="L120" s="36"/>
      <c r="M120" s="36"/>
      <c r="N120" s="36"/>
      <c r="O120" s="36"/>
      <c r="P120" s="36"/>
      <c r="Q120" s="36"/>
      <c r="R120" s="36"/>
      <c r="S120" s="36"/>
      <c r="T120" s="36"/>
      <c r="U120" s="36"/>
      <c r="V120" s="36"/>
      <c r="W120" s="36"/>
      <c r="X120" s="36"/>
      <c r="Y120" s="36"/>
      <c r="Z120" s="36"/>
      <c r="AA120" s="36"/>
      <c r="AB120" s="36"/>
      <c r="AC120" s="36"/>
      <c r="AD120" s="36"/>
      <c r="AE120" s="36"/>
      <c r="AF120" s="36"/>
      <c r="AG120" s="36"/>
      <c r="AH120" s="36"/>
      <c r="AI120" s="36"/>
      <c r="AJ120" s="36"/>
      <c r="AK120" s="36"/>
      <c r="AL120" s="36"/>
      <c r="AM120" s="36"/>
      <c r="AN120" s="36"/>
      <c r="AO120" s="36"/>
      <c r="AP120" s="36"/>
      <c r="AQ120" s="36"/>
      <c r="AR120" s="36"/>
      <c r="AS120" s="36"/>
    </row>
    <row r="121" spans="2:45" s="39" customFormat="1" ht="20.25" customHeight="1">
      <c r="B121" s="41"/>
      <c r="C121" s="11"/>
      <c r="D121" s="15"/>
      <c r="E121" s="1"/>
      <c r="F121" s="1"/>
      <c r="G121" s="1"/>
      <c r="H121" s="1"/>
      <c r="I121" s="36"/>
      <c r="J121" s="36"/>
      <c r="K121" s="36"/>
      <c r="L121" s="36"/>
      <c r="M121" s="36"/>
      <c r="N121" s="36"/>
      <c r="O121" s="36"/>
      <c r="P121" s="36"/>
      <c r="Q121" s="36"/>
      <c r="R121" s="36"/>
      <c r="S121" s="36"/>
      <c r="T121" s="36"/>
      <c r="U121" s="36"/>
      <c r="V121" s="36"/>
      <c r="W121" s="36"/>
      <c r="X121" s="36"/>
      <c r="Y121" s="36"/>
      <c r="Z121" s="36"/>
      <c r="AA121" s="36"/>
      <c r="AB121" s="36"/>
      <c r="AC121" s="36"/>
      <c r="AD121" s="36"/>
      <c r="AE121" s="36"/>
      <c r="AF121" s="36"/>
      <c r="AG121" s="36"/>
      <c r="AH121" s="36"/>
      <c r="AI121" s="36"/>
      <c r="AJ121" s="36"/>
      <c r="AK121" s="36"/>
      <c r="AL121" s="36"/>
      <c r="AM121" s="36"/>
      <c r="AN121" s="36"/>
      <c r="AO121" s="36"/>
      <c r="AP121" s="36"/>
      <c r="AQ121" s="36"/>
      <c r="AR121" s="36"/>
      <c r="AS121" s="36"/>
    </row>
    <row r="122" spans="2:45" s="39" customFormat="1" ht="20.25" customHeight="1">
      <c r="B122" s="41"/>
      <c r="C122" s="11"/>
      <c r="D122" s="15"/>
      <c r="E122" s="1"/>
      <c r="F122" s="1"/>
      <c r="G122" s="1"/>
      <c r="H122" s="1"/>
      <c r="I122" s="36"/>
      <c r="J122" s="36"/>
      <c r="K122" s="36"/>
      <c r="L122" s="36"/>
      <c r="M122" s="36"/>
      <c r="N122" s="36"/>
      <c r="O122" s="36"/>
      <c r="P122" s="36"/>
      <c r="Q122" s="36"/>
      <c r="R122" s="36"/>
      <c r="S122" s="36"/>
      <c r="T122" s="36"/>
      <c r="U122" s="36"/>
      <c r="V122" s="36"/>
      <c r="W122" s="36"/>
      <c r="X122" s="36"/>
      <c r="Y122" s="36"/>
      <c r="Z122" s="36"/>
      <c r="AA122" s="36"/>
      <c r="AB122" s="36"/>
      <c r="AC122" s="36"/>
      <c r="AD122" s="36"/>
      <c r="AE122" s="36"/>
      <c r="AF122" s="36"/>
      <c r="AG122" s="36"/>
      <c r="AH122" s="36"/>
      <c r="AI122" s="36"/>
      <c r="AJ122" s="36"/>
      <c r="AK122" s="36"/>
      <c r="AL122" s="36"/>
      <c r="AM122" s="36"/>
      <c r="AN122" s="36"/>
      <c r="AO122" s="36"/>
      <c r="AP122" s="36"/>
      <c r="AQ122" s="36"/>
      <c r="AR122" s="36"/>
      <c r="AS122" s="36"/>
    </row>
    <row r="123" spans="2:45" ht="20.25" customHeight="1"/>
    <row r="124" spans="2:45" ht="20.25" customHeight="1"/>
    <row r="125" spans="2:45" ht="20.25" customHeight="1"/>
    <row r="126" spans="2:45" ht="20.25" customHeight="1"/>
    <row r="127" spans="2:45" ht="20.25" customHeight="1"/>
    <row r="128" spans="2:45"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row r="164" ht="20.25" customHeight="1"/>
    <row r="165" ht="20.25" customHeight="1"/>
    <row r="166" ht="20.25" customHeight="1"/>
    <row r="167" ht="20.25" customHeight="1"/>
    <row r="168" ht="20.25" customHeight="1"/>
    <row r="169" ht="20.25" customHeight="1"/>
    <row r="170" ht="20.25" customHeight="1"/>
    <row r="171" ht="20.25" customHeight="1"/>
    <row r="172" ht="20.25" customHeight="1"/>
    <row r="173" ht="20.25" customHeight="1"/>
    <row r="174" ht="20.25" customHeight="1"/>
  </sheetData>
  <mergeCells count="1">
    <mergeCell ref="D3:H3"/>
  </mergeCells>
  <phoneticPr fontId="3" type="noConversion"/>
  <hyperlinks>
    <hyperlink ref="B4" location="Disclaimer!A1" display="Disclaimer"/>
    <hyperlink ref="B6" location="'Financial Highlights'!A1" display="Financial Highlights"/>
    <hyperlink ref="B8" location="IS!A1" display="Shinhan Financial Group"/>
    <hyperlink ref="B9" location="IS!A1" display="Condendsed IS "/>
    <hyperlink ref="B13" location="NIM!A1" display="NIM"/>
    <hyperlink ref="B14" location="'Non_interest Income'!A1" display="Non Interest Income"/>
    <hyperlink ref="B15" location="'G&amp;A'!A1" display="G&amp;A Expenses"/>
    <hyperlink ref="B16" location="Asset!A1" display="Summary of  Assets"/>
    <hyperlink ref="B17" location="Loan!A1" display="Summary of Loans"/>
    <hyperlink ref="B18" location="Depos!A1" display="Summary of Deposits"/>
    <hyperlink ref="B20" location="'LLP_Write-off'!A1" display="Provisioning and NPL write-offs"/>
    <hyperlink ref="B21" location="'Capital Adequacy'!A1" display="Capital Adequacy"/>
    <hyperlink ref="B23" location="IS_SHB!A1" display="Shinhan Bank"/>
    <hyperlink ref="B25" location="IS_Card!A1" display="Shinhan Card"/>
    <hyperlink ref="B29" location="'Fin Indicator'!A1" display="Key Financials and Other Information"/>
    <hyperlink ref="B31" location="Contact!A1" display="Contact Information"/>
    <hyperlink ref="B10" location="BS!A1" display="Condensed BS "/>
    <hyperlink ref="B19" location="'Asset Quality'!A1" display="Asset Quality"/>
    <hyperlink ref="B11" location="IncomeⅠ!A1" display="Income Ⅰ"/>
    <hyperlink ref="B12" location="IncomeⅡ!A1" display="Income Ⅱ"/>
    <hyperlink ref="B27" location="'Shinhan Life'!Print_Area" display="Orange Life"/>
  </hyperlinks>
  <printOptions horizontalCentered="1"/>
  <pageMargins left="0.39370078740157483" right="0.39370078740157483" top="0.59055118110236227" bottom="0.39370078740157483" header="0.31496062992125984" footer="0.31496062992125984"/>
  <pageSetup paperSize="9" scale="49"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58ED5"/>
    <pageSetUpPr fitToPage="1"/>
  </sheetPr>
  <dimension ref="A1:AS155"/>
  <sheetViews>
    <sheetView showGridLines="0" view="pageBreakPreview" topLeftCell="A76" zoomScale="60" zoomScaleNormal="70" workbookViewId="0">
      <selection activeCell="Z146" sqref="Z146"/>
    </sheetView>
  </sheetViews>
  <sheetFormatPr defaultColWidth="9.140625" defaultRowHeight="16.5"/>
  <cols>
    <col min="1" max="1" width="2.140625" style="39" customWidth="1"/>
    <col min="2" max="2" width="44.7109375" style="41" customWidth="1"/>
    <col min="3" max="3" width="2.140625" style="11" customWidth="1"/>
    <col min="4" max="4" width="1.42578125" style="35" customWidth="1"/>
    <col min="5" max="7" width="1.42578125" style="1" customWidth="1"/>
    <col min="8" max="8" width="50.85546875" style="1" customWidth="1"/>
    <col min="9" max="10" width="12.7109375" style="36" customWidth="1"/>
    <col min="11" max="11" width="11.140625" style="36" bestFit="1" customWidth="1"/>
    <col min="12" max="17" width="13.85546875" style="36" customWidth="1"/>
    <col min="18" max="25" width="13.85546875" style="1" customWidth="1"/>
    <col min="26" max="26" width="15.28515625" style="1" customWidth="1"/>
    <col min="27" max="27" width="17.140625" style="1" customWidth="1"/>
    <col min="28" max="28" width="16" style="1" customWidth="1"/>
    <col min="29" max="45" width="9.140625" style="1"/>
    <col min="46" max="16384" width="9.140625" style="9"/>
  </cols>
  <sheetData>
    <row r="1" spans="1:45" s="6" customFormat="1" ht="35.25" customHeight="1">
      <c r="A1" s="414"/>
      <c r="B1" s="415"/>
      <c r="C1" s="5"/>
      <c r="D1" s="590"/>
      <c r="E1" s="590" t="s">
        <v>168</v>
      </c>
      <c r="F1" s="590"/>
      <c r="G1" s="590"/>
      <c r="H1" s="590"/>
      <c r="I1" s="590"/>
      <c r="J1" s="590"/>
      <c r="K1" s="590"/>
      <c r="L1" s="590"/>
      <c r="M1" s="590"/>
      <c r="N1" s="590"/>
      <c r="O1" s="590"/>
      <c r="P1" s="590"/>
      <c r="Q1" s="590"/>
      <c r="R1" s="590"/>
      <c r="S1" s="590"/>
      <c r="T1" s="590"/>
      <c r="U1" s="590"/>
      <c r="V1" s="590"/>
      <c r="W1" s="590"/>
      <c r="X1" s="590"/>
      <c r="Y1" s="590"/>
      <c r="Z1" s="590"/>
      <c r="AA1" s="590"/>
      <c r="AB1" s="590"/>
    </row>
    <row r="2" spans="1:45" ht="10.5" customHeight="1">
      <c r="A2" s="416"/>
      <c r="B2" s="417"/>
      <c r="C2" s="7"/>
      <c r="D2" s="612"/>
      <c r="E2" s="612"/>
      <c r="F2" s="612"/>
      <c r="G2" s="612"/>
      <c r="H2" s="612"/>
      <c r="I2" s="612"/>
      <c r="J2" s="612"/>
      <c r="K2" s="612"/>
      <c r="L2" s="612"/>
      <c r="M2" s="612"/>
      <c r="N2" s="612"/>
      <c r="O2" s="612"/>
      <c r="P2" s="612"/>
      <c r="Q2" s="612"/>
      <c r="R2" s="612"/>
      <c r="S2" s="612"/>
      <c r="T2" s="612"/>
      <c r="U2" s="612"/>
      <c r="V2" s="612"/>
      <c r="W2" s="612"/>
      <c r="X2" s="612"/>
      <c r="Y2" s="612"/>
      <c r="Z2" s="612"/>
      <c r="AA2" s="612"/>
      <c r="AB2" s="612"/>
      <c r="AC2" s="9"/>
      <c r="AD2" s="9"/>
      <c r="AE2" s="9"/>
      <c r="AF2" s="9"/>
      <c r="AG2" s="9"/>
      <c r="AH2" s="9"/>
      <c r="AI2" s="9"/>
      <c r="AJ2" s="9"/>
      <c r="AK2" s="9"/>
      <c r="AL2" s="9"/>
      <c r="AM2" s="9"/>
      <c r="AN2" s="9"/>
      <c r="AO2" s="9"/>
      <c r="AP2" s="9"/>
      <c r="AQ2" s="9"/>
      <c r="AR2" s="9"/>
      <c r="AS2" s="9"/>
    </row>
    <row r="3" spans="1:45" ht="20.25" customHeight="1">
      <c r="A3" s="416"/>
      <c r="B3" s="419"/>
      <c r="C3" s="7"/>
      <c r="D3" s="8"/>
      <c r="E3" s="647" t="s">
        <v>1544</v>
      </c>
      <c r="F3" s="102"/>
      <c r="G3" s="102"/>
      <c r="H3" s="102"/>
      <c r="O3" s="21"/>
      <c r="Q3" s="21"/>
      <c r="R3" s="9"/>
      <c r="S3" s="9"/>
      <c r="T3" s="9"/>
      <c r="U3" s="9"/>
      <c r="V3" s="9"/>
      <c r="W3" s="9"/>
      <c r="X3" s="9"/>
      <c r="Y3" s="9"/>
      <c r="Z3" s="9"/>
      <c r="AA3" s="9"/>
      <c r="AB3" s="9"/>
      <c r="AC3" s="9"/>
      <c r="AD3" s="9"/>
      <c r="AE3" s="9"/>
      <c r="AF3" s="9"/>
      <c r="AG3" s="9"/>
      <c r="AH3" s="9"/>
      <c r="AI3" s="9"/>
      <c r="AJ3" s="9"/>
      <c r="AK3" s="9"/>
      <c r="AL3" s="9"/>
      <c r="AM3" s="9"/>
      <c r="AN3" s="9"/>
      <c r="AO3" s="9"/>
      <c r="AP3" s="9"/>
      <c r="AQ3" s="9"/>
      <c r="AR3" s="9"/>
      <c r="AS3" s="9"/>
    </row>
    <row r="4" spans="1:45" ht="20.25" customHeight="1">
      <c r="A4" s="416"/>
      <c r="B4" s="419" t="s">
        <v>0</v>
      </c>
      <c r="C4" s="7"/>
      <c r="D4" s="8"/>
      <c r="E4" s="671" t="s">
        <v>1360</v>
      </c>
      <c r="F4" s="671"/>
      <c r="G4" s="671"/>
      <c r="H4" s="672"/>
      <c r="I4" s="675" t="s">
        <v>169</v>
      </c>
      <c r="J4" s="676"/>
      <c r="K4" s="677"/>
      <c r="L4" s="675" t="s">
        <v>1286</v>
      </c>
      <c r="M4" s="676"/>
      <c r="N4" s="676"/>
      <c r="O4" s="676"/>
      <c r="P4" s="676"/>
      <c r="Q4" s="676"/>
      <c r="R4" s="676"/>
      <c r="S4" s="676"/>
      <c r="T4" s="676"/>
      <c r="U4" s="676"/>
      <c r="V4" s="676"/>
      <c r="W4" s="676"/>
      <c r="X4" s="676"/>
      <c r="Y4" s="676"/>
      <c r="Z4" s="677"/>
      <c r="AA4" s="678" t="s">
        <v>171</v>
      </c>
      <c r="AB4" s="9"/>
      <c r="AC4" s="9"/>
      <c r="AD4" s="9"/>
      <c r="AE4" s="9"/>
      <c r="AF4" s="9"/>
      <c r="AG4" s="9"/>
      <c r="AH4" s="9"/>
      <c r="AI4" s="9"/>
      <c r="AJ4" s="9"/>
      <c r="AK4" s="9"/>
      <c r="AL4" s="9"/>
      <c r="AM4" s="9"/>
      <c r="AN4" s="9"/>
      <c r="AO4" s="9"/>
      <c r="AP4" s="9"/>
      <c r="AQ4" s="9"/>
      <c r="AR4" s="9"/>
      <c r="AS4" s="9"/>
    </row>
    <row r="5" spans="1:45" ht="53.25" customHeight="1">
      <c r="A5" s="416"/>
      <c r="B5" s="419"/>
      <c r="C5" s="7"/>
      <c r="D5" s="8"/>
      <c r="E5" s="673"/>
      <c r="F5" s="673"/>
      <c r="G5" s="673"/>
      <c r="H5" s="674"/>
      <c r="I5" s="444" t="s">
        <v>172</v>
      </c>
      <c r="J5" s="431" t="s">
        <v>173</v>
      </c>
      <c r="K5" s="445" t="s">
        <v>174</v>
      </c>
      <c r="L5" s="615" t="s">
        <v>4</v>
      </c>
      <c r="M5" s="615" t="s">
        <v>175</v>
      </c>
      <c r="N5" s="615" t="s">
        <v>5</v>
      </c>
      <c r="O5" s="615" t="s">
        <v>1150</v>
      </c>
      <c r="P5" s="615" t="s">
        <v>176</v>
      </c>
      <c r="Q5" s="615" t="s">
        <v>177</v>
      </c>
      <c r="R5" s="615" t="s">
        <v>1369</v>
      </c>
      <c r="S5" s="615" t="s">
        <v>954</v>
      </c>
      <c r="T5" s="615" t="s">
        <v>1534</v>
      </c>
      <c r="U5" s="615" t="s">
        <v>178</v>
      </c>
      <c r="V5" s="616" t="s">
        <v>1381</v>
      </c>
      <c r="W5" s="615" t="s">
        <v>1029</v>
      </c>
      <c r="X5" s="615" t="s">
        <v>1124</v>
      </c>
      <c r="Y5" s="615" t="s">
        <v>1359</v>
      </c>
      <c r="Z5" s="489" t="s">
        <v>179</v>
      </c>
      <c r="AA5" s="679"/>
      <c r="AB5" s="9"/>
      <c r="AC5" s="9"/>
      <c r="AD5" s="9"/>
      <c r="AE5" s="9"/>
      <c r="AF5" s="9"/>
      <c r="AG5" s="9"/>
      <c r="AH5" s="9"/>
      <c r="AI5" s="9"/>
      <c r="AJ5" s="9"/>
      <c r="AK5" s="9"/>
      <c r="AL5" s="9"/>
      <c r="AM5" s="9"/>
      <c r="AN5" s="9"/>
      <c r="AO5" s="9"/>
      <c r="AP5" s="9"/>
      <c r="AQ5" s="9"/>
      <c r="AR5" s="9"/>
      <c r="AS5" s="9"/>
    </row>
    <row r="6" spans="1:45" ht="20.25" customHeight="1">
      <c r="A6" s="416"/>
      <c r="B6" s="419" t="s">
        <v>1</v>
      </c>
      <c r="C6" s="7"/>
      <c r="D6" s="8"/>
      <c r="E6" s="66" t="s">
        <v>68</v>
      </c>
      <c r="F6" s="66"/>
      <c r="G6" s="66"/>
      <c r="H6" s="66"/>
      <c r="I6" s="446">
        <v>4538.9413700820005</v>
      </c>
      <c r="J6" s="103">
        <v>70.26945714</v>
      </c>
      <c r="K6" s="447">
        <v>4609.2108272220003</v>
      </c>
      <c r="L6" s="104">
        <v>1134.790633074</v>
      </c>
      <c r="M6" s="104">
        <v>666.11539650400005</v>
      </c>
      <c r="N6" s="104">
        <v>551.49619457599999</v>
      </c>
      <c r="O6" s="104">
        <v>62.043130745000006</v>
      </c>
      <c r="P6" s="104">
        <v>317.94605274100002</v>
      </c>
      <c r="Q6" s="104">
        <v>76.209895442999994</v>
      </c>
      <c r="R6" s="104">
        <v>72.061549034999999</v>
      </c>
      <c r="S6" s="104">
        <v>10.022087923000022</v>
      </c>
      <c r="T6" s="104">
        <v>31.732099799</v>
      </c>
      <c r="U6" s="405"/>
      <c r="V6" s="104">
        <v>4.7253912219999998</v>
      </c>
      <c r="W6" s="104">
        <v>4.3961618509999996</v>
      </c>
      <c r="X6" s="104">
        <v>7.7808090029999999</v>
      </c>
      <c r="Y6" s="104">
        <v>-2.8757788000000062E-2</v>
      </c>
      <c r="Z6" s="490">
        <v>2939.2906441280002</v>
      </c>
      <c r="AA6" s="585">
        <v>7300.5396149929993</v>
      </c>
      <c r="AB6" s="9"/>
      <c r="AC6" s="9"/>
      <c r="AD6" s="9"/>
      <c r="AE6" s="9"/>
      <c r="AF6" s="9"/>
      <c r="AG6" s="9"/>
      <c r="AH6" s="9"/>
      <c r="AI6" s="9"/>
      <c r="AJ6" s="9"/>
      <c r="AK6" s="9"/>
      <c r="AL6" s="9"/>
      <c r="AM6" s="9"/>
      <c r="AN6" s="9"/>
      <c r="AO6" s="9"/>
      <c r="AP6" s="9"/>
      <c r="AQ6" s="9"/>
      <c r="AR6" s="9"/>
      <c r="AS6" s="9"/>
    </row>
    <row r="7" spans="1:45" ht="20.25" customHeight="1">
      <c r="A7" s="416"/>
      <c r="B7" s="421"/>
      <c r="C7" s="7"/>
      <c r="D7" s="8"/>
      <c r="E7" s="105" t="s">
        <v>69</v>
      </c>
      <c r="F7" s="106"/>
      <c r="G7" s="106"/>
      <c r="H7" s="106"/>
      <c r="I7" s="446">
        <v>4118.9213065570002</v>
      </c>
      <c r="J7" s="103">
        <v>71.743290231000003</v>
      </c>
      <c r="K7" s="447">
        <v>4190.6645967880004</v>
      </c>
      <c r="L7" s="104">
        <v>922.15617621700005</v>
      </c>
      <c r="M7" s="104">
        <v>184.75560797</v>
      </c>
      <c r="N7" s="104">
        <v>-115.493550989</v>
      </c>
      <c r="O7" s="104">
        <v>0.44944025599999998</v>
      </c>
      <c r="P7" s="104">
        <v>130.65730221300001</v>
      </c>
      <c r="Q7" s="104">
        <v>78.704133308999999</v>
      </c>
      <c r="R7" s="104">
        <v>2.7688097599999999</v>
      </c>
      <c r="S7" s="104">
        <v>0.20048257899999999</v>
      </c>
      <c r="T7" s="104">
        <v>1.0425645370000001</v>
      </c>
      <c r="U7" s="405"/>
      <c r="V7" s="104">
        <v>5.3835138999999997E-2</v>
      </c>
      <c r="W7" s="104">
        <v>0.34499592499999998</v>
      </c>
      <c r="X7" s="104">
        <v>-0.46069453300000002</v>
      </c>
      <c r="Y7" s="104">
        <v>2.858715181</v>
      </c>
      <c r="Z7" s="490">
        <v>1208.0378175640003</v>
      </c>
      <c r="AA7" s="585">
        <v>5268.0253423909999</v>
      </c>
      <c r="AB7" s="619"/>
      <c r="AC7" s="9"/>
      <c r="AD7" s="9"/>
      <c r="AE7" s="9"/>
      <c r="AF7" s="9"/>
      <c r="AG7" s="9"/>
      <c r="AH7" s="9"/>
      <c r="AI7" s="9"/>
      <c r="AJ7" s="9"/>
      <c r="AK7" s="9"/>
      <c r="AL7" s="9"/>
      <c r="AM7" s="9"/>
      <c r="AN7" s="9"/>
      <c r="AO7" s="9"/>
      <c r="AP7" s="9"/>
      <c r="AQ7" s="9"/>
      <c r="AR7" s="9"/>
      <c r="AS7" s="9"/>
    </row>
    <row r="8" spans="1:45" ht="20.25" customHeight="1">
      <c r="A8" s="416"/>
      <c r="B8" s="419" t="s">
        <v>2</v>
      </c>
      <c r="C8" s="7"/>
      <c r="D8" s="8"/>
      <c r="E8" s="105" t="s">
        <v>71</v>
      </c>
      <c r="F8" s="106"/>
      <c r="G8" s="106"/>
      <c r="H8" s="106"/>
      <c r="I8" s="446">
        <v>420.02006352500018</v>
      </c>
      <c r="J8" s="103">
        <v>-1.4738330909999995</v>
      </c>
      <c r="K8" s="447">
        <v>418.54623043400017</v>
      </c>
      <c r="L8" s="104">
        <v>212.63445685699992</v>
      </c>
      <c r="M8" s="104">
        <v>481.35978853400002</v>
      </c>
      <c r="N8" s="104">
        <v>666.98974556500002</v>
      </c>
      <c r="O8" s="104">
        <v>61.593690489000004</v>
      </c>
      <c r="P8" s="104">
        <v>187.28875052800001</v>
      </c>
      <c r="Q8" s="104">
        <v>-2.4942378659999997</v>
      </c>
      <c r="R8" s="104">
        <v>69.292739275000002</v>
      </c>
      <c r="S8" s="104">
        <v>9.8216053440000213</v>
      </c>
      <c r="T8" s="104">
        <v>30.689535262</v>
      </c>
      <c r="U8" s="405"/>
      <c r="V8" s="104">
        <v>4.6715560829999996</v>
      </c>
      <c r="W8" s="104">
        <v>4.0511659259999995</v>
      </c>
      <c r="X8" s="104">
        <v>8.2415035359999997</v>
      </c>
      <c r="Y8" s="104">
        <v>-2.8874729690000001</v>
      </c>
      <c r="Z8" s="490">
        <v>1731.2528265640001</v>
      </c>
      <c r="AA8" s="585">
        <v>2032.5142726019992</v>
      </c>
      <c r="AB8" s="9"/>
      <c r="AC8" s="9"/>
      <c r="AD8" s="9"/>
      <c r="AE8" s="9"/>
      <c r="AF8" s="9"/>
      <c r="AG8" s="9"/>
      <c r="AH8" s="9"/>
      <c r="AI8" s="9"/>
      <c r="AJ8" s="9"/>
      <c r="AK8" s="9"/>
      <c r="AL8" s="9"/>
      <c r="AM8" s="9"/>
      <c r="AN8" s="9"/>
      <c r="AO8" s="9"/>
      <c r="AP8" s="9"/>
      <c r="AQ8" s="9"/>
      <c r="AR8" s="9"/>
      <c r="AS8" s="9"/>
    </row>
    <row r="9" spans="1:45" ht="20.25" customHeight="1">
      <c r="A9" s="416"/>
      <c r="B9" s="422" t="s">
        <v>129</v>
      </c>
      <c r="C9" s="7"/>
      <c r="D9" s="8"/>
      <c r="E9" s="107" t="s">
        <v>180</v>
      </c>
      <c r="F9" s="108"/>
      <c r="G9" s="108"/>
      <c r="H9" s="108"/>
      <c r="I9" s="446">
        <v>1786.1619839559999</v>
      </c>
      <c r="J9" s="103">
        <v>46.067568186999999</v>
      </c>
      <c r="K9" s="447">
        <v>1832.2295521429999</v>
      </c>
      <c r="L9" s="104">
        <v>362.68873865899997</v>
      </c>
      <c r="M9" s="104">
        <v>371.60865306400001</v>
      </c>
      <c r="N9" s="104">
        <v>118.451386136</v>
      </c>
      <c r="O9" s="104">
        <v>43.137031270000001</v>
      </c>
      <c r="P9" s="104">
        <v>33.483061231999997</v>
      </c>
      <c r="Q9" s="104">
        <v>20.825278397000002</v>
      </c>
      <c r="R9" s="104">
        <v>21.296908250999998</v>
      </c>
      <c r="S9" s="104">
        <v>4.8243474800000001</v>
      </c>
      <c r="T9" s="104">
        <v>25.805492009000002</v>
      </c>
      <c r="U9" s="405"/>
      <c r="V9" s="104">
        <v>3.5586622640000001</v>
      </c>
      <c r="W9" s="104">
        <v>5.8924085809999998</v>
      </c>
      <c r="X9" s="104">
        <v>5.4697436990000003</v>
      </c>
      <c r="Y9" s="104">
        <v>1.3513019310000001</v>
      </c>
      <c r="Z9" s="490">
        <v>1018.3930129729998</v>
      </c>
      <c r="AA9" s="585">
        <v>2798.8479868129998</v>
      </c>
      <c r="AB9" s="9"/>
      <c r="AC9" s="9"/>
      <c r="AD9" s="9"/>
      <c r="AE9" s="9"/>
      <c r="AF9" s="9"/>
      <c r="AG9" s="9"/>
      <c r="AH9" s="9"/>
      <c r="AI9" s="9"/>
      <c r="AJ9" s="9"/>
      <c r="AK9" s="9"/>
      <c r="AL9" s="9"/>
      <c r="AM9" s="9"/>
      <c r="AN9" s="9"/>
      <c r="AO9" s="9"/>
      <c r="AP9" s="9"/>
      <c r="AQ9" s="9"/>
      <c r="AR9" s="9"/>
      <c r="AS9" s="9"/>
    </row>
    <row r="10" spans="1:45" ht="20.25" customHeight="1">
      <c r="A10" s="416"/>
      <c r="B10" s="422" t="s">
        <v>75</v>
      </c>
      <c r="C10" s="7"/>
      <c r="D10" s="8"/>
      <c r="E10" s="107" t="s">
        <v>181</v>
      </c>
      <c r="F10" s="108"/>
      <c r="G10" s="108"/>
      <c r="H10" s="108"/>
      <c r="I10" s="446">
        <v>2752.7793861260006</v>
      </c>
      <c r="J10" s="103">
        <v>24.201888953000001</v>
      </c>
      <c r="K10" s="447">
        <v>2776.9812750790006</v>
      </c>
      <c r="L10" s="104">
        <v>772.10189441500006</v>
      </c>
      <c r="M10" s="104">
        <v>294.50674344000004</v>
      </c>
      <c r="N10" s="104">
        <v>433.04480844</v>
      </c>
      <c r="O10" s="104">
        <v>18.906099475000005</v>
      </c>
      <c r="P10" s="104">
        <v>284.46299150900001</v>
      </c>
      <c r="Q10" s="104">
        <v>55.384617045999988</v>
      </c>
      <c r="R10" s="104">
        <v>50.764640784000001</v>
      </c>
      <c r="S10" s="104">
        <v>5.197740443000022</v>
      </c>
      <c r="T10" s="104">
        <v>5.9266077899999985</v>
      </c>
      <c r="U10" s="405"/>
      <c r="V10" s="104">
        <v>1.1667289579999998</v>
      </c>
      <c r="W10" s="104">
        <v>-1.4962467300000002</v>
      </c>
      <c r="X10" s="104">
        <v>2.3110653039999995</v>
      </c>
      <c r="Y10" s="104">
        <v>-1.3800597190000001</v>
      </c>
      <c r="Z10" s="490">
        <v>1920.897631155</v>
      </c>
      <c r="AA10" s="585">
        <v>4501.6916281799995</v>
      </c>
      <c r="AB10" s="9"/>
      <c r="AC10" s="9"/>
      <c r="AD10" s="9"/>
      <c r="AE10" s="9"/>
      <c r="AF10" s="9"/>
      <c r="AG10" s="9"/>
      <c r="AH10" s="9"/>
      <c r="AI10" s="9"/>
      <c r="AJ10" s="9"/>
      <c r="AK10" s="9"/>
      <c r="AL10" s="9"/>
      <c r="AM10" s="9"/>
      <c r="AN10" s="9"/>
      <c r="AO10" s="9"/>
      <c r="AP10" s="9"/>
      <c r="AQ10" s="9"/>
      <c r="AR10" s="9"/>
      <c r="AS10" s="9"/>
    </row>
    <row r="11" spans="1:45" ht="20.25" customHeight="1">
      <c r="A11" s="416"/>
      <c r="B11" s="441" t="s">
        <v>1016</v>
      </c>
      <c r="C11" s="7"/>
      <c r="D11" s="8"/>
      <c r="E11" s="75" t="s">
        <v>74</v>
      </c>
      <c r="F11" s="75"/>
      <c r="G11" s="75"/>
      <c r="H11" s="75"/>
      <c r="I11" s="446">
        <v>-30.653438320999999</v>
      </c>
      <c r="J11" s="103">
        <v>3.7505733189999999</v>
      </c>
      <c r="K11" s="447">
        <v>-26.902865001999999</v>
      </c>
      <c r="L11" s="104">
        <v>2.934903856</v>
      </c>
      <c r="M11" s="104">
        <v>73.439596985999998</v>
      </c>
      <c r="N11" s="104">
        <v>-5.0308874780000004</v>
      </c>
      <c r="O11" s="104">
        <v>0.281814279</v>
      </c>
      <c r="P11" s="104">
        <v>34.264140095000002</v>
      </c>
      <c r="Q11" s="104">
        <v>-9.8426227000000005E-2</v>
      </c>
      <c r="R11" s="104">
        <v>-0.37534894000000002</v>
      </c>
      <c r="S11" s="104">
        <v>-0.16476075200000001</v>
      </c>
      <c r="T11" s="104">
        <v>-0.15548684600000001</v>
      </c>
      <c r="U11" s="405"/>
      <c r="V11" s="104">
        <v>-3.1853917000000002E-2</v>
      </c>
      <c r="W11" s="104">
        <v>4.9679999999999997E-6</v>
      </c>
      <c r="X11" s="104">
        <v>0.70895407600000004</v>
      </c>
      <c r="Y11" s="104">
        <v>-8.1917380000000005E-3</v>
      </c>
      <c r="Z11" s="490">
        <v>105.764458362</v>
      </c>
      <c r="AA11" s="585">
        <v>92.945930434999994</v>
      </c>
      <c r="AB11" s="9"/>
      <c r="AC11" s="9"/>
      <c r="AD11" s="9"/>
      <c r="AE11" s="9"/>
      <c r="AF11" s="9"/>
      <c r="AG11" s="9"/>
      <c r="AH11" s="9"/>
      <c r="AI11" s="9"/>
      <c r="AJ11" s="9"/>
      <c r="AK11" s="9"/>
      <c r="AL11" s="9"/>
      <c r="AM11" s="9"/>
      <c r="AN11" s="9"/>
      <c r="AO11" s="9"/>
      <c r="AP11" s="9"/>
      <c r="AQ11" s="9"/>
      <c r="AR11" s="9"/>
      <c r="AS11" s="9"/>
    </row>
    <row r="12" spans="1:45" ht="20.25" customHeight="1">
      <c r="A12" s="416"/>
      <c r="B12" s="422" t="s">
        <v>79</v>
      </c>
      <c r="C12" s="7"/>
      <c r="D12" s="8"/>
      <c r="E12" s="107" t="s">
        <v>182</v>
      </c>
      <c r="F12" s="108"/>
      <c r="G12" s="108"/>
      <c r="H12" s="108"/>
      <c r="I12" s="446">
        <v>2722.1259478050006</v>
      </c>
      <c r="J12" s="103">
        <v>27.952462272000002</v>
      </c>
      <c r="K12" s="447">
        <v>2750.0784100770006</v>
      </c>
      <c r="L12" s="104">
        <v>775.03679827100007</v>
      </c>
      <c r="M12" s="104">
        <v>367.94634042600001</v>
      </c>
      <c r="N12" s="104">
        <v>428.01392096200004</v>
      </c>
      <c r="O12" s="104">
        <v>19.187913754000007</v>
      </c>
      <c r="P12" s="104">
        <v>318.72713160400002</v>
      </c>
      <c r="Q12" s="104">
        <v>55.286190818999991</v>
      </c>
      <c r="R12" s="104">
        <v>50.389291843999999</v>
      </c>
      <c r="S12" s="104">
        <v>5.0329796910000217</v>
      </c>
      <c r="T12" s="104">
        <v>5.7711209439999989</v>
      </c>
      <c r="U12" s="405"/>
      <c r="V12" s="104">
        <v>1.1348750409999997</v>
      </c>
      <c r="W12" s="104">
        <v>-1.4962417620000001</v>
      </c>
      <c r="X12" s="104">
        <v>3.0200193799999995</v>
      </c>
      <c r="Y12" s="104">
        <v>-1.3882514570000002</v>
      </c>
      <c r="Z12" s="490">
        <v>2026.6620895169999</v>
      </c>
      <c r="AA12" s="585">
        <v>4594.6375586149989</v>
      </c>
      <c r="AB12" s="9"/>
      <c r="AC12" s="9"/>
      <c r="AD12" s="9"/>
      <c r="AE12" s="9"/>
      <c r="AF12" s="9"/>
      <c r="AG12" s="9"/>
      <c r="AH12" s="9"/>
      <c r="AI12" s="9"/>
      <c r="AJ12" s="9"/>
      <c r="AK12" s="9"/>
      <c r="AL12" s="9"/>
      <c r="AM12" s="9"/>
      <c r="AN12" s="9"/>
      <c r="AO12" s="9"/>
      <c r="AP12" s="9"/>
      <c r="AQ12" s="9"/>
      <c r="AR12" s="9"/>
      <c r="AS12" s="9"/>
    </row>
    <row r="13" spans="1:45" ht="20.25" customHeight="1">
      <c r="A13" s="416"/>
      <c r="B13" s="422" t="s">
        <v>80</v>
      </c>
      <c r="C13" s="7"/>
      <c r="D13" s="8"/>
      <c r="E13" s="107" t="s">
        <v>183</v>
      </c>
      <c r="F13" s="108"/>
      <c r="G13" s="108"/>
      <c r="H13" s="108"/>
      <c r="I13" s="446">
        <v>463.60386533099995</v>
      </c>
      <c r="J13" s="103">
        <v>17.727366205999996</v>
      </c>
      <c r="K13" s="447">
        <v>481.33123153699995</v>
      </c>
      <c r="L13" s="104">
        <v>372.026554944</v>
      </c>
      <c r="M13" s="104">
        <v>37.941108308000004</v>
      </c>
      <c r="N13" s="104">
        <v>10.808230038</v>
      </c>
      <c r="O13" s="104">
        <v>-4.0982280000000006E-3</v>
      </c>
      <c r="P13" s="104">
        <v>73.309486458000009</v>
      </c>
      <c r="Q13" s="104">
        <v>32.452349103000003</v>
      </c>
      <c r="R13" s="104">
        <v>-0.17616580200000009</v>
      </c>
      <c r="S13" s="104">
        <v>5.1732199999999975E-4</v>
      </c>
      <c r="T13" s="104">
        <v>0</v>
      </c>
      <c r="U13" s="405"/>
      <c r="V13" s="104">
        <v>2.509767E-3</v>
      </c>
      <c r="W13" s="104">
        <v>1.5389169999999999E-3</v>
      </c>
      <c r="X13" s="104">
        <v>0</v>
      </c>
      <c r="Y13" s="104">
        <v>-4.9163240000000004E-2</v>
      </c>
      <c r="Z13" s="490">
        <v>526.31286758699991</v>
      </c>
      <c r="AA13" s="585">
        <v>1009.4582812589999</v>
      </c>
      <c r="AB13" s="9"/>
      <c r="AC13" s="9"/>
      <c r="AD13" s="9"/>
      <c r="AE13" s="9"/>
      <c r="AF13" s="9"/>
      <c r="AG13" s="9"/>
      <c r="AH13" s="9"/>
      <c r="AI13" s="9"/>
      <c r="AJ13" s="9"/>
      <c r="AK13" s="9"/>
      <c r="AL13" s="9"/>
      <c r="AM13" s="9"/>
      <c r="AN13" s="9"/>
      <c r="AO13" s="9"/>
      <c r="AP13" s="9"/>
      <c r="AQ13" s="9"/>
      <c r="AR13" s="9"/>
      <c r="AS13" s="9"/>
    </row>
    <row r="14" spans="1:45" ht="20.25" customHeight="1">
      <c r="A14" s="416"/>
      <c r="B14" s="422" t="s">
        <v>82</v>
      </c>
      <c r="C14" s="7"/>
      <c r="D14" s="8"/>
      <c r="E14" s="107" t="s">
        <v>184</v>
      </c>
      <c r="F14" s="108"/>
      <c r="G14" s="108"/>
      <c r="H14" s="108"/>
      <c r="I14" s="446">
        <v>2258.5220824739999</v>
      </c>
      <c r="J14" s="103">
        <v>10.225096066000001</v>
      </c>
      <c r="K14" s="447">
        <v>2268.7471785399998</v>
      </c>
      <c r="L14" s="104">
        <v>403.01024332700001</v>
      </c>
      <c r="M14" s="104">
        <v>330.00523211799998</v>
      </c>
      <c r="N14" s="104">
        <v>417.20569092400001</v>
      </c>
      <c r="O14" s="104">
        <v>19.192011982</v>
      </c>
      <c r="P14" s="104">
        <v>245.41764514600001</v>
      </c>
      <c r="Q14" s="104">
        <v>22.833841715999998</v>
      </c>
      <c r="R14" s="104">
        <v>50.565457645999999</v>
      </c>
      <c r="S14" s="104">
        <v>5.0324623690000001</v>
      </c>
      <c r="T14" s="104">
        <v>5.7711209439999998</v>
      </c>
      <c r="U14" s="405"/>
      <c r="V14" s="1">
        <v>1.1323652740000001</v>
      </c>
      <c r="W14" s="104">
        <v>-1.4977806789999999</v>
      </c>
      <c r="X14" s="104">
        <v>3.0200193799999999</v>
      </c>
      <c r="Y14" s="104">
        <v>-1.339088217</v>
      </c>
      <c r="Z14" s="490">
        <v>1500.3492219299999</v>
      </c>
      <c r="AA14" s="585">
        <v>3585.1792773560001</v>
      </c>
      <c r="AB14" s="9"/>
      <c r="AC14" s="9"/>
      <c r="AD14" s="9"/>
      <c r="AE14" s="9"/>
      <c r="AF14" s="9"/>
      <c r="AG14" s="9"/>
      <c r="AH14" s="9"/>
      <c r="AI14" s="9"/>
      <c r="AJ14" s="9"/>
      <c r="AK14" s="9"/>
      <c r="AL14" s="9"/>
      <c r="AM14" s="9"/>
      <c r="AN14" s="9"/>
      <c r="AO14" s="9"/>
      <c r="AP14" s="9"/>
      <c r="AQ14" s="9"/>
      <c r="AR14" s="9"/>
      <c r="AS14" s="9"/>
    </row>
    <row r="15" spans="1:45" ht="20.25" customHeight="1">
      <c r="A15" s="416"/>
      <c r="B15" s="422" t="s">
        <v>84</v>
      </c>
      <c r="C15" s="7"/>
      <c r="D15" s="8"/>
      <c r="E15" s="107" t="s">
        <v>185</v>
      </c>
      <c r="F15" s="108"/>
      <c r="G15" s="108"/>
      <c r="H15" s="108"/>
      <c r="I15" s="446">
        <v>577.82505476999995</v>
      </c>
      <c r="J15" s="103">
        <v>1.5247333679999999</v>
      </c>
      <c r="K15" s="447">
        <v>579.34978813800001</v>
      </c>
      <c r="L15" s="104">
        <v>85.405752113999995</v>
      </c>
      <c r="M15" s="104">
        <v>88.147454689</v>
      </c>
      <c r="N15" s="104">
        <v>105.523546423</v>
      </c>
      <c r="O15" s="104">
        <v>4.7127715160000001</v>
      </c>
      <c r="P15" s="104">
        <v>55.361550964999999</v>
      </c>
      <c r="Q15" s="104">
        <v>5.8411940309999997</v>
      </c>
      <c r="R15" s="104">
        <v>12.238566258000001</v>
      </c>
      <c r="S15" s="104">
        <v>1.3367819649999999</v>
      </c>
      <c r="T15" s="104">
        <v>0.74127722900000004</v>
      </c>
      <c r="U15" s="405"/>
      <c r="V15" s="104">
        <v>0.26840687899999999</v>
      </c>
      <c r="W15" s="104">
        <v>6.5851356999999999E-2</v>
      </c>
      <c r="X15" s="104">
        <v>0.75881582700000005</v>
      </c>
      <c r="Y15" s="104">
        <v>0</v>
      </c>
      <c r="Z15" s="490">
        <v>360.40196925299989</v>
      </c>
      <c r="AA15" s="585">
        <v>902.05560977000005</v>
      </c>
      <c r="AB15" s="9"/>
      <c r="AC15" s="9"/>
      <c r="AD15" s="9"/>
      <c r="AE15" s="9"/>
      <c r="AF15" s="9"/>
      <c r="AG15" s="9"/>
      <c r="AH15" s="9"/>
      <c r="AI15" s="9"/>
      <c r="AJ15" s="9"/>
      <c r="AK15" s="9"/>
      <c r="AL15" s="9"/>
      <c r="AM15" s="9"/>
      <c r="AN15" s="9"/>
      <c r="AO15" s="9"/>
      <c r="AP15" s="9"/>
      <c r="AQ15" s="9"/>
      <c r="AR15" s="9"/>
      <c r="AS15" s="9"/>
    </row>
    <row r="16" spans="1:45" ht="20.25" customHeight="1">
      <c r="A16" s="416"/>
      <c r="B16" s="422" t="s">
        <v>86</v>
      </c>
      <c r="C16" s="7"/>
      <c r="D16" s="8"/>
      <c r="E16" s="107" t="s">
        <v>186</v>
      </c>
      <c r="F16" s="108"/>
      <c r="G16" s="108"/>
      <c r="H16" s="108"/>
      <c r="I16" s="446">
        <v>1680.697027704</v>
      </c>
      <c r="J16" s="103">
        <v>8.7003626979999993</v>
      </c>
      <c r="K16" s="447">
        <v>1689.3973904019999</v>
      </c>
      <c r="L16" s="104">
        <v>317.60449121300002</v>
      </c>
      <c r="M16" s="104">
        <v>241.85777742900001</v>
      </c>
      <c r="N16" s="104">
        <v>311.68214450099998</v>
      </c>
      <c r="O16" s="104">
        <v>14.479240466</v>
      </c>
      <c r="P16" s="104">
        <v>190.05609418099999</v>
      </c>
      <c r="Q16" s="104">
        <v>16.992647685000001</v>
      </c>
      <c r="R16" s="104">
        <v>38.326891388</v>
      </c>
      <c r="S16" s="104">
        <v>3.695680404</v>
      </c>
      <c r="T16" s="104">
        <v>5.0298437150000002</v>
      </c>
      <c r="U16" s="405"/>
      <c r="V16" s="104">
        <v>0.86395839500000005</v>
      </c>
      <c r="W16" s="104">
        <v>-1.563632036</v>
      </c>
      <c r="X16" s="104">
        <v>2.2612035530000001</v>
      </c>
      <c r="Y16" s="104">
        <v>-1.339088217</v>
      </c>
      <c r="Z16" s="490">
        <v>1139.9472526770003</v>
      </c>
      <c r="AA16" s="585">
        <v>2683.123667586</v>
      </c>
      <c r="AB16" s="9"/>
      <c r="AC16" s="9"/>
      <c r="AD16" s="9"/>
      <c r="AE16" s="9"/>
      <c r="AF16" s="9"/>
      <c r="AG16" s="9"/>
      <c r="AH16" s="9"/>
      <c r="AI16" s="9"/>
      <c r="AJ16" s="9"/>
      <c r="AK16" s="9"/>
      <c r="AL16" s="9"/>
      <c r="AM16" s="9"/>
      <c r="AN16" s="9"/>
      <c r="AO16" s="9"/>
      <c r="AP16" s="9"/>
      <c r="AQ16" s="9"/>
      <c r="AR16" s="9"/>
      <c r="AS16" s="9"/>
    </row>
    <row r="17" spans="1:45" ht="20.25" customHeight="1">
      <c r="A17" s="416"/>
      <c r="B17" s="422" t="s">
        <v>87</v>
      </c>
      <c r="C17" s="7"/>
      <c r="D17" s="8"/>
      <c r="E17" s="76" t="s">
        <v>85</v>
      </c>
      <c r="F17" s="76"/>
      <c r="G17" s="76"/>
      <c r="H17" s="76"/>
      <c r="I17" s="448">
        <v>1680.5477607810001</v>
      </c>
      <c r="J17" s="109">
        <v>8.7003626979999993</v>
      </c>
      <c r="K17" s="449">
        <v>1689.248123479</v>
      </c>
      <c r="L17" s="110">
        <v>316.91623962</v>
      </c>
      <c r="M17" s="110">
        <v>241.912541382</v>
      </c>
      <c r="N17" s="110">
        <v>311.68214450099998</v>
      </c>
      <c r="O17" s="110">
        <v>14.479240466</v>
      </c>
      <c r="P17" s="110">
        <v>190.05609418099999</v>
      </c>
      <c r="Q17" s="110">
        <v>16.992647685000001</v>
      </c>
      <c r="R17" s="110">
        <v>38.326891388</v>
      </c>
      <c r="S17" s="110">
        <v>3.695680404</v>
      </c>
      <c r="T17" s="110">
        <v>5.0298437150000002</v>
      </c>
      <c r="U17" s="638"/>
      <c r="V17" s="110">
        <v>0.86395839500000005</v>
      </c>
      <c r="W17" s="110">
        <v>-1.563632036</v>
      </c>
      <c r="X17" s="110">
        <v>2.2612035530000001</v>
      </c>
      <c r="Y17" s="110">
        <v>-1.339088217</v>
      </c>
      <c r="Z17" s="490">
        <v>1139.3137650370002</v>
      </c>
      <c r="AA17" s="586">
        <v>2626.2227999319998</v>
      </c>
      <c r="AB17" s="9"/>
      <c r="AC17" s="9"/>
      <c r="AD17" s="9"/>
      <c r="AE17" s="9"/>
      <c r="AF17" s="9"/>
      <c r="AG17" s="9"/>
      <c r="AH17" s="9"/>
      <c r="AI17" s="9"/>
      <c r="AJ17" s="9"/>
      <c r="AK17" s="9"/>
      <c r="AL17" s="9"/>
      <c r="AM17" s="9"/>
      <c r="AN17" s="9"/>
      <c r="AO17" s="9"/>
      <c r="AP17" s="9"/>
      <c r="AQ17" s="9"/>
      <c r="AR17" s="9"/>
      <c r="AS17" s="9"/>
    </row>
    <row r="18" spans="1:45" ht="20.25" customHeight="1">
      <c r="A18" s="416"/>
      <c r="B18" s="422" t="s">
        <v>88</v>
      </c>
      <c r="C18" s="7"/>
      <c r="D18" s="8"/>
      <c r="E18" s="111" t="s">
        <v>1447</v>
      </c>
      <c r="F18" s="111"/>
      <c r="G18" s="111"/>
      <c r="H18" s="111"/>
      <c r="I18" s="450">
        <v>0.149266923</v>
      </c>
      <c r="J18" s="112">
        <v>0</v>
      </c>
      <c r="K18" s="451">
        <v>0.149266923</v>
      </c>
      <c r="L18" s="113">
        <v>0.68825159300000005</v>
      </c>
      <c r="M18" s="113">
        <v>-5.4763952999999997E-2</v>
      </c>
      <c r="N18" s="113">
        <v>0</v>
      </c>
      <c r="O18" s="113">
        <v>0</v>
      </c>
      <c r="P18" s="113">
        <v>0</v>
      </c>
      <c r="Q18" s="113">
        <v>0</v>
      </c>
      <c r="R18" s="113">
        <v>0</v>
      </c>
      <c r="S18" s="113">
        <v>0</v>
      </c>
      <c r="T18" s="113">
        <v>0</v>
      </c>
      <c r="U18" s="486"/>
      <c r="V18" s="113">
        <v>0</v>
      </c>
      <c r="W18" s="113">
        <v>0</v>
      </c>
      <c r="X18" s="113">
        <v>0</v>
      </c>
      <c r="Y18" s="112">
        <v>0</v>
      </c>
      <c r="Z18" s="113">
        <v>0.63348764000000002</v>
      </c>
      <c r="AA18" s="587">
        <v>56.900867654000002</v>
      </c>
      <c r="AB18" s="9"/>
      <c r="AC18" s="9"/>
      <c r="AD18" s="9"/>
      <c r="AE18" s="9"/>
      <c r="AF18" s="9"/>
      <c r="AG18" s="9"/>
      <c r="AH18" s="9"/>
      <c r="AI18" s="9"/>
      <c r="AJ18" s="9"/>
      <c r="AK18" s="9"/>
      <c r="AL18" s="9"/>
      <c r="AM18" s="9"/>
      <c r="AN18" s="9"/>
      <c r="AO18" s="9"/>
      <c r="AP18" s="9"/>
      <c r="AQ18" s="9"/>
      <c r="AR18" s="9"/>
      <c r="AS18" s="9"/>
    </row>
    <row r="19" spans="1:45" ht="20.25" customHeight="1">
      <c r="A19" s="416"/>
      <c r="B19" s="419"/>
      <c r="C19" s="7"/>
      <c r="D19" s="8"/>
      <c r="E19" s="9"/>
      <c r="F19" s="9"/>
      <c r="G19" s="9"/>
      <c r="H19" s="9"/>
      <c r="I19" s="10"/>
      <c r="J19" s="10"/>
      <c r="K19" s="10"/>
      <c r="L19" s="10"/>
      <c r="M19" s="10"/>
      <c r="N19" s="10"/>
      <c r="O19" s="10"/>
      <c r="P19" s="42"/>
      <c r="Q19" s="21"/>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row>
    <row r="20" spans="1:45" ht="20.25" customHeight="1">
      <c r="A20" s="416"/>
      <c r="B20" s="419" t="s">
        <v>3</v>
      </c>
      <c r="C20" s="7"/>
      <c r="D20" s="8"/>
      <c r="E20" s="647" t="s">
        <v>1493</v>
      </c>
      <c r="F20" s="102"/>
      <c r="G20" s="102"/>
      <c r="H20" s="102"/>
      <c r="O20" s="21"/>
      <c r="Q20" s="21"/>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row>
    <row r="21" spans="1:45" ht="20.25" customHeight="1">
      <c r="A21" s="416"/>
      <c r="B21" s="419"/>
      <c r="C21" s="7"/>
      <c r="D21" s="8"/>
      <c r="E21" s="671" t="s">
        <v>105</v>
      </c>
      <c r="F21" s="671"/>
      <c r="G21" s="671"/>
      <c r="H21" s="672"/>
      <c r="I21" s="675" t="s">
        <v>169</v>
      </c>
      <c r="J21" s="676"/>
      <c r="K21" s="677"/>
      <c r="L21" s="675" t="s">
        <v>170</v>
      </c>
      <c r="M21" s="676"/>
      <c r="N21" s="676"/>
      <c r="O21" s="676"/>
      <c r="P21" s="676"/>
      <c r="Q21" s="676"/>
      <c r="R21" s="676"/>
      <c r="S21" s="676"/>
      <c r="T21" s="676"/>
      <c r="U21" s="676"/>
      <c r="V21" s="676"/>
      <c r="W21" s="676"/>
      <c r="X21" s="676"/>
      <c r="Y21" s="676"/>
      <c r="Z21" s="677"/>
      <c r="AA21" s="678" t="s">
        <v>171</v>
      </c>
      <c r="AB21" s="9"/>
      <c r="AC21" s="9"/>
      <c r="AD21" s="9"/>
      <c r="AE21" s="9"/>
      <c r="AF21" s="9"/>
      <c r="AG21" s="9"/>
      <c r="AH21" s="9"/>
      <c r="AI21" s="9"/>
      <c r="AJ21" s="9"/>
      <c r="AK21" s="9"/>
      <c r="AL21" s="9"/>
      <c r="AM21" s="9"/>
      <c r="AN21" s="9"/>
      <c r="AO21" s="9"/>
      <c r="AP21" s="9"/>
      <c r="AQ21" s="9"/>
      <c r="AR21" s="9"/>
      <c r="AS21" s="9"/>
    </row>
    <row r="22" spans="1:45" ht="42" customHeight="1">
      <c r="A22" s="416"/>
      <c r="B22" s="419" t="s">
        <v>4</v>
      </c>
      <c r="C22" s="7"/>
      <c r="D22" s="8"/>
      <c r="E22" s="673"/>
      <c r="F22" s="673"/>
      <c r="G22" s="673"/>
      <c r="H22" s="674"/>
      <c r="I22" s="444" t="s">
        <v>172</v>
      </c>
      <c r="J22" s="431" t="s">
        <v>173</v>
      </c>
      <c r="K22" s="445" t="s">
        <v>174</v>
      </c>
      <c r="L22" s="615" t="s">
        <v>4</v>
      </c>
      <c r="M22" s="615" t="s">
        <v>175</v>
      </c>
      <c r="N22" s="615" t="s">
        <v>5</v>
      </c>
      <c r="O22" s="615" t="s">
        <v>1150</v>
      </c>
      <c r="P22" s="615" t="s">
        <v>176</v>
      </c>
      <c r="Q22" s="615" t="s">
        <v>177</v>
      </c>
      <c r="R22" s="615" t="s">
        <v>1369</v>
      </c>
      <c r="S22" s="615" t="s">
        <v>954</v>
      </c>
      <c r="T22" s="615" t="s">
        <v>1535</v>
      </c>
      <c r="U22" s="615" t="s">
        <v>178</v>
      </c>
      <c r="V22" s="616" t="s">
        <v>1381</v>
      </c>
      <c r="W22" s="615" t="s">
        <v>1029</v>
      </c>
      <c r="X22" s="615" t="s">
        <v>1124</v>
      </c>
      <c r="Y22" s="615" t="s">
        <v>1359</v>
      </c>
      <c r="Z22" s="489" t="s">
        <v>179</v>
      </c>
      <c r="AA22" s="679"/>
      <c r="AB22" s="9"/>
      <c r="AC22" s="9"/>
      <c r="AD22" s="9"/>
      <c r="AE22" s="9"/>
      <c r="AF22" s="9"/>
      <c r="AG22" s="9"/>
      <c r="AH22" s="9"/>
      <c r="AI22" s="9"/>
      <c r="AJ22" s="9"/>
      <c r="AK22" s="9"/>
      <c r="AL22" s="9"/>
      <c r="AM22" s="9"/>
      <c r="AN22" s="9"/>
      <c r="AO22" s="9"/>
      <c r="AP22" s="9"/>
      <c r="AQ22" s="9"/>
      <c r="AR22" s="9"/>
      <c r="AS22" s="9"/>
    </row>
    <row r="23" spans="1:45" ht="20.25" customHeight="1">
      <c r="A23" s="416"/>
      <c r="B23" s="419"/>
      <c r="C23" s="7"/>
      <c r="D23" s="8"/>
      <c r="E23" s="66" t="s">
        <v>68</v>
      </c>
      <c r="F23" s="66"/>
      <c r="G23" s="66"/>
      <c r="H23" s="66"/>
      <c r="I23" s="446">
        <v>2264.1155842550002</v>
      </c>
      <c r="J23" s="103">
        <v>34.381016061000004</v>
      </c>
      <c r="K23" s="447">
        <v>2298.4966003160002</v>
      </c>
      <c r="L23" s="104">
        <v>569.97044465900001</v>
      </c>
      <c r="M23" s="104">
        <v>302.03041036399992</v>
      </c>
      <c r="N23" s="104">
        <v>262.67910014500012</v>
      </c>
      <c r="O23" s="104">
        <v>29.347601731000001</v>
      </c>
      <c r="P23" s="104">
        <v>174.06031263999998</v>
      </c>
      <c r="Q23" s="104">
        <v>39.755187048000003</v>
      </c>
      <c r="R23" s="104">
        <v>33.384939758000002</v>
      </c>
      <c r="S23" s="104">
        <v>5.1252041020000014</v>
      </c>
      <c r="T23" s="104">
        <v>15.871583701999999</v>
      </c>
      <c r="U23" s="405"/>
      <c r="V23" s="104">
        <v>-0.28936881400000003</v>
      </c>
      <c r="W23" s="104">
        <v>2.118618648</v>
      </c>
      <c r="X23" s="104">
        <v>4.1008695079999997</v>
      </c>
      <c r="Y23" s="104">
        <v>-0.44853807899999998</v>
      </c>
      <c r="Z23" s="490">
        <v>1437.7063654119997</v>
      </c>
      <c r="AA23" s="585">
        <v>3573.0767504940004</v>
      </c>
      <c r="AB23" s="9"/>
      <c r="AC23" s="9"/>
      <c r="AD23" s="9"/>
      <c r="AE23" s="9"/>
      <c r="AF23" s="9"/>
      <c r="AG23" s="9"/>
      <c r="AH23" s="9"/>
      <c r="AI23" s="9"/>
      <c r="AJ23" s="9"/>
      <c r="AK23" s="9"/>
      <c r="AL23" s="9"/>
      <c r="AM23" s="9"/>
      <c r="AN23" s="9"/>
      <c r="AO23" s="9"/>
      <c r="AP23" s="9"/>
      <c r="AQ23" s="9"/>
      <c r="AR23" s="9"/>
      <c r="AS23" s="9"/>
    </row>
    <row r="24" spans="1:45" ht="20.25" customHeight="1">
      <c r="A24" s="416"/>
      <c r="B24" s="419" t="s">
        <v>1297</v>
      </c>
      <c r="C24" s="7"/>
      <c r="D24" s="8"/>
      <c r="E24" s="105" t="s">
        <v>69</v>
      </c>
      <c r="F24" s="106"/>
      <c r="G24" s="106"/>
      <c r="H24" s="106"/>
      <c r="I24" s="446">
        <v>2002.5584650999999</v>
      </c>
      <c r="J24" s="103">
        <v>35.953462938000001</v>
      </c>
      <c r="K24" s="447">
        <v>2038.511928038</v>
      </c>
      <c r="L24" s="104">
        <v>450.67997833099997</v>
      </c>
      <c r="M24" s="104">
        <v>53.120464714000001</v>
      </c>
      <c r="N24" s="104">
        <v>-11.241130647</v>
      </c>
      <c r="O24" s="104">
        <v>0.27633638399999999</v>
      </c>
      <c r="P24" s="104">
        <v>61.945630340999998</v>
      </c>
      <c r="Q24" s="104">
        <v>39.520780944000002</v>
      </c>
      <c r="R24" s="104">
        <v>1.6333519139999999</v>
      </c>
      <c r="S24" s="104">
        <v>-2.0583486000000002E-2</v>
      </c>
      <c r="T24" s="104">
        <v>0.54847147600000001</v>
      </c>
      <c r="U24" s="405"/>
      <c r="V24" s="104">
        <v>2.1466729E-2</v>
      </c>
      <c r="W24" s="104">
        <v>0.18234388000000001</v>
      </c>
      <c r="X24" s="104">
        <v>-0.24014459099999999</v>
      </c>
      <c r="Y24" s="104">
        <v>1.561763821</v>
      </c>
      <c r="Z24" s="490">
        <v>597.98872981</v>
      </c>
      <c r="AA24" s="585">
        <v>2573.8420034320002</v>
      </c>
      <c r="AB24" s="9"/>
      <c r="AC24" s="9"/>
      <c r="AD24" s="9"/>
      <c r="AE24" s="9"/>
      <c r="AF24" s="9"/>
      <c r="AG24" s="9"/>
      <c r="AH24" s="9"/>
      <c r="AI24" s="9"/>
      <c r="AJ24" s="9"/>
      <c r="AK24" s="9"/>
      <c r="AL24" s="9"/>
      <c r="AM24" s="9"/>
      <c r="AN24" s="9"/>
      <c r="AO24" s="9"/>
      <c r="AP24" s="9"/>
      <c r="AQ24" s="9"/>
      <c r="AR24" s="9"/>
      <c r="AS24" s="9"/>
    </row>
    <row r="25" spans="1:45" ht="20.25" customHeight="1">
      <c r="A25" s="416"/>
      <c r="B25" s="419"/>
      <c r="C25" s="7"/>
      <c r="D25" s="8"/>
      <c r="E25" s="105" t="s">
        <v>71</v>
      </c>
      <c r="F25" s="106"/>
      <c r="G25" s="106"/>
      <c r="H25" s="106"/>
      <c r="I25" s="446">
        <v>261.55711915500007</v>
      </c>
      <c r="J25" s="103">
        <v>-1.572446877</v>
      </c>
      <c r="K25" s="447">
        <v>259.98467227800006</v>
      </c>
      <c r="L25" s="104">
        <v>119.29046632799999</v>
      </c>
      <c r="M25" s="104">
        <v>248.90994564999994</v>
      </c>
      <c r="N25" s="104">
        <v>273.9202307920001</v>
      </c>
      <c r="O25" s="104">
        <v>29.071265347000001</v>
      </c>
      <c r="P25" s="104">
        <v>112.11468229899998</v>
      </c>
      <c r="Q25" s="104">
        <v>0.23440610399999989</v>
      </c>
      <c r="R25" s="104">
        <v>31.751587843999999</v>
      </c>
      <c r="S25" s="104">
        <v>5.145787588000001</v>
      </c>
      <c r="T25" s="104">
        <v>15.323112225999999</v>
      </c>
      <c r="U25" s="405"/>
      <c r="V25" s="104">
        <v>-0.31083554300000005</v>
      </c>
      <c r="W25" s="104">
        <v>1.9362747679999999</v>
      </c>
      <c r="X25" s="104">
        <v>4.3410140989999997</v>
      </c>
      <c r="Y25" s="104">
        <v>-2.0103019</v>
      </c>
      <c r="Z25" s="490">
        <v>839.71763560199997</v>
      </c>
      <c r="AA25" s="585">
        <v>999.234747062</v>
      </c>
      <c r="AB25" s="9"/>
      <c r="AC25" s="9"/>
      <c r="AD25" s="9"/>
      <c r="AE25" s="9"/>
      <c r="AF25" s="9"/>
      <c r="AG25" s="9"/>
      <c r="AH25" s="9"/>
      <c r="AI25" s="9"/>
      <c r="AJ25" s="9"/>
      <c r="AK25" s="9"/>
      <c r="AL25" s="9"/>
      <c r="AM25" s="9"/>
      <c r="AN25" s="9"/>
      <c r="AO25" s="9"/>
      <c r="AP25" s="9"/>
      <c r="AQ25" s="9"/>
      <c r="AR25" s="9"/>
      <c r="AS25" s="9"/>
    </row>
    <row r="26" spans="1:45" ht="20.25" customHeight="1">
      <c r="A26" s="416"/>
      <c r="B26" s="419" t="s">
        <v>6</v>
      </c>
      <c r="C26" s="7"/>
      <c r="D26" s="8"/>
      <c r="E26" s="107" t="s">
        <v>180</v>
      </c>
      <c r="F26" s="108"/>
      <c r="G26" s="108"/>
      <c r="H26" s="108"/>
      <c r="I26" s="446">
        <v>857.94077773799995</v>
      </c>
      <c r="J26" s="103">
        <v>22.604790766999997</v>
      </c>
      <c r="K26" s="447">
        <v>880.54556850499989</v>
      </c>
      <c r="L26" s="104">
        <v>179.26862187199998</v>
      </c>
      <c r="M26" s="104">
        <v>175.69469381599998</v>
      </c>
      <c r="N26" s="104">
        <v>72.016607743999998</v>
      </c>
      <c r="O26" s="104">
        <v>20.902719685999998</v>
      </c>
      <c r="P26" s="104">
        <v>16.391618227999999</v>
      </c>
      <c r="Q26" s="104">
        <v>9.8900245879999993</v>
      </c>
      <c r="R26" s="104">
        <v>10.222703045999999</v>
      </c>
      <c r="S26" s="104">
        <v>2.5047266019999999</v>
      </c>
      <c r="T26" s="104">
        <v>12.892262286000001</v>
      </c>
      <c r="U26" s="405"/>
      <c r="V26" s="104">
        <v>1.5859837020000001</v>
      </c>
      <c r="W26" s="104">
        <v>3.0156754029999999</v>
      </c>
      <c r="X26" s="104">
        <v>2.5421918870000004</v>
      </c>
      <c r="Y26" s="104">
        <v>0.52206593900000009</v>
      </c>
      <c r="Z26" s="490">
        <v>507.44989479900005</v>
      </c>
      <c r="AA26" s="585">
        <v>1355.9256851620003</v>
      </c>
      <c r="AB26" s="9"/>
      <c r="AC26" s="9"/>
      <c r="AD26" s="9"/>
      <c r="AE26" s="9"/>
      <c r="AF26" s="9"/>
      <c r="AG26" s="9"/>
      <c r="AH26" s="9"/>
      <c r="AI26" s="9"/>
      <c r="AJ26" s="9"/>
      <c r="AK26" s="9"/>
      <c r="AL26" s="9"/>
      <c r="AM26" s="9"/>
      <c r="AN26" s="9"/>
      <c r="AO26" s="9"/>
      <c r="AP26" s="9"/>
      <c r="AQ26" s="9"/>
      <c r="AR26" s="9"/>
      <c r="AS26" s="9"/>
    </row>
    <row r="27" spans="1:45" ht="20.25" customHeight="1">
      <c r="A27" s="416"/>
      <c r="B27" s="419"/>
      <c r="C27" s="7"/>
      <c r="D27" s="8"/>
      <c r="E27" s="107" t="s">
        <v>181</v>
      </c>
      <c r="F27" s="108"/>
      <c r="G27" s="108"/>
      <c r="H27" s="108"/>
      <c r="I27" s="446">
        <v>1406.1748065170002</v>
      </c>
      <c r="J27" s="103">
        <v>11.776225294000007</v>
      </c>
      <c r="K27" s="447">
        <v>1417.9510318110001</v>
      </c>
      <c r="L27" s="104">
        <v>390.70182278700003</v>
      </c>
      <c r="M27" s="104">
        <v>126.33571654799994</v>
      </c>
      <c r="N27" s="104">
        <v>190.66249240100012</v>
      </c>
      <c r="O27" s="104">
        <v>8.4448820450000035</v>
      </c>
      <c r="P27" s="104">
        <v>157.66869441199998</v>
      </c>
      <c r="Q27" s="104">
        <v>29.865162460000004</v>
      </c>
      <c r="R27" s="104">
        <v>23.162236712000002</v>
      </c>
      <c r="S27" s="104">
        <v>2.6204775000000016</v>
      </c>
      <c r="T27" s="104">
        <v>2.9793214159999977</v>
      </c>
      <c r="U27" s="405"/>
      <c r="V27" s="104">
        <v>-1.875352516</v>
      </c>
      <c r="W27" s="104">
        <v>-0.89705675499999993</v>
      </c>
      <c r="X27" s="104">
        <v>1.5586776209999993</v>
      </c>
      <c r="Y27" s="104">
        <v>-0.97060401800000007</v>
      </c>
      <c r="Z27" s="490">
        <v>930.25647061300003</v>
      </c>
      <c r="AA27" s="585">
        <v>2217.1510653320001</v>
      </c>
      <c r="AB27" s="9"/>
      <c r="AC27" s="9"/>
      <c r="AD27" s="9"/>
      <c r="AE27" s="9"/>
      <c r="AF27" s="9"/>
      <c r="AG27" s="9"/>
      <c r="AH27" s="9"/>
      <c r="AI27" s="9"/>
      <c r="AJ27" s="9"/>
      <c r="AK27" s="9"/>
      <c r="AL27" s="9"/>
      <c r="AM27" s="9"/>
      <c r="AN27" s="9"/>
      <c r="AO27" s="9"/>
      <c r="AP27" s="9"/>
      <c r="AQ27" s="9"/>
      <c r="AR27" s="9"/>
      <c r="AS27" s="9"/>
    </row>
    <row r="28" spans="1:45" ht="20.25" customHeight="1">
      <c r="A28" s="416"/>
      <c r="B28" s="419" t="s">
        <v>7</v>
      </c>
      <c r="C28" s="7"/>
      <c r="D28" s="8"/>
      <c r="E28" s="75" t="s">
        <v>74</v>
      </c>
      <c r="F28" s="75"/>
      <c r="G28" s="75"/>
      <c r="H28" s="75"/>
      <c r="I28" s="446">
        <v>12.130378673999999</v>
      </c>
      <c r="J28" s="103">
        <v>4.9581352000000002E-2</v>
      </c>
      <c r="K28" s="447">
        <v>12.179960026</v>
      </c>
      <c r="L28" s="104">
        <v>2.999895252</v>
      </c>
      <c r="M28" s="104">
        <v>39.013817279000001</v>
      </c>
      <c r="N28" s="104">
        <v>-12.312512599000002</v>
      </c>
      <c r="O28" s="104">
        <v>0.28382347399999996</v>
      </c>
      <c r="P28" s="104">
        <v>20.381336042999997</v>
      </c>
      <c r="Q28" s="104">
        <v>7.1609647999999998E-2</v>
      </c>
      <c r="R28" s="104">
        <v>8.5809427999999993E-2</v>
      </c>
      <c r="S28" s="104">
        <v>-0.120147354</v>
      </c>
      <c r="T28" s="104">
        <v>0.12735933199999999</v>
      </c>
      <c r="U28" s="405"/>
      <c r="V28" s="104">
        <v>-3.1037090000000001E-3</v>
      </c>
      <c r="W28" s="104">
        <v>2.6699999999999998E-6</v>
      </c>
      <c r="X28" s="104">
        <v>0.12275674199999999</v>
      </c>
      <c r="Y28" s="104">
        <v>1.4632034E-2</v>
      </c>
      <c r="Z28" s="490">
        <v>50.665278239999999</v>
      </c>
      <c r="AA28" s="585">
        <v>100.577624828</v>
      </c>
      <c r="AB28" s="9"/>
      <c r="AC28" s="9"/>
      <c r="AD28" s="9"/>
      <c r="AE28" s="9"/>
      <c r="AF28" s="9"/>
      <c r="AG28" s="9"/>
      <c r="AH28" s="9"/>
      <c r="AI28" s="9"/>
      <c r="AJ28" s="9"/>
      <c r="AK28" s="9"/>
      <c r="AL28" s="9"/>
      <c r="AM28" s="9"/>
      <c r="AN28" s="9"/>
      <c r="AO28" s="9"/>
      <c r="AP28" s="9"/>
      <c r="AQ28" s="9"/>
      <c r="AR28" s="9"/>
      <c r="AS28" s="9"/>
    </row>
    <row r="29" spans="1:45" ht="20.25" customHeight="1">
      <c r="A29" s="416"/>
      <c r="B29" s="419"/>
      <c r="C29" s="7"/>
      <c r="D29" s="8"/>
      <c r="E29" s="107" t="s">
        <v>182</v>
      </c>
      <c r="F29" s="108"/>
      <c r="G29" s="108"/>
      <c r="H29" s="108"/>
      <c r="I29" s="446">
        <v>1418.3051851910002</v>
      </c>
      <c r="J29" s="103">
        <v>11.825806646000007</v>
      </c>
      <c r="K29" s="447">
        <v>1430.1309918370002</v>
      </c>
      <c r="L29" s="104">
        <v>393.70171803900007</v>
      </c>
      <c r="M29" s="104">
        <v>165.34953382699993</v>
      </c>
      <c r="N29" s="104">
        <v>178.34997980200012</v>
      </c>
      <c r="O29" s="104">
        <v>8.7287055190000036</v>
      </c>
      <c r="P29" s="104">
        <v>178.05003045499998</v>
      </c>
      <c r="Q29" s="104">
        <v>29.936772108000003</v>
      </c>
      <c r="R29" s="104">
        <v>23.248046140000003</v>
      </c>
      <c r="S29" s="104">
        <v>2.5003301460000014</v>
      </c>
      <c r="T29" s="104">
        <v>3.1066807479999978</v>
      </c>
      <c r="U29" s="405"/>
      <c r="V29" s="104">
        <v>-1.8784562249999999</v>
      </c>
      <c r="W29" s="104">
        <v>-0.89705408499999995</v>
      </c>
      <c r="X29" s="104">
        <v>1.6814343629999993</v>
      </c>
      <c r="Y29" s="104">
        <v>-0.95597198400000005</v>
      </c>
      <c r="Z29" s="490">
        <v>980.92174885300005</v>
      </c>
      <c r="AA29" s="585">
        <v>2317.72869016</v>
      </c>
      <c r="AB29" s="9"/>
      <c r="AC29" s="9"/>
      <c r="AD29" s="9"/>
      <c r="AE29" s="9"/>
      <c r="AF29" s="9"/>
      <c r="AG29" s="9"/>
      <c r="AH29" s="9"/>
      <c r="AI29" s="9"/>
      <c r="AJ29" s="9"/>
      <c r="AK29" s="9"/>
      <c r="AL29" s="9"/>
      <c r="AM29" s="9"/>
      <c r="AN29" s="9"/>
      <c r="AO29" s="9"/>
      <c r="AP29" s="9"/>
      <c r="AQ29" s="9"/>
      <c r="AR29" s="9"/>
      <c r="AS29" s="9"/>
    </row>
    <row r="30" spans="1:45" ht="20.25" customHeight="1">
      <c r="A30" s="9"/>
      <c r="B30" s="9"/>
      <c r="C30" s="7"/>
      <c r="D30" s="8"/>
      <c r="E30" s="107" t="s">
        <v>183</v>
      </c>
      <c r="F30" s="108"/>
      <c r="G30" s="108"/>
      <c r="H30" s="108"/>
      <c r="I30" s="446">
        <v>178.47411088199999</v>
      </c>
      <c r="J30" s="103">
        <v>8.0602179060000001</v>
      </c>
      <c r="K30" s="447">
        <v>186.53432878799998</v>
      </c>
      <c r="L30" s="104">
        <v>189.74863471199998</v>
      </c>
      <c r="M30" s="104">
        <v>-0.87151776400000036</v>
      </c>
      <c r="N30" s="104">
        <v>3.993380369</v>
      </c>
      <c r="O30" s="104">
        <v>-1.4954639E-2</v>
      </c>
      <c r="P30" s="104">
        <v>64.064937430000001</v>
      </c>
      <c r="Q30" s="104">
        <v>16.460436177999998</v>
      </c>
      <c r="R30" s="104">
        <v>0.38523803700000009</v>
      </c>
      <c r="S30" s="104">
        <v>-2.0766109000000001E-2</v>
      </c>
      <c r="T30" s="104">
        <v>0</v>
      </c>
      <c r="U30" s="405"/>
      <c r="V30" s="104">
        <v>1.2548819999999999E-3</v>
      </c>
      <c r="W30" s="104">
        <v>1.2520470000000001E-3</v>
      </c>
      <c r="X30" s="104">
        <v>0</v>
      </c>
      <c r="Y30" s="104">
        <v>-2.8539314999999999E-2</v>
      </c>
      <c r="Z30" s="490">
        <v>273.719355828</v>
      </c>
      <c r="AA30" s="585">
        <v>460.96572449399997</v>
      </c>
      <c r="AB30" s="9"/>
      <c r="AC30" s="9"/>
      <c r="AD30" s="9"/>
      <c r="AE30" s="9"/>
      <c r="AF30" s="9"/>
      <c r="AG30" s="9"/>
      <c r="AH30" s="9"/>
      <c r="AI30" s="9"/>
      <c r="AJ30" s="9"/>
      <c r="AK30" s="9"/>
      <c r="AL30" s="9"/>
      <c r="AM30" s="9"/>
      <c r="AN30" s="9"/>
      <c r="AO30" s="9"/>
      <c r="AP30" s="9"/>
      <c r="AQ30" s="9"/>
      <c r="AR30" s="9"/>
      <c r="AS30" s="9"/>
    </row>
    <row r="31" spans="1:45" ht="20.25" customHeight="1">
      <c r="A31" s="9"/>
      <c r="B31" s="9"/>
      <c r="C31" s="7"/>
      <c r="D31" s="8"/>
      <c r="E31" s="107" t="s">
        <v>184</v>
      </c>
      <c r="F31" s="108"/>
      <c r="G31" s="108"/>
      <c r="H31" s="108"/>
      <c r="I31" s="446">
        <v>1239.8310743090001</v>
      </c>
      <c r="J31" s="103">
        <v>3.7655887400000001</v>
      </c>
      <c r="K31" s="447">
        <v>1243.5966630490002</v>
      </c>
      <c r="L31" s="104">
        <v>203.953083327</v>
      </c>
      <c r="M31" s="104">
        <v>166.22105159099999</v>
      </c>
      <c r="N31" s="104">
        <v>174.35659943300001</v>
      </c>
      <c r="O31" s="104">
        <v>8.7436601580000008</v>
      </c>
      <c r="P31" s="104">
        <v>113.985093025</v>
      </c>
      <c r="Q31" s="104">
        <v>13.476335929999999</v>
      </c>
      <c r="R31" s="104">
        <v>22.862808102999999</v>
      </c>
      <c r="S31" s="104">
        <v>2.5210962549999998</v>
      </c>
      <c r="T31" s="104">
        <v>3.106680748</v>
      </c>
      <c r="U31" s="405"/>
      <c r="V31" s="1">
        <v>-1.8797111070000001</v>
      </c>
      <c r="W31" s="104">
        <v>-0.89830613199999998</v>
      </c>
      <c r="X31" s="104">
        <v>1.6814343629999999</v>
      </c>
      <c r="Y31" s="104">
        <v>-0.92743266899999999</v>
      </c>
      <c r="Z31" s="490">
        <v>707.20239302499988</v>
      </c>
      <c r="AA31" s="585">
        <v>1856.7629656659999</v>
      </c>
      <c r="AB31" s="9"/>
      <c r="AC31" s="9"/>
      <c r="AD31" s="9"/>
      <c r="AE31" s="9"/>
      <c r="AF31" s="9"/>
      <c r="AG31" s="9"/>
      <c r="AH31" s="9"/>
      <c r="AI31" s="9"/>
      <c r="AJ31" s="9"/>
      <c r="AK31" s="9"/>
      <c r="AL31" s="9"/>
      <c r="AM31" s="9"/>
      <c r="AN31" s="9"/>
      <c r="AO31" s="9"/>
      <c r="AP31" s="9"/>
      <c r="AQ31" s="9"/>
      <c r="AR31" s="9"/>
      <c r="AS31" s="9"/>
    </row>
    <row r="32" spans="1:45" ht="20.25" customHeight="1">
      <c r="A32" s="9"/>
      <c r="B32" s="9"/>
      <c r="C32" s="7"/>
      <c r="D32" s="8"/>
      <c r="E32" s="107" t="s">
        <v>185</v>
      </c>
      <c r="F32" s="108"/>
      <c r="G32" s="108"/>
      <c r="H32" s="108"/>
      <c r="I32" s="446">
        <v>308.19779267400003</v>
      </c>
      <c r="J32" s="103">
        <v>0.45541208900000002</v>
      </c>
      <c r="K32" s="447">
        <v>308.65320476300002</v>
      </c>
      <c r="L32" s="104">
        <v>36.737014248000001</v>
      </c>
      <c r="M32" s="104">
        <v>46.830771837999997</v>
      </c>
      <c r="N32" s="104">
        <v>40.544815468000003</v>
      </c>
      <c r="O32" s="104">
        <v>2.5866017929999998</v>
      </c>
      <c r="P32" s="104">
        <v>21.822024493000001</v>
      </c>
      <c r="Q32" s="104">
        <v>2.9403995900000002</v>
      </c>
      <c r="R32" s="104">
        <v>5.1101067029999996</v>
      </c>
      <c r="S32" s="104">
        <v>0.45742154200000001</v>
      </c>
      <c r="T32" s="104">
        <v>0.17961972700000001</v>
      </c>
      <c r="U32" s="405"/>
      <c r="V32" s="104">
        <v>-0.53153119800000004</v>
      </c>
      <c r="W32" s="104">
        <v>-2.8440562999999999E-2</v>
      </c>
      <c r="X32" s="104">
        <v>0.38165740500000001</v>
      </c>
      <c r="Y32" s="104">
        <v>0</v>
      </c>
      <c r="Z32" s="490">
        <v>157.03046104599997</v>
      </c>
      <c r="AA32" s="585">
        <v>442.41969615800002</v>
      </c>
      <c r="AB32" s="9"/>
      <c r="AC32" s="9"/>
      <c r="AD32" s="9"/>
      <c r="AE32" s="9"/>
      <c r="AF32" s="9"/>
      <c r="AG32" s="9"/>
      <c r="AH32" s="9"/>
      <c r="AI32" s="9"/>
      <c r="AJ32" s="9"/>
      <c r="AK32" s="9"/>
      <c r="AL32" s="9"/>
      <c r="AM32" s="9"/>
      <c r="AN32" s="9"/>
      <c r="AO32" s="9"/>
      <c r="AP32" s="9"/>
      <c r="AQ32" s="9"/>
      <c r="AR32" s="9"/>
      <c r="AS32" s="9"/>
    </row>
    <row r="33" spans="1:45" ht="20.25" customHeight="1">
      <c r="A33" s="9"/>
      <c r="B33" s="9"/>
      <c r="C33" s="7"/>
      <c r="D33" s="8"/>
      <c r="E33" s="107" t="s">
        <v>186</v>
      </c>
      <c r="F33" s="108"/>
      <c r="G33" s="108"/>
      <c r="H33" s="108"/>
      <c r="I33" s="446">
        <v>931.633281635</v>
      </c>
      <c r="J33" s="103">
        <v>3.3101766509999999</v>
      </c>
      <c r="K33" s="447">
        <v>934.94345828600001</v>
      </c>
      <c r="L33" s="104">
        <v>167.21606907899999</v>
      </c>
      <c r="M33" s="104">
        <v>119.390279753</v>
      </c>
      <c r="N33" s="104">
        <v>133.81178396499999</v>
      </c>
      <c r="O33" s="104">
        <v>6.1570583650000001</v>
      </c>
      <c r="P33" s="104">
        <v>92.163068531999997</v>
      </c>
      <c r="Q33" s="104">
        <v>10.535936339999999</v>
      </c>
      <c r="R33" s="104">
        <v>17.752701399999999</v>
      </c>
      <c r="S33" s="104">
        <v>2.0636747130000002</v>
      </c>
      <c r="T33" s="104">
        <v>2.9270610210000001</v>
      </c>
      <c r="U33" s="405"/>
      <c r="V33" s="104">
        <v>-1.348179909</v>
      </c>
      <c r="W33" s="104">
        <v>-0.86986556900000001</v>
      </c>
      <c r="X33" s="104">
        <v>1.299776958</v>
      </c>
      <c r="Y33" s="104">
        <v>-0.92743266899999999</v>
      </c>
      <c r="Z33" s="490">
        <v>550.17193197899996</v>
      </c>
      <c r="AA33" s="585">
        <v>1414.343269508</v>
      </c>
      <c r="AB33" s="9"/>
      <c r="AC33" s="9"/>
      <c r="AD33" s="9"/>
      <c r="AE33" s="9"/>
      <c r="AF33" s="9"/>
      <c r="AG33" s="9"/>
      <c r="AH33" s="9"/>
      <c r="AI33" s="9"/>
      <c r="AJ33" s="9"/>
      <c r="AK33" s="9"/>
      <c r="AL33" s="9"/>
      <c r="AM33" s="9"/>
      <c r="AN33" s="9"/>
      <c r="AO33" s="9"/>
      <c r="AP33" s="9"/>
      <c r="AQ33" s="9"/>
      <c r="AR33" s="9"/>
      <c r="AS33" s="9"/>
    </row>
    <row r="34" spans="1:45" ht="20.25" customHeight="1">
      <c r="A34" s="9"/>
      <c r="B34" s="9"/>
      <c r="C34" s="7"/>
      <c r="D34" s="8"/>
      <c r="E34" s="76" t="s">
        <v>85</v>
      </c>
      <c r="F34" s="76"/>
      <c r="G34" s="76"/>
      <c r="H34" s="76"/>
      <c r="I34" s="448">
        <v>931.54821052299997</v>
      </c>
      <c r="J34" s="109">
        <v>3.3101766509999999</v>
      </c>
      <c r="K34" s="449">
        <v>934.85838717399997</v>
      </c>
      <c r="L34" s="110">
        <v>166.71012819200001</v>
      </c>
      <c r="M34" s="110">
        <v>119.42080236</v>
      </c>
      <c r="N34" s="110">
        <v>133.81178396499999</v>
      </c>
      <c r="O34" s="110">
        <v>6.1570583650000001</v>
      </c>
      <c r="P34" s="110">
        <v>92.163068531999997</v>
      </c>
      <c r="Q34" s="110">
        <v>10.535936339999999</v>
      </c>
      <c r="R34" s="110">
        <v>17.752701399999999</v>
      </c>
      <c r="S34" s="110">
        <v>2.0636747130000002</v>
      </c>
      <c r="T34" s="110">
        <v>2.9270610210000001</v>
      </c>
      <c r="U34" s="638"/>
      <c r="V34" s="110">
        <v>-1.348179909</v>
      </c>
      <c r="W34" s="110">
        <v>-0.86986556900000001</v>
      </c>
      <c r="X34" s="110">
        <v>1.299776958</v>
      </c>
      <c r="Y34" s="110">
        <v>-0.92743266899999999</v>
      </c>
      <c r="Z34" s="490">
        <v>549.69651369899998</v>
      </c>
      <c r="AA34" s="586">
        <v>1387.9576039619999</v>
      </c>
      <c r="AB34" s="9"/>
      <c r="AC34" s="9"/>
      <c r="AD34" s="9"/>
      <c r="AE34" s="9"/>
      <c r="AF34" s="9"/>
      <c r="AG34" s="9"/>
      <c r="AH34" s="9"/>
      <c r="AI34" s="9"/>
      <c r="AJ34" s="9"/>
      <c r="AK34" s="9"/>
      <c r="AL34" s="9"/>
      <c r="AM34" s="9"/>
      <c r="AN34" s="9"/>
      <c r="AO34" s="9"/>
      <c r="AP34" s="9"/>
      <c r="AQ34" s="9"/>
      <c r="AR34" s="9"/>
      <c r="AS34" s="9"/>
    </row>
    <row r="35" spans="1:45" ht="20.25" customHeight="1">
      <c r="A35" s="9"/>
      <c r="B35" s="9"/>
      <c r="C35" s="7"/>
      <c r="D35" s="8"/>
      <c r="E35" s="111" t="s">
        <v>1447</v>
      </c>
      <c r="F35" s="111"/>
      <c r="G35" s="111"/>
      <c r="H35" s="111"/>
      <c r="I35" s="450">
        <v>8.5071112000000004E-2</v>
      </c>
      <c r="J35" s="112">
        <v>0</v>
      </c>
      <c r="K35" s="451">
        <v>8.5071112000000004E-2</v>
      </c>
      <c r="L35" s="113">
        <v>0.50594088699999995</v>
      </c>
      <c r="M35" s="113">
        <v>-3.0522607E-2</v>
      </c>
      <c r="N35" s="113">
        <v>0</v>
      </c>
      <c r="O35" s="113">
        <v>0</v>
      </c>
      <c r="P35" s="113">
        <v>0</v>
      </c>
      <c r="Q35" s="113">
        <v>0</v>
      </c>
      <c r="R35" s="113">
        <v>0</v>
      </c>
      <c r="S35" s="113">
        <v>0</v>
      </c>
      <c r="T35" s="113">
        <v>0</v>
      </c>
      <c r="U35" s="486"/>
      <c r="V35" s="113">
        <v>0</v>
      </c>
      <c r="W35" s="113">
        <v>0</v>
      </c>
      <c r="X35" s="113">
        <v>0</v>
      </c>
      <c r="Y35" s="112">
        <v>0</v>
      </c>
      <c r="Z35" s="113">
        <v>0.47541827999999997</v>
      </c>
      <c r="AA35" s="587">
        <v>26.385665545999998</v>
      </c>
      <c r="AB35" s="9"/>
      <c r="AC35" s="9"/>
      <c r="AD35" s="9"/>
      <c r="AE35" s="9"/>
      <c r="AF35" s="9"/>
      <c r="AG35" s="9"/>
      <c r="AH35" s="9"/>
      <c r="AI35" s="9"/>
      <c r="AJ35" s="9"/>
      <c r="AK35" s="9"/>
      <c r="AL35" s="9"/>
      <c r="AM35" s="9"/>
      <c r="AN35" s="9"/>
      <c r="AO35" s="9"/>
      <c r="AP35" s="9"/>
      <c r="AQ35" s="9"/>
      <c r="AR35" s="9"/>
      <c r="AS35" s="9"/>
    </row>
    <row r="36" spans="1:45" ht="20.25" customHeight="1">
      <c r="A36" s="9"/>
      <c r="B36" s="9"/>
      <c r="C36" s="7"/>
      <c r="D36" s="8"/>
      <c r="E36" s="9"/>
      <c r="F36" s="9"/>
      <c r="G36" s="9"/>
      <c r="H36" s="9"/>
      <c r="I36" s="10"/>
      <c r="J36" s="10"/>
      <c r="K36" s="10"/>
      <c r="L36" s="10"/>
      <c r="M36" s="10"/>
      <c r="N36" s="10"/>
      <c r="O36" s="10"/>
      <c r="P36" s="42"/>
      <c r="Q36" s="21"/>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row>
    <row r="37" spans="1:45" ht="20.25" customHeight="1">
      <c r="A37" s="9"/>
      <c r="B37" s="9"/>
      <c r="C37" s="7"/>
      <c r="D37" s="8"/>
      <c r="E37" s="647" t="s">
        <v>1522</v>
      </c>
      <c r="F37" s="102"/>
      <c r="G37" s="102"/>
      <c r="H37" s="102"/>
      <c r="O37" s="21"/>
      <c r="Q37" s="21"/>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row>
    <row r="38" spans="1:45" ht="20.25" customHeight="1">
      <c r="A38" s="9"/>
      <c r="B38" s="9"/>
      <c r="C38" s="7"/>
      <c r="D38" s="8"/>
      <c r="E38" s="671" t="s">
        <v>105</v>
      </c>
      <c r="F38" s="671"/>
      <c r="G38" s="671"/>
      <c r="H38" s="672"/>
      <c r="I38" s="675" t="s">
        <v>169</v>
      </c>
      <c r="J38" s="676"/>
      <c r="K38" s="677"/>
      <c r="L38" s="675" t="s">
        <v>170</v>
      </c>
      <c r="M38" s="676"/>
      <c r="N38" s="676"/>
      <c r="O38" s="676"/>
      <c r="P38" s="676"/>
      <c r="Q38" s="676"/>
      <c r="R38" s="676"/>
      <c r="S38" s="676"/>
      <c r="T38" s="676"/>
      <c r="U38" s="676"/>
      <c r="V38" s="676"/>
      <c r="W38" s="676"/>
      <c r="X38" s="676"/>
      <c r="Y38" s="676"/>
      <c r="Z38" s="677"/>
      <c r="AA38" s="678" t="s">
        <v>171</v>
      </c>
      <c r="AB38" s="9"/>
      <c r="AC38" s="9"/>
      <c r="AD38" s="9"/>
      <c r="AE38" s="9"/>
      <c r="AF38" s="9"/>
      <c r="AG38" s="9"/>
      <c r="AH38" s="9"/>
      <c r="AI38" s="9"/>
      <c r="AJ38" s="9"/>
      <c r="AK38" s="9"/>
      <c r="AL38" s="9"/>
      <c r="AM38" s="9"/>
      <c r="AN38" s="9"/>
      <c r="AO38" s="9"/>
      <c r="AP38" s="9"/>
      <c r="AQ38" s="9"/>
      <c r="AR38" s="9"/>
      <c r="AS38" s="9"/>
    </row>
    <row r="39" spans="1:45" ht="41.25" customHeight="1">
      <c r="A39" s="9"/>
      <c r="B39" s="9"/>
      <c r="C39" s="7"/>
      <c r="D39" s="8"/>
      <c r="E39" s="673"/>
      <c r="F39" s="673"/>
      <c r="G39" s="673"/>
      <c r="H39" s="674"/>
      <c r="I39" s="444" t="s">
        <v>172</v>
      </c>
      <c r="J39" s="431" t="s">
        <v>173</v>
      </c>
      <c r="K39" s="445" t="s">
        <v>174</v>
      </c>
      <c r="L39" s="615" t="s">
        <v>4</v>
      </c>
      <c r="M39" s="615" t="s">
        <v>175</v>
      </c>
      <c r="N39" s="615" t="s">
        <v>5</v>
      </c>
      <c r="O39" s="615" t="s">
        <v>1150</v>
      </c>
      <c r="P39" s="615" t="s">
        <v>176</v>
      </c>
      <c r="Q39" s="615" t="s">
        <v>177</v>
      </c>
      <c r="R39" s="615" t="s">
        <v>1369</v>
      </c>
      <c r="S39" s="615" t="s">
        <v>954</v>
      </c>
      <c r="T39" s="615" t="s">
        <v>1534</v>
      </c>
      <c r="U39" s="615" t="s">
        <v>178</v>
      </c>
      <c r="V39" s="616" t="s">
        <v>1381</v>
      </c>
      <c r="W39" s="615" t="s">
        <v>1029</v>
      </c>
      <c r="X39" s="615" t="s">
        <v>1124</v>
      </c>
      <c r="Y39" s="615" t="s">
        <v>1359</v>
      </c>
      <c r="Z39" s="489" t="s">
        <v>179</v>
      </c>
      <c r="AA39" s="679"/>
      <c r="AB39" s="9"/>
      <c r="AC39" s="9"/>
      <c r="AD39" s="9"/>
      <c r="AE39" s="9"/>
      <c r="AF39" s="9"/>
      <c r="AG39" s="9"/>
      <c r="AH39" s="9"/>
      <c r="AI39" s="9"/>
      <c r="AJ39" s="9"/>
      <c r="AK39" s="9"/>
      <c r="AL39" s="9"/>
      <c r="AM39" s="9"/>
      <c r="AN39" s="9"/>
      <c r="AO39" s="9"/>
      <c r="AP39" s="9"/>
      <c r="AQ39" s="9"/>
      <c r="AR39" s="9"/>
      <c r="AS39" s="9"/>
    </row>
    <row r="40" spans="1:45" ht="20.25" customHeight="1">
      <c r="A40" s="9"/>
      <c r="B40" s="9"/>
      <c r="C40" s="7"/>
      <c r="D40" s="8"/>
      <c r="E40" s="66" t="s">
        <v>68</v>
      </c>
      <c r="F40" s="66"/>
      <c r="G40" s="66"/>
      <c r="H40" s="66"/>
      <c r="I40" s="446">
        <v>8477.5357266489991</v>
      </c>
      <c r="J40" s="103">
        <v>145.766402124</v>
      </c>
      <c r="K40" s="447">
        <v>8623.3021287729989</v>
      </c>
      <c r="L40" s="104">
        <v>2052.5294212009999</v>
      </c>
      <c r="M40" s="104">
        <v>820.99766509799997</v>
      </c>
      <c r="N40" s="104">
        <v>732.94693397200012</v>
      </c>
      <c r="O40" s="104">
        <v>133.80614563300003</v>
      </c>
      <c r="P40" s="104">
        <v>449.15330425699995</v>
      </c>
      <c r="Q40" s="104">
        <v>163.07104741399999</v>
      </c>
      <c r="R40" s="104">
        <v>151.48662882400001</v>
      </c>
      <c r="S40" s="104">
        <v>19.727413595000041</v>
      </c>
      <c r="T40" s="104">
        <v>56.263011971000005</v>
      </c>
      <c r="U40" s="104">
        <v>10.054015644999998</v>
      </c>
      <c r="V40" s="104">
        <v>7.6508066029999995</v>
      </c>
      <c r="W40" s="104">
        <v>9.1020875370000009</v>
      </c>
      <c r="X40" s="104">
        <v>13.616899501000001</v>
      </c>
      <c r="Y40" s="513">
        <v>-8.0334462550000012</v>
      </c>
      <c r="Z40" s="490">
        <v>4612.3719349960011</v>
      </c>
      <c r="AA40" s="585">
        <v>12867.629541187427</v>
      </c>
      <c r="AB40" s="9"/>
      <c r="AC40" s="9"/>
      <c r="AD40" s="9"/>
      <c r="AE40" s="9"/>
      <c r="AF40" s="9"/>
      <c r="AG40" s="9"/>
      <c r="AH40" s="9"/>
      <c r="AI40" s="9"/>
      <c r="AJ40" s="9"/>
      <c r="AK40" s="9"/>
      <c r="AL40" s="9"/>
      <c r="AM40" s="9"/>
      <c r="AN40" s="9"/>
      <c r="AO40" s="9"/>
      <c r="AP40" s="9"/>
      <c r="AQ40" s="9"/>
      <c r="AR40" s="9"/>
      <c r="AS40" s="9"/>
    </row>
    <row r="41" spans="1:45" ht="20.25" customHeight="1">
      <c r="A41" s="9"/>
      <c r="B41" s="9"/>
      <c r="C41" s="7"/>
      <c r="D41" s="8"/>
      <c r="E41" s="105" t="s">
        <v>69</v>
      </c>
      <c r="F41" s="106"/>
      <c r="G41" s="106"/>
      <c r="H41" s="106"/>
      <c r="I41" s="446">
        <v>8205.2026834030003</v>
      </c>
      <c r="J41" s="103">
        <v>153.322967062</v>
      </c>
      <c r="K41" s="447">
        <v>8358.5256504650006</v>
      </c>
      <c r="L41" s="104">
        <v>1798.0046693649999</v>
      </c>
      <c r="M41" s="104">
        <v>428.41977981799999</v>
      </c>
      <c r="N41" s="104">
        <v>-125.608802815</v>
      </c>
      <c r="O41" s="104">
        <v>0.74643743399999996</v>
      </c>
      <c r="P41" s="104">
        <v>260.01100815799998</v>
      </c>
      <c r="Q41" s="104">
        <v>161.15099654799999</v>
      </c>
      <c r="R41" s="104">
        <v>3.3677186290000001</v>
      </c>
      <c r="S41" s="104">
        <v>-4.7557075999999997E-2</v>
      </c>
      <c r="T41" s="104">
        <v>1.1326758669999999</v>
      </c>
      <c r="U41" s="104">
        <v>0.179524287</v>
      </c>
      <c r="V41" s="104">
        <v>5.3476731999999999E-2</v>
      </c>
      <c r="W41" s="104">
        <v>0.57658005199999995</v>
      </c>
      <c r="X41" s="104">
        <v>-0.65481019600000001</v>
      </c>
      <c r="Y41" s="513">
        <v>1.1542422480000001</v>
      </c>
      <c r="Z41" s="490">
        <v>2528.4859390510001</v>
      </c>
      <c r="AA41" s="585">
        <v>10596.852374029429</v>
      </c>
      <c r="AB41" s="9"/>
      <c r="AC41" s="9"/>
      <c r="AD41" s="9"/>
      <c r="AE41" s="9"/>
      <c r="AF41" s="9"/>
      <c r="AG41" s="9"/>
      <c r="AH41" s="9"/>
      <c r="AI41" s="9"/>
      <c r="AJ41" s="9"/>
      <c r="AK41" s="9"/>
      <c r="AL41" s="9"/>
      <c r="AM41" s="9"/>
      <c r="AN41" s="9"/>
      <c r="AO41" s="9"/>
      <c r="AP41" s="9"/>
      <c r="AQ41" s="9"/>
      <c r="AR41" s="9"/>
      <c r="AS41" s="9"/>
    </row>
    <row r="42" spans="1:45" ht="20.25" customHeight="1">
      <c r="A42" s="9"/>
      <c r="B42" s="9"/>
      <c r="C42" s="7"/>
      <c r="D42" s="8"/>
      <c r="E42" s="105" t="s">
        <v>71</v>
      </c>
      <c r="F42" s="106"/>
      <c r="G42" s="106"/>
      <c r="H42" s="106"/>
      <c r="I42" s="446">
        <v>272.33304324599976</v>
      </c>
      <c r="J42" s="103">
        <v>-7.5565649379999975</v>
      </c>
      <c r="K42" s="447">
        <v>264.77647830799975</v>
      </c>
      <c r="L42" s="104">
        <v>254.52475183600006</v>
      </c>
      <c r="M42" s="104">
        <v>392.57788527999998</v>
      </c>
      <c r="N42" s="104">
        <v>858.55573678700011</v>
      </c>
      <c r="O42" s="104">
        <v>133.05970819900003</v>
      </c>
      <c r="P42" s="104">
        <v>189.14229609899996</v>
      </c>
      <c r="Q42" s="104">
        <v>1.9200508660000004</v>
      </c>
      <c r="R42" s="104">
        <v>148.11891019500001</v>
      </c>
      <c r="S42" s="104">
        <v>19.774970671000041</v>
      </c>
      <c r="T42" s="104">
        <v>55.130336104000001</v>
      </c>
      <c r="U42" s="104">
        <v>9.8744913579999984</v>
      </c>
      <c r="V42" s="104">
        <v>7.5973298709999995</v>
      </c>
      <c r="W42" s="104">
        <v>8.5255074850000003</v>
      </c>
      <c r="X42" s="104">
        <v>14.271709697</v>
      </c>
      <c r="Y42" s="513">
        <v>-9.1876885030000004</v>
      </c>
      <c r="Z42" s="490">
        <v>2083.8859959450001</v>
      </c>
      <c r="AA42" s="585">
        <v>2270.7771671579985</v>
      </c>
      <c r="AB42" s="9"/>
      <c r="AC42" s="9"/>
      <c r="AD42" s="9"/>
      <c r="AE42" s="9"/>
      <c r="AF42" s="9"/>
      <c r="AG42" s="9"/>
      <c r="AH42" s="9"/>
      <c r="AI42" s="9"/>
      <c r="AJ42" s="9"/>
      <c r="AK42" s="9"/>
      <c r="AL42" s="9"/>
      <c r="AM42" s="9"/>
      <c r="AN42" s="9"/>
      <c r="AO42" s="9"/>
      <c r="AP42" s="9"/>
      <c r="AQ42" s="9"/>
      <c r="AR42" s="9"/>
      <c r="AS42" s="9"/>
    </row>
    <row r="43" spans="1:45" ht="20.25" customHeight="1">
      <c r="A43" s="9"/>
      <c r="B43" s="9"/>
      <c r="C43" s="7"/>
      <c r="D43" s="8"/>
      <c r="E43" s="107" t="s">
        <v>180</v>
      </c>
      <c r="F43" s="108"/>
      <c r="G43" s="108"/>
      <c r="H43" s="108"/>
      <c r="I43" s="446">
        <v>3702.2923621960003</v>
      </c>
      <c r="J43" s="103">
        <v>95.36569677</v>
      </c>
      <c r="K43" s="447">
        <v>3797.6580589660002</v>
      </c>
      <c r="L43" s="104">
        <v>741.60515258300006</v>
      </c>
      <c r="M43" s="104">
        <v>690.538728021</v>
      </c>
      <c r="N43" s="104">
        <v>164.840032898</v>
      </c>
      <c r="O43" s="104">
        <v>80.373611193000016</v>
      </c>
      <c r="P43" s="104">
        <v>80.320361415999997</v>
      </c>
      <c r="Q43" s="104">
        <v>40.849770257000003</v>
      </c>
      <c r="R43" s="104">
        <v>44.031744652999997</v>
      </c>
      <c r="S43" s="104">
        <v>9.4995453099999985</v>
      </c>
      <c r="T43" s="104">
        <v>44.064437957999999</v>
      </c>
      <c r="U43" s="104">
        <v>8.6951537519999995</v>
      </c>
      <c r="V43" s="104">
        <v>6.9137382489999997</v>
      </c>
      <c r="W43" s="104">
        <v>11.281668794000002</v>
      </c>
      <c r="X43" s="104">
        <v>9.7860931339999997</v>
      </c>
      <c r="Y43" s="513">
        <v>1.414244718</v>
      </c>
      <c r="Z43" s="490">
        <v>1934.2142829360005</v>
      </c>
      <c r="AA43" s="585">
        <v>5644.1603655349991</v>
      </c>
      <c r="AB43" s="9"/>
      <c r="AC43" s="9"/>
      <c r="AD43" s="9"/>
      <c r="AE43" s="9"/>
      <c r="AF43" s="9"/>
      <c r="AG43" s="9"/>
      <c r="AH43" s="9"/>
      <c r="AI43" s="9"/>
      <c r="AJ43" s="9"/>
      <c r="AK43" s="9"/>
      <c r="AL43" s="9"/>
      <c r="AM43" s="9"/>
      <c r="AN43" s="9"/>
      <c r="AO43" s="9"/>
      <c r="AP43" s="9"/>
      <c r="AQ43" s="9"/>
      <c r="AR43" s="9"/>
      <c r="AS43" s="9"/>
    </row>
    <row r="44" spans="1:45" ht="20.25" customHeight="1">
      <c r="A44" s="9"/>
      <c r="B44" s="9"/>
      <c r="C44" s="7"/>
      <c r="D44" s="8"/>
      <c r="E44" s="107" t="s">
        <v>181</v>
      </c>
      <c r="F44" s="108"/>
      <c r="G44" s="108"/>
      <c r="H44" s="108"/>
      <c r="I44" s="446">
        <v>4775.2433644529992</v>
      </c>
      <c r="J44" s="103">
        <v>50.400705353999996</v>
      </c>
      <c r="K44" s="447">
        <v>4825.6440698069991</v>
      </c>
      <c r="L44" s="104">
        <v>1310.9242686179998</v>
      </c>
      <c r="M44" s="104">
        <v>130.45893707699997</v>
      </c>
      <c r="N44" s="104">
        <v>568.10690107400012</v>
      </c>
      <c r="O44" s="104">
        <v>53.432534440000012</v>
      </c>
      <c r="P44" s="104">
        <v>368.83294284099998</v>
      </c>
      <c r="Q44" s="104">
        <v>122.22127715699999</v>
      </c>
      <c r="R44" s="104">
        <v>107.454884171</v>
      </c>
      <c r="S44" s="104">
        <v>10.227868285000042</v>
      </c>
      <c r="T44" s="104">
        <v>12.198574013000005</v>
      </c>
      <c r="U44" s="104">
        <v>1.3588618929999985</v>
      </c>
      <c r="V44" s="104">
        <v>0.73706835399999981</v>
      </c>
      <c r="W44" s="104">
        <v>-2.1795812570000006</v>
      </c>
      <c r="X44" s="104">
        <v>3.830806367000001</v>
      </c>
      <c r="Y44" s="513">
        <v>-9.4476909730000003</v>
      </c>
      <c r="Z44" s="490">
        <v>2678.1576520599992</v>
      </c>
      <c r="AA44" s="585">
        <v>7223.469175652428</v>
      </c>
      <c r="AB44" s="9"/>
      <c r="AC44" s="9"/>
      <c r="AD44" s="9"/>
      <c r="AE44" s="9"/>
      <c r="AF44" s="9"/>
      <c r="AG44" s="9"/>
      <c r="AH44" s="9"/>
      <c r="AI44" s="9"/>
      <c r="AJ44" s="9"/>
      <c r="AK44" s="9"/>
      <c r="AL44" s="9"/>
      <c r="AM44" s="9"/>
      <c r="AN44" s="9"/>
      <c r="AO44" s="9"/>
      <c r="AP44" s="9"/>
      <c r="AQ44" s="9"/>
      <c r="AR44" s="9"/>
      <c r="AS44" s="9"/>
    </row>
    <row r="45" spans="1:45" ht="20.25" customHeight="1">
      <c r="A45" s="9"/>
      <c r="B45" s="9"/>
      <c r="C45" s="7"/>
      <c r="D45" s="8"/>
      <c r="E45" s="75" t="s">
        <v>74</v>
      </c>
      <c r="F45" s="75"/>
      <c r="G45" s="75"/>
      <c r="H45" s="75"/>
      <c r="I45" s="446">
        <v>-55.123961543</v>
      </c>
      <c r="J45" s="103">
        <v>-5.6426904E-2</v>
      </c>
      <c r="K45" s="447">
        <v>-55.180388446999999</v>
      </c>
      <c r="L45" s="104">
        <v>86.534454199999999</v>
      </c>
      <c r="M45" s="104">
        <v>436.66602099600004</v>
      </c>
      <c r="N45" s="104">
        <v>-15.775074010999997</v>
      </c>
      <c r="O45" s="104">
        <v>-1.2542262750000002</v>
      </c>
      <c r="P45" s="104">
        <v>52.707417897999996</v>
      </c>
      <c r="Q45" s="104">
        <v>5.6365526999999999E-2</v>
      </c>
      <c r="R45" s="104">
        <v>3.5051989620000001</v>
      </c>
      <c r="S45" s="104">
        <v>-0.76632034599999999</v>
      </c>
      <c r="T45" s="104">
        <v>0.11259252</v>
      </c>
      <c r="U45" s="104">
        <v>5.0660361000000001E-2</v>
      </c>
      <c r="V45" s="104">
        <v>-8.5330603000000005E-2</v>
      </c>
      <c r="W45" s="104">
        <v>1.80054E-3</v>
      </c>
      <c r="X45" s="104">
        <v>-0.15816090599999999</v>
      </c>
      <c r="Y45" s="513">
        <v>-5.1432119999999998E-2</v>
      </c>
      <c r="Z45" s="490">
        <v>561.54396674300006</v>
      </c>
      <c r="AA45" s="585">
        <v>461.06226658800006</v>
      </c>
      <c r="AB45" s="9"/>
      <c r="AC45" s="9"/>
      <c r="AD45" s="9"/>
      <c r="AE45" s="9"/>
      <c r="AF45" s="9"/>
      <c r="AG45" s="9"/>
      <c r="AH45" s="9"/>
      <c r="AI45" s="9"/>
      <c r="AJ45" s="9"/>
      <c r="AK45" s="9"/>
      <c r="AL45" s="9"/>
      <c r="AM45" s="9"/>
      <c r="AN45" s="9"/>
      <c r="AO45" s="9"/>
      <c r="AP45" s="9"/>
      <c r="AQ45" s="9"/>
      <c r="AR45" s="9"/>
      <c r="AS45" s="9"/>
    </row>
    <row r="46" spans="1:45" ht="20.25" customHeight="1">
      <c r="A46" s="416"/>
      <c r="B46" s="422"/>
      <c r="C46" s="7"/>
      <c r="D46" s="8"/>
      <c r="E46" s="107" t="s">
        <v>182</v>
      </c>
      <c r="F46" s="108"/>
      <c r="G46" s="108"/>
      <c r="H46" s="108"/>
      <c r="I46" s="446">
        <v>4720.1194029099988</v>
      </c>
      <c r="J46" s="103">
        <v>50.344278449999997</v>
      </c>
      <c r="K46" s="447">
        <v>4770.4636813599991</v>
      </c>
      <c r="L46" s="104">
        <v>1397.4587228179998</v>
      </c>
      <c r="M46" s="104">
        <v>567.12495807300002</v>
      </c>
      <c r="N46" s="104">
        <v>552.33182706300011</v>
      </c>
      <c r="O46" s="104">
        <v>52.178308165000011</v>
      </c>
      <c r="P46" s="104">
        <v>421.54036073899999</v>
      </c>
      <c r="Q46" s="104">
        <v>122.27764268399999</v>
      </c>
      <c r="R46" s="104">
        <v>110.960083133</v>
      </c>
      <c r="S46" s="104">
        <v>9.4615479390000417</v>
      </c>
      <c r="T46" s="104">
        <v>12.311166533000005</v>
      </c>
      <c r="U46" s="104">
        <v>1.4095222539999985</v>
      </c>
      <c r="V46" s="104">
        <v>0.65173775099999975</v>
      </c>
      <c r="W46" s="104">
        <v>-2.1777807170000005</v>
      </c>
      <c r="X46" s="104">
        <v>3.672645461000001</v>
      </c>
      <c r="Y46" s="513">
        <v>-9.4991230929999997</v>
      </c>
      <c r="Z46" s="490">
        <v>3239.7016188029993</v>
      </c>
      <c r="AA46" s="585">
        <v>7684.5314422404281</v>
      </c>
      <c r="AB46" s="9"/>
      <c r="AC46" s="9"/>
      <c r="AD46" s="9"/>
      <c r="AE46" s="9"/>
      <c r="AF46" s="9"/>
      <c r="AG46" s="9"/>
      <c r="AH46" s="9"/>
      <c r="AI46" s="9"/>
      <c r="AJ46" s="9"/>
      <c r="AK46" s="9"/>
      <c r="AL46" s="9"/>
      <c r="AM46" s="9"/>
      <c r="AN46" s="9"/>
      <c r="AO46" s="9"/>
      <c r="AP46" s="9"/>
      <c r="AQ46" s="9"/>
      <c r="AR46" s="9"/>
      <c r="AS46" s="9"/>
    </row>
    <row r="47" spans="1:45" ht="20.25" customHeight="1">
      <c r="A47" s="416"/>
      <c r="B47" s="422"/>
      <c r="C47" s="7"/>
      <c r="D47" s="8"/>
      <c r="E47" s="107" t="s">
        <v>183</v>
      </c>
      <c r="F47" s="108"/>
      <c r="G47" s="108"/>
      <c r="H47" s="108"/>
      <c r="I47" s="446">
        <v>612.49356817399996</v>
      </c>
      <c r="J47" s="103">
        <v>23.380462719000001</v>
      </c>
      <c r="K47" s="447">
        <v>635.87403089299994</v>
      </c>
      <c r="L47" s="104">
        <v>560.72742007700003</v>
      </c>
      <c r="M47" s="104">
        <v>9.4842057499999992</v>
      </c>
      <c r="N47" s="104">
        <v>19.425580655000001</v>
      </c>
      <c r="O47" s="104">
        <v>3.7310831000000003E-2</v>
      </c>
      <c r="P47" s="104">
        <v>19.798112951999997</v>
      </c>
      <c r="Q47" s="104">
        <v>70.590588410999999</v>
      </c>
      <c r="R47" s="104">
        <v>10.306477898999999</v>
      </c>
      <c r="S47" s="104">
        <v>5.3924160999999998E-2</v>
      </c>
      <c r="T47" s="104">
        <v>7.1201557999999998E-2</v>
      </c>
      <c r="U47" s="104">
        <v>0</v>
      </c>
      <c r="V47" s="104">
        <v>4.9343160000000002E-3</v>
      </c>
      <c r="W47" s="104">
        <v>2.1516090000000001E-3</v>
      </c>
      <c r="X47" s="104">
        <v>2.0755940000000001E-2</v>
      </c>
      <c r="Y47" s="513">
        <v>4.2436025000000002E-2</v>
      </c>
      <c r="Z47" s="490">
        <v>690.56510018400002</v>
      </c>
      <c r="AA47" s="585">
        <v>1317.9049804880001</v>
      </c>
      <c r="AB47" s="9"/>
      <c r="AC47" s="9"/>
      <c r="AD47" s="9"/>
      <c r="AE47" s="9"/>
      <c r="AF47" s="9"/>
      <c r="AG47" s="9"/>
      <c r="AH47" s="9"/>
      <c r="AI47" s="9"/>
      <c r="AJ47" s="9"/>
      <c r="AK47" s="9"/>
      <c r="AL47" s="9"/>
      <c r="AM47" s="9"/>
      <c r="AN47" s="9"/>
      <c r="AO47" s="9"/>
      <c r="AP47" s="9"/>
      <c r="AQ47" s="9"/>
      <c r="AR47" s="9"/>
      <c r="AS47" s="9"/>
    </row>
    <row r="48" spans="1:45" ht="20.25" customHeight="1">
      <c r="A48" s="416"/>
      <c r="B48" s="422"/>
      <c r="C48" s="7"/>
      <c r="D48" s="8"/>
      <c r="E48" s="107" t="s">
        <v>184</v>
      </c>
      <c r="F48" s="108"/>
      <c r="G48" s="108"/>
      <c r="H48" s="108"/>
      <c r="I48" s="446">
        <v>4107.6258347359999</v>
      </c>
      <c r="J48" s="103">
        <v>26.963815731</v>
      </c>
      <c r="K48" s="447">
        <v>4134.589650467</v>
      </c>
      <c r="L48" s="104">
        <v>836.73130274100004</v>
      </c>
      <c r="M48" s="104">
        <v>557.64075232300002</v>
      </c>
      <c r="N48" s="104">
        <v>532.90624640800002</v>
      </c>
      <c r="O48" s="104">
        <v>52.140997333999998</v>
      </c>
      <c r="P48" s="104">
        <v>401.742247787</v>
      </c>
      <c r="Q48" s="104">
        <v>51.687054273000001</v>
      </c>
      <c r="R48" s="104">
        <v>100.653605234</v>
      </c>
      <c r="S48" s="104">
        <v>9.4076237779999996</v>
      </c>
      <c r="T48" s="104">
        <v>12.239964974999999</v>
      </c>
      <c r="U48" s="104">
        <v>1.4095222540000001</v>
      </c>
      <c r="V48" s="1">
        <v>0.64680343500000004</v>
      </c>
      <c r="W48" s="104">
        <v>-2.1799323259999999</v>
      </c>
      <c r="X48" s="104">
        <v>3.6518895210000002</v>
      </c>
      <c r="Y48" s="513">
        <v>-9.5415591180000003</v>
      </c>
      <c r="Z48" s="490">
        <v>2549.1365186190001</v>
      </c>
      <c r="AA48" s="585">
        <v>6366.6264617524293</v>
      </c>
      <c r="AB48" s="9"/>
      <c r="AC48" s="9"/>
      <c r="AD48" s="9"/>
      <c r="AE48" s="9"/>
      <c r="AF48" s="9"/>
      <c r="AG48" s="9"/>
      <c r="AH48" s="9"/>
      <c r="AI48" s="9"/>
      <c r="AJ48" s="9"/>
      <c r="AK48" s="9"/>
      <c r="AL48" s="9"/>
      <c r="AM48" s="9"/>
      <c r="AN48" s="9"/>
      <c r="AO48" s="9"/>
      <c r="AP48" s="9"/>
      <c r="AQ48" s="9"/>
      <c r="AR48" s="9"/>
      <c r="AS48" s="9"/>
    </row>
    <row r="49" spans="1:45" ht="20.25" customHeight="1">
      <c r="A49" s="416"/>
      <c r="B49" s="422"/>
      <c r="C49" s="7"/>
      <c r="D49" s="8"/>
      <c r="E49" s="107" t="s">
        <v>185</v>
      </c>
      <c r="F49" s="108"/>
      <c r="G49" s="108"/>
      <c r="H49" s="108"/>
      <c r="I49" s="446">
        <v>1061.8937970219999</v>
      </c>
      <c r="J49" s="103">
        <v>4.1436880370000004</v>
      </c>
      <c r="K49" s="447">
        <v>1066.0374850589999</v>
      </c>
      <c r="L49" s="104">
        <v>192.176014444</v>
      </c>
      <c r="M49" s="104">
        <v>145.30149213600001</v>
      </c>
      <c r="N49" s="104">
        <v>83.514106067</v>
      </c>
      <c r="O49" s="104">
        <v>15.076843191</v>
      </c>
      <c r="P49" s="104">
        <v>98.467597913999995</v>
      </c>
      <c r="Q49" s="104">
        <v>13.302847774</v>
      </c>
      <c r="R49" s="104">
        <v>27.000085134999999</v>
      </c>
      <c r="S49" s="104">
        <v>2.573077697</v>
      </c>
      <c r="T49" s="104">
        <v>2.7395944170000002</v>
      </c>
      <c r="U49" s="104">
        <v>0.38021646599999998</v>
      </c>
      <c r="V49" s="104">
        <v>0.10646154400000001</v>
      </c>
      <c r="W49" s="104">
        <v>3.6737060000000002E-2</v>
      </c>
      <c r="X49" s="104">
        <v>2.1256617019999999</v>
      </c>
      <c r="Y49" s="513">
        <v>0</v>
      </c>
      <c r="Z49" s="490">
        <v>582.80073554700004</v>
      </c>
      <c r="AA49" s="585">
        <v>1611.1127282613381</v>
      </c>
      <c r="AB49" s="9"/>
      <c r="AC49" s="9"/>
      <c r="AD49" s="9"/>
      <c r="AE49" s="9"/>
      <c r="AF49" s="9"/>
      <c r="AG49" s="9"/>
      <c r="AH49" s="9"/>
      <c r="AI49" s="9"/>
      <c r="AJ49" s="9"/>
      <c r="AK49" s="9"/>
      <c r="AL49" s="9"/>
      <c r="AM49" s="9"/>
      <c r="AN49" s="9"/>
      <c r="AO49" s="9"/>
      <c r="AP49" s="9"/>
      <c r="AQ49" s="9"/>
      <c r="AR49" s="9"/>
      <c r="AS49" s="9"/>
    </row>
    <row r="50" spans="1:45" ht="20.25" customHeight="1">
      <c r="A50" s="416"/>
      <c r="B50" s="422"/>
      <c r="C50" s="7"/>
      <c r="D50" s="8"/>
      <c r="E50" s="107" t="s">
        <v>186</v>
      </c>
      <c r="F50" s="108"/>
      <c r="G50" s="108"/>
      <c r="H50" s="108"/>
      <c r="I50" s="446">
        <v>3045.7320377139999</v>
      </c>
      <c r="J50" s="103">
        <v>22.820127694</v>
      </c>
      <c r="K50" s="447">
        <v>3068.5521654079998</v>
      </c>
      <c r="L50" s="104">
        <v>644.55528829699995</v>
      </c>
      <c r="M50" s="104">
        <v>412.33926018699998</v>
      </c>
      <c r="N50" s="104">
        <v>449.39214034100002</v>
      </c>
      <c r="O50" s="104">
        <v>37.064154143000003</v>
      </c>
      <c r="P50" s="104">
        <v>303.27464987299999</v>
      </c>
      <c r="Q50" s="104">
        <v>38.384206499000001</v>
      </c>
      <c r="R50" s="104">
        <v>73.653520099000005</v>
      </c>
      <c r="S50" s="104">
        <v>6.8345460810000001</v>
      </c>
      <c r="T50" s="104">
        <v>9.5003705580000002</v>
      </c>
      <c r="U50" s="104">
        <v>1.0293057880000001</v>
      </c>
      <c r="V50" s="104">
        <v>0.54034189099999996</v>
      </c>
      <c r="W50" s="104">
        <v>-2.216669386</v>
      </c>
      <c r="X50" s="104">
        <v>1.526227819</v>
      </c>
      <c r="Y50" s="513">
        <v>-9.5415591180000003</v>
      </c>
      <c r="Z50" s="490">
        <v>1966.3357830720001</v>
      </c>
      <c r="AA50" s="585">
        <v>4755.5137334910914</v>
      </c>
      <c r="AB50" s="9"/>
      <c r="AC50" s="9"/>
      <c r="AD50" s="9"/>
      <c r="AE50" s="9"/>
      <c r="AF50" s="9"/>
      <c r="AG50" s="9"/>
      <c r="AH50" s="9"/>
      <c r="AI50" s="9"/>
      <c r="AJ50" s="9"/>
      <c r="AK50" s="9"/>
      <c r="AL50" s="9"/>
      <c r="AM50" s="9"/>
      <c r="AN50" s="9"/>
      <c r="AO50" s="9"/>
      <c r="AP50" s="9"/>
      <c r="AQ50" s="9"/>
      <c r="AR50" s="9"/>
      <c r="AS50" s="9"/>
    </row>
    <row r="51" spans="1:45" ht="20.25" customHeight="1">
      <c r="A51" s="416"/>
      <c r="B51" s="422"/>
      <c r="C51" s="7"/>
      <c r="D51" s="8"/>
      <c r="E51" s="76" t="s">
        <v>85</v>
      </c>
      <c r="F51" s="76"/>
      <c r="G51" s="76"/>
      <c r="H51" s="76"/>
      <c r="I51" s="448">
        <v>3045.01285293</v>
      </c>
      <c r="J51" s="109">
        <v>22.820127694</v>
      </c>
      <c r="K51" s="449">
        <v>3067.8329806239999</v>
      </c>
      <c r="L51" s="110">
        <v>641.36778331200003</v>
      </c>
      <c r="M51" s="110">
        <v>412.49573897499999</v>
      </c>
      <c r="N51" s="110">
        <v>449.39214034100002</v>
      </c>
      <c r="O51" s="110">
        <v>37.064154143000003</v>
      </c>
      <c r="P51" s="110">
        <v>303.27464987299999</v>
      </c>
      <c r="Q51" s="110">
        <v>38.384206499000001</v>
      </c>
      <c r="R51" s="110">
        <v>73.653520099000005</v>
      </c>
      <c r="S51" s="110">
        <v>6.8345460810000001</v>
      </c>
      <c r="T51" s="110">
        <v>9.5003705580000002</v>
      </c>
      <c r="U51" s="110">
        <v>1.0293057880000001</v>
      </c>
      <c r="V51" s="110">
        <v>0.54034189099999996</v>
      </c>
      <c r="W51" s="110">
        <v>-2.216669386</v>
      </c>
      <c r="X51" s="110">
        <v>1.526227819</v>
      </c>
      <c r="Y51" s="667">
        <v>-9.5415591180000003</v>
      </c>
      <c r="Z51" s="490">
        <v>1963.3047568750003</v>
      </c>
      <c r="AA51" s="586">
        <v>4665.643227417092</v>
      </c>
      <c r="AB51" s="9"/>
      <c r="AC51" s="9"/>
      <c r="AD51" s="9"/>
      <c r="AE51" s="9"/>
      <c r="AF51" s="9"/>
      <c r="AG51" s="9"/>
      <c r="AH51" s="9"/>
      <c r="AI51" s="9"/>
      <c r="AJ51" s="9"/>
      <c r="AK51" s="9"/>
      <c r="AL51" s="9"/>
      <c r="AM51" s="9"/>
      <c r="AN51" s="9"/>
      <c r="AO51" s="9"/>
      <c r="AP51" s="9"/>
      <c r="AQ51" s="9"/>
      <c r="AR51" s="9"/>
      <c r="AS51" s="9"/>
    </row>
    <row r="52" spans="1:45" ht="20.25" customHeight="1">
      <c r="A52" s="416"/>
      <c r="B52" s="417"/>
      <c r="C52" s="7"/>
      <c r="D52" s="8"/>
      <c r="E52" s="111" t="s">
        <v>1448</v>
      </c>
      <c r="F52" s="111"/>
      <c r="G52" s="111"/>
      <c r="H52" s="111"/>
      <c r="I52" s="450">
        <v>0.71918478399999997</v>
      </c>
      <c r="J52" s="112">
        <v>0</v>
      </c>
      <c r="K52" s="451">
        <v>0.71918478399999997</v>
      </c>
      <c r="L52" s="113">
        <v>3.1875049849999999</v>
      </c>
      <c r="M52" s="113">
        <v>-0.15647878800000001</v>
      </c>
      <c r="N52" s="113">
        <v>0</v>
      </c>
      <c r="O52" s="113">
        <v>0</v>
      </c>
      <c r="P52" s="113">
        <v>0</v>
      </c>
      <c r="Q52" s="113">
        <v>0</v>
      </c>
      <c r="R52" s="113">
        <v>0</v>
      </c>
      <c r="S52" s="113">
        <v>0</v>
      </c>
      <c r="T52" s="113">
        <v>0</v>
      </c>
      <c r="U52" s="113">
        <v>0</v>
      </c>
      <c r="V52" s="113">
        <v>0</v>
      </c>
      <c r="W52" s="113">
        <v>0</v>
      </c>
      <c r="X52" s="113">
        <v>0</v>
      </c>
      <c r="Y52" s="668">
        <v>0</v>
      </c>
      <c r="Z52" s="113">
        <v>3.0310261970000001</v>
      </c>
      <c r="AA52" s="587">
        <v>89.870506074000005</v>
      </c>
      <c r="AB52" s="9"/>
      <c r="AC52" s="9"/>
      <c r="AD52" s="9"/>
      <c r="AE52" s="9"/>
      <c r="AF52" s="9"/>
      <c r="AG52" s="9"/>
      <c r="AH52" s="9"/>
      <c r="AI52" s="9"/>
      <c r="AJ52" s="9"/>
      <c r="AK52" s="9"/>
      <c r="AL52" s="9"/>
      <c r="AM52" s="9"/>
      <c r="AN52" s="9"/>
      <c r="AO52" s="9"/>
      <c r="AP52" s="9"/>
      <c r="AQ52" s="9"/>
      <c r="AR52" s="9"/>
      <c r="AS52" s="9"/>
    </row>
    <row r="53" spans="1:45" ht="20.25" hidden="1" customHeight="1">
      <c r="A53" s="416"/>
      <c r="B53" s="419"/>
      <c r="C53" s="7"/>
      <c r="D53" s="8"/>
      <c r="E53" s="9"/>
      <c r="F53" s="9"/>
      <c r="G53" s="9"/>
      <c r="H53" s="9"/>
      <c r="I53" s="10"/>
      <c r="J53" s="10"/>
      <c r="K53" s="10"/>
      <c r="L53" s="10"/>
      <c r="M53" s="10"/>
      <c r="N53" s="10"/>
      <c r="O53" s="10"/>
      <c r="P53" s="42"/>
      <c r="Q53" s="21"/>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row>
    <row r="54" spans="1:45" ht="20.25" hidden="1" customHeight="1">
      <c r="A54" s="416"/>
      <c r="B54" s="419"/>
      <c r="C54" s="7"/>
      <c r="D54" s="8"/>
      <c r="E54" s="102" t="s">
        <v>1484</v>
      </c>
      <c r="F54" s="102"/>
      <c r="G54" s="102"/>
      <c r="H54" s="102"/>
      <c r="O54" s="21"/>
      <c r="Q54" s="21"/>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row>
    <row r="55" spans="1:45" ht="20.25" hidden="1" customHeight="1">
      <c r="A55" s="416"/>
      <c r="B55" s="419"/>
      <c r="C55" s="7"/>
      <c r="D55" s="8"/>
      <c r="E55" s="671" t="s">
        <v>105</v>
      </c>
      <c r="F55" s="671"/>
      <c r="G55" s="671"/>
      <c r="H55" s="672"/>
      <c r="I55" s="675" t="s">
        <v>169</v>
      </c>
      <c r="J55" s="676"/>
      <c r="K55" s="677"/>
      <c r="L55" s="675" t="s">
        <v>170</v>
      </c>
      <c r="M55" s="676"/>
      <c r="N55" s="676"/>
      <c r="O55" s="676"/>
      <c r="P55" s="676"/>
      <c r="Q55" s="676"/>
      <c r="R55" s="676"/>
      <c r="S55" s="676"/>
      <c r="T55" s="676"/>
      <c r="U55" s="676"/>
      <c r="V55" s="676"/>
      <c r="W55" s="676"/>
      <c r="X55" s="676"/>
      <c r="Y55" s="676"/>
      <c r="Z55" s="677"/>
      <c r="AA55" s="678" t="s">
        <v>171</v>
      </c>
      <c r="AB55" s="9"/>
      <c r="AC55" s="9"/>
      <c r="AD55" s="9"/>
      <c r="AE55" s="9"/>
      <c r="AF55" s="9"/>
      <c r="AG55" s="9"/>
      <c r="AH55" s="9"/>
      <c r="AI55" s="9"/>
      <c r="AJ55" s="9"/>
      <c r="AK55" s="9"/>
      <c r="AL55" s="9"/>
      <c r="AM55" s="9"/>
      <c r="AN55" s="9"/>
      <c r="AO55" s="9"/>
      <c r="AP55" s="9"/>
      <c r="AQ55" s="9"/>
      <c r="AR55" s="9"/>
      <c r="AS55" s="9"/>
    </row>
    <row r="56" spans="1:45" ht="38.25" hidden="1" customHeight="1">
      <c r="A56" s="416"/>
      <c r="B56" s="419"/>
      <c r="C56" s="7"/>
      <c r="D56" s="8"/>
      <c r="E56" s="673"/>
      <c r="F56" s="673"/>
      <c r="G56" s="673"/>
      <c r="H56" s="674"/>
      <c r="I56" s="444" t="s">
        <v>172</v>
      </c>
      <c r="J56" s="431" t="s">
        <v>173</v>
      </c>
      <c r="K56" s="445" t="s">
        <v>174</v>
      </c>
      <c r="L56" s="615" t="s">
        <v>4</v>
      </c>
      <c r="M56" s="615" t="s">
        <v>175</v>
      </c>
      <c r="N56" s="615" t="s">
        <v>5</v>
      </c>
      <c r="O56" s="615" t="s">
        <v>1150</v>
      </c>
      <c r="P56" s="615" t="s">
        <v>176</v>
      </c>
      <c r="Q56" s="615" t="s">
        <v>177</v>
      </c>
      <c r="R56" s="615" t="s">
        <v>1369</v>
      </c>
      <c r="S56" s="615" t="s">
        <v>954</v>
      </c>
      <c r="T56" s="615" t="s">
        <v>1534</v>
      </c>
      <c r="U56" s="615" t="s">
        <v>178</v>
      </c>
      <c r="V56" s="616" t="s">
        <v>1381</v>
      </c>
      <c r="W56" s="615" t="s">
        <v>1029</v>
      </c>
      <c r="X56" s="615" t="s">
        <v>1124</v>
      </c>
      <c r="Y56" s="615" t="s">
        <v>1359</v>
      </c>
      <c r="Z56" s="489" t="s">
        <v>179</v>
      </c>
      <c r="AA56" s="679"/>
      <c r="AB56" s="9"/>
      <c r="AC56" s="9"/>
      <c r="AD56" s="9"/>
      <c r="AE56" s="9"/>
      <c r="AF56" s="9"/>
      <c r="AG56" s="9"/>
      <c r="AH56" s="9"/>
      <c r="AI56" s="9"/>
      <c r="AJ56" s="9"/>
      <c r="AK56" s="9"/>
      <c r="AL56" s="9"/>
      <c r="AM56" s="9"/>
      <c r="AN56" s="9"/>
      <c r="AO56" s="9"/>
      <c r="AP56" s="9"/>
      <c r="AQ56" s="9"/>
      <c r="AR56" s="9"/>
      <c r="AS56" s="9"/>
    </row>
    <row r="57" spans="1:45" ht="20.25" hidden="1" customHeight="1">
      <c r="A57" s="416"/>
      <c r="B57" s="421"/>
      <c r="C57" s="7"/>
      <c r="D57" s="8"/>
      <c r="E57" s="66" t="s">
        <v>68</v>
      </c>
      <c r="F57" s="66"/>
      <c r="G57" s="66"/>
      <c r="H57" s="66"/>
      <c r="I57" s="446">
        <v>8477.5357266489991</v>
      </c>
      <c r="J57" s="103">
        <v>145.766402124</v>
      </c>
      <c r="K57" s="447">
        <v>8623.3021287729989</v>
      </c>
      <c r="L57" s="104">
        <v>2052.5294212009999</v>
      </c>
      <c r="M57" s="104">
        <v>821.3689674530001</v>
      </c>
      <c r="N57" s="104">
        <v>1119.9868960409999</v>
      </c>
      <c r="O57" s="104">
        <v>133.80614563300003</v>
      </c>
      <c r="P57" s="104">
        <v>449.15330425699995</v>
      </c>
      <c r="Q57" s="104">
        <v>163.07104741399999</v>
      </c>
      <c r="R57" s="104">
        <v>151.48662882400001</v>
      </c>
      <c r="S57" s="104">
        <v>19.727413595000041</v>
      </c>
      <c r="T57" s="104">
        <v>56.263011971000005</v>
      </c>
      <c r="U57" s="104">
        <v>10.054015644999998</v>
      </c>
      <c r="V57" s="104">
        <v>7.6508066029999995</v>
      </c>
      <c r="W57" s="104">
        <v>9.1020875370000009</v>
      </c>
      <c r="X57" s="104">
        <v>13.616899501000001</v>
      </c>
      <c r="Y57" s="405">
        <v>0.74316846499999967</v>
      </c>
      <c r="Z57" s="490">
        <v>5008.5598141400005</v>
      </c>
      <c r="AA57" s="585">
        <v>13207.262489339</v>
      </c>
      <c r="AB57" s="9"/>
      <c r="AC57" s="9"/>
      <c r="AD57" s="9"/>
      <c r="AE57" s="9"/>
      <c r="AF57" s="9"/>
      <c r="AG57" s="9"/>
      <c r="AH57" s="9"/>
      <c r="AI57" s="9"/>
      <c r="AJ57" s="9"/>
      <c r="AK57" s="9"/>
      <c r="AL57" s="9"/>
      <c r="AM57" s="9"/>
      <c r="AN57" s="9"/>
      <c r="AO57" s="9"/>
      <c r="AP57" s="9"/>
      <c r="AQ57" s="9"/>
      <c r="AR57" s="9"/>
      <c r="AS57" s="9"/>
    </row>
    <row r="58" spans="1:45" ht="20.25" hidden="1" customHeight="1">
      <c r="A58" s="416"/>
      <c r="B58" s="419"/>
      <c r="C58" s="7"/>
      <c r="D58" s="8"/>
      <c r="E58" s="105" t="s">
        <v>69</v>
      </c>
      <c r="F58" s="106"/>
      <c r="G58" s="106"/>
      <c r="H58" s="106"/>
      <c r="I58" s="446">
        <v>8205.2026834030003</v>
      </c>
      <c r="J58" s="103">
        <v>153.322967062</v>
      </c>
      <c r="K58" s="447">
        <v>8358.5256504650006</v>
      </c>
      <c r="L58" s="104">
        <v>1798.0046693649999</v>
      </c>
      <c r="M58" s="104">
        <v>428.41977981799999</v>
      </c>
      <c r="N58" s="104">
        <v>-139.60946382099996</v>
      </c>
      <c r="O58" s="104">
        <v>0.74643743399999996</v>
      </c>
      <c r="P58" s="104">
        <v>260.01100815799998</v>
      </c>
      <c r="Q58" s="104">
        <v>161.15099654799999</v>
      </c>
      <c r="R58" s="104">
        <v>3.3677186290000001</v>
      </c>
      <c r="S58" s="104">
        <v>-4.7557075999999997E-2</v>
      </c>
      <c r="T58" s="104">
        <v>1.1326758669999999</v>
      </c>
      <c r="U58" s="104">
        <v>0.179524287</v>
      </c>
      <c r="V58" s="104">
        <v>5.3476731999999999E-2</v>
      </c>
      <c r="W58" s="104">
        <v>0.57658005199999995</v>
      </c>
      <c r="X58" s="104">
        <v>-0.65481019600000001</v>
      </c>
      <c r="Y58" s="405">
        <v>1.50834321</v>
      </c>
      <c r="Z58" s="490">
        <v>2514.8393790069999</v>
      </c>
      <c r="AA58" s="585">
        <v>10675.732519646001</v>
      </c>
      <c r="AB58" s="9"/>
      <c r="AC58" s="9"/>
      <c r="AD58" s="9"/>
      <c r="AE58" s="9"/>
      <c r="AF58" s="9"/>
      <c r="AG58" s="9"/>
      <c r="AH58" s="9"/>
      <c r="AI58" s="9"/>
      <c r="AJ58" s="9"/>
      <c r="AK58" s="9"/>
      <c r="AL58" s="9"/>
      <c r="AM58" s="9"/>
      <c r="AN58" s="9"/>
      <c r="AO58" s="9"/>
      <c r="AP58" s="9"/>
      <c r="AQ58" s="9"/>
      <c r="AR58" s="9"/>
      <c r="AS58" s="9"/>
    </row>
    <row r="59" spans="1:45" ht="20.25" hidden="1" customHeight="1">
      <c r="A59" s="416"/>
      <c r="B59" s="422"/>
      <c r="C59" s="7"/>
      <c r="D59" s="8"/>
      <c r="E59" s="105" t="s">
        <v>71</v>
      </c>
      <c r="F59" s="106"/>
      <c r="G59" s="106"/>
      <c r="H59" s="106"/>
      <c r="I59" s="446">
        <v>272.33304324599976</v>
      </c>
      <c r="J59" s="103">
        <v>-7.5565649379999975</v>
      </c>
      <c r="K59" s="447">
        <v>264.77647830799975</v>
      </c>
      <c r="L59" s="104">
        <v>254.52475183600006</v>
      </c>
      <c r="M59" s="104">
        <v>392.9491876350001</v>
      </c>
      <c r="N59" s="104">
        <v>1259.5963598620001</v>
      </c>
      <c r="O59" s="104">
        <v>133.05970819900003</v>
      </c>
      <c r="P59" s="104">
        <v>189.14229609899996</v>
      </c>
      <c r="Q59" s="104">
        <v>1.9200508660000004</v>
      </c>
      <c r="R59" s="104">
        <v>148.11891019500001</v>
      </c>
      <c r="S59" s="104">
        <v>19.774970671000041</v>
      </c>
      <c r="T59" s="104">
        <v>55.130336104000001</v>
      </c>
      <c r="U59" s="104">
        <v>9.8744913579999984</v>
      </c>
      <c r="V59" s="104">
        <v>7.5973298709999995</v>
      </c>
      <c r="W59" s="104">
        <v>8.5255074850000003</v>
      </c>
      <c r="X59" s="104">
        <v>14.271709697</v>
      </c>
      <c r="Y59" s="405">
        <v>-0.76517474500000038</v>
      </c>
      <c r="Z59" s="490">
        <v>2493.7204351330006</v>
      </c>
      <c r="AA59" s="585">
        <v>2531.529969693001</v>
      </c>
      <c r="AB59" s="9"/>
      <c r="AC59" s="9"/>
      <c r="AD59" s="9"/>
      <c r="AE59" s="9"/>
      <c r="AF59" s="9"/>
      <c r="AG59" s="9"/>
      <c r="AH59" s="9"/>
      <c r="AI59" s="9"/>
      <c r="AJ59" s="9"/>
      <c r="AK59" s="9"/>
      <c r="AL59" s="9"/>
      <c r="AM59" s="9"/>
      <c r="AN59" s="9"/>
      <c r="AO59" s="9"/>
      <c r="AP59" s="9"/>
      <c r="AQ59" s="9"/>
      <c r="AR59" s="9"/>
      <c r="AS59" s="9"/>
    </row>
    <row r="60" spans="1:45" ht="20.25" hidden="1" customHeight="1">
      <c r="A60" s="416"/>
      <c r="B60" s="422"/>
      <c r="C60" s="7"/>
      <c r="D60" s="8"/>
      <c r="E60" s="107" t="s">
        <v>180</v>
      </c>
      <c r="F60" s="108"/>
      <c r="G60" s="108"/>
      <c r="H60" s="108"/>
      <c r="I60" s="446">
        <v>3702.2923621960003</v>
      </c>
      <c r="J60" s="103">
        <v>95.36569677</v>
      </c>
      <c r="K60" s="447">
        <v>3797.6580589660002</v>
      </c>
      <c r="L60" s="104">
        <v>741.60515258300006</v>
      </c>
      <c r="M60" s="104">
        <v>690.538728021</v>
      </c>
      <c r="N60" s="104">
        <v>499.227532618</v>
      </c>
      <c r="O60" s="104">
        <v>80.373611193000016</v>
      </c>
      <c r="P60" s="104">
        <v>80.320361415999997</v>
      </c>
      <c r="Q60" s="104">
        <v>40.849770257000003</v>
      </c>
      <c r="R60" s="104">
        <v>44.031744652999997</v>
      </c>
      <c r="S60" s="104">
        <v>9.4995453099999985</v>
      </c>
      <c r="T60" s="104">
        <v>44.064437957999999</v>
      </c>
      <c r="U60" s="104">
        <v>8.6951537519999995</v>
      </c>
      <c r="V60" s="104">
        <v>6.9137382489999997</v>
      </c>
      <c r="W60" s="104">
        <v>11.281668794000002</v>
      </c>
      <c r="X60" s="104">
        <v>9.7860931339999997</v>
      </c>
      <c r="Y60" s="405">
        <v>11.185113000000001</v>
      </c>
      <c r="Z60" s="490">
        <v>2278.3726509379994</v>
      </c>
      <c r="AA60" s="585">
        <v>6013.5143674270003</v>
      </c>
      <c r="AB60" s="9"/>
      <c r="AC60" s="9"/>
      <c r="AD60" s="9"/>
      <c r="AE60" s="9"/>
      <c r="AF60" s="9"/>
      <c r="AG60" s="9"/>
      <c r="AH60" s="9"/>
      <c r="AI60" s="9"/>
      <c r="AJ60" s="9"/>
      <c r="AK60" s="9"/>
      <c r="AL60" s="9"/>
      <c r="AM60" s="9"/>
      <c r="AN60" s="9"/>
      <c r="AO60" s="9"/>
      <c r="AP60" s="9"/>
      <c r="AQ60" s="9"/>
      <c r="AR60" s="9"/>
      <c r="AS60" s="9"/>
    </row>
    <row r="61" spans="1:45" ht="20.25" hidden="1" customHeight="1">
      <c r="A61" s="416"/>
      <c r="B61" s="441"/>
      <c r="C61" s="7"/>
      <c r="D61" s="8"/>
      <c r="E61" s="107" t="s">
        <v>181</v>
      </c>
      <c r="F61" s="108"/>
      <c r="G61" s="108"/>
      <c r="H61" s="108"/>
      <c r="I61" s="446">
        <v>4775.2433644529992</v>
      </c>
      <c r="J61" s="103">
        <v>50.400705353999996</v>
      </c>
      <c r="K61" s="447">
        <v>4825.6440698069991</v>
      </c>
      <c r="L61" s="104">
        <v>1310.9242686179998</v>
      </c>
      <c r="M61" s="104">
        <v>130.8302394320001</v>
      </c>
      <c r="N61" s="104">
        <v>620.75936342299997</v>
      </c>
      <c r="O61" s="104">
        <v>53.432534440000012</v>
      </c>
      <c r="P61" s="104">
        <v>368.83294284099998</v>
      </c>
      <c r="Q61" s="104">
        <v>122.22127715699999</v>
      </c>
      <c r="R61" s="104">
        <v>107.454884171</v>
      </c>
      <c r="S61" s="104">
        <v>10.227868285000042</v>
      </c>
      <c r="T61" s="104">
        <v>12.198574013000005</v>
      </c>
      <c r="U61" s="104">
        <v>1.3588618929999985</v>
      </c>
      <c r="V61" s="104">
        <v>0.73706835399999981</v>
      </c>
      <c r="W61" s="104">
        <v>-2.1795812570000006</v>
      </c>
      <c r="X61" s="104">
        <v>3.830806367000001</v>
      </c>
      <c r="Y61" s="405">
        <v>-10.441944535000001</v>
      </c>
      <c r="Z61" s="490">
        <v>2730.1871632019997</v>
      </c>
      <c r="AA61" s="585">
        <v>7193.748121912</v>
      </c>
      <c r="AB61" s="9"/>
      <c r="AC61" s="9"/>
      <c r="AD61" s="9"/>
      <c r="AE61" s="9"/>
      <c r="AF61" s="9"/>
      <c r="AG61" s="9"/>
      <c r="AH61" s="9"/>
      <c r="AI61" s="9"/>
      <c r="AJ61" s="9"/>
      <c r="AK61" s="9"/>
      <c r="AL61" s="9"/>
      <c r="AM61" s="9"/>
      <c r="AN61" s="9"/>
      <c r="AO61" s="9"/>
      <c r="AP61" s="9"/>
      <c r="AQ61" s="9"/>
      <c r="AR61" s="9"/>
      <c r="AS61" s="9"/>
    </row>
    <row r="62" spans="1:45" ht="20.25" hidden="1" customHeight="1">
      <c r="A62" s="416"/>
      <c r="B62" s="422"/>
      <c r="C62" s="7"/>
      <c r="D62" s="8"/>
      <c r="E62" s="75" t="s">
        <v>74</v>
      </c>
      <c r="F62" s="75"/>
      <c r="G62" s="75"/>
      <c r="H62" s="75"/>
      <c r="I62" s="446">
        <v>-55.123961543</v>
      </c>
      <c r="J62" s="103">
        <v>-5.6426904E-2</v>
      </c>
      <c r="K62" s="447">
        <v>-55.180388446999999</v>
      </c>
      <c r="L62" s="104">
        <v>86.534454199999999</v>
      </c>
      <c r="M62" s="104">
        <v>436.66602099600004</v>
      </c>
      <c r="N62" s="104">
        <v>-15.664161563</v>
      </c>
      <c r="O62" s="104">
        <v>-1.2542262750000002</v>
      </c>
      <c r="P62" s="104">
        <v>52.707417897999996</v>
      </c>
      <c r="Q62" s="104">
        <v>5.6365526999999999E-2</v>
      </c>
      <c r="R62" s="104">
        <v>3.5051989620000001</v>
      </c>
      <c r="S62" s="104">
        <v>-0.76632034599999999</v>
      </c>
      <c r="T62" s="104">
        <v>0.11259252</v>
      </c>
      <c r="U62" s="104">
        <v>5.0660361000000001E-2</v>
      </c>
      <c r="V62" s="104">
        <v>-8.5330603000000005E-2</v>
      </c>
      <c r="W62" s="104">
        <v>1.80054E-3</v>
      </c>
      <c r="X62" s="104">
        <v>-0.15816090599999999</v>
      </c>
      <c r="Y62" s="405">
        <v>-5.3249077999999998E-2</v>
      </c>
      <c r="Z62" s="490">
        <v>561.65306223300001</v>
      </c>
      <c r="AA62" s="585">
        <v>461.17136207800002</v>
      </c>
      <c r="AB62" s="9"/>
      <c r="AC62" s="9"/>
      <c r="AD62" s="9"/>
      <c r="AE62" s="9"/>
      <c r="AF62" s="9"/>
      <c r="AG62" s="9"/>
      <c r="AH62" s="9"/>
      <c r="AI62" s="9"/>
      <c r="AJ62" s="9"/>
      <c r="AK62" s="9"/>
      <c r="AL62" s="9"/>
      <c r="AM62" s="9"/>
      <c r="AN62" s="9"/>
      <c r="AO62" s="9"/>
      <c r="AP62" s="9"/>
      <c r="AQ62" s="9"/>
      <c r="AR62" s="9"/>
      <c r="AS62" s="9"/>
    </row>
    <row r="63" spans="1:45" ht="20.25" hidden="1" customHeight="1">
      <c r="A63" s="416"/>
      <c r="B63" s="422"/>
      <c r="C63" s="7"/>
      <c r="D63" s="8"/>
      <c r="E63" s="107" t="s">
        <v>182</v>
      </c>
      <c r="F63" s="108"/>
      <c r="G63" s="108"/>
      <c r="H63" s="108"/>
      <c r="I63" s="446">
        <v>4720.1194029099988</v>
      </c>
      <c r="J63" s="103">
        <v>50.344278449999997</v>
      </c>
      <c r="K63" s="447">
        <v>4770.4636813599991</v>
      </c>
      <c r="L63" s="104">
        <v>1397.4587228179998</v>
      </c>
      <c r="M63" s="104">
        <v>567.49626042800014</v>
      </c>
      <c r="N63" s="104">
        <v>605.09520185999997</v>
      </c>
      <c r="O63" s="104">
        <v>52.178308165000011</v>
      </c>
      <c r="P63" s="104">
        <v>421.54036073899999</v>
      </c>
      <c r="Q63" s="104">
        <v>122.27764268399999</v>
      </c>
      <c r="R63" s="104">
        <v>110.960083133</v>
      </c>
      <c r="S63" s="104">
        <v>9.4615479390000417</v>
      </c>
      <c r="T63" s="104">
        <v>12.311166533000005</v>
      </c>
      <c r="U63" s="104">
        <v>1.4095222539999985</v>
      </c>
      <c r="V63" s="104">
        <v>0.65173775099999975</v>
      </c>
      <c r="W63" s="104">
        <v>-2.1777807170000005</v>
      </c>
      <c r="X63" s="104">
        <v>3.672645461000001</v>
      </c>
      <c r="Y63" s="405">
        <v>-10.495193613000001</v>
      </c>
      <c r="Z63" s="490">
        <v>3291.8402254349994</v>
      </c>
      <c r="AA63" s="585">
        <v>7654.9194839900001</v>
      </c>
      <c r="AB63" s="9"/>
      <c r="AC63" s="9"/>
      <c r="AD63" s="9"/>
      <c r="AE63" s="9"/>
      <c r="AF63" s="9"/>
      <c r="AG63" s="9"/>
      <c r="AH63" s="9"/>
      <c r="AI63" s="9"/>
      <c r="AJ63" s="9"/>
      <c r="AK63" s="9"/>
      <c r="AL63" s="9"/>
      <c r="AM63" s="9"/>
      <c r="AN63" s="9"/>
      <c r="AO63" s="9"/>
      <c r="AP63" s="9"/>
      <c r="AQ63" s="9"/>
      <c r="AR63" s="9"/>
      <c r="AS63" s="9"/>
    </row>
    <row r="64" spans="1:45" ht="20.25" hidden="1" customHeight="1">
      <c r="A64" s="416"/>
      <c r="B64" s="422"/>
      <c r="C64" s="7"/>
      <c r="D64" s="8"/>
      <c r="E64" s="107" t="s">
        <v>183</v>
      </c>
      <c r="F64" s="108"/>
      <c r="G64" s="108"/>
      <c r="H64" s="108"/>
      <c r="I64" s="446">
        <v>612.49356817399996</v>
      </c>
      <c r="J64" s="103">
        <v>23.380462719000001</v>
      </c>
      <c r="K64" s="447">
        <v>635.87403089299994</v>
      </c>
      <c r="L64" s="104">
        <v>560.72742007700003</v>
      </c>
      <c r="M64" s="104">
        <v>9.8555081049999984</v>
      </c>
      <c r="N64" s="104">
        <v>6.8588293979999992</v>
      </c>
      <c r="O64" s="104">
        <v>3.7310831000000003E-2</v>
      </c>
      <c r="P64" s="104">
        <v>19.798112951999997</v>
      </c>
      <c r="Q64" s="104">
        <v>70.590588410999999</v>
      </c>
      <c r="R64" s="104">
        <v>10.306477898999999</v>
      </c>
      <c r="S64" s="104">
        <v>5.3924160999999998E-2</v>
      </c>
      <c r="T64" s="104">
        <v>7.1201557999999998E-2</v>
      </c>
      <c r="U64" s="104">
        <v>0</v>
      </c>
      <c r="V64" s="104">
        <v>4.9343160000000002E-3</v>
      </c>
      <c r="W64" s="104">
        <v>2.1516090000000001E-3</v>
      </c>
      <c r="X64" s="104">
        <v>2.0755940000000001E-2</v>
      </c>
      <c r="Y64" s="405">
        <v>1.414051999999999E-3</v>
      </c>
      <c r="Z64" s="490">
        <v>678.32862930900001</v>
      </c>
      <c r="AA64" s="585">
        <v>1305.6685096130002</v>
      </c>
      <c r="AB64" s="9"/>
      <c r="AC64" s="9"/>
      <c r="AD64" s="9"/>
      <c r="AE64" s="9"/>
      <c r="AF64" s="9"/>
      <c r="AG64" s="9"/>
      <c r="AH64" s="9"/>
      <c r="AI64" s="9"/>
      <c r="AJ64" s="9"/>
      <c r="AK64" s="9"/>
      <c r="AL64" s="9"/>
      <c r="AM64" s="9"/>
      <c r="AN64" s="9"/>
      <c r="AO64" s="9"/>
      <c r="AP64" s="9"/>
      <c r="AQ64" s="9"/>
      <c r="AR64" s="9"/>
      <c r="AS64" s="9"/>
    </row>
    <row r="65" spans="1:45" ht="20.25" hidden="1" customHeight="1">
      <c r="A65" s="416"/>
      <c r="B65" s="422"/>
      <c r="C65" s="7"/>
      <c r="D65" s="8"/>
      <c r="E65" s="107" t="s">
        <v>184</v>
      </c>
      <c r="F65" s="108"/>
      <c r="G65" s="108"/>
      <c r="H65" s="108"/>
      <c r="I65" s="446">
        <v>4107.6258347359999</v>
      </c>
      <c r="J65" s="103">
        <v>26.963815731</v>
      </c>
      <c r="K65" s="447">
        <v>4134.589650467</v>
      </c>
      <c r="L65" s="104">
        <v>836.73130274100004</v>
      </c>
      <c r="M65" s="104">
        <v>557.64075232300002</v>
      </c>
      <c r="N65" s="104">
        <v>598.23637246199996</v>
      </c>
      <c r="O65" s="104">
        <v>52.140997333999998</v>
      </c>
      <c r="P65" s="104">
        <v>401.742247787</v>
      </c>
      <c r="Q65" s="104">
        <v>51.687054273000001</v>
      </c>
      <c r="R65" s="104">
        <v>100.653605234</v>
      </c>
      <c r="S65" s="104">
        <v>9.4076237779999996</v>
      </c>
      <c r="T65" s="104">
        <v>12.239964974999999</v>
      </c>
      <c r="U65" s="104">
        <v>1.4095222540000001</v>
      </c>
      <c r="V65" s="1">
        <v>0.64680343500000004</v>
      </c>
      <c r="W65" s="104">
        <v>-2.1799323259999999</v>
      </c>
      <c r="X65" s="104">
        <v>3.6518895210000002</v>
      </c>
      <c r="Y65" s="405">
        <v>-10.496607665000001</v>
      </c>
      <c r="Z65" s="490">
        <v>2613.5115961260003</v>
      </c>
      <c r="AA65" s="585">
        <v>6349.2509743769997</v>
      </c>
      <c r="AB65" s="9"/>
      <c r="AC65" s="9"/>
      <c r="AD65" s="9"/>
      <c r="AE65" s="9"/>
      <c r="AF65" s="9"/>
      <c r="AG65" s="9"/>
      <c r="AH65" s="9"/>
      <c r="AI65" s="9"/>
      <c r="AJ65" s="9"/>
      <c r="AK65" s="9"/>
      <c r="AL65" s="9"/>
      <c r="AM65" s="9"/>
      <c r="AN65" s="9"/>
      <c r="AO65" s="9"/>
      <c r="AP65" s="9"/>
      <c r="AQ65" s="9"/>
      <c r="AR65" s="9"/>
      <c r="AS65" s="9"/>
    </row>
    <row r="66" spans="1:45" ht="20.25" hidden="1" customHeight="1">
      <c r="A66" s="416"/>
      <c r="B66" s="422"/>
      <c r="C66" s="7"/>
      <c r="D66" s="8"/>
      <c r="E66" s="107" t="s">
        <v>185</v>
      </c>
      <c r="F66" s="108"/>
      <c r="G66" s="108"/>
      <c r="H66" s="108"/>
      <c r="I66" s="446">
        <v>1061.8937970219999</v>
      </c>
      <c r="J66" s="103">
        <v>4.1436880370000004</v>
      </c>
      <c r="K66" s="447">
        <v>1066.0374850589999</v>
      </c>
      <c r="L66" s="104">
        <v>192.176014444</v>
      </c>
      <c r="M66" s="104">
        <v>145.30149213600001</v>
      </c>
      <c r="N66" s="104">
        <v>134.64374195100001</v>
      </c>
      <c r="O66" s="104">
        <v>15.076843191</v>
      </c>
      <c r="P66" s="104">
        <v>98.467597913999995</v>
      </c>
      <c r="Q66" s="104">
        <v>13.302847774</v>
      </c>
      <c r="R66" s="104">
        <v>27.000085134999999</v>
      </c>
      <c r="S66" s="104">
        <v>2.573077697</v>
      </c>
      <c r="T66" s="104">
        <v>2.7395944170000002</v>
      </c>
      <c r="U66" s="104">
        <v>0.38021646599999998</v>
      </c>
      <c r="V66" s="104">
        <v>0.10646154400000001</v>
      </c>
      <c r="W66" s="104">
        <v>3.6737060000000002E-2</v>
      </c>
      <c r="X66" s="104">
        <v>2.1256617019999999</v>
      </c>
      <c r="Y66" s="405">
        <v>0</v>
      </c>
      <c r="Z66" s="490">
        <v>633.93037143100003</v>
      </c>
      <c r="AA66" s="585">
        <v>1617.0880479790001</v>
      </c>
      <c r="AB66" s="9"/>
      <c r="AC66" s="9"/>
      <c r="AD66" s="9"/>
      <c r="AE66" s="9"/>
      <c r="AF66" s="9"/>
      <c r="AG66" s="9"/>
      <c r="AH66" s="9"/>
      <c r="AI66" s="9"/>
      <c r="AJ66" s="9"/>
      <c r="AK66" s="9"/>
      <c r="AL66" s="9"/>
      <c r="AM66" s="9"/>
      <c r="AN66" s="9"/>
      <c r="AO66" s="9"/>
      <c r="AP66" s="9"/>
      <c r="AQ66" s="9"/>
      <c r="AR66" s="9"/>
      <c r="AS66" s="9"/>
    </row>
    <row r="67" spans="1:45" ht="20.25" hidden="1" customHeight="1">
      <c r="A67" s="416"/>
      <c r="B67" s="422"/>
      <c r="C67" s="7"/>
      <c r="D67" s="8"/>
      <c r="E67" s="107" t="s">
        <v>186</v>
      </c>
      <c r="F67" s="108"/>
      <c r="G67" s="108"/>
      <c r="H67" s="108"/>
      <c r="I67" s="446">
        <v>3045.7320377139999</v>
      </c>
      <c r="J67" s="103">
        <v>22.820127694</v>
      </c>
      <c r="K67" s="447">
        <v>3068.5521654079998</v>
      </c>
      <c r="L67" s="104">
        <v>644.55528829699995</v>
      </c>
      <c r="M67" s="104">
        <v>412.33926018699998</v>
      </c>
      <c r="N67" s="104">
        <v>463.59263051099998</v>
      </c>
      <c r="O67" s="104">
        <v>37.064154143000003</v>
      </c>
      <c r="P67" s="104">
        <v>303.27464987299999</v>
      </c>
      <c r="Q67" s="104">
        <v>38.384206499000001</v>
      </c>
      <c r="R67" s="104">
        <v>73.653520099000005</v>
      </c>
      <c r="S67" s="104">
        <v>6.8345460810000001</v>
      </c>
      <c r="T67" s="104">
        <v>9.5003705580000002</v>
      </c>
      <c r="U67" s="104">
        <v>1.0293057880000001</v>
      </c>
      <c r="V67" s="104">
        <v>0.54034189099999996</v>
      </c>
      <c r="W67" s="104">
        <v>-2.216669386</v>
      </c>
      <c r="X67" s="104">
        <v>1.526227819</v>
      </c>
      <c r="Y67" s="405">
        <v>-10.496607665000001</v>
      </c>
      <c r="Z67" s="490">
        <v>1979.5812246949999</v>
      </c>
      <c r="AA67" s="585">
        <v>4732.1629263980003</v>
      </c>
      <c r="AB67" s="9"/>
      <c r="AC67" s="9"/>
      <c r="AD67" s="9"/>
      <c r="AE67" s="9"/>
      <c r="AF67" s="9"/>
      <c r="AG67" s="9"/>
      <c r="AH67" s="9"/>
      <c r="AI67" s="9"/>
      <c r="AJ67" s="9"/>
      <c r="AK67" s="9"/>
      <c r="AL67" s="9"/>
      <c r="AM67" s="9"/>
      <c r="AN67" s="9"/>
      <c r="AO67" s="9"/>
      <c r="AP67" s="9"/>
      <c r="AQ67" s="9"/>
      <c r="AR67" s="9"/>
      <c r="AS67" s="9"/>
    </row>
    <row r="68" spans="1:45" ht="20.25" hidden="1" customHeight="1">
      <c r="A68" s="416"/>
      <c r="B68" s="422"/>
      <c r="C68" s="7"/>
      <c r="D68" s="8"/>
      <c r="E68" s="76" t="s">
        <v>85</v>
      </c>
      <c r="F68" s="76"/>
      <c r="G68" s="76"/>
      <c r="H68" s="76"/>
      <c r="I68" s="448">
        <v>3045.01285293</v>
      </c>
      <c r="J68" s="109">
        <v>22.820127694</v>
      </c>
      <c r="K68" s="449">
        <v>3067.8329806239999</v>
      </c>
      <c r="L68" s="110">
        <v>641.36778331200003</v>
      </c>
      <c r="M68" s="110">
        <v>412.49573897499999</v>
      </c>
      <c r="N68" s="110">
        <v>463.59263051099998</v>
      </c>
      <c r="O68" s="110">
        <v>37.064154143000003</v>
      </c>
      <c r="P68" s="110">
        <v>303.27464987299999</v>
      </c>
      <c r="Q68" s="110">
        <v>38.384206499000001</v>
      </c>
      <c r="R68" s="110">
        <v>73.653520099000005</v>
      </c>
      <c r="S68" s="110">
        <v>6.8345460810000001</v>
      </c>
      <c r="T68" s="110">
        <v>9.5003705580000002</v>
      </c>
      <c r="U68" s="110">
        <v>1.0293057880000001</v>
      </c>
      <c r="V68" s="110">
        <v>0.54034189099999996</v>
      </c>
      <c r="W68" s="110">
        <v>-2.216669386</v>
      </c>
      <c r="X68" s="110">
        <v>1.526227819</v>
      </c>
      <c r="Y68" s="638">
        <v>-10.496607665000001</v>
      </c>
      <c r="Z68" s="490">
        <v>1976.5501984980001</v>
      </c>
      <c r="AA68" s="586">
        <v>4642.292420324</v>
      </c>
      <c r="AB68" s="9"/>
      <c r="AC68" s="9"/>
      <c r="AD68" s="9"/>
      <c r="AE68" s="9"/>
      <c r="AF68" s="9"/>
      <c r="AG68" s="9"/>
      <c r="AH68" s="9"/>
      <c r="AI68" s="9"/>
      <c r="AJ68" s="9"/>
      <c r="AK68" s="9"/>
      <c r="AL68" s="9"/>
      <c r="AM68" s="9"/>
      <c r="AN68" s="9"/>
      <c r="AO68" s="9"/>
      <c r="AP68" s="9"/>
      <c r="AQ68" s="9"/>
      <c r="AR68" s="9"/>
      <c r="AS68" s="9"/>
    </row>
    <row r="69" spans="1:45" ht="20.25" hidden="1" customHeight="1">
      <c r="A69" s="416"/>
      <c r="B69" s="417"/>
      <c r="C69" s="7"/>
      <c r="D69" s="8"/>
      <c r="E69" s="111" t="s">
        <v>1447</v>
      </c>
      <c r="F69" s="111"/>
      <c r="G69" s="111"/>
      <c r="H69" s="111"/>
      <c r="I69" s="450">
        <v>0.71918478399999997</v>
      </c>
      <c r="J69" s="112">
        <v>0</v>
      </c>
      <c r="K69" s="451">
        <v>0.71918478399999997</v>
      </c>
      <c r="L69" s="113">
        <v>3.1875049849999999</v>
      </c>
      <c r="M69" s="113">
        <v>-0.15647878800000001</v>
      </c>
      <c r="N69" s="113">
        <v>0</v>
      </c>
      <c r="O69" s="113">
        <v>0</v>
      </c>
      <c r="P69" s="113">
        <v>0</v>
      </c>
      <c r="Q69" s="113">
        <v>0</v>
      </c>
      <c r="R69" s="113">
        <v>0</v>
      </c>
      <c r="S69" s="113">
        <v>0</v>
      </c>
      <c r="T69" s="113">
        <v>0</v>
      </c>
      <c r="U69" s="113">
        <v>0</v>
      </c>
      <c r="V69" s="113">
        <v>0</v>
      </c>
      <c r="W69" s="113">
        <v>0</v>
      </c>
      <c r="X69" s="113">
        <v>0</v>
      </c>
      <c r="Y69" s="639">
        <v>0</v>
      </c>
      <c r="Z69" s="113">
        <v>3.0310261970000001</v>
      </c>
      <c r="AA69" s="587">
        <v>89.870506074000005</v>
      </c>
      <c r="AB69" s="9"/>
      <c r="AC69" s="9"/>
      <c r="AD69" s="9"/>
      <c r="AE69" s="9"/>
      <c r="AF69" s="9"/>
      <c r="AG69" s="9"/>
      <c r="AH69" s="9"/>
      <c r="AI69" s="9"/>
      <c r="AJ69" s="9"/>
      <c r="AK69" s="9"/>
      <c r="AL69" s="9"/>
      <c r="AM69" s="9"/>
      <c r="AN69" s="9"/>
      <c r="AO69" s="9"/>
      <c r="AP69" s="9"/>
      <c r="AQ69" s="9"/>
      <c r="AR69" s="9"/>
      <c r="AS69" s="9"/>
    </row>
    <row r="70" spans="1:45" ht="20.25" customHeight="1">
      <c r="A70" s="416"/>
      <c r="B70" s="417"/>
      <c r="C70" s="7"/>
      <c r="D70" s="8"/>
      <c r="E70" s="250"/>
      <c r="F70" s="250"/>
      <c r="G70" s="250"/>
      <c r="H70" s="250"/>
      <c r="I70" s="104"/>
      <c r="J70" s="104"/>
      <c r="K70" s="104"/>
      <c r="L70" s="104"/>
      <c r="M70" s="104"/>
      <c r="N70" s="104"/>
      <c r="O70" s="104"/>
      <c r="P70" s="104"/>
      <c r="Q70" s="104"/>
      <c r="R70" s="104"/>
      <c r="S70" s="104"/>
      <c r="T70" s="104"/>
      <c r="U70" s="104"/>
      <c r="V70" s="104"/>
      <c r="W70" s="104"/>
      <c r="X70" s="104"/>
      <c r="Y70" s="104"/>
      <c r="Z70" s="104"/>
      <c r="AA70" s="104"/>
      <c r="AB70" s="9"/>
      <c r="AC70" s="9"/>
      <c r="AD70" s="9"/>
      <c r="AE70" s="9"/>
      <c r="AF70" s="9"/>
      <c r="AG70" s="9"/>
      <c r="AH70" s="9"/>
      <c r="AI70" s="9"/>
      <c r="AJ70" s="9"/>
      <c r="AK70" s="9"/>
      <c r="AL70" s="9"/>
      <c r="AM70" s="9"/>
      <c r="AN70" s="9"/>
      <c r="AO70" s="9"/>
      <c r="AP70" s="9"/>
      <c r="AQ70" s="9"/>
      <c r="AR70" s="9"/>
      <c r="AS70" s="9"/>
    </row>
    <row r="71" spans="1:45" ht="20.25" customHeight="1">
      <c r="A71" s="416"/>
      <c r="B71" s="419"/>
      <c r="C71" s="7"/>
      <c r="D71" s="8"/>
      <c r="E71" s="102" t="s">
        <v>1523</v>
      </c>
      <c r="F71" s="102"/>
      <c r="G71" s="102"/>
      <c r="H71" s="102"/>
      <c r="O71" s="21"/>
      <c r="Q71" s="21"/>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row>
    <row r="72" spans="1:45" ht="20.25" customHeight="1">
      <c r="A72" s="416"/>
      <c r="B72" s="419"/>
      <c r="C72" s="7"/>
      <c r="D72" s="8"/>
      <c r="E72" s="671" t="s">
        <v>105</v>
      </c>
      <c r="F72" s="671"/>
      <c r="G72" s="671"/>
      <c r="H72" s="672"/>
      <c r="I72" s="675" t="s">
        <v>169</v>
      </c>
      <c r="J72" s="676"/>
      <c r="K72" s="677"/>
      <c r="L72" s="675" t="s">
        <v>170</v>
      </c>
      <c r="M72" s="676"/>
      <c r="N72" s="676"/>
      <c r="O72" s="676"/>
      <c r="P72" s="676"/>
      <c r="Q72" s="676"/>
      <c r="R72" s="676"/>
      <c r="S72" s="676"/>
      <c r="T72" s="676"/>
      <c r="U72" s="676"/>
      <c r="V72" s="676"/>
      <c r="W72" s="676"/>
      <c r="X72" s="676"/>
      <c r="Y72" s="676"/>
      <c r="Z72" s="677"/>
      <c r="AA72" s="678" t="s">
        <v>171</v>
      </c>
      <c r="AB72" s="9"/>
      <c r="AC72" s="9"/>
      <c r="AD72" s="9"/>
      <c r="AE72" s="9"/>
      <c r="AF72" s="9"/>
      <c r="AG72" s="9"/>
      <c r="AH72" s="9"/>
      <c r="AI72" s="9"/>
      <c r="AJ72" s="9"/>
      <c r="AK72" s="9"/>
      <c r="AL72" s="9"/>
      <c r="AM72" s="9"/>
      <c r="AN72" s="9"/>
      <c r="AO72" s="9"/>
      <c r="AP72" s="9"/>
      <c r="AQ72" s="9"/>
      <c r="AR72" s="9"/>
      <c r="AS72" s="9"/>
    </row>
    <row r="73" spans="1:45" ht="38.25" customHeight="1">
      <c r="A73" s="416"/>
      <c r="B73" s="419"/>
      <c r="C73" s="7"/>
      <c r="D73" s="8"/>
      <c r="E73" s="673"/>
      <c r="F73" s="673"/>
      <c r="G73" s="673"/>
      <c r="H73" s="674"/>
      <c r="I73" s="444" t="s">
        <v>172</v>
      </c>
      <c r="J73" s="431" t="s">
        <v>173</v>
      </c>
      <c r="K73" s="445" t="s">
        <v>174</v>
      </c>
      <c r="L73" s="615" t="s">
        <v>4</v>
      </c>
      <c r="M73" s="615" t="s">
        <v>175</v>
      </c>
      <c r="N73" s="615" t="s">
        <v>5</v>
      </c>
      <c r="O73" s="615" t="s">
        <v>1150</v>
      </c>
      <c r="P73" s="615" t="s">
        <v>176</v>
      </c>
      <c r="Q73" s="615" t="s">
        <v>177</v>
      </c>
      <c r="R73" s="615" t="s">
        <v>1369</v>
      </c>
      <c r="S73" s="615" t="s">
        <v>954</v>
      </c>
      <c r="T73" s="615" t="s">
        <v>1534</v>
      </c>
      <c r="U73" s="615" t="s">
        <v>178</v>
      </c>
      <c r="V73" s="616" t="s">
        <v>1381</v>
      </c>
      <c r="W73" s="615" t="s">
        <v>1029</v>
      </c>
      <c r="X73" s="615" t="s">
        <v>1124</v>
      </c>
      <c r="Y73" s="615" t="s">
        <v>1485</v>
      </c>
      <c r="Z73" s="489" t="s">
        <v>179</v>
      </c>
      <c r="AA73" s="679"/>
      <c r="AB73" s="9"/>
      <c r="AC73" s="9"/>
      <c r="AD73" s="9"/>
      <c r="AE73" s="9"/>
      <c r="AF73" s="9"/>
      <c r="AG73" s="9"/>
      <c r="AH73" s="9"/>
      <c r="AI73" s="9"/>
      <c r="AJ73" s="9"/>
      <c r="AK73" s="9"/>
      <c r="AL73" s="9"/>
      <c r="AM73" s="9"/>
      <c r="AN73" s="9"/>
      <c r="AO73" s="9"/>
      <c r="AP73" s="9"/>
      <c r="AQ73" s="9"/>
      <c r="AR73" s="9"/>
      <c r="AS73" s="9"/>
    </row>
    <row r="74" spans="1:45" ht="20.25" customHeight="1">
      <c r="A74" s="416"/>
      <c r="B74" s="421"/>
      <c r="C74" s="7"/>
      <c r="D74" s="8"/>
      <c r="E74" s="66" t="s">
        <v>68</v>
      </c>
      <c r="F74" s="66"/>
      <c r="G74" s="66"/>
      <c r="H74" s="66"/>
      <c r="I74" s="446">
        <v>6383.453427554</v>
      </c>
      <c r="J74" s="103">
        <v>106.77326001</v>
      </c>
      <c r="K74" s="447">
        <v>6490.2266875639998</v>
      </c>
      <c r="L74" s="104">
        <v>1578.376025479</v>
      </c>
      <c r="M74" s="104">
        <v>812.84228890699944</v>
      </c>
      <c r="N74" s="104">
        <v>624.61629833599966</v>
      </c>
      <c r="O74" s="104">
        <v>115.949849519</v>
      </c>
      <c r="P74" s="104">
        <v>359.78986173399994</v>
      </c>
      <c r="Q74" s="104">
        <v>122.545183592</v>
      </c>
      <c r="R74" s="104">
        <v>114.65102734600001</v>
      </c>
      <c r="S74" s="104">
        <v>15.89367112200001</v>
      </c>
      <c r="T74" s="104">
        <v>42.126450734000002</v>
      </c>
      <c r="U74" s="104">
        <v>10.054015644999998</v>
      </c>
      <c r="V74" s="104">
        <v>7.9285770729999996</v>
      </c>
      <c r="W74" s="104">
        <v>7.2860214360000004</v>
      </c>
      <c r="X74" s="104">
        <v>9.7527159319999992</v>
      </c>
      <c r="Y74" s="513">
        <v>-3.7770282479999997</v>
      </c>
      <c r="Z74" s="490">
        <v>3818.0349586069983</v>
      </c>
      <c r="AA74" s="585">
        <v>10047.543498140998</v>
      </c>
      <c r="AB74" s="9"/>
      <c r="AC74" s="9"/>
      <c r="AD74" s="9"/>
      <c r="AE74" s="9"/>
      <c r="AF74" s="9"/>
      <c r="AG74" s="9"/>
      <c r="AH74" s="9"/>
      <c r="AI74" s="9"/>
      <c r="AJ74" s="9"/>
      <c r="AK74" s="9"/>
      <c r="AL74" s="9"/>
      <c r="AM74" s="9"/>
      <c r="AN74" s="9"/>
      <c r="AO74" s="9"/>
      <c r="AP74" s="9"/>
      <c r="AQ74" s="9"/>
      <c r="AR74" s="9"/>
      <c r="AS74" s="9"/>
    </row>
    <row r="75" spans="1:45" ht="20.25" customHeight="1">
      <c r="A75" s="416"/>
      <c r="B75" s="419"/>
      <c r="C75" s="7"/>
      <c r="D75" s="8"/>
      <c r="E75" s="105" t="s">
        <v>69</v>
      </c>
      <c r="F75" s="106"/>
      <c r="G75" s="106"/>
      <c r="H75" s="106"/>
      <c r="I75" s="446">
        <v>6029.8722000939997</v>
      </c>
      <c r="J75" s="103">
        <v>112.545546219</v>
      </c>
      <c r="K75" s="447">
        <v>6142.417746313</v>
      </c>
      <c r="L75" s="104">
        <v>1353.7388919110001</v>
      </c>
      <c r="M75" s="104">
        <v>327.273993695</v>
      </c>
      <c r="N75" s="104">
        <v>-87.281304086999995</v>
      </c>
      <c r="O75" s="104">
        <v>0.43656168200000001</v>
      </c>
      <c r="P75" s="104">
        <v>196.715754033</v>
      </c>
      <c r="Q75" s="104">
        <v>117.351035207</v>
      </c>
      <c r="R75" s="104">
        <v>1.674397846</v>
      </c>
      <c r="S75" s="104">
        <v>-0.17977794599999999</v>
      </c>
      <c r="T75" s="104">
        <v>0.682092955</v>
      </c>
      <c r="U75" s="104">
        <v>0.179524287</v>
      </c>
      <c r="V75" s="104">
        <v>3.5942597E-2</v>
      </c>
      <c r="W75" s="104">
        <v>0.37402923500000002</v>
      </c>
      <c r="X75" s="104">
        <v>-0.39169934200000001</v>
      </c>
      <c r="Y75" s="513">
        <v>0.32972716000000002</v>
      </c>
      <c r="Z75" s="490">
        <v>1910.9391692329998</v>
      </c>
      <c r="AA75" s="585">
        <v>7831.6672568710001</v>
      </c>
      <c r="AB75" s="9"/>
      <c r="AC75" s="9"/>
      <c r="AD75" s="9"/>
      <c r="AE75" s="9"/>
      <c r="AF75" s="9"/>
      <c r="AG75" s="9"/>
      <c r="AH75" s="9"/>
      <c r="AI75" s="9"/>
      <c r="AJ75" s="9"/>
      <c r="AK75" s="9"/>
      <c r="AL75" s="9"/>
      <c r="AM75" s="9"/>
      <c r="AN75" s="9"/>
      <c r="AO75" s="9"/>
      <c r="AP75" s="9"/>
      <c r="AQ75" s="9"/>
      <c r="AR75" s="9"/>
      <c r="AS75" s="9"/>
    </row>
    <row r="76" spans="1:45" ht="20.25" customHeight="1">
      <c r="A76" s="416"/>
      <c r="B76" s="422"/>
      <c r="C76" s="7"/>
      <c r="D76" s="8"/>
      <c r="E76" s="105" t="s">
        <v>71</v>
      </c>
      <c r="F76" s="106"/>
      <c r="G76" s="106"/>
      <c r="H76" s="106"/>
      <c r="I76" s="446">
        <v>353.58122746000049</v>
      </c>
      <c r="J76" s="103">
        <v>-5.7722862090000007</v>
      </c>
      <c r="K76" s="447">
        <v>347.80894125100048</v>
      </c>
      <c r="L76" s="104">
        <v>224.63713356799997</v>
      </c>
      <c r="M76" s="104">
        <v>485.56829521199944</v>
      </c>
      <c r="N76" s="104">
        <v>711.89760242299963</v>
      </c>
      <c r="O76" s="104">
        <v>115.51328783699999</v>
      </c>
      <c r="P76" s="104">
        <v>163.07410770099997</v>
      </c>
      <c r="Q76" s="104">
        <v>5.1941483849999983</v>
      </c>
      <c r="R76" s="104">
        <v>112.9766295</v>
      </c>
      <c r="S76" s="104">
        <v>16.073449068000009</v>
      </c>
      <c r="T76" s="104">
        <v>41.444357779000001</v>
      </c>
      <c r="U76" s="104">
        <v>9.8744913579999984</v>
      </c>
      <c r="V76" s="104">
        <v>7.8926344759999996</v>
      </c>
      <c r="W76" s="104">
        <v>6.9119922010000003</v>
      </c>
      <c r="X76" s="104">
        <v>10.144415274</v>
      </c>
      <c r="Y76" s="513">
        <v>-4.1067554079999997</v>
      </c>
      <c r="Z76" s="490">
        <v>1907.095789373999</v>
      </c>
      <c r="AA76" s="585">
        <v>2215.876241269998</v>
      </c>
      <c r="AB76" s="9"/>
      <c r="AC76" s="9"/>
      <c r="AD76" s="9"/>
      <c r="AE76" s="9"/>
      <c r="AF76" s="9"/>
      <c r="AG76" s="9"/>
      <c r="AH76" s="9"/>
      <c r="AI76" s="9"/>
      <c r="AJ76" s="9"/>
      <c r="AK76" s="9"/>
      <c r="AL76" s="9"/>
      <c r="AM76" s="9"/>
      <c r="AN76" s="9"/>
      <c r="AO76" s="9"/>
      <c r="AP76" s="9"/>
      <c r="AQ76" s="9"/>
      <c r="AR76" s="9"/>
      <c r="AS76" s="9"/>
    </row>
    <row r="77" spans="1:45" ht="20.25" customHeight="1">
      <c r="A77" s="416"/>
      <c r="B77" s="422"/>
      <c r="C77" s="7"/>
      <c r="D77" s="8"/>
      <c r="E77" s="107" t="s">
        <v>180</v>
      </c>
      <c r="F77" s="108"/>
      <c r="G77" s="108"/>
      <c r="H77" s="108"/>
      <c r="I77" s="446">
        <v>2478.3943736989995</v>
      </c>
      <c r="J77" s="103">
        <v>67.341378753000015</v>
      </c>
      <c r="K77" s="447">
        <v>2545.7357524519994</v>
      </c>
      <c r="L77" s="104">
        <v>532.77776653199999</v>
      </c>
      <c r="M77" s="104">
        <v>511.91687103300001</v>
      </c>
      <c r="N77" s="104">
        <v>103.72734099800002</v>
      </c>
      <c r="O77" s="104">
        <v>59.106002049000004</v>
      </c>
      <c r="P77" s="104">
        <v>45.622920223000001</v>
      </c>
      <c r="Q77" s="104">
        <v>28.972185829000001</v>
      </c>
      <c r="R77" s="104">
        <v>33.135651041999999</v>
      </c>
      <c r="S77" s="104">
        <v>6.4395223109999993</v>
      </c>
      <c r="T77" s="104">
        <v>33.640501677000003</v>
      </c>
      <c r="U77" s="104">
        <v>8.6951537519999995</v>
      </c>
      <c r="V77" s="104">
        <v>4.6797793570000001</v>
      </c>
      <c r="W77" s="104">
        <v>7.7781834060000001</v>
      </c>
      <c r="X77" s="104">
        <v>7.2561615990000004</v>
      </c>
      <c r="Y77" s="513">
        <v>0.57138719199999999</v>
      </c>
      <c r="Z77" s="490">
        <v>1384.3194269999997</v>
      </c>
      <c r="AA77" s="585">
        <v>3870.0204093179996</v>
      </c>
      <c r="AB77" s="9"/>
      <c r="AC77" s="9"/>
      <c r="AD77" s="9"/>
      <c r="AE77" s="9"/>
      <c r="AF77" s="9"/>
      <c r="AG77" s="9"/>
      <c r="AH77" s="9"/>
      <c r="AI77" s="9"/>
      <c r="AJ77" s="9"/>
      <c r="AK77" s="9"/>
      <c r="AL77" s="9"/>
      <c r="AM77" s="9"/>
      <c r="AN77" s="9"/>
      <c r="AO77" s="9"/>
      <c r="AP77" s="9"/>
      <c r="AQ77" s="9"/>
      <c r="AR77" s="9"/>
      <c r="AS77" s="9"/>
    </row>
    <row r="78" spans="1:45" ht="20.25" customHeight="1">
      <c r="A78" s="416"/>
      <c r="B78" s="441"/>
      <c r="C78" s="7"/>
      <c r="D78" s="8"/>
      <c r="E78" s="107" t="s">
        <v>181</v>
      </c>
      <c r="F78" s="108"/>
      <c r="G78" s="108"/>
      <c r="H78" s="108"/>
      <c r="I78" s="446">
        <v>3905.0590538550005</v>
      </c>
      <c r="J78" s="103">
        <v>39.431881256999986</v>
      </c>
      <c r="K78" s="447">
        <v>3944.4909351120004</v>
      </c>
      <c r="L78" s="104">
        <v>1045.598258947</v>
      </c>
      <c r="M78" s="104">
        <v>300.92541787399944</v>
      </c>
      <c r="N78" s="104">
        <v>520.88895733799961</v>
      </c>
      <c r="O78" s="104">
        <v>56.843847469999993</v>
      </c>
      <c r="P78" s="104">
        <v>314.16694151099995</v>
      </c>
      <c r="Q78" s="104">
        <v>93.572997763000004</v>
      </c>
      <c r="R78" s="104">
        <v>81.515376304</v>
      </c>
      <c r="S78" s="104">
        <v>9.4541488110000103</v>
      </c>
      <c r="T78" s="104">
        <v>8.4859490569999991</v>
      </c>
      <c r="U78" s="104">
        <v>1.3588618929999985</v>
      </c>
      <c r="V78" s="104">
        <v>3.2487977159999994</v>
      </c>
      <c r="W78" s="104">
        <v>-0.49216196999999973</v>
      </c>
      <c r="X78" s="104">
        <v>2.4965543329999988</v>
      </c>
      <c r="Y78" s="513">
        <v>-4.3484154400000001</v>
      </c>
      <c r="Z78" s="490">
        <v>2433.7155316069984</v>
      </c>
      <c r="AA78" s="585">
        <v>6177.523088822998</v>
      </c>
      <c r="AB78" s="9"/>
      <c r="AC78" s="9"/>
      <c r="AD78" s="9"/>
      <c r="AE78" s="9"/>
      <c r="AF78" s="9"/>
      <c r="AG78" s="9"/>
      <c r="AH78" s="9"/>
      <c r="AI78" s="9"/>
      <c r="AJ78" s="9"/>
      <c r="AK78" s="9"/>
      <c r="AL78" s="9"/>
      <c r="AM78" s="9"/>
      <c r="AN78" s="9"/>
      <c r="AO78" s="9"/>
      <c r="AP78" s="9"/>
      <c r="AQ78" s="9"/>
      <c r="AR78" s="9"/>
      <c r="AS78" s="9"/>
    </row>
    <row r="79" spans="1:45" ht="20.25" customHeight="1">
      <c r="A79" s="416"/>
      <c r="B79" s="422"/>
      <c r="C79" s="7"/>
      <c r="D79" s="8"/>
      <c r="E79" s="75" t="s">
        <v>74</v>
      </c>
      <c r="F79" s="75"/>
      <c r="G79" s="75"/>
      <c r="H79" s="75"/>
      <c r="I79" s="446">
        <v>1.8727480299999995</v>
      </c>
      <c r="J79" s="103">
        <v>9.5858581999999998E-2</v>
      </c>
      <c r="K79" s="447">
        <v>1.9686066119999994</v>
      </c>
      <c r="L79" s="104">
        <v>84.712147530999999</v>
      </c>
      <c r="M79" s="104">
        <v>474.35202741100005</v>
      </c>
      <c r="N79" s="104">
        <v>-18.426229347</v>
      </c>
      <c r="O79" s="104">
        <v>-0.438213562</v>
      </c>
      <c r="P79" s="104">
        <v>53.170759354999994</v>
      </c>
      <c r="Q79" s="104">
        <v>3.9587179E-2</v>
      </c>
      <c r="R79" s="104">
        <v>2.4519156290000002</v>
      </c>
      <c r="S79" s="104">
        <v>-3.3527640999999997E-2</v>
      </c>
      <c r="T79" s="104">
        <v>0.141338202</v>
      </c>
      <c r="U79" s="104">
        <v>5.0660361000000001E-2</v>
      </c>
      <c r="V79" s="104">
        <v>-6.2465064000000001E-2</v>
      </c>
      <c r="W79" s="104">
        <v>1.7984780000000001E-3</v>
      </c>
      <c r="X79" s="104">
        <v>3.345172298</v>
      </c>
      <c r="Y79" s="513">
        <v>-1.7135049999999999E-3</v>
      </c>
      <c r="Z79" s="490">
        <v>599.30325732500012</v>
      </c>
      <c r="AA79" s="585">
        <v>571.09113917399998</v>
      </c>
      <c r="AB79" s="9"/>
      <c r="AC79" s="9"/>
      <c r="AD79" s="9"/>
      <c r="AE79" s="9"/>
      <c r="AF79" s="9"/>
      <c r="AG79" s="9"/>
      <c r="AH79" s="9"/>
      <c r="AI79" s="9"/>
      <c r="AJ79" s="9"/>
      <c r="AK79" s="9"/>
      <c r="AL79" s="9"/>
      <c r="AM79" s="9"/>
      <c r="AN79" s="9"/>
      <c r="AO79" s="9"/>
      <c r="AP79" s="9"/>
      <c r="AQ79" s="9"/>
      <c r="AR79" s="9"/>
      <c r="AS79" s="9"/>
    </row>
    <row r="80" spans="1:45" ht="20.25" customHeight="1">
      <c r="A80" s="416"/>
      <c r="B80" s="422"/>
      <c r="C80" s="7"/>
      <c r="D80" s="8"/>
      <c r="E80" s="107" t="s">
        <v>182</v>
      </c>
      <c r="F80" s="108"/>
      <c r="G80" s="108"/>
      <c r="H80" s="108"/>
      <c r="I80" s="446">
        <v>3906.9318018850008</v>
      </c>
      <c r="J80" s="103">
        <v>39.527739838999985</v>
      </c>
      <c r="K80" s="447">
        <v>3946.4595417240007</v>
      </c>
      <c r="L80" s="104">
        <v>1130.310406478</v>
      </c>
      <c r="M80" s="104">
        <v>775.27744528499943</v>
      </c>
      <c r="N80" s="104">
        <v>502.46272799099961</v>
      </c>
      <c r="O80" s="104">
        <v>56.405633907999999</v>
      </c>
      <c r="P80" s="104">
        <v>367.33770086599992</v>
      </c>
      <c r="Q80" s="104">
        <v>93.612584941999998</v>
      </c>
      <c r="R80" s="104">
        <v>83.967291932999998</v>
      </c>
      <c r="S80" s="104">
        <v>9.4206211700000111</v>
      </c>
      <c r="T80" s="104">
        <v>8.6272872589999992</v>
      </c>
      <c r="U80" s="104">
        <v>1.4095222539999985</v>
      </c>
      <c r="V80" s="104">
        <v>3.1863326519999995</v>
      </c>
      <c r="W80" s="104">
        <v>-0.49036349199999973</v>
      </c>
      <c r="X80" s="104">
        <v>5.8417266309999984</v>
      </c>
      <c r="Y80" s="513">
        <v>-4.3501289449999998</v>
      </c>
      <c r="Z80" s="490">
        <v>3033.0187889319986</v>
      </c>
      <c r="AA80" s="585">
        <v>6748.6142279969981</v>
      </c>
      <c r="AB80" s="9"/>
      <c r="AC80" s="9"/>
      <c r="AD80" s="9"/>
      <c r="AE80" s="9"/>
      <c r="AF80" s="9"/>
      <c r="AG80" s="9"/>
      <c r="AH80" s="9"/>
      <c r="AI80" s="9"/>
      <c r="AJ80" s="9"/>
      <c r="AK80" s="9"/>
      <c r="AL80" s="9"/>
      <c r="AM80" s="9"/>
      <c r="AN80" s="9"/>
      <c r="AO80" s="9"/>
      <c r="AP80" s="9"/>
      <c r="AQ80" s="9"/>
      <c r="AR80" s="9"/>
      <c r="AS80" s="9"/>
    </row>
    <row r="81" spans="1:45" ht="20.25" customHeight="1">
      <c r="A81" s="416"/>
      <c r="B81" s="422"/>
      <c r="C81" s="7"/>
      <c r="D81" s="8"/>
      <c r="E81" s="107" t="s">
        <v>183</v>
      </c>
      <c r="F81" s="108"/>
      <c r="G81" s="108"/>
      <c r="H81" s="108"/>
      <c r="I81" s="446">
        <v>395.13822171200002</v>
      </c>
      <c r="J81" s="103">
        <v>18.078170672000002</v>
      </c>
      <c r="K81" s="447">
        <v>413.21639238400002</v>
      </c>
      <c r="L81" s="104">
        <v>369.016832287</v>
      </c>
      <c r="M81" s="104">
        <v>14.838646001999997</v>
      </c>
      <c r="N81" s="104">
        <v>5.9613581509999989</v>
      </c>
      <c r="O81" s="104">
        <v>2.7105988000000001E-2</v>
      </c>
      <c r="P81" s="104">
        <v>-7.7175147759999998</v>
      </c>
      <c r="Q81" s="104">
        <v>51.802754348000001</v>
      </c>
      <c r="R81" s="104">
        <v>8.2057002780000001</v>
      </c>
      <c r="S81" s="104">
        <v>2.8592789E-2</v>
      </c>
      <c r="T81" s="104">
        <v>0</v>
      </c>
      <c r="U81" s="104">
        <v>0</v>
      </c>
      <c r="V81" s="104">
        <v>3.6939239999999999E-3</v>
      </c>
      <c r="W81" s="104">
        <v>1.3744060000000001E-3</v>
      </c>
      <c r="X81" s="104">
        <v>0</v>
      </c>
      <c r="Y81" s="513">
        <v>9.4497390000000004E-3</v>
      </c>
      <c r="Z81" s="490">
        <v>442.17799313600011</v>
      </c>
      <c r="AA81" s="585">
        <v>852.09846950199994</v>
      </c>
      <c r="AB81" s="9"/>
      <c r="AC81" s="9"/>
      <c r="AD81" s="9"/>
      <c r="AE81" s="9"/>
      <c r="AF81" s="9"/>
      <c r="AG81" s="9"/>
      <c r="AH81" s="9"/>
      <c r="AI81" s="9"/>
      <c r="AJ81" s="9"/>
      <c r="AK81" s="9"/>
      <c r="AL81" s="9"/>
      <c r="AM81" s="9"/>
      <c r="AN81" s="9"/>
      <c r="AO81" s="9"/>
      <c r="AP81" s="9"/>
      <c r="AQ81" s="9"/>
      <c r="AR81" s="9"/>
      <c r="AS81" s="9"/>
    </row>
    <row r="82" spans="1:45" ht="20.25" customHeight="1">
      <c r="A82" s="416"/>
      <c r="B82" s="422"/>
      <c r="C82" s="7"/>
      <c r="D82" s="8"/>
      <c r="E82" s="107" t="s">
        <v>184</v>
      </c>
      <c r="F82" s="108"/>
      <c r="G82" s="108"/>
      <c r="H82" s="108"/>
      <c r="I82" s="446">
        <v>3511.793580173</v>
      </c>
      <c r="J82" s="103">
        <v>21.449569167</v>
      </c>
      <c r="K82" s="447">
        <v>3533.2431493399999</v>
      </c>
      <c r="L82" s="104">
        <v>761.29357419099995</v>
      </c>
      <c r="M82" s="104">
        <v>760.43879928299998</v>
      </c>
      <c r="N82" s="104">
        <v>496.50136984</v>
      </c>
      <c r="O82" s="104">
        <v>56.378527920000003</v>
      </c>
      <c r="P82" s="104">
        <v>375.05521564200001</v>
      </c>
      <c r="Q82" s="104">
        <v>41.809830593999997</v>
      </c>
      <c r="R82" s="104">
        <v>75.761591655000004</v>
      </c>
      <c r="S82" s="104">
        <v>9.3920283809999994</v>
      </c>
      <c r="T82" s="104">
        <v>8.6272872589999992</v>
      </c>
      <c r="U82" s="104">
        <v>1.4095222540000001</v>
      </c>
      <c r="V82" s="1">
        <v>3.1826387280000001</v>
      </c>
      <c r="W82" s="104">
        <v>-0.49173789800000001</v>
      </c>
      <c r="X82" s="104">
        <v>5.8417266310000002</v>
      </c>
      <c r="Y82" s="513">
        <v>-4.3595786839999997</v>
      </c>
      <c r="Z82" s="490">
        <v>2590.8407957959985</v>
      </c>
      <c r="AA82" s="585">
        <v>5896.5157584950002</v>
      </c>
      <c r="AB82" s="9"/>
      <c r="AC82" s="9"/>
      <c r="AD82" s="9"/>
      <c r="AE82" s="9"/>
      <c r="AF82" s="9"/>
      <c r="AG82" s="9"/>
      <c r="AH82" s="9"/>
      <c r="AI82" s="9"/>
      <c r="AJ82" s="9"/>
      <c r="AK82" s="9"/>
      <c r="AL82" s="9"/>
      <c r="AM82" s="9"/>
      <c r="AN82" s="9"/>
      <c r="AO82" s="9"/>
      <c r="AP82" s="9"/>
      <c r="AQ82" s="9"/>
      <c r="AR82" s="9"/>
      <c r="AS82" s="9"/>
    </row>
    <row r="83" spans="1:45" ht="20.25" customHeight="1">
      <c r="A83" s="416"/>
      <c r="B83" s="422"/>
      <c r="C83" s="7"/>
      <c r="D83" s="8"/>
      <c r="E83" s="107" t="s">
        <v>185</v>
      </c>
      <c r="F83" s="108"/>
      <c r="G83" s="108"/>
      <c r="H83" s="108"/>
      <c r="I83" s="446">
        <v>918.75115195000001</v>
      </c>
      <c r="J83" s="103">
        <v>4.4729838490000002</v>
      </c>
      <c r="K83" s="447">
        <v>923.22413579900001</v>
      </c>
      <c r="L83" s="104">
        <v>171.97146717699999</v>
      </c>
      <c r="M83" s="104">
        <v>190.14379182100001</v>
      </c>
      <c r="N83" s="104">
        <v>126.109483462</v>
      </c>
      <c r="O83" s="104">
        <v>15.459928452</v>
      </c>
      <c r="P83" s="104">
        <v>92.608530772999998</v>
      </c>
      <c r="Q83" s="104">
        <v>10.711634846000001</v>
      </c>
      <c r="R83" s="104">
        <v>20.735759689000002</v>
      </c>
      <c r="S83" s="104">
        <v>2.3566817869999999</v>
      </c>
      <c r="T83" s="104">
        <v>1.9395754489999999</v>
      </c>
      <c r="U83" s="104">
        <v>0.38021646599999998</v>
      </c>
      <c r="V83" s="104">
        <v>0.846794987</v>
      </c>
      <c r="W83" s="104">
        <v>-2.5579391999999999E-2</v>
      </c>
      <c r="X83" s="104">
        <v>1.620978416</v>
      </c>
      <c r="Y83" s="513">
        <v>0</v>
      </c>
      <c r="Z83" s="490">
        <v>634.85926393299985</v>
      </c>
      <c r="AA83" s="585">
        <v>1526.7921738878001</v>
      </c>
      <c r="AB83" s="9"/>
      <c r="AC83" s="9"/>
      <c r="AD83" s="9"/>
      <c r="AE83" s="9"/>
      <c r="AF83" s="9"/>
      <c r="AG83" s="9"/>
      <c r="AH83" s="9"/>
      <c r="AI83" s="9"/>
      <c r="AJ83" s="9"/>
      <c r="AK83" s="9"/>
      <c r="AL83" s="9"/>
      <c r="AM83" s="9"/>
      <c r="AN83" s="9"/>
      <c r="AO83" s="9"/>
      <c r="AP83" s="9"/>
      <c r="AQ83" s="9"/>
      <c r="AR83" s="9"/>
      <c r="AS83" s="9"/>
    </row>
    <row r="84" spans="1:45" ht="20.25" customHeight="1">
      <c r="A84" s="416"/>
      <c r="B84" s="422"/>
      <c r="C84" s="7"/>
      <c r="D84" s="8"/>
      <c r="E84" s="107" t="s">
        <v>186</v>
      </c>
      <c r="F84" s="108"/>
      <c r="G84" s="108"/>
      <c r="H84" s="108"/>
      <c r="I84" s="446">
        <v>2593.0424282230001</v>
      </c>
      <c r="J84" s="103">
        <v>16.976585318000001</v>
      </c>
      <c r="K84" s="447">
        <v>2610.0190135410003</v>
      </c>
      <c r="L84" s="104">
        <v>589.32210701400004</v>
      </c>
      <c r="M84" s="104">
        <v>570.29500746199994</v>
      </c>
      <c r="N84" s="104">
        <v>370.39188637799998</v>
      </c>
      <c r="O84" s="104">
        <v>40.918599467999996</v>
      </c>
      <c r="P84" s="104">
        <v>282.44668486900002</v>
      </c>
      <c r="Q84" s="104">
        <v>31.098195747999998</v>
      </c>
      <c r="R84" s="104">
        <v>55.025831965999998</v>
      </c>
      <c r="S84" s="104">
        <v>7.035346594</v>
      </c>
      <c r="T84" s="104">
        <v>6.6877118099999997</v>
      </c>
      <c r="U84" s="104">
        <v>1.0293057880000001</v>
      </c>
      <c r="V84" s="104">
        <v>2.3358437410000001</v>
      </c>
      <c r="W84" s="104">
        <v>-0.46615850599999997</v>
      </c>
      <c r="X84" s="104">
        <v>4.2207482150000004</v>
      </c>
      <c r="Y84" s="513">
        <v>-4.3595786839999997</v>
      </c>
      <c r="Z84" s="490">
        <v>1955.9815318630001</v>
      </c>
      <c r="AA84" s="585">
        <v>4369.7235846071999</v>
      </c>
      <c r="AB84" s="9"/>
      <c r="AC84" s="9"/>
      <c r="AD84" s="9"/>
      <c r="AE84" s="9"/>
      <c r="AF84" s="9"/>
      <c r="AG84" s="9"/>
      <c r="AH84" s="9"/>
      <c r="AI84" s="9"/>
      <c r="AJ84" s="9"/>
      <c r="AK84" s="9"/>
      <c r="AL84" s="9"/>
      <c r="AM84" s="9"/>
      <c r="AN84" s="9"/>
      <c r="AO84" s="9"/>
      <c r="AP84" s="9"/>
      <c r="AQ84" s="9"/>
      <c r="AR84" s="9"/>
      <c r="AS84" s="9"/>
    </row>
    <row r="85" spans="1:45" ht="20.25" customHeight="1">
      <c r="A85" s="416"/>
      <c r="B85" s="422"/>
      <c r="C85" s="7"/>
      <c r="D85" s="8"/>
      <c r="E85" s="76" t="s">
        <v>85</v>
      </c>
      <c r="F85" s="76"/>
      <c r="G85" s="76"/>
      <c r="H85" s="76"/>
      <c r="I85" s="448">
        <v>2592.4826762590001</v>
      </c>
      <c r="J85" s="109">
        <v>16.976585318000001</v>
      </c>
      <c r="K85" s="449">
        <v>2609.4592615770002</v>
      </c>
      <c r="L85" s="110">
        <v>587.66082163399994</v>
      </c>
      <c r="M85" s="110">
        <v>570.37982819399997</v>
      </c>
      <c r="N85" s="110">
        <v>370.39188637799998</v>
      </c>
      <c r="O85" s="110">
        <v>40.918599467999996</v>
      </c>
      <c r="P85" s="110">
        <v>282.44668486900002</v>
      </c>
      <c r="Q85" s="110">
        <v>31.098195747999998</v>
      </c>
      <c r="R85" s="110">
        <v>55.025831965999998</v>
      </c>
      <c r="S85" s="110">
        <v>7.035346594</v>
      </c>
      <c r="T85" s="110">
        <v>6.6877118099999997</v>
      </c>
      <c r="U85" s="110">
        <v>1.0293057880000001</v>
      </c>
      <c r="V85" s="110">
        <v>2.3358437410000001</v>
      </c>
      <c r="W85" s="110">
        <v>-0.46615850599999997</v>
      </c>
      <c r="X85" s="110">
        <v>4.2207482150000004</v>
      </c>
      <c r="Y85" s="667">
        <v>-4.3595786839999997</v>
      </c>
      <c r="Z85" s="490">
        <v>1954.4050672149999</v>
      </c>
      <c r="AA85" s="586">
        <v>4306.7725739101998</v>
      </c>
      <c r="AB85" s="9"/>
      <c r="AC85" s="9"/>
      <c r="AD85" s="9"/>
      <c r="AE85" s="9"/>
      <c r="AF85" s="9"/>
      <c r="AG85" s="9"/>
      <c r="AH85" s="9"/>
      <c r="AI85" s="9"/>
      <c r="AJ85" s="9"/>
      <c r="AK85" s="9"/>
      <c r="AL85" s="9"/>
      <c r="AM85" s="9"/>
      <c r="AN85" s="9"/>
      <c r="AO85" s="9"/>
      <c r="AP85" s="9"/>
      <c r="AQ85" s="9"/>
      <c r="AR85" s="9"/>
      <c r="AS85" s="9"/>
    </row>
    <row r="86" spans="1:45" ht="20.25" customHeight="1">
      <c r="A86" s="416"/>
      <c r="B86" s="417"/>
      <c r="C86" s="7"/>
      <c r="D86" s="8"/>
      <c r="E86" s="111" t="s">
        <v>1449</v>
      </c>
      <c r="F86" s="111"/>
      <c r="G86" s="111"/>
      <c r="H86" s="111"/>
      <c r="I86" s="450">
        <v>0.55975196400000005</v>
      </c>
      <c r="J86" s="112">
        <v>0</v>
      </c>
      <c r="K86" s="451">
        <v>0.55975196400000005</v>
      </c>
      <c r="L86" s="113">
        <v>1.66128538</v>
      </c>
      <c r="M86" s="113">
        <v>-8.4820731999999996E-2</v>
      </c>
      <c r="N86" s="113">
        <v>0</v>
      </c>
      <c r="O86" s="113">
        <v>0</v>
      </c>
      <c r="P86" s="113">
        <v>0</v>
      </c>
      <c r="Q86" s="113">
        <v>0</v>
      </c>
      <c r="R86" s="113">
        <v>0</v>
      </c>
      <c r="S86" s="113">
        <v>0</v>
      </c>
      <c r="T86" s="113">
        <v>0</v>
      </c>
      <c r="U86" s="113">
        <v>0</v>
      </c>
      <c r="V86" s="113">
        <v>0</v>
      </c>
      <c r="W86" s="113">
        <v>0</v>
      </c>
      <c r="X86" s="113">
        <v>0</v>
      </c>
      <c r="Y86" s="668">
        <v>0</v>
      </c>
      <c r="Z86" s="113">
        <v>1.576464648</v>
      </c>
      <c r="AA86" s="587">
        <v>62.951010697000001</v>
      </c>
      <c r="AB86" s="9"/>
      <c r="AC86" s="9"/>
      <c r="AD86" s="9"/>
      <c r="AE86" s="9"/>
      <c r="AF86" s="9"/>
      <c r="AG86" s="9"/>
      <c r="AH86" s="9"/>
      <c r="AI86" s="9"/>
      <c r="AJ86" s="9"/>
      <c r="AK86" s="9"/>
      <c r="AL86" s="9"/>
      <c r="AM86" s="9"/>
      <c r="AN86" s="9"/>
      <c r="AO86" s="9"/>
      <c r="AP86" s="9"/>
      <c r="AQ86" s="9"/>
      <c r="AR86" s="9"/>
      <c r="AS86" s="9"/>
    </row>
    <row r="87" spans="1:45" ht="20.25" hidden="1" customHeight="1">
      <c r="A87" s="416"/>
      <c r="B87" s="419"/>
      <c r="C87" s="7"/>
      <c r="D87" s="8"/>
      <c r="E87" s="9"/>
      <c r="F87" s="9"/>
      <c r="G87" s="9"/>
      <c r="H87" s="9"/>
      <c r="I87" s="10"/>
      <c r="J87" s="10"/>
      <c r="K87" s="10"/>
      <c r="L87" s="10"/>
      <c r="M87" s="10"/>
      <c r="N87" s="10"/>
      <c r="O87" s="10"/>
      <c r="P87" s="42"/>
      <c r="Q87" s="21"/>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row>
    <row r="88" spans="1:45" ht="20.25" hidden="1" customHeight="1">
      <c r="A88" s="416"/>
      <c r="B88" s="419"/>
      <c r="C88" s="7"/>
      <c r="D88" s="8"/>
      <c r="E88" s="102" t="s">
        <v>1495</v>
      </c>
      <c r="F88" s="102"/>
      <c r="G88" s="102"/>
      <c r="H88" s="102"/>
      <c r="O88" s="21"/>
      <c r="Q88" s="21"/>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row>
    <row r="89" spans="1:45" ht="20.25" hidden="1" customHeight="1">
      <c r="A89" s="416"/>
      <c r="B89" s="419"/>
      <c r="C89" s="7"/>
      <c r="D89" s="8"/>
      <c r="E89" s="671" t="s">
        <v>105</v>
      </c>
      <c r="F89" s="671"/>
      <c r="G89" s="671"/>
      <c r="H89" s="672"/>
      <c r="I89" s="675" t="s">
        <v>169</v>
      </c>
      <c r="J89" s="676"/>
      <c r="K89" s="677"/>
      <c r="L89" s="675" t="s">
        <v>170</v>
      </c>
      <c r="M89" s="676"/>
      <c r="N89" s="676"/>
      <c r="O89" s="676"/>
      <c r="P89" s="676"/>
      <c r="Q89" s="676"/>
      <c r="R89" s="676"/>
      <c r="S89" s="676"/>
      <c r="T89" s="676"/>
      <c r="U89" s="676"/>
      <c r="V89" s="676"/>
      <c r="W89" s="676"/>
      <c r="X89" s="676"/>
      <c r="Y89" s="676"/>
      <c r="Z89" s="677"/>
      <c r="AA89" s="678" t="s">
        <v>171</v>
      </c>
      <c r="AB89" s="9"/>
      <c r="AC89" s="9"/>
      <c r="AD89" s="9"/>
      <c r="AE89" s="9"/>
      <c r="AF89" s="9"/>
      <c r="AG89" s="9"/>
      <c r="AH89" s="9"/>
      <c r="AI89" s="9"/>
      <c r="AJ89" s="9"/>
      <c r="AK89" s="9"/>
      <c r="AL89" s="9"/>
      <c r="AM89" s="9"/>
      <c r="AN89" s="9"/>
      <c r="AO89" s="9"/>
      <c r="AP89" s="9"/>
      <c r="AQ89" s="9"/>
      <c r="AR89" s="9"/>
      <c r="AS89" s="9"/>
    </row>
    <row r="90" spans="1:45" ht="30.75" hidden="1" customHeight="1">
      <c r="A90" s="416"/>
      <c r="B90" s="419"/>
      <c r="C90" s="7"/>
      <c r="D90" s="8"/>
      <c r="E90" s="673"/>
      <c r="F90" s="673"/>
      <c r="G90" s="673"/>
      <c r="H90" s="674"/>
      <c r="I90" s="444" t="s">
        <v>172</v>
      </c>
      <c r="J90" s="431" t="s">
        <v>173</v>
      </c>
      <c r="K90" s="445" t="s">
        <v>174</v>
      </c>
      <c r="L90" s="615" t="s">
        <v>4</v>
      </c>
      <c r="M90" s="615" t="s">
        <v>175</v>
      </c>
      <c r="N90" s="615" t="s">
        <v>5</v>
      </c>
      <c r="O90" s="615" t="s">
        <v>1150</v>
      </c>
      <c r="P90" s="615" t="s">
        <v>176</v>
      </c>
      <c r="Q90" s="615" t="s">
        <v>177</v>
      </c>
      <c r="R90" s="615" t="s">
        <v>1369</v>
      </c>
      <c r="S90" s="615" t="s">
        <v>954</v>
      </c>
      <c r="T90" s="615" t="s">
        <v>1534</v>
      </c>
      <c r="U90" s="615" t="s">
        <v>178</v>
      </c>
      <c r="V90" s="616" t="s">
        <v>1381</v>
      </c>
      <c r="W90" s="615" t="s">
        <v>1029</v>
      </c>
      <c r="X90" s="615" t="s">
        <v>1124</v>
      </c>
      <c r="Y90" s="615" t="s">
        <v>1359</v>
      </c>
      <c r="Z90" s="489" t="s">
        <v>179</v>
      </c>
      <c r="AA90" s="679"/>
      <c r="AB90" s="9"/>
      <c r="AC90" s="9"/>
      <c r="AD90" s="9"/>
      <c r="AE90" s="9"/>
      <c r="AF90" s="9"/>
      <c r="AG90" s="9"/>
      <c r="AH90" s="9"/>
      <c r="AI90" s="9"/>
      <c r="AJ90" s="9"/>
      <c r="AK90" s="9"/>
      <c r="AL90" s="9"/>
      <c r="AM90" s="9"/>
      <c r="AN90" s="9"/>
      <c r="AO90" s="9"/>
      <c r="AP90" s="9"/>
      <c r="AQ90" s="9"/>
      <c r="AR90" s="9"/>
      <c r="AS90" s="9"/>
    </row>
    <row r="91" spans="1:45" ht="20.25" hidden="1" customHeight="1">
      <c r="A91" s="416"/>
      <c r="B91" s="419"/>
      <c r="C91" s="7"/>
      <c r="D91" s="8"/>
      <c r="E91" s="66" t="s">
        <v>68</v>
      </c>
      <c r="F91" s="66"/>
      <c r="G91" s="66"/>
      <c r="H91" s="66"/>
      <c r="I91" s="446">
        <v>6383.453427554</v>
      </c>
      <c r="J91" s="103">
        <v>106.77326001</v>
      </c>
      <c r="K91" s="447">
        <v>6490.2266875639998</v>
      </c>
      <c r="L91" s="104">
        <v>1578.376025479</v>
      </c>
      <c r="M91" s="104">
        <v>812.8</v>
      </c>
      <c r="N91" s="104">
        <v>861.32732268600012</v>
      </c>
      <c r="O91" s="104">
        <v>115.949849519</v>
      </c>
      <c r="P91" s="104">
        <v>359.78986173399994</v>
      </c>
      <c r="Q91" s="104">
        <v>122.545183592</v>
      </c>
      <c r="R91" s="104">
        <v>114.65102734600001</v>
      </c>
      <c r="S91" s="104">
        <v>15.89367112200001</v>
      </c>
      <c r="T91" s="104">
        <v>42.126450734000002</v>
      </c>
      <c r="U91" s="104">
        <v>10.054015644999998</v>
      </c>
      <c r="V91" s="104">
        <v>7.9285770729999996</v>
      </c>
      <c r="W91" s="104">
        <v>7.2860214360000004</v>
      </c>
      <c r="X91" s="104">
        <v>9.7527159319999992</v>
      </c>
      <c r="Y91" s="405">
        <v>0.88623992499999993</v>
      </c>
      <c r="Z91" s="490">
        <v>4059.4</v>
      </c>
      <c r="AA91" s="585">
        <v>10315.200000000001</v>
      </c>
      <c r="AB91" s="9"/>
      <c r="AC91" s="9"/>
      <c r="AD91" s="9"/>
      <c r="AE91" s="9"/>
      <c r="AF91" s="9"/>
      <c r="AG91" s="9"/>
      <c r="AH91" s="9"/>
      <c r="AI91" s="9"/>
      <c r="AJ91" s="9"/>
      <c r="AK91" s="9"/>
      <c r="AL91" s="9"/>
      <c r="AM91" s="9"/>
      <c r="AN91" s="9"/>
      <c r="AO91" s="9"/>
      <c r="AP91" s="9"/>
      <c r="AQ91" s="9"/>
      <c r="AR91" s="9"/>
      <c r="AS91" s="9"/>
    </row>
    <row r="92" spans="1:45" ht="20.25" hidden="1" customHeight="1">
      <c r="A92" s="416"/>
      <c r="B92" s="419"/>
      <c r="C92" s="7"/>
      <c r="D92" s="8"/>
      <c r="E92" s="105" t="s">
        <v>69</v>
      </c>
      <c r="F92" s="106"/>
      <c r="G92" s="106"/>
      <c r="H92" s="106"/>
      <c r="I92" s="446">
        <v>6029.8722000939997</v>
      </c>
      <c r="J92" s="103">
        <v>112.545546219</v>
      </c>
      <c r="K92" s="447">
        <v>6142.417746313</v>
      </c>
      <c r="L92" s="104">
        <v>1353.7388919110001</v>
      </c>
      <c r="M92" s="104">
        <v>327.273993695</v>
      </c>
      <c r="N92" s="104">
        <v>-140.98279794293899</v>
      </c>
      <c r="O92" s="104">
        <v>0.43656168200000001</v>
      </c>
      <c r="P92" s="104">
        <v>196.715754033</v>
      </c>
      <c r="Q92" s="104">
        <v>117.351035207</v>
      </c>
      <c r="R92" s="104">
        <v>1.674397846</v>
      </c>
      <c r="S92" s="104">
        <v>-0.17977794599999999</v>
      </c>
      <c r="T92" s="104">
        <v>0.682092955</v>
      </c>
      <c r="U92" s="104">
        <v>0.179524287</v>
      </c>
      <c r="V92" s="104">
        <v>3.5942597E-2</v>
      </c>
      <c r="W92" s="104">
        <v>0.37402923500000002</v>
      </c>
      <c r="X92" s="104">
        <v>-0.39169934200000001</v>
      </c>
      <c r="Y92" s="405">
        <v>0.48386134200000003</v>
      </c>
      <c r="Z92" s="490">
        <v>1857.3918095590609</v>
      </c>
      <c r="AA92" s="585">
        <v>7847.6880834920612</v>
      </c>
      <c r="AB92" s="9"/>
      <c r="AC92" s="9"/>
      <c r="AD92" s="9"/>
      <c r="AE92" s="9"/>
      <c r="AF92" s="9"/>
      <c r="AG92" s="9"/>
      <c r="AH92" s="9"/>
      <c r="AI92" s="9"/>
      <c r="AJ92" s="9"/>
      <c r="AK92" s="9"/>
      <c r="AL92" s="9"/>
      <c r="AM92" s="9"/>
      <c r="AN92" s="9"/>
      <c r="AO92" s="9"/>
      <c r="AP92" s="9"/>
      <c r="AQ92" s="9"/>
      <c r="AR92" s="9"/>
      <c r="AS92" s="9"/>
    </row>
    <row r="93" spans="1:45" ht="20.25" hidden="1" customHeight="1">
      <c r="A93" s="416"/>
      <c r="B93" s="419"/>
      <c r="C93" s="7"/>
      <c r="D93" s="8"/>
      <c r="E93" s="105" t="s">
        <v>71</v>
      </c>
      <c r="F93" s="106"/>
      <c r="G93" s="106"/>
      <c r="H93" s="106"/>
      <c r="I93" s="446">
        <v>353.58122746000049</v>
      </c>
      <c r="J93" s="103">
        <v>-5.7722862090000007</v>
      </c>
      <c r="K93" s="447">
        <v>347.80894125100048</v>
      </c>
      <c r="L93" s="104">
        <v>224.63713356799997</v>
      </c>
      <c r="M93" s="104">
        <v>485.6</v>
      </c>
      <c r="N93" s="104">
        <v>1002.3101206289391</v>
      </c>
      <c r="O93" s="104">
        <v>115.51328783699999</v>
      </c>
      <c r="P93" s="104">
        <v>163.07410770099997</v>
      </c>
      <c r="Q93" s="104">
        <v>5.1941483849999983</v>
      </c>
      <c r="R93" s="104">
        <v>112.9766295</v>
      </c>
      <c r="S93" s="104">
        <v>16.073449068000009</v>
      </c>
      <c r="T93" s="104">
        <v>41.444357779000001</v>
      </c>
      <c r="U93" s="104">
        <v>9.8744913579999984</v>
      </c>
      <c r="V93" s="104">
        <v>7.8926344759999996</v>
      </c>
      <c r="W93" s="104">
        <v>6.9119922010000003</v>
      </c>
      <c r="X93" s="104">
        <v>10.144415274</v>
      </c>
      <c r="Y93" s="405">
        <v>0.40237858299999996</v>
      </c>
      <c r="Z93" s="490">
        <v>2202.1</v>
      </c>
      <c r="AA93" s="585">
        <v>2467.5</v>
      </c>
      <c r="AB93" s="9"/>
      <c r="AC93" s="9"/>
      <c r="AD93" s="9"/>
      <c r="AE93" s="9"/>
      <c r="AF93" s="9"/>
      <c r="AG93" s="9"/>
      <c r="AH93" s="9"/>
      <c r="AI93" s="9"/>
      <c r="AJ93" s="9"/>
      <c r="AK93" s="9"/>
      <c r="AL93" s="9"/>
      <c r="AM93" s="9"/>
      <c r="AN93" s="9"/>
      <c r="AO93" s="9"/>
      <c r="AP93" s="9"/>
      <c r="AQ93" s="9"/>
      <c r="AR93" s="9"/>
      <c r="AS93" s="9"/>
    </row>
    <row r="94" spans="1:45" ht="20.25" hidden="1" customHeight="1">
      <c r="A94" s="416"/>
      <c r="B94" s="419"/>
      <c r="C94" s="7"/>
      <c r="D94" s="8"/>
      <c r="E94" s="107" t="s">
        <v>180</v>
      </c>
      <c r="F94" s="108"/>
      <c r="G94" s="108"/>
      <c r="H94" s="108"/>
      <c r="I94" s="446">
        <v>2478.3943736989995</v>
      </c>
      <c r="J94" s="103">
        <v>67.341378753000015</v>
      </c>
      <c r="K94" s="447">
        <v>2545.7357524519994</v>
      </c>
      <c r="L94" s="104">
        <v>532.77776653199999</v>
      </c>
      <c r="M94" s="104">
        <v>511.91687103300001</v>
      </c>
      <c r="N94" s="104">
        <v>341.51819494199998</v>
      </c>
      <c r="O94" s="104">
        <v>59.106002049000004</v>
      </c>
      <c r="P94" s="104">
        <v>45.622920223000001</v>
      </c>
      <c r="Q94" s="104">
        <v>28.972185829000001</v>
      </c>
      <c r="R94" s="104">
        <v>33.135651041999999</v>
      </c>
      <c r="S94" s="104">
        <v>6.4395223109999993</v>
      </c>
      <c r="T94" s="104">
        <v>33.640501677000003</v>
      </c>
      <c r="U94" s="104">
        <v>8.6951537519999995</v>
      </c>
      <c r="V94" s="104">
        <v>4.6797793570000001</v>
      </c>
      <c r="W94" s="104">
        <v>7.7781834060000001</v>
      </c>
      <c r="X94" s="104">
        <v>7.2561615990000004</v>
      </c>
      <c r="Y94" s="405">
        <v>3.7990693719999999</v>
      </c>
      <c r="Z94" s="490">
        <v>1625.3379631239998</v>
      </c>
      <c r="AA94" s="585">
        <v>4124.7601888319987</v>
      </c>
      <c r="AB94" s="9"/>
      <c r="AC94" s="9"/>
      <c r="AD94" s="9"/>
      <c r="AE94" s="9"/>
      <c r="AF94" s="9"/>
      <c r="AG94" s="9"/>
      <c r="AH94" s="9"/>
      <c r="AI94" s="9"/>
      <c r="AJ94" s="9"/>
      <c r="AK94" s="9"/>
      <c r="AL94" s="9"/>
      <c r="AM94" s="9"/>
      <c r="AN94" s="9"/>
      <c r="AO94" s="9"/>
      <c r="AP94" s="9"/>
      <c r="AQ94" s="9"/>
      <c r="AR94" s="9"/>
      <c r="AS94" s="9"/>
    </row>
    <row r="95" spans="1:45" ht="20.25" hidden="1" customHeight="1">
      <c r="A95" s="416"/>
      <c r="B95" s="419"/>
      <c r="C95" s="7"/>
      <c r="D95" s="8"/>
      <c r="E95" s="107" t="s">
        <v>181</v>
      </c>
      <c r="F95" s="108"/>
      <c r="G95" s="108"/>
      <c r="H95" s="108"/>
      <c r="I95" s="446">
        <v>3905.0590538550005</v>
      </c>
      <c r="J95" s="103">
        <v>39.431881256999986</v>
      </c>
      <c r="K95" s="447">
        <v>3944.4909351120004</v>
      </c>
      <c r="L95" s="104">
        <v>1045.598258947</v>
      </c>
      <c r="M95" s="104">
        <v>300.92541787399944</v>
      </c>
      <c r="N95" s="104">
        <v>519.80912774400008</v>
      </c>
      <c r="O95" s="104">
        <v>56.843847469999993</v>
      </c>
      <c r="P95" s="104">
        <v>314.16694151099995</v>
      </c>
      <c r="Q95" s="104">
        <v>93.572997763000004</v>
      </c>
      <c r="R95" s="104">
        <v>81.515376304</v>
      </c>
      <c r="S95" s="104">
        <v>9.4541488110000103</v>
      </c>
      <c r="T95" s="104">
        <v>8.4859490569999991</v>
      </c>
      <c r="U95" s="104">
        <v>1.3588618929999985</v>
      </c>
      <c r="V95" s="104">
        <v>3.2487977159999994</v>
      </c>
      <c r="W95" s="104">
        <v>-0.49216196999999973</v>
      </c>
      <c r="X95" s="104">
        <v>2.4965543329999988</v>
      </c>
      <c r="Y95" s="405">
        <v>-2.912829447</v>
      </c>
      <c r="Z95" s="490">
        <v>2434.0712880059987</v>
      </c>
      <c r="AA95" s="585">
        <v>6190.4357078439989</v>
      </c>
      <c r="AB95" s="9"/>
      <c r="AC95" s="9"/>
      <c r="AD95" s="9"/>
      <c r="AE95" s="9"/>
      <c r="AF95" s="9"/>
      <c r="AG95" s="9"/>
      <c r="AH95" s="9"/>
      <c r="AI95" s="9"/>
      <c r="AJ95" s="9"/>
      <c r="AK95" s="9"/>
      <c r="AL95" s="9"/>
      <c r="AM95" s="9"/>
      <c r="AN95" s="9"/>
      <c r="AO95" s="9"/>
      <c r="AP95" s="9"/>
      <c r="AQ95" s="9"/>
      <c r="AR95" s="9"/>
      <c r="AS95" s="9"/>
    </row>
    <row r="96" spans="1:45" ht="20.25" hidden="1" customHeight="1">
      <c r="A96" s="416"/>
      <c r="B96" s="419"/>
      <c r="C96" s="7"/>
      <c r="D96" s="8"/>
      <c r="E96" s="75" t="s">
        <v>74</v>
      </c>
      <c r="F96" s="75"/>
      <c r="G96" s="75"/>
      <c r="H96" s="75"/>
      <c r="I96" s="446">
        <v>1.8727480299999995</v>
      </c>
      <c r="J96" s="103">
        <v>9.5858581999999998E-2</v>
      </c>
      <c r="K96" s="447">
        <v>1.9686066119999994</v>
      </c>
      <c r="L96" s="104">
        <v>84.712147530999999</v>
      </c>
      <c r="M96" s="104">
        <v>474.35202741100005</v>
      </c>
      <c r="N96" s="104">
        <v>-18.193018872</v>
      </c>
      <c r="O96" s="104">
        <v>-0.438213562</v>
      </c>
      <c r="P96" s="104">
        <v>53.170759354999994</v>
      </c>
      <c r="Q96" s="104">
        <v>3.9587179E-2</v>
      </c>
      <c r="R96" s="104">
        <v>2.4519156290000002</v>
      </c>
      <c r="S96" s="104">
        <v>-3.3527640999999997E-2</v>
      </c>
      <c r="T96" s="104">
        <v>0.141338202</v>
      </c>
      <c r="U96" s="104">
        <v>5.0660361000000001E-2</v>
      </c>
      <c r="V96" s="104">
        <v>-6.2465064000000001E-2</v>
      </c>
      <c r="W96" s="104">
        <v>1.7984780000000001E-3</v>
      </c>
      <c r="X96" s="104">
        <v>3.345172298</v>
      </c>
      <c r="Y96" s="405">
        <v>-3.5284969999999998E-3</v>
      </c>
      <c r="Z96" s="490">
        <v>599.53465280800003</v>
      </c>
      <c r="AA96" s="585">
        <v>571.32253465700001</v>
      </c>
      <c r="AB96" s="9"/>
      <c r="AC96" s="9"/>
      <c r="AD96" s="9"/>
      <c r="AE96" s="9"/>
      <c r="AF96" s="9"/>
      <c r="AG96" s="9"/>
      <c r="AH96" s="9"/>
      <c r="AI96" s="9"/>
      <c r="AJ96" s="9"/>
      <c r="AK96" s="9"/>
      <c r="AL96" s="9"/>
      <c r="AM96" s="9"/>
      <c r="AN96" s="9"/>
      <c r="AO96" s="9"/>
      <c r="AP96" s="9"/>
      <c r="AQ96" s="9"/>
      <c r="AR96" s="9"/>
      <c r="AS96" s="9"/>
    </row>
    <row r="97" spans="1:45" ht="20.25" hidden="1" customHeight="1">
      <c r="A97" s="416"/>
      <c r="B97" s="419"/>
      <c r="C97" s="7"/>
      <c r="D97" s="8"/>
      <c r="E97" s="107" t="s">
        <v>182</v>
      </c>
      <c r="F97" s="108"/>
      <c r="G97" s="108"/>
      <c r="H97" s="108"/>
      <c r="I97" s="446">
        <v>3906.9318018850008</v>
      </c>
      <c r="J97" s="103">
        <v>39.527739838999985</v>
      </c>
      <c r="K97" s="447">
        <v>3946.4595417240007</v>
      </c>
      <c r="L97" s="104">
        <v>1130.310406478</v>
      </c>
      <c r="M97" s="104">
        <v>775.27744528499943</v>
      </c>
      <c r="N97" s="104">
        <v>501.61610887200004</v>
      </c>
      <c r="O97" s="104">
        <v>56.405633907999999</v>
      </c>
      <c r="P97" s="104">
        <v>367.33770086599992</v>
      </c>
      <c r="Q97" s="104">
        <v>93.612584941999998</v>
      </c>
      <c r="R97" s="104">
        <v>83.967291932999998</v>
      </c>
      <c r="S97" s="104">
        <v>9.4206211700000111</v>
      </c>
      <c r="T97" s="104">
        <v>8.6272872589999992</v>
      </c>
      <c r="U97" s="104">
        <v>1.4095222539999985</v>
      </c>
      <c r="V97" s="104">
        <v>3.1863326519999995</v>
      </c>
      <c r="W97" s="104">
        <v>-0.49036349199999973</v>
      </c>
      <c r="X97" s="104">
        <v>5.8417266309999984</v>
      </c>
      <c r="Y97" s="405">
        <v>-2.916357944</v>
      </c>
      <c r="Z97" s="490">
        <v>3033.605940813999</v>
      </c>
      <c r="AA97" s="585">
        <v>6761.7582425009987</v>
      </c>
      <c r="AB97" s="9"/>
      <c r="AC97" s="9"/>
      <c r="AD97" s="9"/>
      <c r="AE97" s="9"/>
      <c r="AF97" s="9"/>
      <c r="AG97" s="9"/>
      <c r="AH97" s="9"/>
      <c r="AI97" s="9"/>
      <c r="AJ97" s="9"/>
      <c r="AK97" s="9"/>
      <c r="AL97" s="9"/>
      <c r="AM97" s="9"/>
      <c r="AN97" s="9"/>
      <c r="AO97" s="9"/>
      <c r="AP97" s="9"/>
      <c r="AQ97" s="9"/>
      <c r="AR97" s="9"/>
      <c r="AS97" s="9"/>
    </row>
    <row r="98" spans="1:45" ht="20.25" hidden="1" customHeight="1">
      <c r="A98" s="416"/>
      <c r="B98" s="419"/>
      <c r="C98" s="7"/>
      <c r="D98" s="8"/>
      <c r="E98" s="107" t="s">
        <v>183</v>
      </c>
      <c r="F98" s="108"/>
      <c r="G98" s="108"/>
      <c r="H98" s="108"/>
      <c r="I98" s="446">
        <v>395.13822171200002</v>
      </c>
      <c r="J98" s="103">
        <v>18.078170672000002</v>
      </c>
      <c r="K98" s="447">
        <v>413.21639238400002</v>
      </c>
      <c r="L98" s="104">
        <v>369.016832287</v>
      </c>
      <c r="M98" s="104">
        <v>14.838646001999997</v>
      </c>
      <c r="N98" s="104">
        <v>6.252800745</v>
      </c>
      <c r="O98" s="104">
        <v>2.7105988000000001E-2</v>
      </c>
      <c r="P98" s="104">
        <v>-7.7175147759999998</v>
      </c>
      <c r="Q98" s="104">
        <v>51.802754348000001</v>
      </c>
      <c r="R98" s="104">
        <v>8.2057002780000001</v>
      </c>
      <c r="S98" s="104">
        <v>2.8592789E-2</v>
      </c>
      <c r="T98" s="104">
        <v>0</v>
      </c>
      <c r="U98" s="104">
        <v>0</v>
      </c>
      <c r="V98" s="104">
        <v>3.6939239999999999E-3</v>
      </c>
      <c r="W98" s="104">
        <v>1.3744060000000001E-3</v>
      </c>
      <c r="X98" s="104">
        <v>0</v>
      </c>
      <c r="Y98" s="405">
        <v>4.6775069999999992E-3</v>
      </c>
      <c r="Z98" s="490">
        <v>442.46466349800011</v>
      </c>
      <c r="AA98" s="585">
        <v>852.38513986399994</v>
      </c>
      <c r="AB98" s="9"/>
      <c r="AC98" s="9"/>
      <c r="AD98" s="9"/>
      <c r="AE98" s="9"/>
      <c r="AF98" s="9"/>
      <c r="AG98" s="9"/>
      <c r="AH98" s="9"/>
      <c r="AI98" s="9"/>
      <c r="AJ98" s="9"/>
      <c r="AK98" s="9"/>
      <c r="AL98" s="9"/>
      <c r="AM98" s="9"/>
      <c r="AN98" s="9"/>
      <c r="AO98" s="9"/>
      <c r="AP98" s="9"/>
      <c r="AQ98" s="9"/>
      <c r="AR98" s="9"/>
      <c r="AS98" s="9"/>
    </row>
    <row r="99" spans="1:45" ht="20.25" hidden="1" customHeight="1">
      <c r="A99" s="416"/>
      <c r="B99" s="419"/>
      <c r="C99" s="7"/>
      <c r="D99" s="8"/>
      <c r="E99" s="107" t="s">
        <v>184</v>
      </c>
      <c r="F99" s="108"/>
      <c r="G99" s="108"/>
      <c r="H99" s="108"/>
      <c r="I99" s="446">
        <v>3511.793580173</v>
      </c>
      <c r="J99" s="103">
        <v>21.449569167</v>
      </c>
      <c r="K99" s="447">
        <v>3533.2431493399999</v>
      </c>
      <c r="L99" s="104">
        <v>761.29357419099995</v>
      </c>
      <c r="M99" s="104">
        <v>760.43879928299998</v>
      </c>
      <c r="N99" s="104">
        <v>495.36330812699998</v>
      </c>
      <c r="O99" s="104">
        <v>56.378527920000003</v>
      </c>
      <c r="P99" s="104">
        <v>375.05521564200001</v>
      </c>
      <c r="Q99" s="104">
        <v>41.809830593999997</v>
      </c>
      <c r="R99" s="104">
        <v>75.761591655000004</v>
      </c>
      <c r="S99" s="104">
        <v>9.3920283809999994</v>
      </c>
      <c r="T99" s="104">
        <v>8.6272872589999992</v>
      </c>
      <c r="U99" s="104">
        <v>1.4095222540000001</v>
      </c>
      <c r="V99" s="1">
        <v>3.1826387280000001</v>
      </c>
      <c r="W99" s="104">
        <v>-0.49173789800000001</v>
      </c>
      <c r="X99" s="104">
        <v>5.8417266310000002</v>
      </c>
      <c r="Y99" s="405">
        <v>-2.9210354509999998</v>
      </c>
      <c r="Z99" s="490">
        <v>2591.1412773159987</v>
      </c>
      <c r="AA99" s="585">
        <v>5909.3731026369996</v>
      </c>
      <c r="AB99" s="9"/>
      <c r="AC99" s="9"/>
      <c r="AD99" s="9"/>
      <c r="AE99" s="9"/>
      <c r="AF99" s="9"/>
      <c r="AG99" s="9"/>
      <c r="AH99" s="9"/>
      <c r="AI99" s="9"/>
      <c r="AJ99" s="9"/>
      <c r="AK99" s="9"/>
      <c r="AL99" s="9"/>
      <c r="AM99" s="9"/>
      <c r="AN99" s="9"/>
      <c r="AO99" s="9"/>
      <c r="AP99" s="9"/>
      <c r="AQ99" s="9"/>
      <c r="AR99" s="9"/>
      <c r="AS99" s="9"/>
    </row>
    <row r="100" spans="1:45" ht="20.25" hidden="1" customHeight="1">
      <c r="A100" s="416"/>
      <c r="B100" s="419"/>
      <c r="C100" s="7"/>
      <c r="D100" s="8"/>
      <c r="E100" s="107" t="s">
        <v>185</v>
      </c>
      <c r="F100" s="108"/>
      <c r="G100" s="108"/>
      <c r="H100" s="108"/>
      <c r="I100" s="446">
        <v>918.75115195000001</v>
      </c>
      <c r="J100" s="103">
        <v>4.4729838490000002</v>
      </c>
      <c r="K100" s="447">
        <v>923.22413579900001</v>
      </c>
      <c r="L100" s="104">
        <v>171.97146717699999</v>
      </c>
      <c r="M100" s="104">
        <v>190.14379182100001</v>
      </c>
      <c r="N100" s="104">
        <v>125.79651649100001</v>
      </c>
      <c r="O100" s="104">
        <v>15.459928452</v>
      </c>
      <c r="P100" s="104">
        <v>92.608530772999998</v>
      </c>
      <c r="Q100" s="104">
        <v>10.711634846000001</v>
      </c>
      <c r="R100" s="104">
        <v>20.735759689000002</v>
      </c>
      <c r="S100" s="104">
        <v>2.3566817869999999</v>
      </c>
      <c r="T100" s="104">
        <v>1.9395754489999999</v>
      </c>
      <c r="U100" s="104">
        <v>0.38021646599999998</v>
      </c>
      <c r="V100" s="104">
        <v>0.846794987</v>
      </c>
      <c r="W100" s="104">
        <v>-2.5579391999999999E-2</v>
      </c>
      <c r="X100" s="104">
        <v>1.620978416</v>
      </c>
      <c r="Y100" s="405">
        <v>0</v>
      </c>
      <c r="Z100" s="490">
        <v>634.54629696199981</v>
      </c>
      <c r="AA100" s="585">
        <v>1531.0504414940001</v>
      </c>
      <c r="AB100" s="9"/>
      <c r="AC100" s="9"/>
      <c r="AD100" s="9"/>
      <c r="AE100" s="9"/>
      <c r="AF100" s="9"/>
      <c r="AG100" s="9"/>
      <c r="AH100" s="9"/>
      <c r="AI100" s="9"/>
      <c r="AJ100" s="9"/>
      <c r="AK100" s="9"/>
      <c r="AL100" s="9"/>
      <c r="AM100" s="9"/>
      <c r="AN100" s="9"/>
      <c r="AO100" s="9"/>
      <c r="AP100" s="9"/>
      <c r="AQ100" s="9"/>
      <c r="AR100" s="9"/>
      <c r="AS100" s="9"/>
    </row>
    <row r="101" spans="1:45" ht="20.25" hidden="1" customHeight="1">
      <c r="A101" s="416"/>
      <c r="B101" s="419"/>
      <c r="C101" s="7"/>
      <c r="D101" s="8"/>
      <c r="E101" s="107" t="s">
        <v>186</v>
      </c>
      <c r="F101" s="108"/>
      <c r="G101" s="108"/>
      <c r="H101" s="108"/>
      <c r="I101" s="446">
        <v>2593.0424282230001</v>
      </c>
      <c r="J101" s="103">
        <v>16.976585318000001</v>
      </c>
      <c r="K101" s="447">
        <v>2610.0190135410003</v>
      </c>
      <c r="L101" s="104">
        <v>589.32210701400004</v>
      </c>
      <c r="M101" s="104">
        <v>570.29500746199994</v>
      </c>
      <c r="N101" s="104">
        <v>369.566791636</v>
      </c>
      <c r="O101" s="104">
        <v>40.918599467999996</v>
      </c>
      <c r="P101" s="104">
        <v>282.44668486900002</v>
      </c>
      <c r="Q101" s="104">
        <v>31.098195747999998</v>
      </c>
      <c r="R101" s="104">
        <v>55.025831965999998</v>
      </c>
      <c r="S101" s="104">
        <v>7.035346594</v>
      </c>
      <c r="T101" s="104">
        <v>6.6877118099999997</v>
      </c>
      <c r="U101" s="104">
        <v>1.0293057880000001</v>
      </c>
      <c r="V101" s="104">
        <v>2.3358437410000001</v>
      </c>
      <c r="W101" s="104">
        <v>-0.46615850599999997</v>
      </c>
      <c r="X101" s="104">
        <v>4.2207482150000004</v>
      </c>
      <c r="Y101" s="405">
        <v>-2.9210354509999998</v>
      </c>
      <c r="Z101" s="490">
        <v>1956.594980354</v>
      </c>
      <c r="AA101" s="585">
        <v>4378.322661143</v>
      </c>
      <c r="AB101" s="9"/>
      <c r="AC101" s="9"/>
      <c r="AD101" s="9"/>
      <c r="AE101" s="9"/>
      <c r="AF101" s="9"/>
      <c r="AG101" s="9"/>
      <c r="AH101" s="9"/>
      <c r="AI101" s="9"/>
      <c r="AJ101" s="9"/>
      <c r="AK101" s="9"/>
      <c r="AL101" s="9"/>
      <c r="AM101" s="9"/>
      <c r="AN101" s="9"/>
      <c r="AO101" s="9"/>
      <c r="AP101" s="9"/>
      <c r="AQ101" s="9"/>
      <c r="AR101" s="9"/>
      <c r="AS101" s="9"/>
    </row>
    <row r="102" spans="1:45" ht="20.25" hidden="1" customHeight="1">
      <c r="A102" s="416"/>
      <c r="B102" s="419"/>
      <c r="C102" s="7"/>
      <c r="D102" s="8"/>
      <c r="E102" s="76" t="s">
        <v>85</v>
      </c>
      <c r="F102" s="76"/>
      <c r="G102" s="76"/>
      <c r="H102" s="76"/>
      <c r="I102" s="448">
        <v>2592.4826762590001</v>
      </c>
      <c r="J102" s="109">
        <v>16.976585318000001</v>
      </c>
      <c r="K102" s="449">
        <v>2609.4592615770002</v>
      </c>
      <c r="L102" s="110">
        <v>587.66082163399994</v>
      </c>
      <c r="M102" s="110">
        <v>570.37982819399997</v>
      </c>
      <c r="N102" s="110">
        <v>369.566791636</v>
      </c>
      <c r="O102" s="110">
        <v>40.918599467999996</v>
      </c>
      <c r="P102" s="110">
        <v>282.44668486900002</v>
      </c>
      <c r="Q102" s="110">
        <v>31.098195747999998</v>
      </c>
      <c r="R102" s="110">
        <v>55.025831965999998</v>
      </c>
      <c r="S102" s="110">
        <v>7.035346594</v>
      </c>
      <c r="T102" s="110">
        <v>6.6877118099999997</v>
      </c>
      <c r="U102" s="110">
        <v>1.0293057880000001</v>
      </c>
      <c r="V102" s="110">
        <v>2.3358437410000001</v>
      </c>
      <c r="W102" s="110">
        <v>-0.46615850599999997</v>
      </c>
      <c r="X102" s="110">
        <v>4.2207482150000004</v>
      </c>
      <c r="Y102" s="638">
        <v>-2.9210354509999998</v>
      </c>
      <c r="Z102" s="490">
        <v>1955.0185157059998</v>
      </c>
      <c r="AA102" s="586">
        <v>4315.3716504459999</v>
      </c>
      <c r="AB102" s="9"/>
      <c r="AC102" s="9"/>
      <c r="AD102" s="9"/>
      <c r="AE102" s="9"/>
      <c r="AF102" s="9"/>
      <c r="AG102" s="9"/>
      <c r="AH102" s="9"/>
      <c r="AI102" s="9"/>
      <c r="AJ102" s="9"/>
      <c r="AK102" s="9"/>
      <c r="AL102" s="9"/>
      <c r="AM102" s="9"/>
      <c r="AN102" s="9"/>
      <c r="AO102" s="9"/>
      <c r="AP102" s="9"/>
      <c r="AQ102" s="9"/>
      <c r="AR102" s="9"/>
      <c r="AS102" s="9"/>
    </row>
    <row r="103" spans="1:45" ht="20.25" hidden="1" customHeight="1">
      <c r="A103" s="416"/>
      <c r="B103" s="419"/>
      <c r="C103" s="7"/>
      <c r="D103" s="8"/>
      <c r="E103" s="111" t="s">
        <v>1447</v>
      </c>
      <c r="F103" s="111"/>
      <c r="G103" s="111"/>
      <c r="H103" s="111"/>
      <c r="I103" s="450">
        <v>0.55975196400000005</v>
      </c>
      <c r="J103" s="112">
        <v>0</v>
      </c>
      <c r="K103" s="451">
        <v>0.55975196400000005</v>
      </c>
      <c r="L103" s="113">
        <v>1.66128538</v>
      </c>
      <c r="M103" s="113">
        <v>-8.4820731999999996E-2</v>
      </c>
      <c r="N103" s="113">
        <v>0</v>
      </c>
      <c r="O103" s="113">
        <v>0</v>
      </c>
      <c r="P103" s="113">
        <v>0</v>
      </c>
      <c r="Q103" s="113">
        <v>0</v>
      </c>
      <c r="R103" s="113">
        <v>0</v>
      </c>
      <c r="S103" s="113">
        <v>0</v>
      </c>
      <c r="T103" s="113">
        <v>0</v>
      </c>
      <c r="U103" s="113">
        <v>0</v>
      </c>
      <c r="V103" s="113">
        <v>0</v>
      </c>
      <c r="W103" s="113">
        <v>0</v>
      </c>
      <c r="X103" s="113">
        <v>0</v>
      </c>
      <c r="Y103" s="639">
        <v>0</v>
      </c>
      <c r="Z103" s="113">
        <v>1.576464648</v>
      </c>
      <c r="AA103" s="587">
        <v>62.951010697000001</v>
      </c>
      <c r="AB103" s="9"/>
      <c r="AC103" s="9"/>
      <c r="AD103" s="9"/>
      <c r="AE103" s="9"/>
      <c r="AF103" s="9"/>
      <c r="AG103" s="9"/>
      <c r="AH103" s="9"/>
      <c r="AI103" s="9"/>
      <c r="AJ103" s="9"/>
      <c r="AK103" s="9"/>
      <c r="AL103" s="9"/>
      <c r="AM103" s="9"/>
      <c r="AN103" s="9"/>
      <c r="AO103" s="9"/>
      <c r="AP103" s="9"/>
      <c r="AQ103" s="9"/>
      <c r="AR103" s="9"/>
      <c r="AS103" s="9"/>
    </row>
    <row r="104" spans="1:45" ht="20.25" hidden="1" customHeight="1">
      <c r="A104" s="416"/>
      <c r="B104" s="419"/>
      <c r="C104" s="7"/>
      <c r="D104" s="8"/>
      <c r="E104" s="9"/>
      <c r="F104" s="9"/>
      <c r="G104" s="9"/>
      <c r="H104" s="9"/>
      <c r="I104" s="10"/>
      <c r="J104" s="10"/>
      <c r="K104" s="10"/>
      <c r="L104" s="10"/>
      <c r="M104" s="10"/>
      <c r="N104" s="10"/>
      <c r="O104" s="10"/>
      <c r="P104" s="42"/>
      <c r="Q104" s="21"/>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row>
    <row r="105" spans="1:45" ht="20.25" customHeight="1">
      <c r="A105" s="416"/>
      <c r="B105" s="419"/>
      <c r="C105" s="7"/>
      <c r="D105" s="8"/>
      <c r="E105" s="9"/>
      <c r="F105" s="9"/>
      <c r="G105" s="9"/>
      <c r="H105" s="9"/>
      <c r="I105" s="10"/>
      <c r="J105" s="10"/>
      <c r="K105" s="10"/>
      <c r="L105" s="10"/>
      <c r="M105" s="10"/>
      <c r="N105" s="10"/>
      <c r="O105" s="10"/>
      <c r="P105" s="42"/>
      <c r="Q105" s="21"/>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row>
    <row r="106" spans="1:45" ht="20.25" customHeight="1">
      <c r="A106" s="416"/>
      <c r="B106" s="419"/>
      <c r="C106" s="7"/>
      <c r="D106" s="8"/>
      <c r="E106" s="102" t="s">
        <v>1543</v>
      </c>
      <c r="F106" s="102"/>
      <c r="G106" s="102"/>
      <c r="H106" s="102"/>
      <c r="O106" s="21"/>
      <c r="Q106" s="21"/>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row>
    <row r="107" spans="1:45" ht="20.25" customHeight="1">
      <c r="A107" s="416"/>
      <c r="B107" s="419"/>
      <c r="C107" s="7"/>
      <c r="D107" s="8"/>
      <c r="E107" s="671" t="s">
        <v>105</v>
      </c>
      <c r="F107" s="671"/>
      <c r="G107" s="671"/>
      <c r="H107" s="672"/>
      <c r="I107" s="675" t="s">
        <v>169</v>
      </c>
      <c r="J107" s="676"/>
      <c r="K107" s="677"/>
      <c r="L107" s="675" t="s">
        <v>170</v>
      </c>
      <c r="M107" s="676"/>
      <c r="N107" s="676"/>
      <c r="O107" s="676"/>
      <c r="P107" s="676"/>
      <c r="Q107" s="676"/>
      <c r="R107" s="676"/>
      <c r="S107" s="676"/>
      <c r="T107" s="676"/>
      <c r="U107" s="676"/>
      <c r="V107" s="676"/>
      <c r="W107" s="676"/>
      <c r="X107" s="676"/>
      <c r="Y107" s="676"/>
      <c r="Z107" s="677"/>
      <c r="AA107" s="678" t="s">
        <v>171</v>
      </c>
      <c r="AB107" s="9"/>
      <c r="AC107" s="9"/>
      <c r="AD107" s="9"/>
      <c r="AE107" s="9"/>
      <c r="AF107" s="9"/>
      <c r="AG107" s="9"/>
      <c r="AH107" s="9"/>
      <c r="AI107" s="9"/>
      <c r="AJ107" s="9"/>
      <c r="AK107" s="9"/>
      <c r="AL107" s="9"/>
      <c r="AM107" s="9"/>
      <c r="AN107" s="9"/>
      <c r="AO107" s="9"/>
      <c r="AP107" s="9"/>
      <c r="AQ107" s="9"/>
      <c r="AR107" s="9"/>
      <c r="AS107" s="9"/>
    </row>
    <row r="108" spans="1:45" ht="30.75" customHeight="1">
      <c r="A108" s="416"/>
      <c r="B108" s="419"/>
      <c r="C108" s="7"/>
      <c r="D108" s="8"/>
      <c r="E108" s="673"/>
      <c r="F108" s="673"/>
      <c r="G108" s="673"/>
      <c r="H108" s="674"/>
      <c r="I108" s="444" t="s">
        <v>172</v>
      </c>
      <c r="J108" s="431" t="s">
        <v>173</v>
      </c>
      <c r="K108" s="445" t="s">
        <v>174</v>
      </c>
      <c r="L108" s="615" t="s">
        <v>4</v>
      </c>
      <c r="M108" s="615" t="s">
        <v>175</v>
      </c>
      <c r="N108" s="615" t="s">
        <v>5</v>
      </c>
      <c r="O108" s="615" t="s">
        <v>1150</v>
      </c>
      <c r="P108" s="615" t="s">
        <v>176</v>
      </c>
      <c r="Q108" s="615" t="s">
        <v>177</v>
      </c>
      <c r="R108" s="615" t="s">
        <v>1369</v>
      </c>
      <c r="S108" s="615" t="s">
        <v>954</v>
      </c>
      <c r="T108" s="615" t="s">
        <v>1534</v>
      </c>
      <c r="U108" s="615" t="s">
        <v>178</v>
      </c>
      <c r="V108" s="616" t="s">
        <v>1381</v>
      </c>
      <c r="W108" s="615" t="s">
        <v>1029</v>
      </c>
      <c r="X108" s="615" t="s">
        <v>1486</v>
      </c>
      <c r="Y108" s="615" t="s">
        <v>1487</v>
      </c>
      <c r="Z108" s="489" t="s">
        <v>179</v>
      </c>
      <c r="AA108" s="679"/>
      <c r="AB108" s="9"/>
      <c r="AC108" s="9"/>
      <c r="AD108" s="9"/>
      <c r="AE108" s="9"/>
      <c r="AF108" s="9"/>
      <c r="AG108" s="9"/>
      <c r="AH108" s="9"/>
      <c r="AI108" s="9"/>
      <c r="AJ108" s="9"/>
      <c r="AK108" s="9"/>
      <c r="AL108" s="9"/>
      <c r="AM108" s="9"/>
      <c r="AN108" s="9"/>
      <c r="AO108" s="9"/>
      <c r="AP108" s="9"/>
      <c r="AQ108" s="9"/>
      <c r="AR108" s="9"/>
      <c r="AS108" s="9"/>
    </row>
    <row r="109" spans="1:45" ht="20.25" customHeight="1">
      <c r="A109" s="416"/>
      <c r="B109" s="419"/>
      <c r="C109" s="7"/>
      <c r="D109" s="8"/>
      <c r="E109" s="66" t="s">
        <v>68</v>
      </c>
      <c r="F109" s="66"/>
      <c r="G109" s="66"/>
      <c r="H109" s="66"/>
      <c r="I109" s="446">
        <v>4221.4841928189999</v>
      </c>
      <c r="J109" s="103">
        <v>69.332047372000005</v>
      </c>
      <c r="K109" s="447">
        <v>4290.8162401909995</v>
      </c>
      <c r="L109" s="104">
        <v>1089.9071129860001</v>
      </c>
      <c r="M109" s="104">
        <v>591.50123080900028</v>
      </c>
      <c r="N109" s="104">
        <v>-275.90574208100003</v>
      </c>
      <c r="O109" s="104">
        <v>96.035584035000014</v>
      </c>
      <c r="P109" s="104">
        <v>243.71406924599998</v>
      </c>
      <c r="Q109" s="104">
        <v>80.713602711000007</v>
      </c>
      <c r="R109" s="104">
        <v>76.399882954000006</v>
      </c>
      <c r="S109" s="104">
        <v>9.0213235290000018</v>
      </c>
      <c r="T109" s="104">
        <v>28.196150581000001</v>
      </c>
      <c r="U109" s="104">
        <v>10.054015644999998</v>
      </c>
      <c r="V109" s="104">
        <v>5.8003756540000007</v>
      </c>
      <c r="W109" s="104">
        <v>5.2637355990000003</v>
      </c>
      <c r="X109" s="104">
        <v>6.3646853459999999</v>
      </c>
      <c r="Y109" s="405"/>
      <c r="Z109" s="490">
        <v>1967.0660270140004</v>
      </c>
      <c r="AA109" s="585">
        <v>6772.0272120389991</v>
      </c>
      <c r="AB109" s="9"/>
      <c r="AC109" s="9"/>
      <c r="AD109" s="9"/>
      <c r="AE109" s="9"/>
      <c r="AF109" s="9"/>
      <c r="AG109" s="9"/>
      <c r="AH109" s="9"/>
      <c r="AI109" s="9"/>
      <c r="AJ109" s="9"/>
      <c r="AK109" s="9"/>
      <c r="AL109" s="9"/>
      <c r="AM109" s="9"/>
      <c r="AN109" s="9"/>
      <c r="AO109" s="9"/>
      <c r="AP109" s="9"/>
      <c r="AQ109" s="9"/>
      <c r="AR109" s="9"/>
      <c r="AS109" s="9"/>
    </row>
    <row r="110" spans="1:45" ht="20.25" customHeight="1">
      <c r="A110" s="416"/>
      <c r="B110" s="419"/>
      <c r="C110" s="7"/>
      <c r="D110" s="8"/>
      <c r="E110" s="105" t="s">
        <v>69</v>
      </c>
      <c r="F110" s="106"/>
      <c r="G110" s="106"/>
      <c r="H110" s="106"/>
      <c r="I110" s="446">
        <v>3890.1618305379998</v>
      </c>
      <c r="J110" s="103">
        <v>72.802952860000005</v>
      </c>
      <c r="K110" s="447">
        <v>3962.9647833979998</v>
      </c>
      <c r="L110" s="104">
        <v>906.50867008700004</v>
      </c>
      <c r="M110" s="104">
        <v>225.56495258499999</v>
      </c>
      <c r="N110" s="104">
        <v>-57.406368039999997</v>
      </c>
      <c r="O110" s="104">
        <v>0.29850383800000002</v>
      </c>
      <c r="P110" s="104">
        <v>130.63987447400001</v>
      </c>
      <c r="Q110" s="104">
        <v>74.721942901000006</v>
      </c>
      <c r="R110" s="104">
        <v>0.74253969399999997</v>
      </c>
      <c r="S110" s="104">
        <v>-0.124339042</v>
      </c>
      <c r="T110" s="104">
        <v>0.43508980000000003</v>
      </c>
      <c r="U110" s="104">
        <v>0.179524287</v>
      </c>
      <c r="V110" s="104">
        <v>2.3641856999999999E-2</v>
      </c>
      <c r="W110" s="104">
        <v>0.218080568</v>
      </c>
      <c r="X110" s="104">
        <v>-0.186052782</v>
      </c>
      <c r="Y110" s="405"/>
      <c r="Z110" s="490">
        <v>1281.6160602270002</v>
      </c>
      <c r="AA110" s="585">
        <v>5099.5464665139998</v>
      </c>
      <c r="AB110" s="9"/>
      <c r="AC110" s="9"/>
      <c r="AD110" s="9"/>
      <c r="AE110" s="9"/>
      <c r="AF110" s="9"/>
      <c r="AG110" s="9"/>
      <c r="AH110" s="9"/>
      <c r="AI110" s="9"/>
      <c r="AJ110" s="9"/>
      <c r="AK110" s="9"/>
      <c r="AL110" s="9"/>
      <c r="AM110" s="9"/>
      <c r="AN110" s="9"/>
      <c r="AO110" s="9"/>
      <c r="AP110" s="9"/>
      <c r="AQ110" s="9"/>
      <c r="AR110" s="9"/>
      <c r="AS110" s="9"/>
    </row>
    <row r="111" spans="1:45" ht="20.25" customHeight="1">
      <c r="A111" s="416"/>
      <c r="B111" s="419"/>
      <c r="C111" s="7"/>
      <c r="D111" s="8"/>
      <c r="E111" s="105" t="s">
        <v>71</v>
      </c>
      <c r="F111" s="106"/>
      <c r="G111" s="106"/>
      <c r="H111" s="106"/>
      <c r="I111" s="446">
        <v>331.32236228099976</v>
      </c>
      <c r="J111" s="103">
        <v>-3.4709054880000005</v>
      </c>
      <c r="K111" s="447">
        <v>327.85145679299973</v>
      </c>
      <c r="L111" s="104">
        <v>183.39844289900009</v>
      </c>
      <c r="M111" s="104">
        <v>365.93627822400026</v>
      </c>
      <c r="N111" s="104">
        <v>-218.49937404100001</v>
      </c>
      <c r="O111" s="104">
        <v>95.737080197000012</v>
      </c>
      <c r="P111" s="104">
        <v>113.07419477199997</v>
      </c>
      <c r="Q111" s="104">
        <v>5.9916598100000016</v>
      </c>
      <c r="R111" s="104">
        <v>75.657343260000005</v>
      </c>
      <c r="S111" s="104">
        <v>9.1456625710000026</v>
      </c>
      <c r="T111" s="104">
        <v>27.761060781000001</v>
      </c>
      <c r="U111" s="104">
        <v>9.8744913579999984</v>
      </c>
      <c r="V111" s="104">
        <v>5.7767337970000003</v>
      </c>
      <c r="W111" s="104">
        <v>5.0456550309999999</v>
      </c>
      <c r="X111" s="104">
        <v>6.5507381279999999</v>
      </c>
      <c r="Y111" s="405"/>
      <c r="Z111" s="490">
        <v>685.44996678700033</v>
      </c>
      <c r="AA111" s="585">
        <v>1672.4807455249993</v>
      </c>
      <c r="AB111" s="9"/>
      <c r="AC111" s="9"/>
      <c r="AD111" s="9"/>
      <c r="AE111" s="9"/>
      <c r="AF111" s="9"/>
      <c r="AG111" s="9"/>
      <c r="AH111" s="9"/>
      <c r="AI111" s="9"/>
      <c r="AJ111" s="9"/>
      <c r="AK111" s="9"/>
      <c r="AL111" s="9"/>
      <c r="AM111" s="9"/>
      <c r="AN111" s="9"/>
      <c r="AO111" s="9"/>
      <c r="AP111" s="9"/>
      <c r="AQ111" s="9"/>
      <c r="AR111" s="9"/>
      <c r="AS111" s="9"/>
    </row>
    <row r="112" spans="1:45" ht="20.25" customHeight="1">
      <c r="A112" s="416"/>
      <c r="B112" s="419"/>
      <c r="C112" s="7"/>
      <c r="D112" s="8"/>
      <c r="E112" s="107" t="s">
        <v>180</v>
      </c>
      <c r="F112" s="108"/>
      <c r="G112" s="108"/>
      <c r="H112" s="108"/>
      <c r="I112" s="446">
        <v>1643.0249599510003</v>
      </c>
      <c r="J112" s="103">
        <v>44.040427456000003</v>
      </c>
      <c r="K112" s="447">
        <v>1687.0653874070003</v>
      </c>
      <c r="L112" s="104">
        <v>347.13677176700003</v>
      </c>
      <c r="M112" s="104">
        <v>348.70207433300004</v>
      </c>
      <c r="N112" s="104">
        <v>61.979397256999995</v>
      </c>
      <c r="O112" s="104">
        <v>39.391134389000001</v>
      </c>
      <c r="P112" s="104">
        <v>30.477239623000003</v>
      </c>
      <c r="Q112" s="104">
        <v>19.158117480999998</v>
      </c>
      <c r="R112" s="104">
        <v>22.421681520999996</v>
      </c>
      <c r="S112" s="104">
        <v>4.4273811670000001</v>
      </c>
      <c r="T112" s="104">
        <v>22.260987628000002</v>
      </c>
      <c r="U112" s="104">
        <v>8.6951537519999995</v>
      </c>
      <c r="V112" s="104">
        <v>3.3399755610000001</v>
      </c>
      <c r="W112" s="104">
        <v>5.1416369340000001</v>
      </c>
      <c r="X112" s="104">
        <v>4.7146437990000001</v>
      </c>
      <c r="Y112" s="405"/>
      <c r="Z112" s="490">
        <v>917.84619521199988</v>
      </c>
      <c r="AA112" s="585">
        <v>2568.7868220010005</v>
      </c>
      <c r="AB112" s="9"/>
      <c r="AC112" s="9"/>
      <c r="AD112" s="9"/>
      <c r="AE112" s="9"/>
      <c r="AF112" s="9"/>
      <c r="AG112" s="9"/>
      <c r="AH112" s="9"/>
      <c r="AI112" s="9"/>
      <c r="AJ112" s="9"/>
      <c r="AK112" s="9"/>
      <c r="AL112" s="9"/>
      <c r="AM112" s="9"/>
      <c r="AN112" s="9"/>
      <c r="AO112" s="9"/>
      <c r="AP112" s="9"/>
      <c r="AQ112" s="9"/>
      <c r="AR112" s="9"/>
      <c r="AS112" s="9"/>
    </row>
    <row r="113" spans="1:45" ht="20.25" customHeight="1">
      <c r="A113" s="416"/>
      <c r="B113" s="419"/>
      <c r="C113" s="7"/>
      <c r="D113" s="8"/>
      <c r="E113" s="107" t="s">
        <v>181</v>
      </c>
      <c r="F113" s="108"/>
      <c r="G113" s="108"/>
      <c r="H113" s="108"/>
      <c r="I113" s="446">
        <v>2578.4592328679996</v>
      </c>
      <c r="J113" s="103">
        <v>25.291619916000002</v>
      </c>
      <c r="K113" s="447">
        <v>2603.7508527839996</v>
      </c>
      <c r="L113" s="104">
        <v>742.7703412190001</v>
      </c>
      <c r="M113" s="104">
        <v>242.79915647600023</v>
      </c>
      <c r="N113" s="104">
        <v>-337.88513933800004</v>
      </c>
      <c r="O113" s="104">
        <v>56.644449646000012</v>
      </c>
      <c r="P113" s="104">
        <v>213.23682962299998</v>
      </c>
      <c r="Q113" s="104">
        <v>61.555485230000009</v>
      </c>
      <c r="R113" s="104">
        <v>53.97820143300001</v>
      </c>
      <c r="S113" s="104">
        <v>4.5939423620000017</v>
      </c>
      <c r="T113" s="104">
        <v>5.935162952999999</v>
      </c>
      <c r="U113" s="104">
        <v>1.3588618929999985</v>
      </c>
      <c r="V113" s="104">
        <v>2.4604000930000005</v>
      </c>
      <c r="W113" s="104">
        <v>0.12209866500000022</v>
      </c>
      <c r="X113" s="104">
        <v>1.6500415469999998</v>
      </c>
      <c r="Y113" s="405"/>
      <c r="Z113" s="490">
        <v>1049.2198318020005</v>
      </c>
      <c r="AA113" s="585">
        <v>4203.2403900379986</v>
      </c>
      <c r="AB113" s="9"/>
      <c r="AC113" s="9"/>
      <c r="AD113" s="9"/>
      <c r="AE113" s="9"/>
      <c r="AF113" s="9"/>
      <c r="AG113" s="9"/>
      <c r="AH113" s="9"/>
      <c r="AI113" s="9"/>
      <c r="AJ113" s="9"/>
      <c r="AK113" s="9"/>
      <c r="AL113" s="9"/>
      <c r="AM113" s="9"/>
      <c r="AN113" s="9"/>
      <c r="AO113" s="9"/>
      <c r="AP113" s="9"/>
      <c r="AQ113" s="9"/>
      <c r="AR113" s="9"/>
      <c r="AS113" s="9"/>
    </row>
    <row r="114" spans="1:45" ht="20.25" customHeight="1">
      <c r="A114" s="416"/>
      <c r="B114" s="419"/>
      <c r="C114" s="7"/>
      <c r="D114" s="8"/>
      <c r="E114" s="75" t="s">
        <v>74</v>
      </c>
      <c r="F114" s="75"/>
      <c r="G114" s="75"/>
      <c r="H114" s="75"/>
      <c r="I114" s="446">
        <v>2.4214247660000003</v>
      </c>
      <c r="J114" s="103">
        <v>2.1052429000000001E-2</v>
      </c>
      <c r="K114" s="447">
        <v>2.4424771950000004</v>
      </c>
      <c r="L114" s="104">
        <v>70.272891565000009</v>
      </c>
      <c r="M114" s="104">
        <v>14.077321420000001</v>
      </c>
      <c r="N114" s="104">
        <v>-11.170370775999999</v>
      </c>
      <c r="O114" s="104">
        <v>-0.36249972100000005</v>
      </c>
      <c r="P114" s="104">
        <v>30.999958699999997</v>
      </c>
      <c r="Q114" s="104">
        <v>-4.8874175999999998E-2</v>
      </c>
      <c r="R114" s="104">
        <v>2.428594607</v>
      </c>
      <c r="S114" s="104">
        <v>-2.6511100999999999E-2</v>
      </c>
      <c r="T114" s="104">
        <v>6.8942859999999995E-2</v>
      </c>
      <c r="U114" s="104">
        <v>5.0660361000000001E-2</v>
      </c>
      <c r="V114" s="104">
        <v>-6.0345264000000003E-2</v>
      </c>
      <c r="W114" s="104">
        <v>1.796293E-3</v>
      </c>
      <c r="X114" s="104">
        <v>3.3256158650000001</v>
      </c>
      <c r="Y114" s="405"/>
      <c r="Z114" s="490">
        <v>109.557180633</v>
      </c>
      <c r="AA114" s="585">
        <v>87.965676513000005</v>
      </c>
      <c r="AB114" s="9"/>
      <c r="AC114" s="9"/>
      <c r="AD114" s="9"/>
      <c r="AE114" s="9"/>
      <c r="AF114" s="9"/>
      <c r="AG114" s="9"/>
      <c r="AH114" s="9"/>
      <c r="AI114" s="9"/>
      <c r="AJ114" s="9"/>
      <c r="AK114" s="9"/>
      <c r="AL114" s="9"/>
      <c r="AM114" s="9"/>
      <c r="AN114" s="9"/>
      <c r="AO114" s="9"/>
      <c r="AP114" s="9"/>
      <c r="AQ114" s="9"/>
      <c r="AR114" s="9"/>
      <c r="AS114" s="9"/>
    </row>
    <row r="115" spans="1:45" ht="20.25" customHeight="1">
      <c r="A115" s="416"/>
      <c r="B115" s="419"/>
      <c r="C115" s="7"/>
      <c r="D115" s="8"/>
      <c r="E115" s="107" t="s">
        <v>182</v>
      </c>
      <c r="F115" s="108"/>
      <c r="G115" s="108"/>
      <c r="H115" s="108"/>
      <c r="I115" s="446">
        <v>2580.8806576339994</v>
      </c>
      <c r="J115" s="103">
        <v>25.312672345000003</v>
      </c>
      <c r="K115" s="447">
        <v>2606.1933299789994</v>
      </c>
      <c r="L115" s="104">
        <v>813.04323278400011</v>
      </c>
      <c r="M115" s="104">
        <v>256.87647789600021</v>
      </c>
      <c r="N115" s="104">
        <v>-349.05551011400007</v>
      </c>
      <c r="O115" s="104">
        <v>56.281949925000013</v>
      </c>
      <c r="P115" s="104">
        <v>244.23678832299998</v>
      </c>
      <c r="Q115" s="104">
        <v>61.506611054000011</v>
      </c>
      <c r="R115" s="104">
        <v>56.40679604000001</v>
      </c>
      <c r="S115" s="104">
        <v>4.5674312610000021</v>
      </c>
      <c r="T115" s="104">
        <v>6.0041058129999989</v>
      </c>
      <c r="U115" s="104">
        <v>1.4095222539999985</v>
      </c>
      <c r="V115" s="104">
        <v>2.4000548290000006</v>
      </c>
      <c r="W115" s="104">
        <v>0.12389495800000022</v>
      </c>
      <c r="X115" s="104">
        <v>4.9756574120000003</v>
      </c>
      <c r="Y115" s="405"/>
      <c r="Z115" s="490">
        <v>1158.777012435</v>
      </c>
      <c r="AA115" s="585">
        <v>4291.2060665509989</v>
      </c>
      <c r="AB115" s="9"/>
      <c r="AC115" s="9"/>
      <c r="AD115" s="9"/>
      <c r="AE115" s="9"/>
      <c r="AF115" s="9"/>
      <c r="AG115" s="9"/>
      <c r="AH115" s="9"/>
      <c r="AI115" s="9"/>
      <c r="AJ115" s="9"/>
      <c r="AK115" s="9"/>
      <c r="AL115" s="9"/>
      <c r="AM115" s="9"/>
      <c r="AN115" s="9"/>
      <c r="AO115" s="9"/>
      <c r="AP115" s="9"/>
      <c r="AQ115" s="9"/>
      <c r="AR115" s="9"/>
      <c r="AS115" s="9"/>
    </row>
    <row r="116" spans="1:45" ht="20.25" customHeight="1">
      <c r="A116" s="416"/>
      <c r="B116" s="419"/>
      <c r="C116" s="7"/>
      <c r="D116" s="8"/>
      <c r="E116" s="107" t="s">
        <v>183</v>
      </c>
      <c r="F116" s="108"/>
      <c r="G116" s="108"/>
      <c r="H116" s="108"/>
      <c r="I116" s="446">
        <v>304.49087309700002</v>
      </c>
      <c r="J116" s="103">
        <v>12.381009517999999</v>
      </c>
      <c r="K116" s="447">
        <v>316.871882615</v>
      </c>
      <c r="L116" s="104">
        <v>257.89541470500001</v>
      </c>
      <c r="M116" s="104">
        <v>5.2609385779999993</v>
      </c>
      <c r="N116" s="104">
        <v>12.854185535999999</v>
      </c>
      <c r="O116" s="104">
        <v>2.0133575000000001E-2</v>
      </c>
      <c r="P116" s="104">
        <v>-24.515262731</v>
      </c>
      <c r="Q116" s="104">
        <v>32.259405012000002</v>
      </c>
      <c r="R116" s="104">
        <v>0.57001796699999996</v>
      </c>
      <c r="S116" s="104">
        <v>-1.1437520000000001E-2</v>
      </c>
      <c r="T116" s="104">
        <v>0</v>
      </c>
      <c r="U116" s="104">
        <v>0</v>
      </c>
      <c r="V116" s="104">
        <v>6.7610409999999998E-3</v>
      </c>
      <c r="W116" s="104">
        <v>8.3739600000000013E-4</v>
      </c>
      <c r="X116" s="104">
        <v>0</v>
      </c>
      <c r="Y116" s="405"/>
      <c r="Z116" s="490">
        <v>284.34099355899997</v>
      </c>
      <c r="AA116" s="585">
        <v>601.56203987399999</v>
      </c>
      <c r="AB116" s="9"/>
      <c r="AC116" s="9"/>
      <c r="AD116" s="9"/>
      <c r="AE116" s="9"/>
      <c r="AF116" s="9"/>
      <c r="AG116" s="9"/>
      <c r="AH116" s="9"/>
      <c r="AI116" s="9"/>
      <c r="AJ116" s="9"/>
      <c r="AK116" s="9"/>
      <c r="AL116" s="9"/>
      <c r="AM116" s="9"/>
      <c r="AN116" s="9"/>
      <c r="AO116" s="9"/>
      <c r="AP116" s="9"/>
      <c r="AQ116" s="9"/>
      <c r="AR116" s="9"/>
      <c r="AS116" s="9"/>
    </row>
    <row r="117" spans="1:45" ht="20.25" customHeight="1">
      <c r="A117" s="416"/>
      <c r="B117" s="419"/>
      <c r="C117" s="7"/>
      <c r="D117" s="8"/>
      <c r="E117" s="107" t="s">
        <v>184</v>
      </c>
      <c r="F117" s="108"/>
      <c r="G117" s="108"/>
      <c r="H117" s="108"/>
      <c r="I117" s="446">
        <v>2276.3897845370002</v>
      </c>
      <c r="J117" s="103">
        <v>12.931662827</v>
      </c>
      <c r="K117" s="447">
        <v>2289.3214473640001</v>
      </c>
      <c r="L117" s="104">
        <v>555.14781807899999</v>
      </c>
      <c r="M117" s="104">
        <v>251.615539318</v>
      </c>
      <c r="N117" s="104">
        <v>319.15822624800001</v>
      </c>
      <c r="O117" s="104">
        <v>56.261816349999997</v>
      </c>
      <c r="P117" s="104">
        <v>268.75205105399999</v>
      </c>
      <c r="Q117" s="104">
        <v>29.247206041999998</v>
      </c>
      <c r="R117" s="104">
        <v>55.836778072999998</v>
      </c>
      <c r="S117" s="104">
        <v>4.5788687809999997</v>
      </c>
      <c r="T117" s="104">
        <v>6.0041058129999998</v>
      </c>
      <c r="U117" s="104">
        <v>1.4095222540000001</v>
      </c>
      <c r="V117" s="1">
        <v>2.3932937879999998</v>
      </c>
      <c r="W117" s="104">
        <v>0.123057562</v>
      </c>
      <c r="X117" s="104">
        <v>4.9756574120000003</v>
      </c>
      <c r="Y117" s="405"/>
      <c r="Z117" s="490">
        <v>1555.5039407739996</v>
      </c>
      <c r="AA117" s="585">
        <v>3689.6440266770001</v>
      </c>
      <c r="AB117" s="9"/>
      <c r="AC117" s="9"/>
      <c r="AD117" s="9"/>
      <c r="AE117" s="9"/>
      <c r="AF117" s="9"/>
      <c r="AG117" s="9"/>
      <c r="AH117" s="9"/>
      <c r="AI117" s="9"/>
      <c r="AJ117" s="9"/>
      <c r="AK117" s="9"/>
      <c r="AL117" s="9"/>
      <c r="AM117" s="9"/>
      <c r="AN117" s="9"/>
      <c r="AO117" s="9"/>
      <c r="AP117" s="9"/>
      <c r="AQ117" s="9"/>
      <c r="AR117" s="9"/>
      <c r="AS117" s="9"/>
    </row>
    <row r="118" spans="1:45" ht="20.25" customHeight="1">
      <c r="A118" s="416"/>
      <c r="B118" s="419"/>
      <c r="C118" s="7"/>
      <c r="D118" s="8"/>
      <c r="E118" s="107" t="s">
        <v>185</v>
      </c>
      <c r="F118" s="108"/>
      <c r="G118" s="108"/>
      <c r="H118" s="108"/>
      <c r="I118" s="446">
        <v>592.95828357599999</v>
      </c>
      <c r="J118" s="103">
        <v>2.7060445299999998</v>
      </c>
      <c r="K118" s="447">
        <v>595.66432810599997</v>
      </c>
      <c r="L118" s="104">
        <v>141.620818009</v>
      </c>
      <c r="M118" s="104">
        <v>62.617795129999998</v>
      </c>
      <c r="N118" s="104">
        <v>83.103997371999995</v>
      </c>
      <c r="O118" s="104">
        <v>15.381335747</v>
      </c>
      <c r="P118" s="104">
        <v>65.104836935999998</v>
      </c>
      <c r="Q118" s="104">
        <v>7.5325109020000003</v>
      </c>
      <c r="R118" s="104">
        <v>15.33848352</v>
      </c>
      <c r="S118" s="104">
        <v>1.127611669</v>
      </c>
      <c r="T118" s="104">
        <v>1.3765466079999999</v>
      </c>
      <c r="U118" s="104">
        <v>0.38021646599999998</v>
      </c>
      <c r="V118" s="104">
        <v>0.619509961</v>
      </c>
      <c r="W118" s="104">
        <v>3.6469416999999997E-2</v>
      </c>
      <c r="X118" s="104">
        <v>1.338349225</v>
      </c>
      <c r="Y118" s="405"/>
      <c r="Z118" s="490">
        <v>395.5784809619999</v>
      </c>
      <c r="AA118" s="585">
        <v>967.583132181</v>
      </c>
      <c r="AB118" s="9"/>
      <c r="AC118" s="9"/>
      <c r="AD118" s="9"/>
      <c r="AE118" s="9"/>
      <c r="AF118" s="9"/>
      <c r="AG118" s="9"/>
      <c r="AH118" s="9"/>
      <c r="AI118" s="9"/>
      <c r="AJ118" s="9"/>
      <c r="AK118" s="9"/>
      <c r="AL118" s="9"/>
      <c r="AM118" s="9"/>
      <c r="AN118" s="9"/>
      <c r="AO118" s="9"/>
      <c r="AP118" s="9"/>
      <c r="AQ118" s="9"/>
      <c r="AR118" s="9"/>
      <c r="AS118" s="9"/>
    </row>
    <row r="119" spans="1:45" ht="20.25" customHeight="1">
      <c r="A119" s="416"/>
      <c r="B119" s="419"/>
      <c r="C119" s="7"/>
      <c r="D119" s="8"/>
      <c r="E119" s="107" t="s">
        <v>186</v>
      </c>
      <c r="F119" s="108"/>
      <c r="G119" s="108"/>
      <c r="H119" s="108"/>
      <c r="I119" s="446">
        <v>1683.431500961</v>
      </c>
      <c r="J119" s="103">
        <v>10.225618297</v>
      </c>
      <c r="K119" s="447">
        <v>1693.657119258</v>
      </c>
      <c r="L119" s="104">
        <v>413.52700006999999</v>
      </c>
      <c r="M119" s="104">
        <v>188.99774418800001</v>
      </c>
      <c r="N119" s="104">
        <v>236.054228876</v>
      </c>
      <c r="O119" s="104">
        <v>40.880480603000002</v>
      </c>
      <c r="P119" s="104">
        <v>203.64721411799999</v>
      </c>
      <c r="Q119" s="104">
        <v>21.71469514</v>
      </c>
      <c r="R119" s="104">
        <v>40.498294553000001</v>
      </c>
      <c r="S119" s="104">
        <v>3.451257112</v>
      </c>
      <c r="T119" s="104">
        <v>4.6275592049999998</v>
      </c>
      <c r="U119" s="104">
        <v>1.0293057880000001</v>
      </c>
      <c r="V119" s="104">
        <v>1.7737838269999999</v>
      </c>
      <c r="W119" s="104">
        <v>8.6588145000000005E-2</v>
      </c>
      <c r="X119" s="104">
        <v>3.6373081869999999</v>
      </c>
      <c r="Y119" s="405"/>
      <c r="Z119" s="490">
        <v>1159.9254598119999</v>
      </c>
      <c r="AA119" s="585">
        <v>2722.0608944959999</v>
      </c>
      <c r="AB119" s="9"/>
      <c r="AC119" s="9"/>
      <c r="AD119" s="9"/>
      <c r="AE119" s="9"/>
      <c r="AF119" s="9"/>
      <c r="AG119" s="9"/>
      <c r="AH119" s="9"/>
      <c r="AI119" s="9"/>
      <c r="AJ119" s="9"/>
      <c r="AK119" s="9"/>
      <c r="AL119" s="9"/>
      <c r="AM119" s="9"/>
      <c r="AN119" s="9"/>
      <c r="AO119" s="9"/>
      <c r="AP119" s="9"/>
      <c r="AQ119" s="9"/>
      <c r="AR119" s="9"/>
      <c r="AS119" s="9"/>
    </row>
    <row r="120" spans="1:45" ht="20.25" customHeight="1">
      <c r="A120" s="416"/>
      <c r="B120" s="419"/>
      <c r="C120" s="7"/>
      <c r="D120" s="8"/>
      <c r="E120" s="76" t="s">
        <v>85</v>
      </c>
      <c r="F120" s="76"/>
      <c r="G120" s="76"/>
      <c r="H120" s="76"/>
      <c r="I120" s="448">
        <v>1683.044773135</v>
      </c>
      <c r="J120" s="109">
        <v>10.225618297</v>
      </c>
      <c r="K120" s="449">
        <v>1693.270391432</v>
      </c>
      <c r="L120" s="110">
        <v>412.70559295800001</v>
      </c>
      <c r="M120" s="110">
        <v>189.074483297</v>
      </c>
      <c r="N120" s="110">
        <v>236.054228876</v>
      </c>
      <c r="O120" s="110">
        <v>40.880480603000002</v>
      </c>
      <c r="P120" s="110">
        <v>203.64721411799999</v>
      </c>
      <c r="Q120" s="110">
        <v>21.71469514</v>
      </c>
      <c r="R120" s="110">
        <v>40.498294553000001</v>
      </c>
      <c r="S120" s="110">
        <v>3.451257112</v>
      </c>
      <c r="T120" s="110">
        <v>4.6275592049999998</v>
      </c>
      <c r="U120" s="110">
        <v>1.0293057880000001</v>
      </c>
      <c r="V120" s="110">
        <v>1.7737838269999999</v>
      </c>
      <c r="W120" s="110">
        <v>8.6588145000000005E-2</v>
      </c>
      <c r="X120" s="110">
        <v>3.6373081869999999</v>
      </c>
      <c r="Y120" s="638"/>
      <c r="Z120" s="490">
        <v>1159.1807918089999</v>
      </c>
      <c r="AA120" s="586">
        <v>2682.360319932</v>
      </c>
      <c r="AB120" s="9"/>
      <c r="AC120" s="9"/>
      <c r="AD120" s="9"/>
      <c r="AE120" s="9"/>
      <c r="AF120" s="9"/>
      <c r="AG120" s="9"/>
      <c r="AH120" s="9"/>
      <c r="AI120" s="9"/>
      <c r="AJ120" s="9"/>
      <c r="AK120" s="9"/>
      <c r="AL120" s="9"/>
      <c r="AM120" s="9"/>
      <c r="AN120" s="9"/>
      <c r="AO120" s="9"/>
      <c r="AP120" s="9"/>
      <c r="AQ120" s="9"/>
      <c r="AR120" s="9"/>
      <c r="AS120" s="9"/>
    </row>
    <row r="121" spans="1:45" ht="20.25" customHeight="1">
      <c r="A121" s="416"/>
      <c r="B121" s="419"/>
      <c r="C121" s="7"/>
      <c r="D121" s="8"/>
      <c r="E121" s="111" t="s">
        <v>1447</v>
      </c>
      <c r="F121" s="111"/>
      <c r="G121" s="111"/>
      <c r="H121" s="111"/>
      <c r="I121" s="450">
        <v>0.386727826</v>
      </c>
      <c r="J121" s="112">
        <v>0</v>
      </c>
      <c r="K121" s="451">
        <v>0.386727826</v>
      </c>
      <c r="L121" s="113">
        <v>0.82140711200000005</v>
      </c>
      <c r="M121" s="113">
        <v>-7.6739109E-2</v>
      </c>
      <c r="N121" s="113">
        <v>0</v>
      </c>
      <c r="O121" s="113">
        <v>0</v>
      </c>
      <c r="P121" s="113">
        <v>0</v>
      </c>
      <c r="Q121" s="113">
        <v>0</v>
      </c>
      <c r="R121" s="113">
        <v>0</v>
      </c>
      <c r="S121" s="113">
        <v>0</v>
      </c>
      <c r="T121" s="113">
        <v>0</v>
      </c>
      <c r="U121" s="113">
        <v>0</v>
      </c>
      <c r="V121" s="113">
        <v>0</v>
      </c>
      <c r="W121" s="113">
        <v>0</v>
      </c>
      <c r="X121" s="113">
        <v>0</v>
      </c>
      <c r="Y121" s="639"/>
      <c r="Z121" s="113">
        <v>0.74466800300000002</v>
      </c>
      <c r="AA121" s="587">
        <v>39.700574564</v>
      </c>
      <c r="AB121" s="9"/>
      <c r="AC121" s="9"/>
      <c r="AD121" s="9"/>
      <c r="AE121" s="9"/>
      <c r="AF121" s="9"/>
      <c r="AG121" s="9"/>
      <c r="AH121" s="9"/>
      <c r="AI121" s="9"/>
      <c r="AJ121" s="9"/>
      <c r="AK121" s="9"/>
      <c r="AL121" s="9"/>
      <c r="AM121" s="9"/>
      <c r="AN121" s="9"/>
      <c r="AO121" s="9"/>
      <c r="AP121" s="9"/>
      <c r="AQ121" s="9"/>
      <c r="AR121" s="9"/>
      <c r="AS121" s="9"/>
    </row>
    <row r="122" spans="1:45" ht="20.25" customHeight="1">
      <c r="A122" s="416"/>
      <c r="B122" s="419"/>
      <c r="C122" s="7"/>
      <c r="D122" s="8"/>
      <c r="E122" s="9"/>
      <c r="F122" s="9"/>
      <c r="G122" s="9"/>
      <c r="H122" s="9"/>
      <c r="I122" s="10"/>
      <c r="J122" s="10"/>
      <c r="K122" s="10"/>
      <c r="L122" s="10"/>
      <c r="M122" s="10"/>
      <c r="N122" s="10"/>
      <c r="O122" s="10"/>
      <c r="P122" s="42"/>
      <c r="Q122" s="21"/>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row>
    <row r="123" spans="1:45" ht="20.25" hidden="1" customHeight="1">
      <c r="A123" s="416"/>
      <c r="B123" s="419"/>
      <c r="C123" s="7"/>
      <c r="D123" s="8"/>
      <c r="E123" s="102" t="s">
        <v>1494</v>
      </c>
      <c r="F123" s="102"/>
      <c r="G123" s="102"/>
      <c r="H123" s="102"/>
      <c r="O123" s="21"/>
      <c r="Q123" s="21"/>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row>
    <row r="124" spans="1:45" ht="20.25" hidden="1" customHeight="1">
      <c r="A124" s="416"/>
      <c r="B124" s="419"/>
      <c r="C124" s="7"/>
      <c r="D124" s="8"/>
      <c r="E124" s="671" t="s">
        <v>105</v>
      </c>
      <c r="F124" s="671"/>
      <c r="G124" s="671"/>
      <c r="H124" s="672"/>
      <c r="I124" s="675" t="s">
        <v>169</v>
      </c>
      <c r="J124" s="676"/>
      <c r="K124" s="677"/>
      <c r="L124" s="675" t="s">
        <v>170</v>
      </c>
      <c r="M124" s="676"/>
      <c r="N124" s="676"/>
      <c r="O124" s="676"/>
      <c r="P124" s="676"/>
      <c r="Q124" s="676"/>
      <c r="R124" s="676"/>
      <c r="S124" s="676"/>
      <c r="T124" s="676"/>
      <c r="U124" s="676"/>
      <c r="V124" s="676"/>
      <c r="W124" s="676"/>
      <c r="X124" s="676"/>
      <c r="Y124" s="676"/>
      <c r="Z124" s="677"/>
      <c r="AA124" s="678" t="s">
        <v>171</v>
      </c>
      <c r="AB124" s="9"/>
      <c r="AC124" s="9"/>
      <c r="AD124" s="9"/>
      <c r="AE124" s="9"/>
      <c r="AF124" s="9"/>
      <c r="AG124" s="9"/>
      <c r="AH124" s="9"/>
      <c r="AI124" s="9"/>
      <c r="AJ124" s="9"/>
      <c r="AK124" s="9"/>
      <c r="AL124" s="9"/>
      <c r="AM124" s="9"/>
      <c r="AN124" s="9"/>
      <c r="AO124" s="9"/>
      <c r="AP124" s="9"/>
      <c r="AQ124" s="9"/>
      <c r="AR124" s="9"/>
      <c r="AS124" s="9"/>
    </row>
    <row r="125" spans="1:45" ht="30.75" hidden="1" customHeight="1">
      <c r="A125" s="416"/>
      <c r="B125" s="419"/>
      <c r="C125" s="7"/>
      <c r="D125" s="8"/>
      <c r="E125" s="673"/>
      <c r="F125" s="673"/>
      <c r="G125" s="673"/>
      <c r="H125" s="674"/>
      <c r="I125" s="444" t="s">
        <v>172</v>
      </c>
      <c r="J125" s="431" t="s">
        <v>173</v>
      </c>
      <c r="K125" s="445" t="s">
        <v>174</v>
      </c>
      <c r="L125" s="615" t="s">
        <v>4</v>
      </c>
      <c r="M125" s="615" t="s">
        <v>175</v>
      </c>
      <c r="N125" s="615" t="s">
        <v>5</v>
      </c>
      <c r="O125" s="615" t="s">
        <v>1150</v>
      </c>
      <c r="P125" s="615" t="s">
        <v>176</v>
      </c>
      <c r="Q125" s="615" t="s">
        <v>177</v>
      </c>
      <c r="R125" s="615" t="s">
        <v>1369</v>
      </c>
      <c r="S125" s="615" t="s">
        <v>954</v>
      </c>
      <c r="T125" s="615" t="s">
        <v>1534</v>
      </c>
      <c r="U125" s="615" t="s">
        <v>178</v>
      </c>
      <c r="V125" s="616" t="s">
        <v>1381</v>
      </c>
      <c r="W125" s="615" t="s">
        <v>1029</v>
      </c>
      <c r="X125" s="615" t="s">
        <v>1486</v>
      </c>
      <c r="Y125" s="615" t="s">
        <v>1487</v>
      </c>
      <c r="Z125" s="489" t="s">
        <v>179</v>
      </c>
      <c r="AA125" s="679"/>
      <c r="AB125" s="9"/>
      <c r="AC125" s="9"/>
      <c r="AD125" s="9"/>
      <c r="AE125" s="9"/>
      <c r="AF125" s="9"/>
      <c r="AG125" s="9"/>
      <c r="AH125" s="9"/>
      <c r="AI125" s="9"/>
      <c r="AJ125" s="9"/>
      <c r="AK125" s="9"/>
      <c r="AL125" s="9"/>
      <c r="AM125" s="9"/>
      <c r="AN125" s="9"/>
      <c r="AO125" s="9"/>
      <c r="AP125" s="9"/>
      <c r="AQ125" s="9"/>
      <c r="AR125" s="9"/>
      <c r="AS125" s="9"/>
    </row>
    <row r="126" spans="1:45" ht="20.25" hidden="1" customHeight="1">
      <c r="A126" s="416"/>
      <c r="B126" s="419"/>
      <c r="C126" s="7"/>
      <c r="D126" s="8"/>
      <c r="E126" s="66" t="s">
        <v>68</v>
      </c>
      <c r="F126" s="66"/>
      <c r="G126" s="66"/>
      <c r="H126" s="66"/>
      <c r="I126" s="446">
        <v>4221.4841928189999</v>
      </c>
      <c r="J126" s="103">
        <v>69.332047372000005</v>
      </c>
      <c r="K126" s="447">
        <v>4290.8162401909995</v>
      </c>
      <c r="L126" s="104">
        <v>1089.9071129860001</v>
      </c>
      <c r="M126" s="104">
        <v>591.50123080900028</v>
      </c>
      <c r="N126" s="104">
        <v>602.15072804899989</v>
      </c>
      <c r="O126" s="104">
        <v>96.035584035000014</v>
      </c>
      <c r="P126" s="104">
        <v>243.71406924599998</v>
      </c>
      <c r="Q126" s="104">
        <v>80.713602711000007</v>
      </c>
      <c r="R126" s="104">
        <v>76.399882954000006</v>
      </c>
      <c r="S126" s="104">
        <v>9.0213235290000018</v>
      </c>
      <c r="T126" s="104">
        <v>28.196150581000001</v>
      </c>
      <c r="U126" s="104">
        <v>10.054015644999998</v>
      </c>
      <c r="V126" s="104">
        <v>5.8003756540000007</v>
      </c>
      <c r="W126" s="104">
        <v>5.2637355990000003</v>
      </c>
      <c r="X126" s="104">
        <v>6.3646853459999999</v>
      </c>
      <c r="Y126" s="405">
        <v>0</v>
      </c>
      <c r="Z126" s="490">
        <v>2845.1224971440001</v>
      </c>
      <c r="AA126" s="585">
        <v>6973.2788605240003</v>
      </c>
      <c r="AB126" s="9"/>
      <c r="AC126" s="9"/>
      <c r="AD126" s="9"/>
      <c r="AE126" s="9"/>
      <c r="AF126" s="9"/>
      <c r="AG126" s="9"/>
      <c r="AH126" s="9"/>
      <c r="AI126" s="9"/>
      <c r="AJ126" s="9"/>
      <c r="AK126" s="9"/>
      <c r="AL126" s="9"/>
      <c r="AM126" s="9"/>
      <c r="AN126" s="9"/>
      <c r="AO126" s="9"/>
      <c r="AP126" s="9"/>
      <c r="AQ126" s="9"/>
      <c r="AR126" s="9"/>
      <c r="AS126" s="9"/>
    </row>
    <row r="127" spans="1:45" ht="20.25" hidden="1" customHeight="1">
      <c r="A127" s="416"/>
      <c r="B127" s="419"/>
      <c r="C127" s="7"/>
      <c r="D127" s="8"/>
      <c r="E127" s="105" t="s">
        <v>69</v>
      </c>
      <c r="F127" s="106"/>
      <c r="G127" s="106"/>
      <c r="H127" s="106"/>
      <c r="I127" s="446">
        <v>3890.1618305379998</v>
      </c>
      <c r="J127" s="103">
        <v>72.802952860000005</v>
      </c>
      <c r="K127" s="447">
        <v>3962.9647833979998</v>
      </c>
      <c r="L127" s="104">
        <v>906.50867008700004</v>
      </c>
      <c r="M127" s="104">
        <v>225.56495258499999</v>
      </c>
      <c r="N127" s="104">
        <v>813.28361618199995</v>
      </c>
      <c r="O127" s="104">
        <v>0.29850383800000002</v>
      </c>
      <c r="P127" s="104">
        <v>130.63987447400001</v>
      </c>
      <c r="Q127" s="104">
        <v>74.721942901000006</v>
      </c>
      <c r="R127" s="104">
        <v>0.74253969399999997</v>
      </c>
      <c r="S127" s="104">
        <v>-0.124339042</v>
      </c>
      <c r="T127" s="104">
        <v>0.43508980000000003</v>
      </c>
      <c r="U127" s="104">
        <v>0.179524287</v>
      </c>
      <c r="V127" s="104">
        <v>2.3641856999999999E-2</v>
      </c>
      <c r="W127" s="104">
        <v>0.218080568</v>
      </c>
      <c r="X127" s="104">
        <v>-0.186052782</v>
      </c>
      <c r="Y127" s="405">
        <v>0</v>
      </c>
      <c r="Z127" s="490">
        <v>2152.3060444489997</v>
      </c>
      <c r="AA127" s="585">
        <v>6016.2249092530001</v>
      </c>
      <c r="AB127" s="9"/>
      <c r="AC127" s="9"/>
      <c r="AD127" s="9"/>
      <c r="AE127" s="9"/>
      <c r="AF127" s="9"/>
      <c r="AG127" s="9"/>
      <c r="AH127" s="9"/>
      <c r="AI127" s="9"/>
      <c r="AJ127" s="9"/>
      <c r="AK127" s="9"/>
      <c r="AL127" s="9"/>
      <c r="AM127" s="9"/>
      <c r="AN127" s="9"/>
      <c r="AO127" s="9"/>
      <c r="AP127" s="9"/>
      <c r="AQ127" s="9"/>
      <c r="AR127" s="9"/>
      <c r="AS127" s="9"/>
    </row>
    <row r="128" spans="1:45" ht="20.25" hidden="1" customHeight="1">
      <c r="A128" s="416"/>
      <c r="B128" s="419"/>
      <c r="C128" s="7"/>
      <c r="D128" s="8"/>
      <c r="E128" s="105" t="s">
        <v>71</v>
      </c>
      <c r="F128" s="106"/>
      <c r="G128" s="106"/>
      <c r="H128" s="106"/>
      <c r="I128" s="446">
        <v>331.32236228099976</v>
      </c>
      <c r="J128" s="103">
        <v>-3.4709054880000005</v>
      </c>
      <c r="K128" s="447">
        <v>327.85145679299973</v>
      </c>
      <c r="L128" s="104">
        <v>183.39844289900009</v>
      </c>
      <c r="M128" s="104">
        <v>365.93627822400026</v>
      </c>
      <c r="N128" s="104">
        <v>-211.13288813300005</v>
      </c>
      <c r="O128" s="104">
        <v>95.737080197000012</v>
      </c>
      <c r="P128" s="104">
        <v>113.07419477199997</v>
      </c>
      <c r="Q128" s="104">
        <v>5.9916598100000016</v>
      </c>
      <c r="R128" s="104">
        <v>75.657343260000005</v>
      </c>
      <c r="S128" s="104">
        <v>9.1456625710000026</v>
      </c>
      <c r="T128" s="104">
        <v>27.761060781000001</v>
      </c>
      <c r="U128" s="104">
        <v>9.8744913579999984</v>
      </c>
      <c r="V128" s="104">
        <v>5.7767337970000003</v>
      </c>
      <c r="W128" s="104">
        <v>5.0456550309999999</v>
      </c>
      <c r="X128" s="104">
        <v>6.5507381279999999</v>
      </c>
      <c r="Y128" s="405">
        <v>0</v>
      </c>
      <c r="Z128" s="490">
        <v>692.81645269500029</v>
      </c>
      <c r="AA128" s="585">
        <v>957.05395127100019</v>
      </c>
      <c r="AB128" s="9"/>
      <c r="AC128" s="9"/>
      <c r="AD128" s="9"/>
      <c r="AE128" s="9"/>
      <c r="AF128" s="9"/>
      <c r="AG128" s="9"/>
      <c r="AH128" s="9"/>
      <c r="AI128" s="9"/>
      <c r="AJ128" s="9"/>
      <c r="AK128" s="9"/>
      <c r="AL128" s="9"/>
      <c r="AM128" s="9"/>
      <c r="AN128" s="9"/>
      <c r="AO128" s="9"/>
      <c r="AP128" s="9"/>
      <c r="AQ128" s="9"/>
      <c r="AR128" s="9"/>
      <c r="AS128" s="9"/>
    </row>
    <row r="129" spans="1:45" ht="20.25" hidden="1" customHeight="1">
      <c r="A129" s="416"/>
      <c r="B129" s="419"/>
      <c r="C129" s="7"/>
      <c r="D129" s="8"/>
      <c r="E129" s="107" t="s">
        <v>180</v>
      </c>
      <c r="F129" s="108"/>
      <c r="G129" s="108"/>
      <c r="H129" s="108"/>
      <c r="I129" s="446">
        <v>1643.0249599510003</v>
      </c>
      <c r="J129" s="103">
        <v>44.040427456000003</v>
      </c>
      <c r="K129" s="447">
        <v>1687.0653874070003</v>
      </c>
      <c r="L129" s="104">
        <v>347.13677176700003</v>
      </c>
      <c r="M129" s="104">
        <v>348.70207433300004</v>
      </c>
      <c r="N129" s="104">
        <v>202.06296054399999</v>
      </c>
      <c r="O129" s="104">
        <v>39.391134389000001</v>
      </c>
      <c r="P129" s="104">
        <v>30.477239623000003</v>
      </c>
      <c r="Q129" s="104">
        <v>19.158117480999998</v>
      </c>
      <c r="R129" s="104">
        <v>22.421681520999996</v>
      </c>
      <c r="S129" s="104">
        <v>4.4273811670000001</v>
      </c>
      <c r="T129" s="104">
        <v>22.260987628000002</v>
      </c>
      <c r="U129" s="104">
        <v>8.6951537519999995</v>
      </c>
      <c r="V129" s="104">
        <v>3.3399755610000001</v>
      </c>
      <c r="W129" s="104">
        <v>5.1416369340000001</v>
      </c>
      <c r="X129" s="104">
        <v>4.7146437990000001</v>
      </c>
      <c r="Y129" s="405">
        <v>0</v>
      </c>
      <c r="Z129" s="490">
        <v>1057.9297584989999</v>
      </c>
      <c r="AA129" s="585">
        <v>2716.3532320019999</v>
      </c>
      <c r="AB129" s="9"/>
      <c r="AC129" s="9"/>
      <c r="AD129" s="9"/>
      <c r="AE129" s="9"/>
      <c r="AF129" s="9"/>
      <c r="AG129" s="9"/>
      <c r="AH129" s="9"/>
      <c r="AI129" s="9"/>
      <c r="AJ129" s="9"/>
      <c r="AK129" s="9"/>
      <c r="AL129" s="9"/>
      <c r="AM129" s="9"/>
      <c r="AN129" s="9"/>
      <c r="AO129" s="9"/>
      <c r="AP129" s="9"/>
      <c r="AQ129" s="9"/>
      <c r="AR129" s="9"/>
      <c r="AS129" s="9"/>
    </row>
    <row r="130" spans="1:45" ht="20.25" hidden="1" customHeight="1">
      <c r="A130" s="416"/>
      <c r="B130" s="419"/>
      <c r="C130" s="7"/>
      <c r="D130" s="8"/>
      <c r="E130" s="107" t="s">
        <v>181</v>
      </c>
      <c r="F130" s="108"/>
      <c r="G130" s="108"/>
      <c r="H130" s="108"/>
      <c r="I130" s="446">
        <v>2578.4592328679996</v>
      </c>
      <c r="J130" s="103">
        <v>25.291619916000002</v>
      </c>
      <c r="K130" s="447">
        <v>2603.7508527839996</v>
      </c>
      <c r="L130" s="104">
        <v>742.7703412190001</v>
      </c>
      <c r="M130" s="104">
        <v>242.79915647600023</v>
      </c>
      <c r="N130" s="104">
        <v>400.08776750499987</v>
      </c>
      <c r="O130" s="104">
        <v>56.644449646000012</v>
      </c>
      <c r="P130" s="104">
        <v>213.23682962299998</v>
      </c>
      <c r="Q130" s="104">
        <v>61.555485230000009</v>
      </c>
      <c r="R130" s="104">
        <v>53.97820143300001</v>
      </c>
      <c r="S130" s="104">
        <v>4.5939423620000017</v>
      </c>
      <c r="T130" s="104">
        <v>5.935162952999999</v>
      </c>
      <c r="U130" s="104">
        <v>1.3588618929999985</v>
      </c>
      <c r="V130" s="104">
        <v>2.4604000930000005</v>
      </c>
      <c r="W130" s="104">
        <v>0.12209866500000022</v>
      </c>
      <c r="X130" s="104">
        <v>1.6500415469999998</v>
      </c>
      <c r="Y130" s="405">
        <v>0</v>
      </c>
      <c r="Z130" s="490">
        <v>1787.1927386450004</v>
      </c>
      <c r="AA130" s="585">
        <v>4256.9256285219999</v>
      </c>
      <c r="AB130" s="9"/>
      <c r="AC130" s="9"/>
      <c r="AD130" s="9"/>
      <c r="AE130" s="9"/>
      <c r="AF130" s="9"/>
      <c r="AG130" s="9"/>
      <c r="AH130" s="9"/>
      <c r="AI130" s="9"/>
      <c r="AJ130" s="9"/>
      <c r="AK130" s="9"/>
      <c r="AL130" s="9"/>
      <c r="AM130" s="9"/>
      <c r="AN130" s="9"/>
      <c r="AO130" s="9"/>
      <c r="AP130" s="9"/>
      <c r="AQ130" s="9"/>
      <c r="AR130" s="9"/>
      <c r="AS130" s="9"/>
    </row>
    <row r="131" spans="1:45" ht="20.25" hidden="1" customHeight="1">
      <c r="A131" s="416"/>
      <c r="B131" s="419"/>
      <c r="C131" s="7"/>
      <c r="D131" s="8"/>
      <c r="E131" s="75" t="s">
        <v>74</v>
      </c>
      <c r="F131" s="75"/>
      <c r="G131" s="75"/>
      <c r="H131" s="75"/>
      <c r="I131" s="446">
        <v>2.4214247660000003</v>
      </c>
      <c r="J131" s="103">
        <v>2.1052429000000001E-2</v>
      </c>
      <c r="K131" s="447">
        <v>2.4424771950000004</v>
      </c>
      <c r="L131" s="104">
        <v>70.272891565000009</v>
      </c>
      <c r="M131" s="104">
        <v>14.077321420000001</v>
      </c>
      <c r="N131" s="104">
        <v>-10.662544896</v>
      </c>
      <c r="O131" s="104">
        <v>-0.36249972100000005</v>
      </c>
      <c r="P131" s="104">
        <v>30.999958699999997</v>
      </c>
      <c r="Q131" s="104">
        <v>-4.8874175999999998E-2</v>
      </c>
      <c r="R131" s="104">
        <v>2.428594607</v>
      </c>
      <c r="S131" s="104">
        <v>-2.6511100999999999E-2</v>
      </c>
      <c r="T131" s="104">
        <v>6.8942859999999995E-2</v>
      </c>
      <c r="U131" s="104">
        <v>5.0660361000000001E-2</v>
      </c>
      <c r="V131" s="104">
        <v>-6.0345264000000003E-2</v>
      </c>
      <c r="W131" s="104">
        <v>1.796293E-3</v>
      </c>
      <c r="X131" s="104">
        <v>3.3256158650000001</v>
      </c>
      <c r="Y131" s="405">
        <v>0</v>
      </c>
      <c r="Z131" s="490">
        <v>110.065006513</v>
      </c>
      <c r="AA131" s="585">
        <v>88.47350239299999</v>
      </c>
      <c r="AB131" s="9"/>
      <c r="AC131" s="9"/>
      <c r="AD131" s="9"/>
      <c r="AE131" s="9"/>
      <c r="AF131" s="9"/>
      <c r="AG131" s="9"/>
      <c r="AH131" s="9"/>
      <c r="AI131" s="9"/>
      <c r="AJ131" s="9"/>
      <c r="AK131" s="9"/>
      <c r="AL131" s="9"/>
      <c r="AM131" s="9"/>
      <c r="AN131" s="9"/>
      <c r="AO131" s="9"/>
      <c r="AP131" s="9"/>
      <c r="AQ131" s="9"/>
      <c r="AR131" s="9"/>
      <c r="AS131" s="9"/>
    </row>
    <row r="132" spans="1:45" ht="20.25" hidden="1" customHeight="1">
      <c r="A132" s="416"/>
      <c r="B132" s="419"/>
      <c r="C132" s="7"/>
      <c r="D132" s="8"/>
      <c r="E132" s="107" t="s">
        <v>182</v>
      </c>
      <c r="F132" s="108"/>
      <c r="G132" s="108"/>
      <c r="H132" s="108"/>
      <c r="I132" s="446">
        <v>2580.8806576339994</v>
      </c>
      <c r="J132" s="103">
        <v>25.312672345000003</v>
      </c>
      <c r="K132" s="447">
        <v>2606.1933299789994</v>
      </c>
      <c r="L132" s="104">
        <v>813.04323278400011</v>
      </c>
      <c r="M132" s="104">
        <v>256.87647789600021</v>
      </c>
      <c r="N132" s="104">
        <v>389.42522260899983</v>
      </c>
      <c r="O132" s="104">
        <v>56.281949925000013</v>
      </c>
      <c r="P132" s="104">
        <v>244.23678832299998</v>
      </c>
      <c r="Q132" s="104">
        <v>61.506611054000011</v>
      </c>
      <c r="R132" s="104">
        <v>56.40679604000001</v>
      </c>
      <c r="S132" s="104">
        <v>4.5674312610000021</v>
      </c>
      <c r="T132" s="104">
        <v>6.0041058129999989</v>
      </c>
      <c r="U132" s="104">
        <v>1.4095222539999985</v>
      </c>
      <c r="V132" s="104">
        <v>2.4000548290000006</v>
      </c>
      <c r="W132" s="104">
        <v>0.12389495800000022</v>
      </c>
      <c r="X132" s="104">
        <v>4.9756574120000003</v>
      </c>
      <c r="Y132" s="405">
        <v>0</v>
      </c>
      <c r="Z132" s="490">
        <v>1897.2577451579996</v>
      </c>
      <c r="AA132" s="585">
        <v>4345.3991309149997</v>
      </c>
      <c r="AB132" s="9"/>
      <c r="AC132" s="9"/>
      <c r="AD132" s="9"/>
      <c r="AE132" s="9"/>
      <c r="AF132" s="9"/>
      <c r="AG132" s="9"/>
      <c r="AH132" s="9"/>
      <c r="AI132" s="9"/>
      <c r="AJ132" s="9"/>
      <c r="AK132" s="9"/>
      <c r="AL132" s="9"/>
      <c r="AM132" s="9"/>
      <c r="AN132" s="9"/>
      <c r="AO132" s="9"/>
      <c r="AP132" s="9"/>
      <c r="AQ132" s="9"/>
      <c r="AR132" s="9"/>
      <c r="AS132" s="9"/>
    </row>
    <row r="133" spans="1:45" ht="20.25" hidden="1" customHeight="1">
      <c r="A133" s="416"/>
      <c r="B133" s="419"/>
      <c r="C133" s="7"/>
      <c r="D133" s="8"/>
      <c r="E133" s="107" t="s">
        <v>183</v>
      </c>
      <c r="F133" s="108"/>
      <c r="G133" s="108"/>
      <c r="H133" s="108"/>
      <c r="I133" s="446">
        <v>304.49087309700002</v>
      </c>
      <c r="J133" s="103">
        <v>12.381009517999999</v>
      </c>
      <c r="K133" s="447">
        <v>316.871882615</v>
      </c>
      <c r="L133" s="104">
        <v>257.89541470500001</v>
      </c>
      <c r="M133" s="104">
        <v>5.2609385779999993</v>
      </c>
      <c r="N133" s="104">
        <v>13.066137474</v>
      </c>
      <c r="O133" s="104">
        <v>2.0133575000000001E-2</v>
      </c>
      <c r="P133" s="104">
        <v>-24.515262731</v>
      </c>
      <c r="Q133" s="104">
        <v>32.259405012000002</v>
      </c>
      <c r="R133" s="104">
        <v>0.57001796699999996</v>
      </c>
      <c r="S133" s="104">
        <v>-1.1437520000000001E-2</v>
      </c>
      <c r="T133" s="104">
        <v>0</v>
      </c>
      <c r="U133" s="104">
        <v>0</v>
      </c>
      <c r="V133" s="104">
        <v>6.7610409999999998E-3</v>
      </c>
      <c r="W133" s="104">
        <v>8.3739600000000013E-4</v>
      </c>
      <c r="X133" s="104">
        <v>0</v>
      </c>
      <c r="Y133" s="405">
        <v>0</v>
      </c>
      <c r="Z133" s="490">
        <v>284.552945497</v>
      </c>
      <c r="AA133" s="585">
        <v>601.77399181200008</v>
      </c>
      <c r="AB133" s="9"/>
      <c r="AC133" s="9"/>
      <c r="AD133" s="9"/>
      <c r="AE133" s="9"/>
      <c r="AF133" s="9"/>
      <c r="AG133" s="9"/>
      <c r="AH133" s="9"/>
      <c r="AI133" s="9"/>
      <c r="AJ133" s="9"/>
      <c r="AK133" s="9"/>
      <c r="AL133" s="9"/>
      <c r="AM133" s="9"/>
      <c r="AN133" s="9"/>
      <c r="AO133" s="9"/>
      <c r="AP133" s="9"/>
      <c r="AQ133" s="9"/>
      <c r="AR133" s="9"/>
      <c r="AS133" s="9"/>
    </row>
    <row r="134" spans="1:45" ht="20.25" hidden="1" customHeight="1">
      <c r="A134" s="416"/>
      <c r="B134" s="419"/>
      <c r="C134" s="7"/>
      <c r="D134" s="8"/>
      <c r="E134" s="107" t="s">
        <v>184</v>
      </c>
      <c r="F134" s="108"/>
      <c r="G134" s="108"/>
      <c r="H134" s="108"/>
      <c r="I134" s="446">
        <v>2276.3897845370002</v>
      </c>
      <c r="J134" s="103">
        <v>12.931662827</v>
      </c>
      <c r="K134" s="447">
        <v>2289.3214473640001</v>
      </c>
      <c r="L134" s="104">
        <v>555.14781807899999</v>
      </c>
      <c r="M134" s="104">
        <v>251.615539318</v>
      </c>
      <c r="N134" s="104">
        <v>376.35908513499999</v>
      </c>
      <c r="O134" s="104">
        <v>56.261816349999997</v>
      </c>
      <c r="P134" s="104">
        <v>268.75205105399999</v>
      </c>
      <c r="Q134" s="104">
        <v>29.247206041999998</v>
      </c>
      <c r="R134" s="104">
        <v>55.836778072999998</v>
      </c>
      <c r="S134" s="104">
        <v>4.5788687809999997</v>
      </c>
      <c r="T134" s="104">
        <v>6.0041058129999998</v>
      </c>
      <c r="U134" s="104">
        <v>1.4095222540000001</v>
      </c>
      <c r="V134" s="1">
        <v>2.3932937879999998</v>
      </c>
      <c r="W134" s="104">
        <v>0.123057562</v>
      </c>
      <c r="X134" s="104">
        <v>4.9756574120000003</v>
      </c>
      <c r="Y134" s="405">
        <v>0</v>
      </c>
      <c r="Z134" s="490">
        <v>1612.7047996609997</v>
      </c>
      <c r="AA134" s="585">
        <v>3743.625139103</v>
      </c>
      <c r="AB134" s="9"/>
      <c r="AC134" s="9"/>
      <c r="AD134" s="9"/>
      <c r="AE134" s="9"/>
      <c r="AF134" s="9"/>
      <c r="AG134" s="9"/>
      <c r="AH134" s="9"/>
      <c r="AI134" s="9"/>
      <c r="AJ134" s="9"/>
      <c r="AK134" s="9"/>
      <c r="AL134" s="9"/>
      <c r="AM134" s="9"/>
      <c r="AN134" s="9"/>
      <c r="AO134" s="9"/>
      <c r="AP134" s="9"/>
      <c r="AQ134" s="9"/>
      <c r="AR134" s="9"/>
      <c r="AS134" s="9"/>
    </row>
    <row r="135" spans="1:45" ht="20.25" hidden="1" customHeight="1">
      <c r="A135" s="416"/>
      <c r="B135" s="419"/>
      <c r="C135" s="7"/>
      <c r="D135" s="8"/>
      <c r="E135" s="107" t="s">
        <v>185</v>
      </c>
      <c r="F135" s="108"/>
      <c r="G135" s="108"/>
      <c r="H135" s="108"/>
      <c r="I135" s="446">
        <v>592.95828357599999</v>
      </c>
      <c r="J135" s="103">
        <v>2.7060445299999998</v>
      </c>
      <c r="K135" s="447">
        <v>595.66432810599997</v>
      </c>
      <c r="L135" s="104">
        <v>141.620818009</v>
      </c>
      <c r="M135" s="104">
        <v>62.617795129999998</v>
      </c>
      <c r="N135" s="104">
        <v>98.834233565999995</v>
      </c>
      <c r="O135" s="104">
        <v>15.381335747</v>
      </c>
      <c r="P135" s="104">
        <v>65.104836935999998</v>
      </c>
      <c r="Q135" s="104">
        <v>7.5325109020000003</v>
      </c>
      <c r="R135" s="104">
        <v>15.33848352</v>
      </c>
      <c r="S135" s="104">
        <v>1.127611669</v>
      </c>
      <c r="T135" s="104">
        <v>1.3765466079999999</v>
      </c>
      <c r="U135" s="104">
        <v>0.38021646599999998</v>
      </c>
      <c r="V135" s="104">
        <v>0.619509961</v>
      </c>
      <c r="W135" s="104">
        <v>3.6469416999999997E-2</v>
      </c>
      <c r="X135" s="104">
        <v>1.338349225</v>
      </c>
      <c r="Y135" s="405">
        <v>0</v>
      </c>
      <c r="Z135" s="490">
        <v>411.30871715599989</v>
      </c>
      <c r="AA135" s="585">
        <v>983.11156818400002</v>
      </c>
      <c r="AB135" s="9"/>
      <c r="AC135" s="9"/>
      <c r="AD135" s="9"/>
      <c r="AE135" s="9"/>
      <c r="AF135" s="9"/>
      <c r="AG135" s="9"/>
      <c r="AH135" s="9"/>
      <c r="AI135" s="9"/>
      <c r="AJ135" s="9"/>
      <c r="AK135" s="9"/>
      <c r="AL135" s="9"/>
      <c r="AM135" s="9"/>
      <c r="AN135" s="9"/>
      <c r="AO135" s="9"/>
      <c r="AP135" s="9"/>
      <c r="AQ135" s="9"/>
      <c r="AR135" s="9"/>
      <c r="AS135" s="9"/>
    </row>
    <row r="136" spans="1:45" ht="20.25" hidden="1" customHeight="1">
      <c r="A136" s="416"/>
      <c r="B136" s="419"/>
      <c r="C136" s="7"/>
      <c r="D136" s="8"/>
      <c r="E136" s="107" t="s">
        <v>186</v>
      </c>
      <c r="F136" s="108"/>
      <c r="G136" s="108"/>
      <c r="H136" s="108"/>
      <c r="I136" s="446">
        <v>1683.431500961</v>
      </c>
      <c r="J136" s="103">
        <v>10.225618297</v>
      </c>
      <c r="K136" s="447">
        <v>1693.657119258</v>
      </c>
      <c r="L136" s="104">
        <v>413.52700006999999</v>
      </c>
      <c r="M136" s="104">
        <v>188.99774418800001</v>
      </c>
      <c r="N136" s="104">
        <v>277.52485156900002</v>
      </c>
      <c r="O136" s="104">
        <v>40.880480603000002</v>
      </c>
      <c r="P136" s="104">
        <v>203.64721411799999</v>
      </c>
      <c r="Q136" s="104">
        <v>21.71469514</v>
      </c>
      <c r="R136" s="104">
        <v>40.498294553000001</v>
      </c>
      <c r="S136" s="104">
        <v>3.451257112</v>
      </c>
      <c r="T136" s="104">
        <v>4.6275592049999998</v>
      </c>
      <c r="U136" s="104">
        <v>1.0293057880000001</v>
      </c>
      <c r="V136" s="104">
        <v>1.7737838269999999</v>
      </c>
      <c r="W136" s="104">
        <v>8.6588145000000005E-2</v>
      </c>
      <c r="X136" s="104">
        <v>3.6373081869999999</v>
      </c>
      <c r="Y136" s="405">
        <v>0</v>
      </c>
      <c r="Z136" s="490">
        <v>1201.3960825049999</v>
      </c>
      <c r="AA136" s="585">
        <v>2760.5135709189999</v>
      </c>
      <c r="AB136" s="9"/>
      <c r="AC136" s="9"/>
      <c r="AD136" s="9"/>
      <c r="AE136" s="9"/>
      <c r="AF136" s="9"/>
      <c r="AG136" s="9"/>
      <c r="AH136" s="9"/>
      <c r="AI136" s="9"/>
      <c r="AJ136" s="9"/>
      <c r="AK136" s="9"/>
      <c r="AL136" s="9"/>
      <c r="AM136" s="9"/>
      <c r="AN136" s="9"/>
      <c r="AO136" s="9"/>
      <c r="AP136" s="9"/>
      <c r="AQ136" s="9"/>
      <c r="AR136" s="9"/>
      <c r="AS136" s="9"/>
    </row>
    <row r="137" spans="1:45" ht="20.25" hidden="1" customHeight="1">
      <c r="A137" s="416"/>
      <c r="B137" s="419"/>
      <c r="C137" s="7"/>
      <c r="D137" s="8"/>
      <c r="E137" s="76" t="s">
        <v>85</v>
      </c>
      <c r="F137" s="76"/>
      <c r="G137" s="76"/>
      <c r="H137" s="76"/>
      <c r="I137" s="448">
        <v>1683.044773135</v>
      </c>
      <c r="J137" s="109">
        <v>10.225618297</v>
      </c>
      <c r="K137" s="449">
        <v>1693.270391432</v>
      </c>
      <c r="L137" s="110">
        <v>412.70559295800001</v>
      </c>
      <c r="M137" s="110">
        <v>189.074483297</v>
      </c>
      <c r="N137" s="110">
        <v>277.52485156900002</v>
      </c>
      <c r="O137" s="110">
        <v>40.880480603000002</v>
      </c>
      <c r="P137" s="110">
        <v>203.64721411799999</v>
      </c>
      <c r="Q137" s="110">
        <v>21.71469514</v>
      </c>
      <c r="R137" s="110">
        <v>40.498294553000001</v>
      </c>
      <c r="S137" s="110">
        <v>3.451257112</v>
      </c>
      <c r="T137" s="110">
        <v>4.6275592049999998</v>
      </c>
      <c r="U137" s="110">
        <v>1.0293057880000001</v>
      </c>
      <c r="V137" s="110">
        <v>1.7737838269999999</v>
      </c>
      <c r="W137" s="110">
        <v>8.6588145000000005E-2</v>
      </c>
      <c r="X137" s="110">
        <v>3.6373081869999999</v>
      </c>
      <c r="Y137" s="638">
        <v>0</v>
      </c>
      <c r="Z137" s="490">
        <v>1200.6514145019999</v>
      </c>
      <c r="AA137" s="586">
        <v>2720.812996355</v>
      </c>
      <c r="AB137" s="9"/>
      <c r="AC137" s="9"/>
      <c r="AD137" s="9"/>
      <c r="AE137" s="9"/>
      <c r="AF137" s="9"/>
      <c r="AG137" s="9"/>
      <c r="AH137" s="9"/>
      <c r="AI137" s="9"/>
      <c r="AJ137" s="9"/>
      <c r="AK137" s="9"/>
      <c r="AL137" s="9"/>
      <c r="AM137" s="9"/>
      <c r="AN137" s="9"/>
      <c r="AO137" s="9"/>
      <c r="AP137" s="9"/>
      <c r="AQ137" s="9"/>
      <c r="AR137" s="9"/>
      <c r="AS137" s="9"/>
    </row>
    <row r="138" spans="1:45" ht="20.25" hidden="1" customHeight="1">
      <c r="A138" s="416"/>
      <c r="B138" s="419"/>
      <c r="C138" s="7"/>
      <c r="D138" s="8"/>
      <c r="E138" s="111" t="s">
        <v>1447</v>
      </c>
      <c r="F138" s="111"/>
      <c r="G138" s="111"/>
      <c r="H138" s="111"/>
      <c r="I138" s="450">
        <v>0.386727826</v>
      </c>
      <c r="J138" s="112">
        <v>0</v>
      </c>
      <c r="K138" s="451">
        <v>0.386727826</v>
      </c>
      <c r="L138" s="113">
        <v>0.82140711200000005</v>
      </c>
      <c r="M138" s="113">
        <v>-7.6739109E-2</v>
      </c>
      <c r="N138" s="113">
        <v>0</v>
      </c>
      <c r="O138" s="113">
        <v>0</v>
      </c>
      <c r="P138" s="113">
        <v>0</v>
      </c>
      <c r="Q138" s="113">
        <v>0</v>
      </c>
      <c r="R138" s="113">
        <v>0</v>
      </c>
      <c r="S138" s="113">
        <v>0</v>
      </c>
      <c r="T138" s="113">
        <v>0</v>
      </c>
      <c r="U138" s="113">
        <v>0</v>
      </c>
      <c r="V138" s="113">
        <v>0</v>
      </c>
      <c r="W138" s="113">
        <v>0</v>
      </c>
      <c r="X138" s="113">
        <v>0</v>
      </c>
      <c r="Y138" s="639">
        <v>0</v>
      </c>
      <c r="Z138" s="113">
        <v>0.74466800300000002</v>
      </c>
      <c r="AA138" s="587">
        <v>39.700574564</v>
      </c>
      <c r="AB138" s="9"/>
      <c r="AC138" s="9"/>
      <c r="AD138" s="9"/>
      <c r="AE138" s="9"/>
      <c r="AF138" s="9"/>
      <c r="AG138" s="9"/>
      <c r="AH138" s="9"/>
      <c r="AI138" s="9"/>
      <c r="AJ138" s="9"/>
      <c r="AK138" s="9"/>
      <c r="AL138" s="9"/>
      <c r="AM138" s="9"/>
      <c r="AN138" s="9"/>
      <c r="AO138" s="9"/>
      <c r="AP138" s="9"/>
      <c r="AQ138" s="9"/>
      <c r="AR138" s="9"/>
      <c r="AS138" s="9"/>
    </row>
    <row r="139" spans="1:45" ht="20.25" customHeight="1">
      <c r="A139" s="416"/>
      <c r="B139" s="419"/>
      <c r="C139" s="7"/>
      <c r="D139" s="8"/>
      <c r="E139" s="250"/>
      <c r="F139" s="250"/>
      <c r="G139" s="250"/>
      <c r="H139" s="250"/>
      <c r="I139" s="104"/>
      <c r="J139" s="104"/>
      <c r="K139" s="104"/>
      <c r="L139" s="104"/>
      <c r="M139" s="104"/>
      <c r="N139" s="104"/>
      <c r="O139" s="104"/>
      <c r="P139" s="104"/>
      <c r="Q139" s="104"/>
      <c r="R139" s="104"/>
      <c r="S139" s="104"/>
      <c r="T139" s="104"/>
      <c r="U139" s="104"/>
      <c r="V139" s="104"/>
      <c r="W139" s="104"/>
      <c r="X139" s="104"/>
      <c r="Y139" s="513"/>
      <c r="Z139" s="104"/>
      <c r="AA139" s="104"/>
      <c r="AB139" s="9"/>
      <c r="AC139" s="9"/>
      <c r="AD139" s="9"/>
      <c r="AE139" s="9"/>
      <c r="AF139" s="9"/>
      <c r="AG139" s="9"/>
      <c r="AH139" s="9"/>
      <c r="AI139" s="9"/>
      <c r="AJ139" s="9"/>
      <c r="AK139" s="9"/>
      <c r="AL139" s="9"/>
      <c r="AM139" s="9"/>
      <c r="AN139" s="9"/>
      <c r="AO139" s="9"/>
      <c r="AP139" s="9"/>
      <c r="AQ139" s="9"/>
      <c r="AR139" s="9"/>
      <c r="AS139" s="9"/>
    </row>
    <row r="140" spans="1:45" ht="20.25" customHeight="1">
      <c r="A140" s="416"/>
      <c r="B140" s="419"/>
      <c r="C140" s="7"/>
      <c r="D140" s="8"/>
      <c r="E140" s="102" t="s">
        <v>1542</v>
      </c>
      <c r="F140" s="102"/>
      <c r="G140" s="102"/>
      <c r="H140" s="102"/>
      <c r="O140" s="21"/>
      <c r="Q140" s="21"/>
      <c r="R140" s="9"/>
      <c r="S140" s="9"/>
      <c r="T140" s="9"/>
      <c r="U140" s="9"/>
      <c r="V140" s="9"/>
      <c r="W140" s="9"/>
      <c r="X140" s="9"/>
      <c r="Y140" s="9"/>
      <c r="Z140" s="9"/>
      <c r="AA140" s="9"/>
      <c r="AB140" s="9"/>
      <c r="AC140" s="9"/>
      <c r="AD140" s="9"/>
      <c r="AE140" s="9"/>
      <c r="AF140" s="9"/>
      <c r="AG140" s="9"/>
      <c r="AH140" s="9"/>
      <c r="AI140" s="9"/>
      <c r="AJ140" s="9"/>
      <c r="AK140" s="9"/>
      <c r="AL140" s="9"/>
      <c r="AM140" s="9"/>
      <c r="AN140" s="9"/>
      <c r="AO140" s="9"/>
      <c r="AP140" s="9"/>
      <c r="AQ140" s="9"/>
      <c r="AR140" s="9"/>
      <c r="AS140" s="9"/>
    </row>
    <row r="141" spans="1:45" ht="20.25" customHeight="1">
      <c r="A141" s="416"/>
      <c r="B141" s="419"/>
      <c r="C141" s="7"/>
      <c r="D141" s="8"/>
      <c r="E141" s="671" t="s">
        <v>105</v>
      </c>
      <c r="F141" s="671"/>
      <c r="G141" s="671"/>
      <c r="H141" s="672"/>
      <c r="I141" s="675" t="s">
        <v>169</v>
      </c>
      <c r="J141" s="676"/>
      <c r="K141" s="677"/>
      <c r="L141" s="675" t="s">
        <v>170</v>
      </c>
      <c r="M141" s="676"/>
      <c r="N141" s="676"/>
      <c r="O141" s="676"/>
      <c r="P141" s="676"/>
      <c r="Q141" s="676"/>
      <c r="R141" s="676"/>
      <c r="S141" s="676"/>
      <c r="T141" s="676"/>
      <c r="U141" s="676"/>
      <c r="V141" s="676"/>
      <c r="W141" s="676"/>
      <c r="X141" s="676"/>
      <c r="Y141" s="676"/>
      <c r="Z141" s="677"/>
      <c r="AA141" s="678" t="s">
        <v>171</v>
      </c>
      <c r="AB141" s="9"/>
      <c r="AC141" s="9"/>
      <c r="AD141" s="9"/>
      <c r="AE141" s="9"/>
      <c r="AF141" s="9"/>
      <c r="AG141" s="9"/>
      <c r="AH141" s="9"/>
      <c r="AI141" s="9"/>
      <c r="AJ141" s="9"/>
      <c r="AK141" s="9"/>
      <c r="AL141" s="9"/>
      <c r="AM141" s="9"/>
      <c r="AN141" s="9"/>
      <c r="AO141" s="9"/>
      <c r="AP141" s="9"/>
      <c r="AQ141" s="9"/>
      <c r="AR141" s="9"/>
      <c r="AS141" s="9"/>
    </row>
    <row r="142" spans="1:45" ht="20.25" customHeight="1">
      <c r="A142" s="416"/>
      <c r="B142" s="419"/>
      <c r="C142" s="7"/>
      <c r="D142" s="8"/>
      <c r="E142" s="673"/>
      <c r="F142" s="673"/>
      <c r="G142" s="673"/>
      <c r="H142" s="674"/>
      <c r="I142" s="444" t="s">
        <v>172</v>
      </c>
      <c r="J142" s="431" t="s">
        <v>173</v>
      </c>
      <c r="K142" s="445" t="s">
        <v>174</v>
      </c>
      <c r="L142" s="615" t="s">
        <v>4</v>
      </c>
      <c r="M142" s="615" t="s">
        <v>175</v>
      </c>
      <c r="N142" s="615" t="s">
        <v>5</v>
      </c>
      <c r="O142" s="615" t="s">
        <v>1150</v>
      </c>
      <c r="P142" s="615" t="s">
        <v>176</v>
      </c>
      <c r="Q142" s="615" t="s">
        <v>177</v>
      </c>
      <c r="R142" s="615" t="s">
        <v>1369</v>
      </c>
      <c r="S142" s="615" t="s">
        <v>954</v>
      </c>
      <c r="T142" s="615" t="s">
        <v>1534</v>
      </c>
      <c r="U142" s="615" t="s">
        <v>178</v>
      </c>
      <c r="V142" s="616" t="s">
        <v>1381</v>
      </c>
      <c r="W142" s="615" t="s">
        <v>1029</v>
      </c>
      <c r="X142" s="615" t="s">
        <v>1486</v>
      </c>
      <c r="Y142" s="615" t="s">
        <v>1487</v>
      </c>
      <c r="Z142" s="489" t="s">
        <v>179</v>
      </c>
      <c r="AA142" s="679"/>
      <c r="AB142" s="9"/>
      <c r="AC142" s="9"/>
      <c r="AD142" s="9"/>
      <c r="AE142" s="9"/>
      <c r="AF142" s="9"/>
      <c r="AG142" s="9"/>
      <c r="AH142" s="9"/>
      <c r="AI142" s="9"/>
      <c r="AJ142" s="9"/>
      <c r="AK142" s="9"/>
      <c r="AL142" s="9"/>
      <c r="AM142" s="9"/>
      <c r="AN142" s="9"/>
      <c r="AO142" s="9"/>
      <c r="AP142" s="9"/>
      <c r="AQ142" s="9"/>
      <c r="AR142" s="9"/>
      <c r="AS142" s="9"/>
    </row>
    <row r="143" spans="1:45" ht="20.25" customHeight="1">
      <c r="A143" s="416"/>
      <c r="B143" s="419"/>
      <c r="C143" s="7"/>
      <c r="D143" s="8"/>
      <c r="E143" s="66" t="s">
        <v>68</v>
      </c>
      <c r="F143" s="66"/>
      <c r="G143" s="66"/>
      <c r="H143" s="66"/>
      <c r="I143" s="446">
        <v>2051.4153426899998</v>
      </c>
      <c r="J143" s="103">
        <v>33.268387573999995</v>
      </c>
      <c r="K143" s="447">
        <v>2084.6837302639997</v>
      </c>
      <c r="L143" s="104">
        <v>547.61714857099992</v>
      </c>
      <c r="M143" s="104">
        <v>304.54325572600015</v>
      </c>
      <c r="N143" s="104">
        <v>213.20097216999997</v>
      </c>
      <c r="O143" s="104">
        <v>55.761281654999998</v>
      </c>
      <c r="P143" s="104">
        <v>124.98440923500002</v>
      </c>
      <c r="Q143" s="104">
        <v>37.457534566999996</v>
      </c>
      <c r="R143" s="104">
        <v>35.875849819999992</v>
      </c>
      <c r="S143" s="104">
        <v>5.50176322</v>
      </c>
      <c r="T143" s="104">
        <v>13.843692524</v>
      </c>
      <c r="U143" s="104">
        <v>5.0492362519999991</v>
      </c>
      <c r="V143" s="104">
        <v>2.5093909980000002</v>
      </c>
      <c r="W143" s="104">
        <v>2.757769385</v>
      </c>
      <c r="X143" s="104">
        <v>3.2369630479999998</v>
      </c>
      <c r="Y143" s="405"/>
      <c r="Z143" s="490">
        <v>1352.3392671709998</v>
      </c>
      <c r="AA143" s="585">
        <v>3373.7915453209544</v>
      </c>
      <c r="AB143" s="9"/>
      <c r="AC143" s="9"/>
      <c r="AD143" s="9"/>
      <c r="AE143" s="9"/>
      <c r="AF143" s="9"/>
      <c r="AG143" s="9"/>
      <c r="AH143" s="9"/>
      <c r="AI143" s="9"/>
      <c r="AJ143" s="9"/>
      <c r="AK143" s="9"/>
      <c r="AL143" s="9"/>
      <c r="AM143" s="9"/>
      <c r="AN143" s="9"/>
      <c r="AO143" s="9"/>
      <c r="AP143" s="9"/>
      <c r="AQ143" s="9"/>
      <c r="AR143" s="9"/>
      <c r="AS143" s="9"/>
    </row>
    <row r="144" spans="1:45" ht="20.25" customHeight="1">
      <c r="A144" s="416"/>
      <c r="B144" s="419"/>
      <c r="C144" s="7"/>
      <c r="D144" s="8"/>
      <c r="E144" s="105" t="s">
        <v>69</v>
      </c>
      <c r="F144" s="106"/>
      <c r="G144" s="106"/>
      <c r="H144" s="106"/>
      <c r="I144" s="446">
        <v>1852.323990892</v>
      </c>
      <c r="J144" s="103">
        <v>34.549427854999998</v>
      </c>
      <c r="K144" s="447">
        <v>1886.873418747</v>
      </c>
      <c r="L144" s="104">
        <v>456.34431280199999</v>
      </c>
      <c r="M144" s="104">
        <v>118.59411563</v>
      </c>
      <c r="N144" s="104">
        <v>7.1048305279999999</v>
      </c>
      <c r="O144" s="104">
        <v>0.24746467999999999</v>
      </c>
      <c r="P144" s="104">
        <v>61.464025065000001</v>
      </c>
      <c r="Q144" s="104">
        <v>34.786885222999999</v>
      </c>
      <c r="R144" s="104">
        <v>0.29578518999999998</v>
      </c>
      <c r="S144" s="104">
        <v>0.210808528</v>
      </c>
      <c r="T144" s="104">
        <v>0.223150758</v>
      </c>
      <c r="U144" s="104">
        <v>7.8595790999999998E-2</v>
      </c>
      <c r="V144" s="104">
        <v>1.5433003000000001E-2</v>
      </c>
      <c r="W144" s="104">
        <v>0.105398672</v>
      </c>
      <c r="X144" s="104">
        <v>-7.2638656999999995E-2</v>
      </c>
      <c r="Y144" s="405"/>
      <c r="Z144" s="490">
        <v>679.39816721299997</v>
      </c>
      <c r="AA144" s="585">
        <v>2491.132876833954</v>
      </c>
      <c r="AB144" s="9"/>
      <c r="AC144" s="9"/>
      <c r="AD144" s="9"/>
      <c r="AE144" s="9"/>
      <c r="AF144" s="9"/>
      <c r="AG144" s="9"/>
      <c r="AH144" s="9"/>
      <c r="AI144" s="9"/>
      <c r="AJ144" s="9"/>
      <c r="AK144" s="9"/>
      <c r="AL144" s="9"/>
      <c r="AM144" s="9"/>
      <c r="AN144" s="9"/>
      <c r="AO144" s="9"/>
      <c r="AP144" s="9"/>
      <c r="AQ144" s="9"/>
      <c r="AR144" s="9"/>
      <c r="AS144" s="9"/>
    </row>
    <row r="145" spans="1:45" ht="20.25" customHeight="1">
      <c r="A145" s="416"/>
      <c r="B145" s="419"/>
      <c r="C145" s="7"/>
      <c r="D145" s="8"/>
      <c r="E145" s="105" t="s">
        <v>71</v>
      </c>
      <c r="F145" s="106"/>
      <c r="G145" s="106"/>
      <c r="H145" s="106"/>
      <c r="I145" s="446">
        <v>199.09135179799986</v>
      </c>
      <c r="J145" s="103">
        <v>-1.2810402810000001</v>
      </c>
      <c r="K145" s="447">
        <v>197.81031151699986</v>
      </c>
      <c r="L145" s="104">
        <v>91.272835768999954</v>
      </c>
      <c r="M145" s="104">
        <v>185.94914009600015</v>
      </c>
      <c r="N145" s="104">
        <v>206.09614164199996</v>
      </c>
      <c r="O145" s="104">
        <v>55.513816974999997</v>
      </c>
      <c r="P145" s="104">
        <v>63.520384170000007</v>
      </c>
      <c r="Q145" s="104">
        <v>2.6706493440000001</v>
      </c>
      <c r="R145" s="104">
        <v>35.580064629999995</v>
      </c>
      <c r="S145" s="104">
        <v>5.2909546919999997</v>
      </c>
      <c r="T145" s="104">
        <v>13.620541766000001</v>
      </c>
      <c r="U145" s="104">
        <v>4.9706404609999995</v>
      </c>
      <c r="V145" s="104">
        <v>2.4939579950000001</v>
      </c>
      <c r="W145" s="104">
        <v>2.6523707129999998</v>
      </c>
      <c r="X145" s="104">
        <v>3.3096017049999999</v>
      </c>
      <c r="Y145" s="405"/>
      <c r="Z145" s="490">
        <v>672.94109995800011</v>
      </c>
      <c r="AA145" s="585">
        <v>882.65866848700011</v>
      </c>
      <c r="AB145" s="9"/>
      <c r="AC145" s="9"/>
      <c r="AD145" s="9"/>
      <c r="AE145" s="9"/>
      <c r="AF145" s="9"/>
      <c r="AG145" s="9"/>
      <c r="AH145" s="9"/>
      <c r="AI145" s="9"/>
      <c r="AJ145" s="9"/>
      <c r="AK145" s="9"/>
      <c r="AL145" s="9"/>
      <c r="AM145" s="9"/>
      <c r="AN145" s="9"/>
      <c r="AO145" s="9"/>
      <c r="AP145" s="9"/>
      <c r="AQ145" s="9"/>
      <c r="AR145" s="9"/>
      <c r="AS145" s="9"/>
    </row>
    <row r="146" spans="1:45" ht="20.25" customHeight="1">
      <c r="A146" s="416"/>
      <c r="B146" s="419"/>
      <c r="C146" s="7"/>
      <c r="D146" s="8"/>
      <c r="E146" s="107" t="s">
        <v>180</v>
      </c>
      <c r="F146" s="108"/>
      <c r="G146" s="108"/>
      <c r="H146" s="108"/>
      <c r="I146" s="446">
        <v>794.73269276200006</v>
      </c>
      <c r="J146" s="103">
        <v>21.728075858</v>
      </c>
      <c r="K146" s="447">
        <v>816.46076862000007</v>
      </c>
      <c r="L146" s="104">
        <v>171.72348023399999</v>
      </c>
      <c r="M146" s="104">
        <v>168.181706217</v>
      </c>
      <c r="N146" s="104">
        <v>22.256271804999997</v>
      </c>
      <c r="O146" s="104">
        <v>19.453851995000001</v>
      </c>
      <c r="P146" s="104">
        <v>15.021057770999999</v>
      </c>
      <c r="Q146" s="104">
        <v>9.0958155560000016</v>
      </c>
      <c r="R146" s="104">
        <v>10.400997562000001</v>
      </c>
      <c r="S146" s="104">
        <v>1.9697473460000003</v>
      </c>
      <c r="T146" s="104">
        <v>11.139709631000001</v>
      </c>
      <c r="U146" s="104">
        <v>4.2752984550000006</v>
      </c>
      <c r="V146" s="104">
        <v>1.8299450609999999</v>
      </c>
      <c r="W146" s="104">
        <v>2.6863259279999996</v>
      </c>
      <c r="X146" s="104">
        <v>2.2417262670000002</v>
      </c>
      <c r="Y146" s="405"/>
      <c r="Z146" s="490">
        <v>440.27593382799989</v>
      </c>
      <c r="AA146" s="585">
        <v>1245.854473376</v>
      </c>
      <c r="AB146" s="9"/>
      <c r="AC146" s="9"/>
      <c r="AD146" s="9"/>
      <c r="AE146" s="9"/>
      <c r="AF146" s="9"/>
      <c r="AG146" s="9"/>
      <c r="AH146" s="9"/>
      <c r="AI146" s="9"/>
      <c r="AJ146" s="9"/>
      <c r="AK146" s="9"/>
      <c r="AL146" s="9"/>
      <c r="AM146" s="9"/>
      <c r="AN146" s="9"/>
      <c r="AO146" s="9"/>
      <c r="AP146" s="9"/>
      <c r="AQ146" s="9"/>
      <c r="AR146" s="9"/>
      <c r="AS146" s="9"/>
    </row>
    <row r="147" spans="1:45" ht="20.25" customHeight="1">
      <c r="A147" s="416"/>
      <c r="B147" s="419"/>
      <c r="C147" s="7"/>
      <c r="D147" s="8"/>
      <c r="E147" s="107" t="s">
        <v>181</v>
      </c>
      <c r="F147" s="108"/>
      <c r="G147" s="108"/>
      <c r="H147" s="108"/>
      <c r="I147" s="446">
        <v>1256.6826499279996</v>
      </c>
      <c r="J147" s="103">
        <v>11.540311715999994</v>
      </c>
      <c r="K147" s="447">
        <v>1268.2229616439995</v>
      </c>
      <c r="L147" s="104">
        <v>375.89366833699989</v>
      </c>
      <c r="M147" s="104">
        <v>136.36154950900016</v>
      </c>
      <c r="N147" s="104">
        <v>190.94470036499996</v>
      </c>
      <c r="O147" s="104">
        <v>36.307429659999997</v>
      </c>
      <c r="P147" s="104">
        <v>109.96335146400001</v>
      </c>
      <c r="Q147" s="104">
        <v>28.361719010999995</v>
      </c>
      <c r="R147" s="104">
        <v>25.474852257999991</v>
      </c>
      <c r="S147" s="104">
        <v>3.5320158739999998</v>
      </c>
      <c r="T147" s="104">
        <v>2.7039828929999992</v>
      </c>
      <c r="U147" s="104">
        <v>0.77393779699999854</v>
      </c>
      <c r="V147" s="104">
        <v>0.67944593700000033</v>
      </c>
      <c r="W147" s="104">
        <v>7.1443457000000432E-2</v>
      </c>
      <c r="X147" s="104">
        <v>0.99523678099999957</v>
      </c>
      <c r="Y147" s="405"/>
      <c r="Z147" s="490">
        <v>912.06333334299995</v>
      </c>
      <c r="AA147" s="585">
        <v>2127.9370719449544</v>
      </c>
      <c r="AB147" s="9"/>
      <c r="AC147" s="9"/>
      <c r="AD147" s="9"/>
      <c r="AE147" s="9"/>
      <c r="AF147" s="9"/>
      <c r="AG147" s="9"/>
      <c r="AH147" s="9"/>
      <c r="AI147" s="9"/>
      <c r="AJ147" s="9"/>
      <c r="AK147" s="9"/>
      <c r="AL147" s="9"/>
      <c r="AM147" s="9"/>
      <c r="AN147" s="9"/>
      <c r="AO147" s="9"/>
      <c r="AP147" s="9"/>
      <c r="AQ147" s="9"/>
      <c r="AR147" s="9"/>
      <c r="AS147" s="9"/>
    </row>
    <row r="148" spans="1:45" ht="20.25" customHeight="1">
      <c r="A148" s="416"/>
      <c r="B148" s="419"/>
      <c r="C148" s="7"/>
      <c r="D148" s="8"/>
      <c r="E148" s="75" t="s">
        <v>74</v>
      </c>
      <c r="F148" s="75"/>
      <c r="G148" s="75"/>
      <c r="H148" s="75"/>
      <c r="I148" s="446">
        <v>13.624793187</v>
      </c>
      <c r="J148" s="103">
        <v>1.4057249000000001E-2</v>
      </c>
      <c r="K148" s="447">
        <v>13.638850436</v>
      </c>
      <c r="L148" s="104">
        <v>7.3859155879999996</v>
      </c>
      <c r="M148" s="104">
        <v>2.2217883249999999</v>
      </c>
      <c r="N148" s="104">
        <v>-4.7916977860000003</v>
      </c>
      <c r="O148" s="104">
        <v>-0.101284079</v>
      </c>
      <c r="P148" s="104">
        <v>17.725511066999999</v>
      </c>
      <c r="Q148" s="104">
        <v>9.2027533999999994E-2</v>
      </c>
      <c r="R148" s="104">
        <v>1.3933885999999999E-2</v>
      </c>
      <c r="S148" s="104">
        <v>4.4971099999999999E-4</v>
      </c>
      <c r="T148" s="104">
        <v>3.5968289000000001E-2</v>
      </c>
      <c r="U148" s="104">
        <v>2.4966571E-2</v>
      </c>
      <c r="V148" s="104">
        <v>-6.8495520000000001E-3</v>
      </c>
      <c r="W148" s="104">
        <v>1.9700000000000002E-6</v>
      </c>
      <c r="X148" s="104">
        <v>1.33820838</v>
      </c>
      <c r="Y148" s="405"/>
      <c r="Z148" s="490">
        <v>23.938939904000001</v>
      </c>
      <c r="AA148" s="585">
        <v>25.175554179999999</v>
      </c>
      <c r="AB148" s="9"/>
      <c r="AC148" s="9"/>
      <c r="AD148" s="9"/>
      <c r="AE148" s="9"/>
      <c r="AF148" s="9"/>
      <c r="AG148" s="9"/>
      <c r="AH148" s="9"/>
      <c r="AI148" s="9"/>
      <c r="AJ148" s="9"/>
      <c r="AK148" s="9"/>
      <c r="AL148" s="9"/>
      <c r="AM148" s="9"/>
      <c r="AN148" s="9"/>
      <c r="AO148" s="9"/>
      <c r="AP148" s="9"/>
      <c r="AQ148" s="9"/>
      <c r="AR148" s="9"/>
      <c r="AS148" s="9"/>
    </row>
    <row r="149" spans="1:45" ht="20.25" customHeight="1">
      <c r="A149" s="416"/>
      <c r="B149" s="419"/>
      <c r="C149" s="7"/>
      <c r="D149" s="8"/>
      <c r="E149" s="107" t="s">
        <v>182</v>
      </c>
      <c r="F149" s="108"/>
      <c r="G149" s="108"/>
      <c r="H149" s="108"/>
      <c r="I149" s="446">
        <v>1270.3074431149996</v>
      </c>
      <c r="J149" s="103">
        <v>11.554368964999995</v>
      </c>
      <c r="K149" s="447">
        <v>1281.8618120799997</v>
      </c>
      <c r="L149" s="104">
        <v>383.27958392499988</v>
      </c>
      <c r="M149" s="104">
        <v>138.58333783400013</v>
      </c>
      <c r="N149" s="104">
        <v>186.15300257899997</v>
      </c>
      <c r="O149" s="104">
        <v>36.206145580999994</v>
      </c>
      <c r="P149" s="104">
        <v>127.68886253100001</v>
      </c>
      <c r="Q149" s="104">
        <v>28.453746544999994</v>
      </c>
      <c r="R149" s="104">
        <v>25.488786143999992</v>
      </c>
      <c r="S149" s="104">
        <v>3.5324655849999997</v>
      </c>
      <c r="T149" s="104">
        <v>2.7399511819999991</v>
      </c>
      <c r="U149" s="104">
        <v>0.79890436799999853</v>
      </c>
      <c r="V149" s="104">
        <v>0.6725963850000003</v>
      </c>
      <c r="W149" s="104">
        <v>7.1445427000000436E-2</v>
      </c>
      <c r="X149" s="104">
        <v>2.3334451609999993</v>
      </c>
      <c r="Y149" s="405"/>
      <c r="Z149" s="490">
        <v>936.00227324699995</v>
      </c>
      <c r="AA149" s="585">
        <v>2153.1126261249542</v>
      </c>
      <c r="AB149" s="9"/>
      <c r="AC149" s="9"/>
      <c r="AD149" s="9"/>
      <c r="AE149" s="9"/>
      <c r="AF149" s="9"/>
      <c r="AG149" s="9"/>
      <c r="AH149" s="9"/>
      <c r="AI149" s="9"/>
      <c r="AJ149" s="9"/>
      <c r="AK149" s="9"/>
      <c r="AL149" s="9"/>
      <c r="AM149" s="9"/>
      <c r="AN149" s="9"/>
      <c r="AO149" s="9"/>
      <c r="AP149" s="9"/>
      <c r="AQ149" s="9"/>
      <c r="AR149" s="9"/>
      <c r="AS149" s="9"/>
    </row>
    <row r="150" spans="1:45" ht="20.25" customHeight="1">
      <c r="A150" s="416"/>
      <c r="B150" s="419"/>
      <c r="C150" s="7"/>
      <c r="D150" s="8"/>
      <c r="E150" s="107" t="s">
        <v>183</v>
      </c>
      <c r="F150" s="108"/>
      <c r="G150" s="108"/>
      <c r="H150" s="108"/>
      <c r="I150" s="446">
        <v>92.840136227999992</v>
      </c>
      <c r="J150" s="103">
        <v>3.7716208070000001</v>
      </c>
      <c r="K150" s="447">
        <v>96.611757034999997</v>
      </c>
      <c r="L150" s="104">
        <v>145.54191501700001</v>
      </c>
      <c r="M150" s="104">
        <v>-1.2472962719999998</v>
      </c>
      <c r="N150" s="104">
        <v>2.7271930860000002</v>
      </c>
      <c r="O150" s="104">
        <v>1.4091859999999999E-2</v>
      </c>
      <c r="P150" s="104">
        <v>-15.390240503000001</v>
      </c>
      <c r="Q150" s="104">
        <v>15.049670257999999</v>
      </c>
      <c r="R150" s="104">
        <v>-2.1522375000000003E-2</v>
      </c>
      <c r="S150" s="104">
        <v>-1.3113586E-2</v>
      </c>
      <c r="T150" s="104">
        <v>0</v>
      </c>
      <c r="U150" s="104">
        <v>0</v>
      </c>
      <c r="V150" s="104">
        <v>9.1610560000000008E-3</v>
      </c>
      <c r="W150" s="104">
        <v>3.5641099999999995E-4</v>
      </c>
      <c r="X150" s="104">
        <v>0</v>
      </c>
      <c r="Y150" s="405"/>
      <c r="Z150" s="490">
        <v>146.67021495200004</v>
      </c>
      <c r="AA150" s="585">
        <v>243.43190395100001</v>
      </c>
      <c r="AB150" s="9"/>
      <c r="AC150" s="9"/>
      <c r="AD150" s="9"/>
      <c r="AE150" s="9"/>
      <c r="AF150" s="9"/>
      <c r="AG150" s="9"/>
      <c r="AH150" s="9"/>
      <c r="AI150" s="9"/>
      <c r="AJ150" s="9"/>
      <c r="AK150" s="9"/>
      <c r="AL150" s="9"/>
      <c r="AM150" s="9"/>
      <c r="AN150" s="9"/>
      <c r="AO150" s="9"/>
      <c r="AP150" s="9"/>
      <c r="AQ150" s="9"/>
      <c r="AR150" s="9"/>
      <c r="AS150" s="9"/>
    </row>
    <row r="151" spans="1:45" ht="20.25" customHeight="1">
      <c r="A151" s="416"/>
      <c r="B151" s="419"/>
      <c r="C151" s="7"/>
      <c r="D151" s="8"/>
      <c r="E151" s="107" t="s">
        <v>184</v>
      </c>
      <c r="F151" s="108"/>
      <c r="G151" s="108"/>
      <c r="H151" s="108"/>
      <c r="I151" s="446">
        <v>1177.4673068869999</v>
      </c>
      <c r="J151" s="103">
        <v>7.7827481580000004</v>
      </c>
      <c r="K151" s="447">
        <v>1185.250055045</v>
      </c>
      <c r="L151" s="104">
        <v>237.73766890799999</v>
      </c>
      <c r="M151" s="104">
        <v>139.83063410599999</v>
      </c>
      <c r="N151" s="104">
        <v>183.425809493</v>
      </c>
      <c r="O151" s="104">
        <v>36.192053721000001</v>
      </c>
      <c r="P151" s="104">
        <v>143.07910303400001</v>
      </c>
      <c r="Q151" s="104">
        <v>13.404076287000001</v>
      </c>
      <c r="R151" s="104">
        <v>25.510308518999999</v>
      </c>
      <c r="S151" s="104">
        <v>3.545579171</v>
      </c>
      <c r="T151" s="104">
        <v>2.739951182</v>
      </c>
      <c r="U151" s="104">
        <v>0.79890436799999998</v>
      </c>
      <c r="V151" s="1">
        <v>0.66343532900000002</v>
      </c>
      <c r="W151" s="104">
        <v>7.1089016000000005E-2</v>
      </c>
      <c r="X151" s="104">
        <v>2.3334451610000002</v>
      </c>
      <c r="Y151" s="405"/>
      <c r="Z151" s="490">
        <v>789.3320582949998</v>
      </c>
      <c r="AA151" s="585">
        <v>1909.6807221739541</v>
      </c>
      <c r="AB151" s="9"/>
      <c r="AC151" s="9"/>
      <c r="AD151" s="9"/>
      <c r="AE151" s="9"/>
      <c r="AF151" s="9"/>
      <c r="AG151" s="9"/>
      <c r="AH151" s="9"/>
      <c r="AI151" s="9"/>
      <c r="AJ151" s="9"/>
      <c r="AK151" s="9"/>
      <c r="AL151" s="9"/>
      <c r="AM151" s="9"/>
      <c r="AN151" s="9"/>
      <c r="AO151" s="9"/>
      <c r="AP151" s="9"/>
      <c r="AQ151" s="9"/>
      <c r="AR151" s="9"/>
      <c r="AS151" s="9"/>
    </row>
    <row r="152" spans="1:45" ht="20.25" customHeight="1">
      <c r="A152" s="416"/>
      <c r="B152" s="419"/>
      <c r="C152" s="7"/>
      <c r="D152" s="8"/>
      <c r="E152" s="107" t="s">
        <v>185</v>
      </c>
      <c r="F152" s="108"/>
      <c r="G152" s="108"/>
      <c r="H152" s="108"/>
      <c r="I152" s="446">
        <v>314.17215180199997</v>
      </c>
      <c r="J152" s="103">
        <v>1.642038973</v>
      </c>
      <c r="K152" s="447">
        <v>315.81419077499999</v>
      </c>
      <c r="L152" s="104">
        <v>61.205723335000002</v>
      </c>
      <c r="M152" s="104">
        <v>35.365559851</v>
      </c>
      <c r="N152" s="104">
        <v>44.806217275999998</v>
      </c>
      <c r="O152" s="104">
        <v>9.8356036309999997</v>
      </c>
      <c r="P152" s="104">
        <v>34.445063892999997</v>
      </c>
      <c r="Q152" s="104">
        <v>3.4428372340000002</v>
      </c>
      <c r="R152" s="104">
        <v>7.0390765780000004</v>
      </c>
      <c r="S152" s="104">
        <v>0.89329307400000002</v>
      </c>
      <c r="T152" s="104">
        <v>0.63119849900000002</v>
      </c>
      <c r="U152" s="104">
        <v>0.22159061199999999</v>
      </c>
      <c r="V152" s="104">
        <v>0.16009363099999999</v>
      </c>
      <c r="W152" s="104">
        <v>1.9553523999999999E-2</v>
      </c>
      <c r="X152" s="104">
        <v>0.60214707499999998</v>
      </c>
      <c r="Y152" s="405"/>
      <c r="Z152" s="490">
        <v>198.66795821299999</v>
      </c>
      <c r="AA152" s="585">
        <v>504.64271295066231</v>
      </c>
      <c r="AB152" s="9"/>
      <c r="AC152" s="9"/>
      <c r="AD152" s="9"/>
      <c r="AE152" s="9"/>
      <c r="AF152" s="9"/>
      <c r="AG152" s="9"/>
      <c r="AH152" s="9"/>
      <c r="AI152" s="9"/>
      <c r="AJ152" s="9"/>
      <c r="AK152" s="9"/>
      <c r="AL152" s="9"/>
      <c r="AM152" s="9"/>
      <c r="AN152" s="9"/>
      <c r="AO152" s="9"/>
      <c r="AP152" s="9"/>
      <c r="AQ152" s="9"/>
      <c r="AR152" s="9"/>
      <c r="AS152" s="9"/>
    </row>
    <row r="153" spans="1:45" ht="20.25" customHeight="1">
      <c r="A153" s="416"/>
      <c r="B153" s="419"/>
      <c r="C153" s="7"/>
      <c r="D153" s="8"/>
      <c r="E153" s="107" t="s">
        <v>186</v>
      </c>
      <c r="F153" s="108"/>
      <c r="G153" s="108"/>
      <c r="H153" s="108"/>
      <c r="I153" s="446">
        <v>863.29515508500003</v>
      </c>
      <c r="J153" s="103">
        <v>6.1407091850000004</v>
      </c>
      <c r="K153" s="447">
        <v>869.43586427000002</v>
      </c>
      <c r="L153" s="104">
        <v>176.531945573</v>
      </c>
      <c r="M153" s="104">
        <v>104.465074255</v>
      </c>
      <c r="N153" s="104">
        <v>138.61959221699999</v>
      </c>
      <c r="O153" s="104">
        <v>26.356450089999999</v>
      </c>
      <c r="P153" s="104">
        <v>108.634039141</v>
      </c>
      <c r="Q153" s="104">
        <v>9.9612390529999999</v>
      </c>
      <c r="R153" s="104">
        <v>18.471231940999999</v>
      </c>
      <c r="S153" s="104">
        <v>2.6522860970000002</v>
      </c>
      <c r="T153" s="104">
        <v>2.1087526830000001</v>
      </c>
      <c r="U153" s="104">
        <v>0.57731375600000001</v>
      </c>
      <c r="V153" s="104">
        <v>0.50334169799999995</v>
      </c>
      <c r="W153" s="104">
        <v>5.1535492000000002E-2</v>
      </c>
      <c r="X153" s="104">
        <v>1.731298086</v>
      </c>
      <c r="Y153" s="405"/>
      <c r="Z153" s="490">
        <v>590.664100082</v>
      </c>
      <c r="AA153" s="585">
        <v>1405.0380092232915</v>
      </c>
      <c r="AB153" s="9"/>
      <c r="AC153" s="9"/>
      <c r="AD153" s="9"/>
      <c r="AE153" s="9"/>
      <c r="AF153" s="9"/>
      <c r="AG153" s="9"/>
      <c r="AH153" s="9"/>
      <c r="AI153" s="9"/>
      <c r="AJ153" s="9"/>
      <c r="AK153" s="9"/>
      <c r="AL153" s="9"/>
      <c r="AM153" s="9"/>
      <c r="AN153" s="9"/>
      <c r="AO153" s="9"/>
      <c r="AP153" s="9"/>
      <c r="AQ153" s="9"/>
      <c r="AR153" s="9"/>
      <c r="AS153" s="9"/>
    </row>
    <row r="154" spans="1:45" ht="20.25" customHeight="1">
      <c r="A154" s="416"/>
      <c r="B154" s="419"/>
      <c r="C154" s="7"/>
      <c r="D154" s="8"/>
      <c r="E154" s="76" t="s">
        <v>85</v>
      </c>
      <c r="F154" s="76"/>
      <c r="G154" s="76"/>
      <c r="H154" s="76"/>
      <c r="I154" s="448">
        <v>863.09154235200003</v>
      </c>
      <c r="J154" s="109">
        <v>6.1407091850000004</v>
      </c>
      <c r="K154" s="449">
        <v>869.23225153700002</v>
      </c>
      <c r="L154" s="110">
        <v>175.94630726599999</v>
      </c>
      <c r="M154" s="110">
        <v>104.504492482</v>
      </c>
      <c r="N154" s="110">
        <v>138.61959221699999</v>
      </c>
      <c r="O154" s="110">
        <v>26.356450089999999</v>
      </c>
      <c r="P154" s="110">
        <v>108.634039141</v>
      </c>
      <c r="Q154" s="110">
        <v>9.9612390529999999</v>
      </c>
      <c r="R154" s="110">
        <v>18.471231940999999</v>
      </c>
      <c r="S154" s="110">
        <v>2.6522860970000002</v>
      </c>
      <c r="T154" s="110">
        <v>2.1087526830000001</v>
      </c>
      <c r="U154" s="110">
        <v>0.57731375600000001</v>
      </c>
      <c r="V154" s="110">
        <v>0.50334169799999995</v>
      </c>
      <c r="W154" s="110">
        <v>5.1535492000000002E-2</v>
      </c>
      <c r="X154" s="110">
        <v>1.731298086</v>
      </c>
      <c r="Y154" s="638"/>
      <c r="Z154" s="490">
        <v>590.11788000199999</v>
      </c>
      <c r="AA154" s="586">
        <v>1384.8181687262916</v>
      </c>
      <c r="AB154" s="9"/>
      <c r="AC154" s="9"/>
      <c r="AD154" s="9"/>
      <c r="AE154" s="9"/>
      <c r="AF154" s="9"/>
      <c r="AG154" s="9"/>
      <c r="AH154" s="9"/>
      <c r="AI154" s="9"/>
      <c r="AJ154" s="9"/>
      <c r="AK154" s="9"/>
      <c r="AL154" s="9"/>
      <c r="AM154" s="9"/>
      <c r="AN154" s="9"/>
      <c r="AO154" s="9"/>
      <c r="AP154" s="9"/>
      <c r="AQ154" s="9"/>
      <c r="AR154" s="9"/>
      <c r="AS154" s="9"/>
    </row>
    <row r="155" spans="1:45" ht="20.25" customHeight="1">
      <c r="A155" s="416"/>
      <c r="B155" s="419"/>
      <c r="C155" s="7"/>
      <c r="D155" s="8"/>
      <c r="E155" s="111" t="s">
        <v>1447</v>
      </c>
      <c r="F155" s="111"/>
      <c r="G155" s="111"/>
      <c r="H155" s="111"/>
      <c r="I155" s="450">
        <v>0.20361273299999999</v>
      </c>
      <c r="J155" s="112">
        <v>0</v>
      </c>
      <c r="K155" s="451">
        <v>0.20361273299999999</v>
      </c>
      <c r="L155" s="113">
        <v>0.58563830699999997</v>
      </c>
      <c r="M155" s="113">
        <v>-3.9418227E-2</v>
      </c>
      <c r="N155" s="113">
        <v>0</v>
      </c>
      <c r="O155" s="113">
        <v>0</v>
      </c>
      <c r="P155" s="113">
        <v>0</v>
      </c>
      <c r="Q155" s="113">
        <v>0</v>
      </c>
      <c r="R155" s="113">
        <v>0</v>
      </c>
      <c r="S155" s="113">
        <v>0</v>
      </c>
      <c r="T155" s="113">
        <v>0</v>
      </c>
      <c r="U155" s="113">
        <v>0</v>
      </c>
      <c r="V155" s="113">
        <v>0</v>
      </c>
      <c r="W155" s="113">
        <v>0</v>
      </c>
      <c r="X155" s="113">
        <v>0</v>
      </c>
      <c r="Y155" s="639"/>
      <c r="Z155" s="113">
        <v>0.54622008</v>
      </c>
      <c r="AA155" s="587">
        <v>20.219840497</v>
      </c>
      <c r="AB155" s="9"/>
      <c r="AC155" s="9"/>
      <c r="AD155" s="9"/>
      <c r="AE155" s="9"/>
      <c r="AF155" s="9"/>
      <c r="AG155" s="9"/>
      <c r="AH155" s="9"/>
      <c r="AI155" s="9"/>
      <c r="AJ155" s="9"/>
      <c r="AK155" s="9"/>
      <c r="AL155" s="9"/>
      <c r="AM155" s="9"/>
      <c r="AN155" s="9"/>
      <c r="AO155" s="9"/>
      <c r="AP155" s="9"/>
      <c r="AQ155" s="9"/>
      <c r="AR155" s="9"/>
      <c r="AS155" s="9"/>
    </row>
  </sheetData>
  <mergeCells count="36">
    <mergeCell ref="L72:Z72"/>
    <mergeCell ref="AA72:AA73"/>
    <mergeCell ref="E72:H73"/>
    <mergeCell ref="I72:K72"/>
    <mergeCell ref="E89:H90"/>
    <mergeCell ref="I89:K89"/>
    <mergeCell ref="L89:Z89"/>
    <mergeCell ref="AA89:AA90"/>
    <mergeCell ref="E4:H5"/>
    <mergeCell ref="I4:K4"/>
    <mergeCell ref="L4:Z4"/>
    <mergeCell ref="AA4:AA5"/>
    <mergeCell ref="E55:H56"/>
    <mergeCell ref="I55:K55"/>
    <mergeCell ref="L55:Z55"/>
    <mergeCell ref="AA55:AA56"/>
    <mergeCell ref="E21:H22"/>
    <mergeCell ref="I21:K21"/>
    <mergeCell ref="AA21:AA22"/>
    <mergeCell ref="L21:Z21"/>
    <mergeCell ref="E38:H39"/>
    <mergeCell ref="I38:K38"/>
    <mergeCell ref="L38:Z38"/>
    <mergeCell ref="AA38:AA39"/>
    <mergeCell ref="E107:H108"/>
    <mergeCell ref="I107:K107"/>
    <mergeCell ref="L107:Z107"/>
    <mergeCell ref="AA107:AA108"/>
    <mergeCell ref="E141:H142"/>
    <mergeCell ref="I141:K141"/>
    <mergeCell ref="L141:Z141"/>
    <mergeCell ref="AA141:AA142"/>
    <mergeCell ref="E124:H125"/>
    <mergeCell ref="I124:K124"/>
    <mergeCell ref="L124:Z124"/>
    <mergeCell ref="AA124:AA125"/>
  </mergeCells>
  <phoneticPr fontId="12" type="noConversion"/>
  <hyperlinks>
    <hyperlink ref="B9" location="IS!A1" display="Condendsed IS "/>
    <hyperlink ref="B11" location="IncomeⅠ!A1" display="Income Ⅰ"/>
    <hyperlink ref="B12" location="IncomeⅡ!A1" display="Income Ⅱ"/>
    <hyperlink ref="B13" location="NIM!A1" display="NIM"/>
    <hyperlink ref="B16" location="Asset!A1" display="Summary of  Assets"/>
    <hyperlink ref="B17" location="Loan!A1" display="Summary of Loans"/>
    <hyperlink ref="B18" location="Depos!A1" display="Summary of Deposits"/>
    <hyperlink ref="B14" location="'Non_interest Income'!A1" display="Non Interest Income"/>
    <hyperlink ref="B15" location="'G&amp;A'!A1" display="G&amp;A Expenses"/>
    <hyperlink ref="B4" location="Disclaimer!A1" display="Disclaimer"/>
    <hyperlink ref="B10" location="BS!A1" display="Condensed BS "/>
    <hyperlink ref="B8" location="IS!A1" display="Shinhan Financial Group"/>
    <hyperlink ref="B6" location="'Financial Highlights'!A1" display="Financial Highlights"/>
    <hyperlink ref="B20" location="IS_SHB!A1" display="Shinhan Bank"/>
    <hyperlink ref="B22" location="IS_Card!A1" display="Shinhan Card"/>
    <hyperlink ref="B26" location="'Fin Indicator'!A1" display="Key Financials and Other Information"/>
    <hyperlink ref="B28" location="Contact!A1" display="Contact Information"/>
    <hyperlink ref="B24" location="'Shinhan Life'!Print_Area" display="Orange Life"/>
  </hyperlinks>
  <printOptions horizontalCentered="1"/>
  <pageMargins left="0.39370078740157483" right="0.39370078740157483" top="0.59055118110236227" bottom="0.39370078740157483" header="0.31496062992125984" footer="0.31496062992125984"/>
  <pageSetup paperSize="9" scale="21"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58ED5"/>
    <pageSetUpPr fitToPage="1"/>
  </sheetPr>
  <dimension ref="A1:BQ176"/>
  <sheetViews>
    <sheetView showGridLines="0" view="pageBreakPreview" zoomScale="85" zoomScaleNormal="80" zoomScaleSheetLayoutView="85" workbookViewId="0">
      <pane xSplit="12" ySplit="3" topLeftCell="AT23" activePane="bottomRight" state="frozen"/>
      <selection activeCell="AY24" sqref="AY24"/>
      <selection pane="topRight" activeCell="AY24" sqref="AY24"/>
      <selection pane="bottomLeft" activeCell="AY24" sqref="AY24"/>
      <selection pane="bottomRight" activeCell="S41" sqref="S41"/>
    </sheetView>
  </sheetViews>
  <sheetFormatPr defaultColWidth="9.140625" defaultRowHeight="16.5"/>
  <cols>
    <col min="1" max="1" width="2.140625" style="39" customWidth="1"/>
    <col min="2" max="2" width="45.85546875" style="41" customWidth="1"/>
    <col min="3" max="3" width="2.140625" style="11" customWidth="1"/>
    <col min="4" max="4" width="1.42578125" style="35" customWidth="1"/>
    <col min="5" max="7" width="1.42578125" style="1" customWidth="1"/>
    <col min="8" max="8" width="53.85546875" style="1" customWidth="1"/>
    <col min="9" max="12" width="9.42578125" style="36" hidden="1" customWidth="1"/>
    <col min="13" max="13" width="8.42578125" style="36" hidden="1" customWidth="1"/>
    <col min="14" max="15" width="9.42578125" style="36" hidden="1" customWidth="1"/>
    <col min="16" max="37" width="11" style="36" hidden="1" customWidth="1"/>
    <col min="38" max="44" width="11.140625" style="36" hidden="1" customWidth="1"/>
    <col min="45" max="45" width="7.85546875" style="36" hidden="1" customWidth="1"/>
    <col min="46" max="52" width="8.85546875" style="1" bestFit="1" customWidth="1"/>
    <col min="53" max="56" width="8.85546875" style="1" customWidth="1"/>
    <col min="57" max="58" width="8.85546875" style="1" bestFit="1" customWidth="1"/>
    <col min="59" max="69" width="9.140625" style="1"/>
    <col min="70" max="16384" width="9.140625" style="9"/>
  </cols>
  <sheetData>
    <row r="1" spans="1:69" s="6" customFormat="1" ht="35.25" customHeight="1">
      <c r="A1" s="414"/>
      <c r="B1" s="415"/>
      <c r="C1" s="5"/>
      <c r="D1" s="591"/>
      <c r="E1" s="590" t="s">
        <v>199</v>
      </c>
      <c r="F1" s="590"/>
      <c r="G1" s="590"/>
      <c r="H1" s="590"/>
      <c r="I1" s="590"/>
      <c r="J1" s="590"/>
      <c r="K1" s="590"/>
      <c r="L1" s="590"/>
      <c r="M1" s="590"/>
      <c r="N1" s="590"/>
      <c r="O1" s="590"/>
      <c r="P1" s="590"/>
      <c r="Q1" s="590"/>
      <c r="R1" s="590"/>
      <c r="S1" s="590"/>
      <c r="T1" s="590"/>
      <c r="U1" s="590"/>
      <c r="V1" s="590"/>
      <c r="W1" s="590"/>
      <c r="X1" s="590"/>
      <c r="Y1" s="590"/>
      <c r="Z1" s="590"/>
      <c r="AA1" s="590"/>
      <c r="AB1" s="590"/>
      <c r="AC1" s="590"/>
      <c r="AD1" s="590"/>
      <c r="AE1" s="590"/>
      <c r="AF1" s="590"/>
      <c r="AG1" s="590"/>
      <c r="AH1" s="590"/>
      <c r="AI1" s="590"/>
      <c r="AJ1" s="590"/>
      <c r="AK1" s="590"/>
      <c r="AL1" s="590"/>
      <c r="AM1" s="590"/>
      <c r="AN1" s="590"/>
      <c r="AO1" s="590"/>
      <c r="AP1" s="590"/>
      <c r="AQ1" s="590"/>
      <c r="AR1" s="590"/>
      <c r="AS1" s="590"/>
      <c r="AT1" s="590"/>
      <c r="AU1" s="590"/>
      <c r="AV1" s="590"/>
      <c r="AW1" s="590"/>
      <c r="AX1" s="590"/>
      <c r="AY1" s="590"/>
      <c r="AZ1" s="590"/>
      <c r="BA1" s="590"/>
      <c r="BB1" s="590"/>
      <c r="BC1" s="590"/>
      <c r="BD1" s="590"/>
      <c r="BE1" s="590"/>
      <c r="BF1" s="590"/>
    </row>
    <row r="2" spans="1:69" ht="6.75" customHeight="1">
      <c r="A2" s="416"/>
      <c r="B2" s="417"/>
      <c r="C2" s="7"/>
      <c r="D2" s="8"/>
      <c r="E2" s="9"/>
      <c r="F2" s="9"/>
      <c r="G2" s="9"/>
      <c r="H2" s="9"/>
      <c r="I2" s="10"/>
      <c r="J2" s="10"/>
      <c r="K2" s="10"/>
      <c r="L2" s="10"/>
      <c r="M2" s="10"/>
      <c r="N2" s="10"/>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9"/>
      <c r="BH2" s="9"/>
      <c r="BI2" s="9"/>
      <c r="BJ2" s="9"/>
      <c r="BK2" s="9"/>
      <c r="BL2" s="9"/>
      <c r="BM2" s="9"/>
      <c r="BN2" s="9"/>
      <c r="BO2" s="9"/>
      <c r="BP2" s="9"/>
      <c r="BQ2" s="9"/>
    </row>
    <row r="3" spans="1:69" ht="33" customHeight="1">
      <c r="A3" s="418"/>
      <c r="B3" s="419"/>
      <c r="D3" s="670" t="s">
        <v>200</v>
      </c>
      <c r="E3" s="670"/>
      <c r="F3" s="670"/>
      <c r="G3" s="670"/>
      <c r="H3" s="670"/>
      <c r="I3" s="432" t="s">
        <v>50</v>
      </c>
      <c r="J3" s="432" t="s">
        <v>51</v>
      </c>
      <c r="K3" s="432" t="s">
        <v>52</v>
      </c>
      <c r="L3" s="432" t="s">
        <v>53</v>
      </c>
      <c r="M3" s="432" t="s">
        <v>54</v>
      </c>
      <c r="N3" s="432" t="s">
        <v>55</v>
      </c>
      <c r="O3" s="432" t="s">
        <v>56</v>
      </c>
      <c r="P3" s="432" t="s">
        <v>57</v>
      </c>
      <c r="Q3" s="432" t="s">
        <v>58</v>
      </c>
      <c r="R3" s="432" t="s">
        <v>59</v>
      </c>
      <c r="S3" s="432" t="s">
        <v>60</v>
      </c>
      <c r="T3" s="432" t="s">
        <v>61</v>
      </c>
      <c r="U3" s="432" t="s">
        <v>62</v>
      </c>
      <c r="V3" s="432" t="s">
        <v>63</v>
      </c>
      <c r="W3" s="432" t="s">
        <v>64</v>
      </c>
      <c r="X3" s="432" t="s">
        <v>65</v>
      </c>
      <c r="Y3" s="432" t="s">
        <v>66</v>
      </c>
      <c r="Z3" s="432" t="s">
        <v>1266</v>
      </c>
      <c r="AA3" s="440" t="s">
        <v>363</v>
      </c>
      <c r="AB3" s="442" t="s">
        <v>1267</v>
      </c>
      <c r="AC3" s="438" t="s">
        <v>870</v>
      </c>
      <c r="AD3" s="453" t="s">
        <v>1268</v>
      </c>
      <c r="AE3" s="457" t="s">
        <v>873</v>
      </c>
      <c r="AF3" s="458" t="s">
        <v>890</v>
      </c>
      <c r="AG3" s="477" t="s">
        <v>902</v>
      </c>
      <c r="AH3" s="479" t="s">
        <v>901</v>
      </c>
      <c r="AI3" s="482" t="s">
        <v>916</v>
      </c>
      <c r="AJ3" s="484" t="s">
        <v>904</v>
      </c>
      <c r="AK3" s="488" t="s">
        <v>935</v>
      </c>
      <c r="AL3" s="514" t="s">
        <v>952</v>
      </c>
      <c r="AM3" s="515" t="s">
        <v>963</v>
      </c>
      <c r="AN3" s="516" t="s">
        <v>972</v>
      </c>
      <c r="AO3" s="518" t="s">
        <v>981</v>
      </c>
      <c r="AP3" s="524" t="s">
        <v>989</v>
      </c>
      <c r="AQ3" s="539" t="s">
        <v>1007</v>
      </c>
      <c r="AR3" s="536" t="s">
        <v>1017</v>
      </c>
      <c r="AS3" s="545" t="s">
        <v>1034</v>
      </c>
      <c r="AT3" s="546" t="s">
        <v>1061</v>
      </c>
      <c r="AU3" s="548" t="s">
        <v>1080</v>
      </c>
      <c r="AV3" s="559" t="s">
        <v>1121</v>
      </c>
      <c r="AW3" s="561" t="s">
        <v>1159</v>
      </c>
      <c r="AX3" s="563" t="s">
        <v>1194</v>
      </c>
      <c r="AY3" s="566" t="s">
        <v>1225</v>
      </c>
      <c r="AZ3" s="568" t="s">
        <v>1482</v>
      </c>
      <c r="BA3" s="645" t="s">
        <v>1467</v>
      </c>
      <c r="BB3" s="645" t="s">
        <v>1545</v>
      </c>
      <c r="BC3" s="645" t="s">
        <v>1481</v>
      </c>
      <c r="BD3" s="645" t="s">
        <v>1472</v>
      </c>
      <c r="BE3" s="645" t="s">
        <v>1473</v>
      </c>
      <c r="BF3" s="645" t="s">
        <v>1546</v>
      </c>
      <c r="BG3" s="9"/>
      <c r="BH3" s="9"/>
      <c r="BI3" s="9"/>
      <c r="BJ3" s="9"/>
      <c r="BK3" s="9"/>
      <c r="BL3" s="9"/>
      <c r="BM3" s="9"/>
      <c r="BN3" s="9"/>
      <c r="BO3" s="9"/>
      <c r="BP3" s="9"/>
      <c r="BQ3" s="9"/>
    </row>
    <row r="4" spans="1:69" ht="20.25" customHeight="1">
      <c r="A4" s="418"/>
      <c r="B4" s="419" t="s">
        <v>201</v>
      </c>
      <c r="C4" s="14"/>
      <c r="D4" s="97" t="s">
        <v>202</v>
      </c>
      <c r="E4" s="97"/>
      <c r="F4" s="97"/>
      <c r="G4" s="97"/>
      <c r="H4" s="97"/>
      <c r="I4" s="115">
        <v>651.64999793124912</v>
      </c>
      <c r="J4" s="115">
        <v>1437.7096688840691</v>
      </c>
      <c r="K4" s="115">
        <v>1900.7761265602367</v>
      </c>
      <c r="L4" s="115">
        <v>2133.8573676208653</v>
      </c>
      <c r="M4" s="115">
        <v>665.25041205075286</v>
      </c>
      <c r="N4" s="115">
        <v>1059.3287302208705</v>
      </c>
      <c r="O4" s="115">
        <v>1456.1178259991204</v>
      </c>
      <c r="P4" s="115">
        <v>1678.4145168508094</v>
      </c>
      <c r="Q4" s="115">
        <v>341.17373126784872</v>
      </c>
      <c r="R4" s="115">
        <v>705.48502990678253</v>
      </c>
      <c r="S4" s="115">
        <v>1100.6438987653469</v>
      </c>
      <c r="T4" s="115">
        <v>1387.1253019898843</v>
      </c>
      <c r="U4" s="115">
        <v>425.04069702364347</v>
      </c>
      <c r="V4" s="115">
        <v>845.08146030247769</v>
      </c>
      <c r="W4" s="115">
        <v>1273.9211962537217</v>
      </c>
      <c r="X4" s="115">
        <v>1464.7678283572081</v>
      </c>
      <c r="Y4" s="115">
        <v>393.15816673056628</v>
      </c>
      <c r="Z4" s="115">
        <v>797.59101612076404</v>
      </c>
      <c r="AA4" s="115">
        <v>1263.6435575550677</v>
      </c>
      <c r="AB4" s="115">
        <v>1503.0137379870189</v>
      </c>
      <c r="AC4" s="115">
        <v>579.04852841998832</v>
      </c>
      <c r="AD4" s="115">
        <v>1035.9444697700685</v>
      </c>
      <c r="AE4" s="115">
        <v>1523.4183256128981</v>
      </c>
      <c r="AF4" s="115">
        <v>1957.5845599620043</v>
      </c>
      <c r="AG4" s="115">
        <v>540.30239427928507</v>
      </c>
      <c r="AH4" s="115">
        <v>1115.0260385200684</v>
      </c>
      <c r="AI4" s="115">
        <v>1711.5846585208212</v>
      </c>
      <c r="AJ4" s="115">
        <v>1729.391353178655</v>
      </c>
      <c r="AK4" s="115">
        <v>604.2720893435378</v>
      </c>
      <c r="AL4" s="115">
        <v>1281.9153883162967</v>
      </c>
      <c r="AM4" s="115">
        <v>1932.2375624836527</v>
      </c>
      <c r="AN4" s="115">
        <v>2297.9534185998427</v>
      </c>
      <c r="AO4" s="115">
        <v>623.10368032405529</v>
      </c>
      <c r="AP4" s="115">
        <v>1296.8749555510001</v>
      </c>
      <c r="AQ4" s="115">
        <v>1992.056965413474</v>
      </c>
      <c r="AR4" s="115">
        <v>2350.2292522324969</v>
      </c>
      <c r="AS4" s="115">
        <v>630.78438634783038</v>
      </c>
      <c r="AT4" s="115">
        <v>1149.730045677755</v>
      </c>
      <c r="AU4" s="115">
        <v>1776.9448892792595</v>
      </c>
      <c r="AV4" s="115">
        <v>2090.9880583584368</v>
      </c>
      <c r="AW4" s="115">
        <v>662.31597069229531</v>
      </c>
      <c r="AX4" s="115">
        <v>1381.473237039525</v>
      </c>
      <c r="AY4" s="115">
        <v>2146.3957894352707</v>
      </c>
      <c r="AZ4" s="115">
        <v>2508.2665312520926</v>
      </c>
      <c r="BA4" s="115">
        <v>867.71608068070441</v>
      </c>
      <c r="BB4" s="115">
        <v>1690.7456367200548</v>
      </c>
      <c r="BC4" s="613">
        <v>2605.2676603916775</v>
      </c>
      <c r="BD4" s="613">
        <v>3062.1985805076251</v>
      </c>
      <c r="BE4" s="613">
        <v>934.04108851740568</v>
      </c>
      <c r="BF4" s="613">
        <v>1687.0999617659961</v>
      </c>
      <c r="BG4" s="9"/>
      <c r="BH4" s="9"/>
      <c r="BI4" s="9"/>
      <c r="BJ4" s="9"/>
      <c r="BK4" s="9"/>
      <c r="BL4" s="9"/>
      <c r="BM4" s="9"/>
      <c r="BN4" s="9"/>
      <c r="BO4" s="9"/>
      <c r="BP4" s="9"/>
      <c r="BQ4" s="9"/>
    </row>
    <row r="5" spans="1:69" ht="20.25" customHeight="1">
      <c r="A5" s="418"/>
      <c r="B5" s="419"/>
      <c r="C5" s="18"/>
      <c r="D5" s="97"/>
      <c r="E5" s="97" t="s">
        <v>203</v>
      </c>
      <c r="F5" s="97"/>
      <c r="G5" s="97"/>
      <c r="H5" s="97"/>
      <c r="I5" s="115">
        <v>647.128438297</v>
      </c>
      <c r="J5" s="115">
        <v>1432.678227995</v>
      </c>
      <c r="K5" s="115">
        <v>1890.6417426170001</v>
      </c>
      <c r="L5" s="115">
        <v>2118.420728775</v>
      </c>
      <c r="M5" s="115">
        <v>659.89594357998169</v>
      </c>
      <c r="N5" s="115">
        <v>1050.8224376063974</v>
      </c>
      <c r="O5" s="115">
        <v>1443.1372616361505</v>
      </c>
      <c r="P5" s="115">
        <v>1662.5445122455662</v>
      </c>
      <c r="Q5" s="115">
        <v>337.949848178308</v>
      </c>
      <c r="R5" s="115">
        <v>698.92243705800001</v>
      </c>
      <c r="S5" s="115">
        <v>1089.72289796</v>
      </c>
      <c r="T5" s="115">
        <v>1373.0174970349999</v>
      </c>
      <c r="U5" s="115">
        <v>425.08858798099999</v>
      </c>
      <c r="V5" s="115">
        <v>841.87226471099996</v>
      </c>
      <c r="W5" s="115">
        <v>1271.9686164740001</v>
      </c>
      <c r="X5" s="115">
        <v>1455.224645151</v>
      </c>
      <c r="Y5" s="115">
        <v>389.91844944500002</v>
      </c>
      <c r="Z5" s="115">
        <v>790.32887822500004</v>
      </c>
      <c r="AA5" s="115">
        <v>1252.810800468</v>
      </c>
      <c r="AB5" s="115">
        <v>1489.653678272</v>
      </c>
      <c r="AC5" s="115">
        <v>574.88039865400003</v>
      </c>
      <c r="AD5" s="115">
        <v>1026.6899005769999</v>
      </c>
      <c r="AE5" s="115">
        <v>1511.6865177029999</v>
      </c>
      <c r="AF5" s="115">
        <v>1940.255751512</v>
      </c>
      <c r="AG5" s="115">
        <v>534.55645712499995</v>
      </c>
      <c r="AH5" s="115">
        <v>1104.3218967559999</v>
      </c>
      <c r="AI5" s="115">
        <v>1695.9018730749999</v>
      </c>
      <c r="AJ5" s="115">
        <v>1712.073886763</v>
      </c>
      <c r="AK5" s="115">
        <v>600.51979588400002</v>
      </c>
      <c r="AL5" s="115">
        <v>1271.786208494</v>
      </c>
      <c r="AM5" s="115">
        <v>1916.4685466400001</v>
      </c>
      <c r="AN5" s="115">
        <v>2279.049463627</v>
      </c>
      <c r="AO5" s="115">
        <v>618.10715132200005</v>
      </c>
      <c r="AP5" s="115">
        <v>1281.845959087</v>
      </c>
      <c r="AQ5" s="115">
        <v>1976.2739539050001</v>
      </c>
      <c r="AR5" s="115">
        <v>2329.1923153590001</v>
      </c>
      <c r="AS5" s="115">
        <v>626.53092623800001</v>
      </c>
      <c r="AT5" s="115">
        <v>1140.6936523239999</v>
      </c>
      <c r="AU5" s="115">
        <v>1765.0440168360001</v>
      </c>
      <c r="AV5" s="115">
        <v>2077.793039958</v>
      </c>
      <c r="AW5" s="115">
        <v>656.43704483299996</v>
      </c>
      <c r="AX5" s="115">
        <v>1370.8825132869999</v>
      </c>
      <c r="AY5" s="115">
        <v>2130.1490801979999</v>
      </c>
      <c r="AZ5" s="115">
        <v>2494.3751270769999</v>
      </c>
      <c r="BA5" s="115">
        <v>863.09154235200003</v>
      </c>
      <c r="BB5" s="115">
        <v>1683.044773135</v>
      </c>
      <c r="BC5" s="613">
        <v>2592.4826762590001</v>
      </c>
      <c r="BD5" s="613">
        <v>3045.01285293</v>
      </c>
      <c r="BE5" s="613">
        <v>931.54821052299997</v>
      </c>
      <c r="BF5" s="613">
        <v>1680.5477607810001</v>
      </c>
    </row>
    <row r="6" spans="1:69" ht="20.25" customHeight="1">
      <c r="A6" s="416"/>
      <c r="B6" s="419" t="s">
        <v>204</v>
      </c>
      <c r="C6" s="14"/>
      <c r="D6" s="116"/>
      <c r="E6" s="97" t="s">
        <v>205</v>
      </c>
      <c r="F6" s="97"/>
      <c r="G6" s="97"/>
      <c r="H6" s="97"/>
      <c r="I6" s="115">
        <v>4.5215596342491251</v>
      </c>
      <c r="J6" s="115">
        <v>5.0314408890689224</v>
      </c>
      <c r="K6" s="115">
        <v>10.134383943236552</v>
      </c>
      <c r="L6" s="115">
        <v>15.436638845865224</v>
      </c>
      <c r="M6" s="115">
        <v>5.3544684707711481</v>
      </c>
      <c r="N6" s="115">
        <v>8.5062926144730291</v>
      </c>
      <c r="O6" s="115">
        <v>12.980564362970025</v>
      </c>
      <c r="P6" s="115">
        <v>15.870004605243064</v>
      </c>
      <c r="Q6" s="115">
        <v>3.2238830895407387</v>
      </c>
      <c r="R6" s="115">
        <v>6.5625928487824687</v>
      </c>
      <c r="S6" s="115">
        <v>10.921000805346965</v>
      </c>
      <c r="T6" s="115">
        <v>14.107804954884442</v>
      </c>
      <c r="U6" s="115">
        <v>-4.7890957356522691E-2</v>
      </c>
      <c r="V6" s="115">
        <v>3.2091955914777142</v>
      </c>
      <c r="W6" s="115">
        <v>1.9525797797217341</v>
      </c>
      <c r="X6" s="115">
        <v>9.5431832062082407</v>
      </c>
      <c r="Y6" s="115">
        <v>3.2397172855662322</v>
      </c>
      <c r="Z6" s="115">
        <v>7.2621378957640532</v>
      </c>
      <c r="AA6" s="115">
        <v>10.832757087067559</v>
      </c>
      <c r="AB6" s="115">
        <v>13.360059715018918</v>
      </c>
      <c r="AC6" s="115">
        <v>4.1681297659883265</v>
      </c>
      <c r="AD6" s="115">
        <v>9.2545691930685852</v>
      </c>
      <c r="AE6" s="115">
        <v>11.731807909898182</v>
      </c>
      <c r="AF6" s="115">
        <v>17.328808450004338</v>
      </c>
      <c r="AG6" s="115">
        <v>5.7459371542851407</v>
      </c>
      <c r="AH6" s="115">
        <v>10.704141764068536</v>
      </c>
      <c r="AI6" s="115">
        <v>15.682785445821272</v>
      </c>
      <c r="AJ6" s="115">
        <v>17.317466415655073</v>
      </c>
      <c r="AK6" s="115">
        <v>3.7522934595377926</v>
      </c>
      <c r="AL6" s="115">
        <v>10.129179822296644</v>
      </c>
      <c r="AM6" s="115">
        <v>15.769015843652635</v>
      </c>
      <c r="AN6" s="115">
        <v>18.903954972842804</v>
      </c>
      <c r="AO6" s="115">
        <v>4.9965290020552624</v>
      </c>
      <c r="AP6" s="115">
        <v>15.028996464</v>
      </c>
      <c r="AQ6" s="115">
        <v>15.783011508473857</v>
      </c>
      <c r="AR6" s="115">
        <v>21.036936873496948</v>
      </c>
      <c r="AS6" s="115">
        <v>4.2534601098304154</v>
      </c>
      <c r="AT6" s="115">
        <v>9.0363933537551926</v>
      </c>
      <c r="AU6" s="115">
        <v>11.900872443259535</v>
      </c>
      <c r="AV6" s="115">
        <v>13.195018400436744</v>
      </c>
      <c r="AW6" s="115">
        <v>5.8789258592953457</v>
      </c>
      <c r="AX6" s="115">
        <v>10.590723752525083</v>
      </c>
      <c r="AY6" s="115">
        <v>16.246709237270579</v>
      </c>
      <c r="AZ6" s="115">
        <v>13.891404175092761</v>
      </c>
      <c r="BA6" s="115">
        <v>4.6245383287043706</v>
      </c>
      <c r="BB6" s="115">
        <v>7.7008635850546661</v>
      </c>
      <c r="BC6" s="613">
        <v>12.784984132677321</v>
      </c>
      <c r="BD6" s="613">
        <v>17.185727577625237</v>
      </c>
      <c r="BE6" s="613">
        <v>2.4928779944057506</v>
      </c>
      <c r="BF6" s="613">
        <v>6.5522009849959648</v>
      </c>
    </row>
    <row r="7" spans="1:69" ht="20.25" customHeight="1">
      <c r="A7" s="416"/>
      <c r="B7" s="421"/>
      <c r="C7" s="18"/>
      <c r="D7" s="117" t="s">
        <v>206</v>
      </c>
      <c r="E7" s="118"/>
      <c r="F7" s="118"/>
      <c r="G7" s="118"/>
      <c r="H7" s="118"/>
      <c r="I7" s="119">
        <v>357.10761259404995</v>
      </c>
      <c r="J7" s="119">
        <v>638.96071992624991</v>
      </c>
      <c r="K7" s="119">
        <v>950.89390213715012</v>
      </c>
      <c r="L7" s="119">
        <v>1281.0528084222501</v>
      </c>
      <c r="M7" s="119">
        <v>284.45971713267642</v>
      </c>
      <c r="N7" s="119">
        <v>615.26694242828978</v>
      </c>
      <c r="O7" s="119">
        <v>860.9623098199487</v>
      </c>
      <c r="P7" s="119">
        <v>1024.1692801641955</v>
      </c>
      <c r="Q7" s="119">
        <v>248.17512901807817</v>
      </c>
      <c r="R7" s="119">
        <v>506.92927038837854</v>
      </c>
      <c r="S7" s="119">
        <v>716.88758344137671</v>
      </c>
      <c r="T7" s="119">
        <v>857.70029163293975</v>
      </c>
      <c r="U7" s="119">
        <v>207.79534672231239</v>
      </c>
      <c r="V7" s="119">
        <v>454.69442691914878</v>
      </c>
      <c r="W7" s="119">
        <v>731.10633669138997</v>
      </c>
      <c r="X7" s="119">
        <v>923.74473449201082</v>
      </c>
      <c r="Y7" s="119">
        <v>257.67452338147223</v>
      </c>
      <c r="Z7" s="119">
        <v>599.83572151283067</v>
      </c>
      <c r="AA7" s="119">
        <v>874.30304755651991</v>
      </c>
      <c r="AB7" s="119">
        <v>1087.4546588066489</v>
      </c>
      <c r="AC7" s="119">
        <v>242.59102363615219</v>
      </c>
      <c r="AD7" s="119">
        <v>531.25249673103406</v>
      </c>
      <c r="AE7" s="119">
        <v>803.25777548424423</v>
      </c>
      <c r="AF7" s="119">
        <v>1045.669338278803</v>
      </c>
      <c r="AG7" s="119">
        <v>503.19186184186964</v>
      </c>
      <c r="AH7" s="119">
        <v>865.32757705930806</v>
      </c>
      <c r="AI7" s="119">
        <v>1138.1420488187805</v>
      </c>
      <c r="AJ7" s="119">
        <v>1370.962152283269</v>
      </c>
      <c r="AK7" s="119">
        <v>304.58632888334699</v>
      </c>
      <c r="AL7" s="119">
        <v>619.81963930221877</v>
      </c>
      <c r="AM7" s="119">
        <v>880.62665003073823</v>
      </c>
      <c r="AN7" s="119">
        <v>1050.7151368413447</v>
      </c>
      <c r="AO7" s="119">
        <v>353.14000067048323</v>
      </c>
      <c r="AP7" s="119">
        <v>749.66063249700005</v>
      </c>
      <c r="AQ7" s="119">
        <v>1008.810245962416</v>
      </c>
      <c r="AR7" s="119">
        <v>1211.3968050981134</v>
      </c>
      <c r="AS7" s="119">
        <v>332.6938794274173</v>
      </c>
      <c r="AT7" s="119">
        <v>716.27191291715792</v>
      </c>
      <c r="AU7" s="119">
        <v>1248.51403983302</v>
      </c>
      <c r="AV7" s="119">
        <v>1473.4228062848058</v>
      </c>
      <c r="AW7" s="119">
        <v>613.32362525666713</v>
      </c>
      <c r="AX7" s="119">
        <v>1206.9120100821224</v>
      </c>
      <c r="AY7" s="119">
        <v>1633.597782280817</v>
      </c>
      <c r="AZ7" s="119">
        <v>1820.4902486909646</v>
      </c>
      <c r="BA7" s="119">
        <v>582.72490393269743</v>
      </c>
      <c r="BB7" s="119">
        <v>1142.9716356110634</v>
      </c>
      <c r="BC7" s="119">
        <v>1932.6185490808257</v>
      </c>
      <c r="BD7" s="119">
        <v>1934.3441197938528</v>
      </c>
      <c r="BE7" s="119">
        <v>542.63984791343091</v>
      </c>
      <c r="BF7" s="119">
        <v>1124.0454290486857</v>
      </c>
    </row>
    <row r="8" spans="1:69" s="23" customFormat="1" ht="20.25" customHeight="1">
      <c r="A8" s="416"/>
      <c r="B8" s="419" t="s">
        <v>207</v>
      </c>
      <c r="C8" s="14"/>
      <c r="D8" s="97"/>
      <c r="E8" s="97" t="s">
        <v>208</v>
      </c>
      <c r="F8" s="97"/>
      <c r="G8" s="97"/>
      <c r="H8" s="97"/>
      <c r="I8" s="115">
        <v>249.361485681</v>
      </c>
      <c r="J8" s="115">
        <v>442.12055149999998</v>
      </c>
      <c r="K8" s="115">
        <v>640.63720079200004</v>
      </c>
      <c r="L8" s="115">
        <v>875.93039556700001</v>
      </c>
      <c r="M8" s="115">
        <v>186.64413287558017</v>
      </c>
      <c r="N8" s="115">
        <v>431.33985870660831</v>
      </c>
      <c r="O8" s="115">
        <v>585.06198168610661</v>
      </c>
      <c r="P8" s="115">
        <v>741.77176730769679</v>
      </c>
      <c r="Q8" s="115">
        <v>160.617383875</v>
      </c>
      <c r="R8" s="115">
        <v>374.39175920000002</v>
      </c>
      <c r="S8" s="115">
        <v>534.75524506600004</v>
      </c>
      <c r="T8" s="115">
        <v>658.07438117900006</v>
      </c>
      <c r="U8" s="115">
        <v>141.15814956200001</v>
      </c>
      <c r="V8" s="115">
        <v>317.66225807799998</v>
      </c>
      <c r="W8" s="115">
        <v>507.751039827</v>
      </c>
      <c r="X8" s="115">
        <v>635.151205172</v>
      </c>
      <c r="Y8" s="115">
        <v>154.53491352399999</v>
      </c>
      <c r="Z8" s="115">
        <v>351.80536627599997</v>
      </c>
      <c r="AA8" s="115">
        <v>521.54799640900001</v>
      </c>
      <c r="AB8" s="115">
        <v>694.77361179399998</v>
      </c>
      <c r="AC8" s="115">
        <v>148.837842319</v>
      </c>
      <c r="AD8" s="115">
        <v>355.184588271</v>
      </c>
      <c r="AE8" s="115">
        <v>532.58132401700004</v>
      </c>
      <c r="AF8" s="115">
        <v>715.86740006599996</v>
      </c>
      <c r="AG8" s="115">
        <v>401.792021326</v>
      </c>
      <c r="AH8" s="115">
        <v>631.17755149000004</v>
      </c>
      <c r="AI8" s="115">
        <v>780.63872652099997</v>
      </c>
      <c r="AJ8" s="115">
        <v>913.79076597300002</v>
      </c>
      <c r="AK8" s="115">
        <v>139.10508957900001</v>
      </c>
      <c r="AL8" s="115">
        <v>281.89299788400001</v>
      </c>
      <c r="AM8" s="115">
        <v>395.512681525</v>
      </c>
      <c r="AN8" s="115">
        <v>519.44626641699995</v>
      </c>
      <c r="AO8" s="115">
        <v>122.192721652</v>
      </c>
      <c r="AP8" s="115">
        <v>271.26221321499997</v>
      </c>
      <c r="AQ8" s="115">
        <v>411.09081292100001</v>
      </c>
      <c r="AR8" s="115">
        <v>508.799594388</v>
      </c>
      <c r="AS8" s="115">
        <v>126.536991976</v>
      </c>
      <c r="AT8" s="115">
        <v>302.54326884</v>
      </c>
      <c r="AU8" s="115">
        <v>470.15787127099998</v>
      </c>
      <c r="AV8" s="115">
        <v>606.45287716300004</v>
      </c>
      <c r="AW8" s="115">
        <v>168.081996476</v>
      </c>
      <c r="AX8" s="115">
        <v>367.18409604599998</v>
      </c>
      <c r="AY8" s="115">
        <v>538.73409282600005</v>
      </c>
      <c r="AZ8" s="115">
        <v>674.99676199999999</v>
      </c>
      <c r="BA8" s="115">
        <v>175.94630726599999</v>
      </c>
      <c r="BB8" s="115">
        <v>412.70559295800001</v>
      </c>
      <c r="BC8" s="613">
        <v>587.66082163399994</v>
      </c>
      <c r="BD8" s="613">
        <v>641.36778331200003</v>
      </c>
      <c r="BE8" s="613">
        <v>166.71012819200001</v>
      </c>
      <c r="BF8" s="613">
        <v>316.91623962</v>
      </c>
      <c r="BG8" s="50"/>
      <c r="BH8" s="50"/>
      <c r="BI8" s="50"/>
      <c r="BJ8" s="50"/>
      <c r="BK8" s="50"/>
      <c r="BL8" s="50"/>
      <c r="BM8" s="50"/>
      <c r="BN8" s="50"/>
      <c r="BO8" s="50"/>
      <c r="BP8" s="50"/>
      <c r="BQ8" s="50"/>
    </row>
    <row r="9" spans="1:69" s="23" customFormat="1" ht="20.25" customHeight="1">
      <c r="A9" s="416"/>
      <c r="B9" s="422" t="s">
        <v>129</v>
      </c>
      <c r="C9" s="24"/>
      <c r="D9" s="97"/>
      <c r="E9" s="97" t="s">
        <v>1414</v>
      </c>
      <c r="F9" s="97"/>
      <c r="G9" s="97"/>
      <c r="H9" s="97"/>
      <c r="I9" s="115">
        <v>25.676248169000001</v>
      </c>
      <c r="J9" s="115">
        <v>53.273364266000002</v>
      </c>
      <c r="K9" s="115">
        <v>75.416960032000006</v>
      </c>
      <c r="L9" s="115">
        <v>101.710312618</v>
      </c>
      <c r="M9" s="115">
        <v>23.723797450999999</v>
      </c>
      <c r="N9" s="115">
        <v>33.2725407</v>
      </c>
      <c r="O9" s="115">
        <v>61.932608983999998</v>
      </c>
      <c r="P9" s="115">
        <v>63.912159907000003</v>
      </c>
      <c r="Q9" s="115">
        <v>47.083722543999997</v>
      </c>
      <c r="R9" s="115">
        <v>56.635341816</v>
      </c>
      <c r="S9" s="115">
        <v>72.633938530999998</v>
      </c>
      <c r="T9" s="115">
        <v>75.365835098000005</v>
      </c>
      <c r="U9" s="115">
        <v>26.720321256999998</v>
      </c>
      <c r="V9" s="115">
        <v>48.404364057999999</v>
      </c>
      <c r="W9" s="115">
        <v>91.329458314999997</v>
      </c>
      <c r="X9" s="115">
        <v>118.234564897</v>
      </c>
      <c r="Y9" s="115">
        <v>48.847993402999997</v>
      </c>
      <c r="Z9" s="115">
        <v>125.55177255700001</v>
      </c>
      <c r="AA9" s="115">
        <v>194.20157074100001</v>
      </c>
      <c r="AB9" s="115">
        <v>215.45390968199999</v>
      </c>
      <c r="AC9" s="115">
        <v>21.769757950999999</v>
      </c>
      <c r="AD9" s="115">
        <v>50.551719925</v>
      </c>
      <c r="AE9" s="115">
        <v>85.822316762</v>
      </c>
      <c r="AF9" s="115">
        <v>115.437934056</v>
      </c>
      <c r="AG9" s="115">
        <v>45.951744441999999</v>
      </c>
      <c r="AH9" s="115">
        <v>93.775815003999995</v>
      </c>
      <c r="AI9" s="115">
        <v>157.219156774</v>
      </c>
      <c r="AJ9" s="115">
        <v>211.906870035</v>
      </c>
      <c r="AK9" s="115">
        <v>96.969454787000004</v>
      </c>
      <c r="AL9" s="115">
        <v>182.74697773700001</v>
      </c>
      <c r="AM9" s="115">
        <v>230.04868302899999</v>
      </c>
      <c r="AN9" s="115">
        <v>251.265537338</v>
      </c>
      <c r="AO9" s="115">
        <v>70.822905360999997</v>
      </c>
      <c r="AP9" s="115">
        <v>142.77985090300001</v>
      </c>
      <c r="AQ9" s="115">
        <v>202.099400062</v>
      </c>
      <c r="AR9" s="115">
        <v>220.850343759</v>
      </c>
      <c r="AS9" s="115">
        <v>46.652291251000001</v>
      </c>
      <c r="AT9" s="115">
        <v>57.093224309999997</v>
      </c>
      <c r="AU9" s="115">
        <v>184.608413351</v>
      </c>
      <c r="AV9" s="115">
        <v>154.772030852</v>
      </c>
      <c r="AW9" s="115">
        <v>168.13600462400001</v>
      </c>
      <c r="AX9" s="115">
        <v>322.879115098</v>
      </c>
      <c r="AY9" s="115">
        <v>367.50810816299997</v>
      </c>
      <c r="AZ9" s="115">
        <v>320.78284604100003</v>
      </c>
      <c r="BA9" s="115">
        <v>104.504492482</v>
      </c>
      <c r="BB9" s="115">
        <v>189.074483297</v>
      </c>
      <c r="BC9" s="613">
        <v>570.37982819399997</v>
      </c>
      <c r="BD9" s="613">
        <v>412.49573897499999</v>
      </c>
      <c r="BE9" s="613">
        <v>119.42080236</v>
      </c>
      <c r="BF9" s="613">
        <v>241.912541382</v>
      </c>
      <c r="BG9" s="50"/>
      <c r="BH9" s="50"/>
      <c r="BI9" s="50"/>
      <c r="BJ9" s="50"/>
      <c r="BK9" s="50"/>
      <c r="BL9" s="50"/>
      <c r="BM9" s="50"/>
      <c r="BN9" s="50"/>
      <c r="BO9" s="50"/>
      <c r="BP9" s="50"/>
      <c r="BQ9" s="50"/>
    </row>
    <row r="10" spans="1:69" ht="20.25" customHeight="1">
      <c r="A10" s="416"/>
      <c r="B10" s="422" t="s">
        <v>75</v>
      </c>
      <c r="C10" s="14"/>
      <c r="D10" s="97"/>
      <c r="E10" s="97" t="s">
        <v>209</v>
      </c>
      <c r="F10" s="97"/>
      <c r="G10" s="97"/>
      <c r="H10" s="97"/>
      <c r="I10" s="115">
        <v>65.409449581999993</v>
      </c>
      <c r="J10" s="115">
        <v>111.301289915</v>
      </c>
      <c r="K10" s="115">
        <v>179.056364178</v>
      </c>
      <c r="L10" s="115">
        <v>236.927223169</v>
      </c>
      <c r="M10" s="115">
        <v>65.993909371731988</v>
      </c>
      <c r="N10" s="115">
        <v>134.089941134464</v>
      </c>
      <c r="O10" s="115">
        <v>187.97875203096802</v>
      </c>
      <c r="P10" s="115">
        <v>213.73226870049103</v>
      </c>
      <c r="Q10" s="115">
        <v>40.342069590999998</v>
      </c>
      <c r="R10" s="115">
        <v>60.999869167</v>
      </c>
      <c r="S10" s="115">
        <v>76.345174796999999</v>
      </c>
      <c r="T10" s="115">
        <v>75.459560281999998</v>
      </c>
      <c r="U10" s="115">
        <v>21.800239459</v>
      </c>
      <c r="V10" s="115">
        <v>41.255549252999998</v>
      </c>
      <c r="W10" s="115">
        <v>68.126472812000003</v>
      </c>
      <c r="X10" s="115">
        <v>80.671756251000005</v>
      </c>
      <c r="Y10" s="115">
        <v>32.270551927</v>
      </c>
      <c r="Z10" s="115">
        <v>65.656166146000004</v>
      </c>
      <c r="AA10" s="115">
        <v>88.343533687000004</v>
      </c>
      <c r="AB10" s="115">
        <v>100.221148382</v>
      </c>
      <c r="AC10" s="115">
        <v>58.698614431000003</v>
      </c>
      <c r="AD10" s="115">
        <v>87.584057759000004</v>
      </c>
      <c r="AE10" s="115">
        <v>127.55721582699999</v>
      </c>
      <c r="AF10" s="115">
        <v>150.55561032700001</v>
      </c>
      <c r="AG10" s="115">
        <v>30.769999082999998</v>
      </c>
      <c r="AH10" s="115">
        <v>75.700671094</v>
      </c>
      <c r="AI10" s="115">
        <v>103.359706522</v>
      </c>
      <c r="AJ10" s="115">
        <v>120.64214408399999</v>
      </c>
      <c r="AK10" s="115">
        <v>33.827901586999999</v>
      </c>
      <c r="AL10" s="115">
        <v>70.030810850999998</v>
      </c>
      <c r="AM10" s="115">
        <v>129.17689505999999</v>
      </c>
      <c r="AN10" s="115">
        <v>131.02069872999999</v>
      </c>
      <c r="AO10" s="115">
        <v>53.850066658999999</v>
      </c>
      <c r="AP10" s="115">
        <v>77.992458937999999</v>
      </c>
      <c r="AQ10" s="115">
        <v>109.773596567</v>
      </c>
      <c r="AR10" s="115">
        <v>123.869764945</v>
      </c>
      <c r="AS10" s="115">
        <v>39.673699786</v>
      </c>
      <c r="AT10" s="115">
        <v>91.613549469999995</v>
      </c>
      <c r="AU10" s="115">
        <v>171.27173941300001</v>
      </c>
      <c r="AV10" s="115">
        <v>177.833747265</v>
      </c>
      <c r="AW10" s="115">
        <v>180.51075005500002</v>
      </c>
      <c r="AX10" s="115">
        <v>309.05102049499999</v>
      </c>
      <c r="AY10" s="115">
        <v>401.88060492300002</v>
      </c>
      <c r="AZ10" s="115">
        <v>391.63788413700001</v>
      </c>
      <c r="BA10" s="115">
        <v>138.61959221699999</v>
      </c>
      <c r="BB10" s="115">
        <v>236.054228876</v>
      </c>
      <c r="BC10" s="613">
        <v>370.39188637799998</v>
      </c>
      <c r="BD10" s="613">
        <v>449.39214034100002</v>
      </c>
      <c r="BE10" s="613">
        <v>133.81178396499999</v>
      </c>
      <c r="BF10" s="613">
        <v>311.68214450099998</v>
      </c>
    </row>
    <row r="11" spans="1:69" ht="20.25" customHeight="1">
      <c r="A11" s="416"/>
      <c r="B11" s="422" t="s">
        <v>210</v>
      </c>
      <c r="C11" s="24"/>
      <c r="D11" s="97"/>
      <c r="E11" s="97" t="s">
        <v>1151</v>
      </c>
      <c r="F11" s="97"/>
      <c r="G11" s="97"/>
      <c r="H11" s="97"/>
      <c r="I11" s="115">
        <v>6.5090333600500001</v>
      </c>
      <c r="J11" s="115">
        <v>12.617944927250001</v>
      </c>
      <c r="K11" s="115">
        <v>18.196178722149998</v>
      </c>
      <c r="L11" s="115">
        <v>22.776301057249999</v>
      </c>
      <c r="M11" s="115">
        <v>5.6001979318999995</v>
      </c>
      <c r="N11" s="115">
        <v>10.715662132500002</v>
      </c>
      <c r="O11" s="115">
        <v>15.601189594900001</v>
      </c>
      <c r="P11" s="115">
        <v>20.346093298700001</v>
      </c>
      <c r="Q11" s="115">
        <v>5.6512539830500002</v>
      </c>
      <c r="R11" s="115">
        <v>10.586227727400001</v>
      </c>
      <c r="S11" s="115">
        <v>15.478893998750001</v>
      </c>
      <c r="T11" s="115">
        <v>20.45441240765</v>
      </c>
      <c r="U11" s="115">
        <v>4.7438969155499997</v>
      </c>
      <c r="V11" s="115">
        <v>9.3413355399000011</v>
      </c>
      <c r="W11" s="115">
        <v>13.912272459150001</v>
      </c>
      <c r="X11" s="115">
        <v>18.326695738649999</v>
      </c>
      <c r="Y11" s="115">
        <v>3.7674718067999997</v>
      </c>
      <c r="Z11" s="115">
        <v>8.7217409233499996</v>
      </c>
      <c r="AA11" s="115">
        <v>12.067139964100001</v>
      </c>
      <c r="AB11" s="115">
        <v>15.374590604100002</v>
      </c>
      <c r="AC11" s="115">
        <v>2.3266862768500003</v>
      </c>
      <c r="AD11" s="115">
        <v>4.4204813763500006</v>
      </c>
      <c r="AE11" s="115">
        <v>7.2321732781999994</v>
      </c>
      <c r="AF11" s="115">
        <v>9.2961621961000009</v>
      </c>
      <c r="AG11" s="115">
        <v>2.5941629103000001</v>
      </c>
      <c r="AH11" s="115">
        <v>6.4713253123999994</v>
      </c>
      <c r="AI11" s="115">
        <v>10.2875817564</v>
      </c>
      <c r="AJ11" s="115">
        <v>12.8085447633</v>
      </c>
      <c r="AK11" s="115">
        <v>3.6686218237500001</v>
      </c>
      <c r="AL11" s="115">
        <v>6.5936218679500005</v>
      </c>
      <c r="AM11" s="115">
        <v>9.7288904316500009</v>
      </c>
      <c r="AN11" s="115">
        <v>12.264494024900001</v>
      </c>
      <c r="AO11" s="115">
        <v>3.51649790505</v>
      </c>
      <c r="AP11" s="115">
        <v>11.518684323</v>
      </c>
      <c r="AQ11" s="115">
        <v>11.78959953275</v>
      </c>
      <c r="AR11" s="115">
        <v>15.00823380095</v>
      </c>
      <c r="AS11" s="115">
        <v>3.0208784079500002</v>
      </c>
      <c r="AT11" s="115">
        <v>7.3849553511499995</v>
      </c>
      <c r="AU11" s="115">
        <v>12.259281184799999</v>
      </c>
      <c r="AV11" s="115">
        <v>17.331126512050002</v>
      </c>
      <c r="AW11" s="115">
        <v>11.219178848</v>
      </c>
      <c r="AX11" s="115">
        <v>18.427273457999998</v>
      </c>
      <c r="AY11" s="115">
        <v>25.499178584999999</v>
      </c>
      <c r="AZ11" s="115">
        <v>32.152420020000001</v>
      </c>
      <c r="BA11" s="115">
        <v>26.356450089999999</v>
      </c>
      <c r="BB11" s="115">
        <v>40.880480603000002</v>
      </c>
      <c r="BC11" s="613">
        <v>40.918599467999996</v>
      </c>
      <c r="BD11" s="613">
        <v>37.064154143000003</v>
      </c>
      <c r="BE11" s="613">
        <v>6.1570583650000001</v>
      </c>
      <c r="BF11" s="613">
        <v>14.479240466</v>
      </c>
    </row>
    <row r="12" spans="1:69" ht="20.25" customHeight="1">
      <c r="A12" s="416"/>
      <c r="B12" s="441" t="s">
        <v>866</v>
      </c>
      <c r="C12" s="14"/>
      <c r="D12" s="97"/>
      <c r="E12" s="97" t="s">
        <v>211</v>
      </c>
      <c r="F12" s="97"/>
      <c r="G12" s="97"/>
      <c r="H12" s="97"/>
      <c r="I12" s="115">
        <v>10.451879186999999</v>
      </c>
      <c r="J12" s="115">
        <v>18.090925565999999</v>
      </c>
      <c r="K12" s="115">
        <v>36.405249986999998</v>
      </c>
      <c r="L12" s="115">
        <v>51.109052536999997</v>
      </c>
      <c r="M12" s="115">
        <v>8.3049068740188563</v>
      </c>
      <c r="N12" s="115">
        <v>13.551978300546859</v>
      </c>
      <c r="O12" s="115">
        <v>21.432861083886856</v>
      </c>
      <c r="P12" s="115">
        <v>4.7459182312348585</v>
      </c>
      <c r="Q12" s="115">
        <v>13.338625515</v>
      </c>
      <c r="R12" s="115">
        <v>24.396992201</v>
      </c>
      <c r="S12" s="115">
        <v>37.051465135000001</v>
      </c>
      <c r="T12" s="115">
        <v>50.371708478999999</v>
      </c>
      <c r="U12" s="115">
        <v>11.680019790999999</v>
      </c>
      <c r="V12" s="115">
        <v>29.247016312</v>
      </c>
      <c r="W12" s="115">
        <v>37.105430570000003</v>
      </c>
      <c r="X12" s="115">
        <v>51.944247632</v>
      </c>
      <c r="Y12" s="115">
        <v>13.113804183999999</v>
      </c>
      <c r="Z12" s="115">
        <v>35.704064604999999</v>
      </c>
      <c r="AA12" s="115">
        <v>41.345657811999999</v>
      </c>
      <c r="AB12" s="115">
        <v>46.080418819000002</v>
      </c>
      <c r="AC12" s="115">
        <v>2.5768541749999998</v>
      </c>
      <c r="AD12" s="115">
        <v>20.302967395</v>
      </c>
      <c r="AE12" s="115">
        <v>30.094744734999999</v>
      </c>
      <c r="AF12" s="115">
        <v>33.869060455000003</v>
      </c>
      <c r="AG12" s="115">
        <v>18.583287897999998</v>
      </c>
      <c r="AH12" s="115">
        <v>46.143177487999999</v>
      </c>
      <c r="AI12" s="115">
        <v>66.872353313000005</v>
      </c>
      <c r="AJ12" s="115">
        <v>87.645627306999998</v>
      </c>
      <c r="AK12" s="115">
        <v>25.793303854000001</v>
      </c>
      <c r="AL12" s="115">
        <v>63.834237778000002</v>
      </c>
      <c r="AM12" s="115">
        <v>87.594651807000005</v>
      </c>
      <c r="AN12" s="115">
        <v>103.400469444</v>
      </c>
      <c r="AO12" s="115">
        <v>45.591780728000003</v>
      </c>
      <c r="AP12" s="115">
        <v>70.830622125999994</v>
      </c>
      <c r="AQ12" s="115">
        <v>99.134206008999996</v>
      </c>
      <c r="AR12" s="115">
        <v>126.049860357</v>
      </c>
      <c r="AS12" s="115">
        <v>42.706615339999999</v>
      </c>
      <c r="AT12" s="115">
        <v>84.740710473999997</v>
      </c>
      <c r="AU12" s="115">
        <v>134.963445495</v>
      </c>
      <c r="AV12" s="115">
        <v>160.58301358400001</v>
      </c>
      <c r="AW12" s="115">
        <v>59.174068306999999</v>
      </c>
      <c r="AX12" s="115">
        <v>131.34035565600001</v>
      </c>
      <c r="AY12" s="115">
        <v>208.918129322</v>
      </c>
      <c r="AZ12" s="115">
        <v>274.85526629100002</v>
      </c>
      <c r="BA12" s="115">
        <v>108.634039141</v>
      </c>
      <c r="BB12" s="115">
        <v>203.64721411799999</v>
      </c>
      <c r="BC12" s="613">
        <v>282.44668486900002</v>
      </c>
      <c r="BD12" s="613">
        <v>303.27464987299999</v>
      </c>
      <c r="BE12" s="613">
        <v>92.163068531999997</v>
      </c>
      <c r="BF12" s="613">
        <v>190.05609418099999</v>
      </c>
    </row>
    <row r="13" spans="1:69" ht="20.25" customHeight="1">
      <c r="A13" s="416"/>
      <c r="B13" s="422" t="s">
        <v>80</v>
      </c>
      <c r="C13" s="26"/>
      <c r="D13" s="97"/>
      <c r="E13" s="97" t="s">
        <v>212</v>
      </c>
      <c r="F13" s="97"/>
      <c r="G13" s="97"/>
      <c r="H13" s="97"/>
      <c r="I13" s="115"/>
      <c r="J13" s="115"/>
      <c r="K13" s="115"/>
      <c r="L13" s="115">
        <v>-8.6871773999999999E-2</v>
      </c>
      <c r="M13" s="115">
        <v>-6.0618051900000003</v>
      </c>
      <c r="N13" s="115">
        <v>-8.8677766600000005</v>
      </c>
      <c r="O13" s="115">
        <v>-13.298286129091998</v>
      </c>
      <c r="P13" s="115">
        <v>-23.426680707530998</v>
      </c>
      <c r="Q13" s="115">
        <v>-21.257835175</v>
      </c>
      <c r="R13" s="115">
        <v>-25.149803743</v>
      </c>
      <c r="S13" s="115">
        <v>-25.966704429</v>
      </c>
      <c r="T13" s="115">
        <v>-29.919423887000001</v>
      </c>
      <c r="U13" s="115">
        <v>-0.116632021</v>
      </c>
      <c r="V13" s="115">
        <v>4.4389824879999997</v>
      </c>
      <c r="W13" s="115">
        <v>5.8811837169999999</v>
      </c>
      <c r="X13" s="115">
        <v>11.140169873</v>
      </c>
      <c r="Y13" s="115">
        <v>3.5226082719999998</v>
      </c>
      <c r="Z13" s="115">
        <v>8.0448154590000005</v>
      </c>
      <c r="AA13" s="115">
        <v>9.7833190010000006</v>
      </c>
      <c r="AB13" s="115">
        <v>8.0168572579999999</v>
      </c>
      <c r="AC13" s="115">
        <v>5.0055493139999996</v>
      </c>
      <c r="AD13" s="115">
        <v>7.1831812790000003</v>
      </c>
      <c r="AE13" s="115">
        <v>11.108693922</v>
      </c>
      <c r="AF13" s="115">
        <v>12.504520728999999</v>
      </c>
      <c r="AG13" s="115">
        <v>1.9902932209999999</v>
      </c>
      <c r="AH13" s="115">
        <v>8.2177143620000006</v>
      </c>
      <c r="AI13" s="115">
        <v>12.981629427</v>
      </c>
      <c r="AJ13" s="115">
        <v>16.799817856000001</v>
      </c>
      <c r="AK13" s="115">
        <v>4.0507132390000002</v>
      </c>
      <c r="AL13" s="115">
        <v>8.0751118210000001</v>
      </c>
      <c r="AM13" s="115">
        <v>13.460566701999999</v>
      </c>
      <c r="AN13" s="115">
        <v>19.384190664999998</v>
      </c>
      <c r="AO13" s="115">
        <v>5.4792349580000002</v>
      </c>
      <c r="AP13" s="115">
        <v>11.220757058</v>
      </c>
      <c r="AQ13" s="115">
        <v>20.649550629</v>
      </c>
      <c r="AR13" s="115">
        <v>23.121771484</v>
      </c>
      <c r="AS13" s="115">
        <v>6.2891255370000003</v>
      </c>
      <c r="AT13" s="115">
        <v>14.802337356000001</v>
      </c>
      <c r="AU13" s="115">
        <v>23.018863836000001</v>
      </c>
      <c r="AV13" s="115">
        <v>26.953989180000001</v>
      </c>
      <c r="AW13" s="115">
        <v>5.4288518760000004</v>
      </c>
      <c r="AX13" s="115">
        <v>14.040262639</v>
      </c>
      <c r="AY13" s="115">
        <v>21.751211223999999</v>
      </c>
      <c r="AZ13" s="115">
        <v>30.310312498999998</v>
      </c>
      <c r="BA13" s="115">
        <v>9.9612390529999999</v>
      </c>
      <c r="BB13" s="115">
        <v>21.71469514</v>
      </c>
      <c r="BC13" s="613">
        <v>31.098195747999998</v>
      </c>
      <c r="BD13" s="613">
        <v>38.384206499000001</v>
      </c>
      <c r="BE13" s="613">
        <v>10.535936339999999</v>
      </c>
      <c r="BF13" s="613">
        <v>16.992647685000001</v>
      </c>
    </row>
    <row r="14" spans="1:69" ht="20.25" customHeight="1">
      <c r="A14" s="416"/>
      <c r="B14" s="422" t="s">
        <v>82</v>
      </c>
      <c r="C14" s="7"/>
      <c r="D14" s="97"/>
      <c r="E14" s="97" t="s">
        <v>1369</v>
      </c>
      <c r="F14" s="97"/>
      <c r="G14" s="97"/>
      <c r="H14" s="97"/>
      <c r="I14" s="115"/>
      <c r="J14" s="115"/>
      <c r="K14" s="115"/>
      <c r="L14" s="115"/>
      <c r="M14" s="115"/>
      <c r="N14" s="115"/>
      <c r="O14" s="115"/>
      <c r="P14" s="115"/>
      <c r="Q14" s="115"/>
      <c r="R14" s="115"/>
      <c r="S14" s="115"/>
      <c r="T14" s="115"/>
      <c r="U14" s="115"/>
      <c r="V14" s="115"/>
      <c r="W14" s="115"/>
      <c r="X14" s="115"/>
      <c r="Y14" s="120"/>
      <c r="Z14" s="120"/>
      <c r="AA14" s="120"/>
      <c r="AB14" s="120"/>
      <c r="AC14" s="120"/>
      <c r="AD14" s="120"/>
      <c r="AE14" s="120"/>
      <c r="AF14" s="120"/>
      <c r="AG14" s="120"/>
      <c r="AH14" s="120"/>
      <c r="AI14" s="120"/>
      <c r="AJ14" s="120"/>
      <c r="AK14" s="120"/>
      <c r="AL14" s="120"/>
      <c r="AM14" s="120"/>
      <c r="AN14" s="120"/>
      <c r="AO14" s="120"/>
      <c r="AP14" s="115">
        <v>3.7973029180000002</v>
      </c>
      <c r="AQ14" s="115">
        <v>7.3731918709372</v>
      </c>
      <c r="AR14" s="115">
        <v>10.8587532804</v>
      </c>
      <c r="AS14" s="115">
        <v>4.4425950611999996</v>
      </c>
      <c r="AT14" s="115">
        <v>11.5727624778</v>
      </c>
      <c r="AU14" s="115">
        <v>18.235612321800001</v>
      </c>
      <c r="AV14" s="115">
        <v>27.474608374199999</v>
      </c>
      <c r="AW14" s="115">
        <v>10.0487966766</v>
      </c>
      <c r="AX14" s="115">
        <v>21.006743734800001</v>
      </c>
      <c r="AY14" s="115">
        <v>31.155441607799997</v>
      </c>
      <c r="AZ14" s="115">
        <v>45.872759435399999</v>
      </c>
      <c r="BA14" s="115">
        <v>11.0827391646</v>
      </c>
      <c r="BB14" s="115">
        <v>24.2989767318</v>
      </c>
      <c r="BC14" s="613">
        <v>33.015499179599999</v>
      </c>
      <c r="BD14" s="613">
        <v>44.192112059400003</v>
      </c>
      <c r="BE14" s="613">
        <v>10.65162084</v>
      </c>
      <c r="BF14" s="613">
        <v>22.996134832799999</v>
      </c>
    </row>
    <row r="15" spans="1:69" ht="20.25" customHeight="1">
      <c r="A15" s="416"/>
      <c r="B15" s="422" t="s">
        <v>84</v>
      </c>
      <c r="C15" s="7"/>
      <c r="D15" s="97"/>
      <c r="E15" s="97" t="s">
        <v>954</v>
      </c>
      <c r="F15" s="97"/>
      <c r="G15" s="97"/>
      <c r="H15" s="97"/>
      <c r="I15" s="115">
        <v>-3.4086444E-2</v>
      </c>
      <c r="J15" s="115">
        <v>0.71869104800000005</v>
      </c>
      <c r="K15" s="115">
        <v>0.60529590600000005</v>
      </c>
      <c r="L15" s="115">
        <v>1.0560445270000001</v>
      </c>
      <c r="M15" s="115">
        <v>0.52273355043165481</v>
      </c>
      <c r="N15" s="115">
        <v>0.95514441786330961</v>
      </c>
      <c r="O15" s="115">
        <v>1.6000629302369642</v>
      </c>
      <c r="P15" s="115">
        <v>1.6225496568746189</v>
      </c>
      <c r="Q15" s="115">
        <v>0.82564914899999997</v>
      </c>
      <c r="R15" s="115">
        <v>1.5500184859999999</v>
      </c>
      <c r="S15" s="115">
        <v>1.3696423680000001</v>
      </c>
      <c r="T15" s="115">
        <v>1.124167449</v>
      </c>
      <c r="U15" s="115">
        <v>0.58899675699999998</v>
      </c>
      <c r="V15" s="115">
        <v>1.0098558559999999</v>
      </c>
      <c r="W15" s="115">
        <v>1.766178274</v>
      </c>
      <c r="X15" s="115">
        <v>2.6473048480000001</v>
      </c>
      <c r="Y15" s="115">
        <v>-0.116622778</v>
      </c>
      <c r="Z15" s="115">
        <v>0.21823668199999999</v>
      </c>
      <c r="AA15" s="115">
        <v>0.86738436200000002</v>
      </c>
      <c r="AB15" s="115">
        <v>1.046297185</v>
      </c>
      <c r="AC15" s="115">
        <v>0.99380626299999997</v>
      </c>
      <c r="AD15" s="115">
        <v>1.3080871270000001</v>
      </c>
      <c r="AE15" s="115">
        <v>1.6377801030000001</v>
      </c>
      <c r="AF15" s="115">
        <v>1.1863917559999999</v>
      </c>
      <c r="AG15" s="115">
        <v>0.11724923700000001</v>
      </c>
      <c r="AH15" s="115">
        <v>0.42717983700000001</v>
      </c>
      <c r="AI15" s="115">
        <v>1.324349657</v>
      </c>
      <c r="AJ15" s="115">
        <v>1.404466269</v>
      </c>
      <c r="AK15" s="115">
        <v>-0.53606862799999999</v>
      </c>
      <c r="AL15" s="115">
        <v>0.18571500099999999</v>
      </c>
      <c r="AM15" s="115">
        <v>1.1810575679999999</v>
      </c>
      <c r="AN15" s="115">
        <v>1.3142449650000001</v>
      </c>
      <c r="AO15" s="115">
        <v>0.74852437599999999</v>
      </c>
      <c r="AP15" s="115">
        <v>1.155505596</v>
      </c>
      <c r="AQ15" s="115">
        <v>2.1957440940000001</v>
      </c>
      <c r="AR15" s="115">
        <v>2.0736383410000001</v>
      </c>
      <c r="AS15" s="115">
        <v>-0.93920323999999999</v>
      </c>
      <c r="AT15" s="115">
        <v>-0.73742799699999995</v>
      </c>
      <c r="AU15" s="115">
        <v>0.73776288000000001</v>
      </c>
      <c r="AV15" s="115">
        <v>1.8622044120000001</v>
      </c>
      <c r="AW15" s="115">
        <v>1.3837600640000001</v>
      </c>
      <c r="AX15" s="115">
        <v>3.3111769130000002</v>
      </c>
      <c r="AY15" s="115">
        <v>5.7552411030000004</v>
      </c>
      <c r="AZ15" s="115">
        <v>4.100258814</v>
      </c>
      <c r="BA15" s="115">
        <v>2.6522860970000002</v>
      </c>
      <c r="BB15" s="115">
        <v>3.451257112</v>
      </c>
      <c r="BC15" s="613">
        <v>7.035346594</v>
      </c>
      <c r="BD15" s="613">
        <v>6.8345460810000001</v>
      </c>
      <c r="BE15" s="613">
        <v>2.0636747130000002</v>
      </c>
      <c r="BF15" s="613">
        <v>3.695680404</v>
      </c>
    </row>
    <row r="16" spans="1:69" ht="20.25" customHeight="1">
      <c r="A16" s="416"/>
      <c r="B16" s="422" t="s">
        <v>86</v>
      </c>
      <c r="C16" s="7"/>
      <c r="D16" s="97"/>
      <c r="E16" s="97" t="s">
        <v>1534</v>
      </c>
      <c r="F16" s="97"/>
      <c r="G16" s="97"/>
      <c r="H16" s="97"/>
      <c r="I16" s="115"/>
      <c r="J16" s="115"/>
      <c r="K16" s="115"/>
      <c r="L16" s="115"/>
      <c r="M16" s="120"/>
      <c r="N16" s="120"/>
      <c r="O16" s="120"/>
      <c r="P16" s="115">
        <v>-0.51143030401786715</v>
      </c>
      <c r="Q16" s="115">
        <v>0.76562942902820408</v>
      </c>
      <c r="R16" s="115">
        <v>1.6860085739785737</v>
      </c>
      <c r="S16" s="115">
        <v>3.1022735056266244</v>
      </c>
      <c r="T16" s="115">
        <v>3.7624421182897114</v>
      </c>
      <c r="U16" s="115">
        <v>1.2668841847623726</v>
      </c>
      <c r="V16" s="115">
        <v>2.3234360372487339</v>
      </c>
      <c r="W16" s="115">
        <v>3.3156062852400252</v>
      </c>
      <c r="X16" s="115">
        <v>3.9790972683608099</v>
      </c>
      <c r="Y16" s="115">
        <v>1.4440335476721899</v>
      </c>
      <c r="Z16" s="115">
        <v>3.3713762284808548</v>
      </c>
      <c r="AA16" s="115">
        <v>5.336836819419748</v>
      </c>
      <c r="AB16" s="115">
        <v>6.4009220355487217</v>
      </c>
      <c r="AC16" s="115">
        <v>1.7565618473021611</v>
      </c>
      <c r="AD16" s="115">
        <v>3.8366352296840747</v>
      </c>
      <c r="AE16" s="115">
        <v>6.1502663260441706</v>
      </c>
      <c r="AF16" s="115">
        <v>7.614344282703069</v>
      </c>
      <c r="AG16" s="115">
        <v>1.7315111465696682</v>
      </c>
      <c r="AH16" s="115">
        <v>3.5678689999078403</v>
      </c>
      <c r="AI16" s="115">
        <v>5.3519933463804934</v>
      </c>
      <c r="AJ16" s="115">
        <v>6.4676988089691125</v>
      </c>
      <c r="AK16" s="115">
        <v>1.3977633325970218</v>
      </c>
      <c r="AL16" s="115">
        <v>3.6685301632689011</v>
      </c>
      <c r="AM16" s="115">
        <v>6.2777345510880522</v>
      </c>
      <c r="AN16" s="115">
        <v>8.4431330054448317</v>
      </c>
      <c r="AO16" s="115">
        <v>2.5621851805242177</v>
      </c>
      <c r="AP16" s="115">
        <v>5.3320009050000001</v>
      </c>
      <c r="AQ16" s="115">
        <v>8.7143760621682667</v>
      </c>
      <c r="AR16" s="115">
        <v>10.798195014352119</v>
      </c>
      <c r="AS16" s="115">
        <v>3.6216300352672177</v>
      </c>
      <c r="AT16" s="115">
        <v>7.6391984292080712</v>
      </c>
      <c r="AU16" s="115">
        <v>11.188675962420207</v>
      </c>
      <c r="AV16" s="115">
        <v>12.992373615595886</v>
      </c>
      <c r="AW16" s="115">
        <v>1.93499215606737</v>
      </c>
      <c r="AX16" s="115">
        <v>4.7513639203219968</v>
      </c>
      <c r="AY16" s="115">
        <v>7.6217421560172891</v>
      </c>
      <c r="AZ16" s="115">
        <v>9.7953552245648066</v>
      </c>
      <c r="BA16" s="115">
        <v>2.1042693900975724</v>
      </c>
      <c r="BB16" s="115">
        <v>4.6177208282635567</v>
      </c>
      <c r="BC16" s="613">
        <v>6.6734934660789857</v>
      </c>
      <c r="BD16" s="613">
        <v>9.4801723886098763</v>
      </c>
      <c r="BE16" s="613">
        <v>2.9208379717035067</v>
      </c>
      <c r="BF16" s="613">
        <v>5.0191500652374783</v>
      </c>
    </row>
    <row r="17" spans="1:69" ht="20.25" customHeight="1">
      <c r="A17" s="416"/>
      <c r="B17" s="422" t="s">
        <v>87</v>
      </c>
      <c r="D17" s="97"/>
      <c r="E17" s="97" t="s">
        <v>213</v>
      </c>
      <c r="F17" s="97"/>
      <c r="G17" s="97"/>
      <c r="H17" s="97"/>
      <c r="I17" s="115">
        <v>0.34818715900000002</v>
      </c>
      <c r="J17" s="115">
        <v>0.54709241500000005</v>
      </c>
      <c r="K17" s="115">
        <v>0.39071459800000002</v>
      </c>
      <c r="L17" s="115">
        <v>-0.74550276900000001</v>
      </c>
      <c r="M17" s="115">
        <v>-0.45216431998631651</v>
      </c>
      <c r="N17" s="115">
        <v>-5.8306090972633021E-2</v>
      </c>
      <c r="O17" s="115">
        <v>-6.1634627263762336E-2</v>
      </c>
      <c r="P17" s="115">
        <v>-4.7670905087117556E-2</v>
      </c>
      <c r="Q17" s="115">
        <v>0.214101295</v>
      </c>
      <c r="R17" s="115">
        <v>0.28091698999999998</v>
      </c>
      <c r="S17" s="115">
        <v>8.921844E-3</v>
      </c>
      <c r="T17" s="115">
        <v>0.15474684599999999</v>
      </c>
      <c r="U17" s="115">
        <v>-2.1141568999999999E-2</v>
      </c>
      <c r="V17" s="115">
        <v>0.68794251699999998</v>
      </c>
      <c r="W17" s="115">
        <v>0.91072836599999996</v>
      </c>
      <c r="X17" s="115">
        <v>1.055039351</v>
      </c>
      <c r="Y17" s="115">
        <v>0.18741616999999999</v>
      </c>
      <c r="Z17" s="115">
        <v>0.75250273999999995</v>
      </c>
      <c r="AA17" s="115">
        <v>0.93164037399999999</v>
      </c>
      <c r="AB17" s="115">
        <v>0.72292661700000005</v>
      </c>
      <c r="AC17" s="115">
        <v>-0.113127889</v>
      </c>
      <c r="AD17" s="115">
        <v>2.8778858000000001E-2</v>
      </c>
      <c r="AE17" s="115">
        <v>0.25375067499999998</v>
      </c>
      <c r="AF17" s="115">
        <v>-1.1743185789999999</v>
      </c>
      <c r="AG17" s="115">
        <v>-0.26583628100000001</v>
      </c>
      <c r="AH17" s="115">
        <v>-9.1049675999999996E-2</v>
      </c>
      <c r="AI17" s="115">
        <v>0.244126598</v>
      </c>
      <c r="AJ17" s="115">
        <v>0.33973327800000003</v>
      </c>
      <c r="AK17" s="115">
        <v>0.69020263500000001</v>
      </c>
      <c r="AL17" s="115">
        <v>1.426673482</v>
      </c>
      <c r="AM17" s="115">
        <v>2.0369394970000001</v>
      </c>
      <c r="AN17" s="115">
        <v>1.3919223869999999</v>
      </c>
      <c r="AO17" s="115">
        <v>0.11004942099999999</v>
      </c>
      <c r="AP17" s="115">
        <v>0.55972997099999999</v>
      </c>
      <c r="AQ17" s="115">
        <v>0.89694314799999997</v>
      </c>
      <c r="AR17" s="115">
        <v>0.50724853700000005</v>
      </c>
      <c r="AS17" s="115">
        <v>0.70887106499999997</v>
      </c>
      <c r="AT17" s="115">
        <v>1.03976764</v>
      </c>
      <c r="AU17" s="115">
        <v>1.477823305</v>
      </c>
      <c r="AV17" s="115">
        <v>1.4930466170000001</v>
      </c>
      <c r="AW17" s="115">
        <v>0.80500264399999999</v>
      </c>
      <c r="AX17" s="115">
        <v>1.1324177179999999</v>
      </c>
      <c r="AY17" s="115">
        <v>1.6731044770000001</v>
      </c>
      <c r="AZ17" s="115">
        <v>1.935741401</v>
      </c>
      <c r="BA17" s="115">
        <v>0.57731375600000001</v>
      </c>
      <c r="BB17" s="115">
        <v>1.0293057880000001</v>
      </c>
      <c r="BC17" s="613">
        <v>1.0293057880000001</v>
      </c>
      <c r="BD17" s="613">
        <v>1.0293057880000001</v>
      </c>
      <c r="BE17" s="613">
        <v>0</v>
      </c>
      <c r="BF17" s="613">
        <v>0</v>
      </c>
      <c r="BG17" s="9"/>
      <c r="BH17" s="9"/>
      <c r="BI17" s="9"/>
      <c r="BJ17" s="9"/>
      <c r="BK17" s="9"/>
      <c r="BL17" s="9"/>
      <c r="BM17" s="9"/>
      <c r="BN17" s="9"/>
      <c r="BO17" s="9"/>
      <c r="BP17" s="9"/>
      <c r="BQ17" s="9"/>
    </row>
    <row r="18" spans="1:69" ht="20.25" customHeight="1">
      <c r="A18" s="416"/>
      <c r="B18" s="422" t="s">
        <v>88</v>
      </c>
      <c r="C18" s="34"/>
      <c r="D18" s="116"/>
      <c r="E18" s="97" t="s">
        <v>964</v>
      </c>
      <c r="F18" s="97"/>
      <c r="G18" s="97"/>
      <c r="H18" s="97"/>
      <c r="I18" s="115">
        <v>-0.61458409999999997</v>
      </c>
      <c r="J18" s="115">
        <v>0.29086028899999999</v>
      </c>
      <c r="K18" s="115">
        <v>0.18593792200000001</v>
      </c>
      <c r="L18" s="115">
        <v>-7.6241465100000001</v>
      </c>
      <c r="M18" s="115">
        <v>0.184008588</v>
      </c>
      <c r="N18" s="115">
        <v>0.26789978727999997</v>
      </c>
      <c r="O18" s="115">
        <v>0.71477426620599982</v>
      </c>
      <c r="P18" s="115">
        <v>2.0243049788340879</v>
      </c>
      <c r="Q18" s="115">
        <v>0.59452881199999996</v>
      </c>
      <c r="R18" s="115">
        <v>1.5519399700000001</v>
      </c>
      <c r="S18" s="115">
        <v>2.108732625</v>
      </c>
      <c r="T18" s="115">
        <v>2.852461661</v>
      </c>
      <c r="U18" s="115">
        <v>-2.5387613999999999E-2</v>
      </c>
      <c r="V18" s="115">
        <v>0.32368678000000001</v>
      </c>
      <c r="W18" s="115">
        <v>1.007966066</v>
      </c>
      <c r="X18" s="115">
        <v>0.59465346100000005</v>
      </c>
      <c r="Y18" s="115">
        <v>0.102353325</v>
      </c>
      <c r="Z18" s="115">
        <v>9.6798960000000003E-3</v>
      </c>
      <c r="AA18" s="115">
        <v>-0.122031613</v>
      </c>
      <c r="AB18" s="115">
        <v>-0.63602356999999998</v>
      </c>
      <c r="AC18" s="115">
        <v>0.73847894800000002</v>
      </c>
      <c r="AD18" s="115">
        <v>0.85199951100000004</v>
      </c>
      <c r="AE18" s="115">
        <v>0.81950983899999996</v>
      </c>
      <c r="AF18" s="115">
        <v>0.51223299</v>
      </c>
      <c r="AG18" s="115">
        <v>-7.2571141000000006E-2</v>
      </c>
      <c r="AH18" s="115">
        <v>-6.2676852000000005E-2</v>
      </c>
      <c r="AI18" s="115">
        <v>-0.13757509600000001</v>
      </c>
      <c r="AJ18" s="115">
        <v>-0.84351609100000002</v>
      </c>
      <c r="AK18" s="115">
        <v>9.6474668999999999E-2</v>
      </c>
      <c r="AL18" s="115">
        <v>1.125179226</v>
      </c>
      <c r="AM18" s="115">
        <v>2.8435195900000001</v>
      </c>
      <c r="AN18" s="115">
        <v>-0.77964388500000004</v>
      </c>
      <c r="AO18" s="115">
        <v>-0.60400821299999996</v>
      </c>
      <c r="AP18" s="115">
        <v>2.0607377069999999</v>
      </c>
      <c r="AQ18" s="115">
        <v>2.813620727</v>
      </c>
      <c r="AR18" s="115">
        <v>2.1440151099999998</v>
      </c>
      <c r="AS18" s="115">
        <v>1.5638654789999999</v>
      </c>
      <c r="AT18" s="115">
        <v>2.3318676890000001</v>
      </c>
      <c r="AU18" s="115">
        <v>4.4848379730000003</v>
      </c>
      <c r="AV18" s="115">
        <v>3.4333071190000002</v>
      </c>
      <c r="AW18" s="115">
        <v>0.33310413300000002</v>
      </c>
      <c r="AX18" s="115">
        <v>2.6171338030000002</v>
      </c>
      <c r="AY18" s="115">
        <v>7.0689536080000002</v>
      </c>
      <c r="AZ18" s="115">
        <v>9.1629278369999998</v>
      </c>
      <c r="BA18" s="120"/>
      <c r="BB18" s="120"/>
      <c r="BC18" s="120"/>
      <c r="BD18" s="120"/>
      <c r="BE18" s="120"/>
      <c r="BF18" s="120"/>
      <c r="BG18" s="9"/>
      <c r="BH18" s="9"/>
      <c r="BI18" s="9"/>
      <c r="BJ18" s="9"/>
      <c r="BK18" s="9"/>
      <c r="BL18" s="9"/>
      <c r="BM18" s="9"/>
      <c r="BN18" s="9"/>
      <c r="BO18" s="9"/>
      <c r="BP18" s="9"/>
      <c r="BQ18" s="9"/>
    </row>
    <row r="19" spans="1:69" ht="20.25" customHeight="1">
      <c r="A19" s="416"/>
      <c r="B19" s="422" t="s">
        <v>215</v>
      </c>
      <c r="C19" s="34"/>
      <c r="D19" s="116"/>
      <c r="E19" s="97" t="s">
        <v>946</v>
      </c>
      <c r="F19" s="97"/>
      <c r="G19" s="97"/>
      <c r="H19" s="97"/>
      <c r="I19" s="115"/>
      <c r="J19" s="115"/>
      <c r="K19" s="115"/>
      <c r="L19" s="115"/>
      <c r="M19" s="115"/>
      <c r="N19" s="115"/>
      <c r="O19" s="115"/>
      <c r="P19" s="115"/>
      <c r="Q19" s="115"/>
      <c r="R19" s="115"/>
      <c r="S19" s="115"/>
      <c r="T19" s="115"/>
      <c r="U19" s="115"/>
      <c r="V19" s="115"/>
      <c r="W19" s="115"/>
      <c r="X19" s="115"/>
      <c r="Y19" s="120"/>
      <c r="Z19" s="120"/>
      <c r="AA19" s="120"/>
      <c r="AB19" s="120"/>
      <c r="AC19" s="120"/>
      <c r="AD19" s="120"/>
      <c r="AE19" s="120"/>
      <c r="AF19" s="120"/>
      <c r="AG19" s="120"/>
      <c r="AH19" s="120"/>
      <c r="AI19" s="120"/>
      <c r="AJ19" s="120"/>
      <c r="AK19" s="115">
        <v>-0.47712799500000003</v>
      </c>
      <c r="AL19" s="115">
        <v>0.23978349099999999</v>
      </c>
      <c r="AM19" s="115">
        <v>2.76503027</v>
      </c>
      <c r="AN19" s="115">
        <v>3.5638237500000001</v>
      </c>
      <c r="AO19" s="115">
        <v>1.312173512</v>
      </c>
      <c r="AP19" s="115">
        <v>3.9744785239999998</v>
      </c>
      <c r="AQ19" s="115">
        <v>7.7724793510000003</v>
      </c>
      <c r="AR19" s="115">
        <v>7.4138773450000004</v>
      </c>
      <c r="AS19" s="115">
        <v>-1.1542941520000001</v>
      </c>
      <c r="AT19" s="115">
        <v>-1.283574099</v>
      </c>
      <c r="AU19" s="115">
        <v>2.6187143499999999</v>
      </c>
      <c r="AV19" s="115">
        <v>3.763634073</v>
      </c>
      <c r="AW19" s="115">
        <v>1.871775264</v>
      </c>
      <c r="AX19" s="115">
        <v>4.6313731699999998</v>
      </c>
      <c r="AY19" s="115">
        <v>6.5417713940000004</v>
      </c>
      <c r="AZ19" s="115">
        <v>8.4809943519999997</v>
      </c>
      <c r="BA19" s="115">
        <v>0.50334169799999995</v>
      </c>
      <c r="BB19" s="115">
        <v>1.7737838269999999</v>
      </c>
      <c r="BC19" s="613">
        <v>2.3358437410000001</v>
      </c>
      <c r="BD19" s="613">
        <v>0.54034189099999996</v>
      </c>
      <c r="BE19" s="613">
        <v>-1.348179909</v>
      </c>
      <c r="BF19" s="613">
        <v>0.86395839500000005</v>
      </c>
      <c r="BG19" s="9"/>
      <c r="BH19" s="9"/>
      <c r="BI19" s="9"/>
      <c r="BJ19" s="9"/>
      <c r="BK19" s="9"/>
      <c r="BL19" s="9"/>
      <c r="BM19" s="9"/>
      <c r="BN19" s="9"/>
      <c r="BO19" s="9"/>
      <c r="BP19" s="9"/>
      <c r="BQ19" s="9"/>
    </row>
    <row r="20" spans="1:69" ht="20.25" customHeight="1">
      <c r="A20" s="416"/>
      <c r="B20" s="422" t="s">
        <v>100</v>
      </c>
      <c r="C20" s="34"/>
      <c r="D20" s="116"/>
      <c r="E20" s="97" t="s">
        <v>1030</v>
      </c>
      <c r="F20" s="97"/>
      <c r="G20" s="97"/>
      <c r="H20" s="97"/>
      <c r="I20" s="115"/>
      <c r="J20" s="115"/>
      <c r="K20" s="115"/>
      <c r="L20" s="115"/>
      <c r="M20" s="115"/>
      <c r="N20" s="115"/>
      <c r="O20" s="115"/>
      <c r="P20" s="115"/>
      <c r="Q20" s="115"/>
      <c r="R20" s="115"/>
      <c r="S20" s="115"/>
      <c r="T20" s="115"/>
      <c r="U20" s="115"/>
      <c r="V20" s="115"/>
      <c r="W20" s="115"/>
      <c r="X20" s="115"/>
      <c r="Y20" s="120"/>
      <c r="Z20" s="120"/>
      <c r="AA20" s="120"/>
      <c r="AB20" s="120"/>
      <c r="AC20" s="120"/>
      <c r="AD20" s="120"/>
      <c r="AE20" s="120"/>
      <c r="AF20" s="120"/>
      <c r="AG20" s="120"/>
      <c r="AH20" s="120"/>
      <c r="AI20" s="120"/>
      <c r="AJ20" s="120"/>
      <c r="AK20" s="120"/>
      <c r="AL20" s="120"/>
      <c r="AM20" s="120"/>
      <c r="AN20" s="120"/>
      <c r="AO20" s="120"/>
      <c r="AP20" s="120"/>
      <c r="AQ20" s="115">
        <v>-0.62788222100000002</v>
      </c>
      <c r="AR20" s="115">
        <v>-0.65447876199999999</v>
      </c>
      <c r="AS20" s="115">
        <v>6.2870148000000001E-2</v>
      </c>
      <c r="AT20" s="115">
        <v>7.4935686000000001E-2</v>
      </c>
      <c r="AU20" s="115">
        <v>0.18688120599999999</v>
      </c>
      <c r="AV20" s="115">
        <v>0.30382222599999997</v>
      </c>
      <c r="AW20" s="115">
        <v>0.17565990100000001</v>
      </c>
      <c r="AX20" s="115">
        <v>0.34028567900000001</v>
      </c>
      <c r="AY20" s="115">
        <v>0.45519123099999997</v>
      </c>
      <c r="AZ20" s="115">
        <v>0.47753608400000003</v>
      </c>
      <c r="BA20" s="115">
        <v>5.1535492000000002E-2</v>
      </c>
      <c r="BB20" s="115">
        <v>8.6588145000000005E-2</v>
      </c>
      <c r="BC20" s="613">
        <v>-0.46615850599999997</v>
      </c>
      <c r="BD20" s="613">
        <v>-2.216669386</v>
      </c>
      <c r="BE20" s="613">
        <v>-0.86986556900000001</v>
      </c>
      <c r="BF20" s="613">
        <v>-1.563632036</v>
      </c>
      <c r="BG20" s="9"/>
      <c r="BH20" s="9"/>
      <c r="BI20" s="9"/>
      <c r="BJ20" s="9"/>
      <c r="BK20" s="9"/>
      <c r="BL20" s="9"/>
      <c r="BM20" s="9"/>
      <c r="BN20" s="9"/>
      <c r="BO20" s="9"/>
      <c r="BP20" s="9"/>
      <c r="BQ20" s="9"/>
    </row>
    <row r="21" spans="1:69" ht="20.25" customHeight="1">
      <c r="A21" s="416"/>
      <c r="B21" s="422" t="s">
        <v>102</v>
      </c>
      <c r="C21" s="34"/>
      <c r="D21" s="116"/>
      <c r="E21" s="97" t="s">
        <v>1146</v>
      </c>
      <c r="F21" s="97"/>
      <c r="G21" s="97"/>
      <c r="H21" s="97"/>
      <c r="I21" s="115"/>
      <c r="J21" s="115"/>
      <c r="K21" s="115"/>
      <c r="L21" s="115"/>
      <c r="M21" s="115"/>
      <c r="N21" s="115"/>
      <c r="O21" s="115"/>
      <c r="P21" s="115"/>
      <c r="Q21" s="115"/>
      <c r="R21" s="115"/>
      <c r="S21" s="115"/>
      <c r="T21" s="115"/>
      <c r="U21" s="115"/>
      <c r="V21" s="115"/>
      <c r="W21" s="115"/>
      <c r="X21" s="115"/>
      <c r="Y21" s="120"/>
      <c r="Z21" s="120"/>
      <c r="AA21" s="120"/>
      <c r="AB21" s="120"/>
      <c r="AC21" s="120"/>
      <c r="AD21" s="120"/>
      <c r="AE21" s="120"/>
      <c r="AF21" s="120"/>
      <c r="AG21" s="120"/>
      <c r="AH21" s="120"/>
      <c r="AI21" s="120"/>
      <c r="AJ21" s="120"/>
      <c r="AK21" s="120"/>
      <c r="AL21" s="120"/>
      <c r="AM21" s="120"/>
      <c r="AN21" s="120"/>
      <c r="AO21" s="120"/>
      <c r="AP21" s="120"/>
      <c r="AQ21" s="120"/>
      <c r="AR21" s="120"/>
      <c r="AS21" s="120"/>
      <c r="AT21" s="120"/>
      <c r="AU21" s="115">
        <v>0</v>
      </c>
      <c r="AV21" s="115">
        <v>-1.1091979540399999</v>
      </c>
      <c r="AW21" s="115">
        <v>4.2196842319999996</v>
      </c>
      <c r="AX21" s="115">
        <v>6.1993917520000004</v>
      </c>
      <c r="AY21" s="115">
        <v>9.0350116610000004</v>
      </c>
      <c r="AZ21" s="115">
        <v>15.929184555000001</v>
      </c>
      <c r="BA21" s="115">
        <v>1.731298086</v>
      </c>
      <c r="BB21" s="115">
        <v>3.6373081869999999</v>
      </c>
      <c r="BC21" s="613">
        <v>4.2207482150000004</v>
      </c>
      <c r="BD21" s="613">
        <v>1.526227819</v>
      </c>
      <c r="BE21" s="613">
        <v>1.299776958</v>
      </c>
      <c r="BF21" s="613">
        <v>2.2612035530000001</v>
      </c>
      <c r="BG21" s="9"/>
      <c r="BH21" s="9"/>
      <c r="BI21" s="9"/>
      <c r="BJ21" s="9"/>
      <c r="BK21" s="9"/>
      <c r="BL21" s="9"/>
      <c r="BM21" s="9"/>
      <c r="BN21" s="9"/>
      <c r="BO21" s="9"/>
      <c r="BP21" s="9"/>
      <c r="BQ21" s="9"/>
    </row>
    <row r="22" spans="1:69" ht="20.25" customHeight="1">
      <c r="A22" s="416"/>
      <c r="B22" s="422"/>
      <c r="C22" s="34"/>
      <c r="D22" s="116"/>
      <c r="E22" s="97" t="s">
        <v>1361</v>
      </c>
      <c r="F22" s="97"/>
      <c r="G22" s="97"/>
      <c r="H22" s="97"/>
      <c r="I22" s="115"/>
      <c r="J22" s="115"/>
      <c r="K22" s="115"/>
      <c r="L22" s="115"/>
      <c r="M22" s="115"/>
      <c r="N22" s="115"/>
      <c r="O22" s="115"/>
      <c r="P22" s="115"/>
      <c r="Q22" s="115"/>
      <c r="R22" s="115"/>
      <c r="S22" s="115"/>
      <c r="T22" s="115"/>
      <c r="U22" s="115"/>
      <c r="V22" s="115"/>
      <c r="W22" s="115"/>
      <c r="X22" s="115"/>
      <c r="Y22" s="120"/>
      <c r="Z22" s="120"/>
      <c r="AA22" s="120"/>
      <c r="AB22" s="120"/>
      <c r="AC22" s="120"/>
      <c r="AD22" s="120"/>
      <c r="AE22" s="120"/>
      <c r="AF22" s="120"/>
      <c r="AG22" s="120"/>
      <c r="AH22" s="120"/>
      <c r="AI22" s="120"/>
      <c r="AJ22" s="120"/>
      <c r="AK22" s="120"/>
      <c r="AL22" s="120"/>
      <c r="AM22" s="120"/>
      <c r="AN22" s="120"/>
      <c r="AO22" s="120"/>
      <c r="AP22" s="120"/>
      <c r="AQ22" s="120"/>
      <c r="AR22" s="120"/>
      <c r="AS22" s="120"/>
      <c r="AT22" s="120"/>
      <c r="AU22" s="120"/>
      <c r="AV22" s="120"/>
      <c r="AW22" s="120"/>
      <c r="AX22" s="120"/>
      <c r="AY22" s="120"/>
      <c r="AZ22" s="120"/>
      <c r="BA22" s="120"/>
      <c r="BB22" s="120"/>
      <c r="BC22" s="613">
        <v>-4.1215456878536001</v>
      </c>
      <c r="BD22" s="613">
        <v>-9.0205899901572</v>
      </c>
      <c r="BE22" s="613">
        <v>-0.87679484527259999</v>
      </c>
      <c r="BF22" s="613">
        <v>-1.2659740003518001</v>
      </c>
      <c r="BG22" s="9"/>
      <c r="BH22" s="9"/>
      <c r="BI22" s="9"/>
      <c r="BJ22" s="9"/>
      <c r="BK22" s="9"/>
      <c r="BL22" s="9"/>
      <c r="BM22" s="9"/>
      <c r="BN22" s="9"/>
      <c r="BO22" s="9"/>
      <c r="BP22" s="9"/>
      <c r="BQ22" s="9"/>
    </row>
    <row r="23" spans="1:69" ht="20.25" customHeight="1">
      <c r="A23" s="416"/>
      <c r="B23" s="419"/>
      <c r="C23" s="34"/>
      <c r="D23" s="121" t="s">
        <v>214</v>
      </c>
      <c r="E23" s="122"/>
      <c r="F23" s="122"/>
      <c r="G23" s="122"/>
      <c r="H23" s="122"/>
      <c r="I23" s="123">
        <v>1008.757610525299</v>
      </c>
      <c r="J23" s="123">
        <v>2076.6703888103189</v>
      </c>
      <c r="K23" s="123">
        <v>2851.6700286973869</v>
      </c>
      <c r="L23" s="123">
        <v>3414.9101760431154</v>
      </c>
      <c r="M23" s="123">
        <v>949.71012918342922</v>
      </c>
      <c r="N23" s="123">
        <v>1674.5956726491604</v>
      </c>
      <c r="O23" s="123">
        <v>2317.0801358190693</v>
      </c>
      <c r="P23" s="123">
        <v>2702.5837970150051</v>
      </c>
      <c r="Q23" s="123">
        <v>589.34886028592689</v>
      </c>
      <c r="R23" s="123">
        <v>1212.414300295161</v>
      </c>
      <c r="S23" s="123">
        <v>1817.5314822067235</v>
      </c>
      <c r="T23" s="123">
        <v>2244.8255936228243</v>
      </c>
      <c r="U23" s="123">
        <v>632.83604374595586</v>
      </c>
      <c r="V23" s="123">
        <v>1299.7758872216264</v>
      </c>
      <c r="W23" s="123">
        <v>2005.0275329451117</v>
      </c>
      <c r="X23" s="123">
        <v>2388.5125628492187</v>
      </c>
      <c r="Y23" s="123">
        <v>650.83269011203856</v>
      </c>
      <c r="Z23" s="123">
        <v>1397.4267376335947</v>
      </c>
      <c r="AA23" s="123">
        <v>2137.9466051115878</v>
      </c>
      <c r="AB23" s="123">
        <v>2590.468396793668</v>
      </c>
      <c r="AC23" s="123">
        <v>821.63955205614047</v>
      </c>
      <c r="AD23" s="123">
        <v>1567.1969665011025</v>
      </c>
      <c r="AE23" s="123">
        <v>2326.6761010971422</v>
      </c>
      <c r="AF23" s="123">
        <v>3003.2538982408073</v>
      </c>
      <c r="AG23" s="123">
        <v>1043.4942561211546</v>
      </c>
      <c r="AH23" s="123">
        <v>1980.3536155793763</v>
      </c>
      <c r="AI23" s="123">
        <v>2849.7267073396015</v>
      </c>
      <c r="AJ23" s="123">
        <v>3100.3535054619242</v>
      </c>
      <c r="AK23" s="123">
        <v>908.85841822688485</v>
      </c>
      <c r="AL23" s="123">
        <v>1901.7350276185155</v>
      </c>
      <c r="AM23" s="123">
        <v>2812.8642125143911</v>
      </c>
      <c r="AN23" s="123">
        <v>3348.6685554411874</v>
      </c>
      <c r="AO23" s="123">
        <v>976.24368099453852</v>
      </c>
      <c r="AP23" s="123">
        <v>2046.5355880480001</v>
      </c>
      <c r="AQ23" s="123">
        <v>3000.8672113758903</v>
      </c>
      <c r="AR23" s="123">
        <v>3561.6260573306104</v>
      </c>
      <c r="AS23" s="123">
        <v>963.47826577524768</v>
      </c>
      <c r="AT23" s="123">
        <v>1866.001958594913</v>
      </c>
      <c r="AU23" s="123">
        <v>3025.4589291122793</v>
      </c>
      <c r="AV23" s="123">
        <v>3564.4108646432423</v>
      </c>
      <c r="AW23" s="123">
        <v>1275.6395959489623</v>
      </c>
      <c r="AX23" s="123">
        <v>2588.3852471216474</v>
      </c>
      <c r="AY23" s="123">
        <v>3779.9935717160879</v>
      </c>
      <c r="AZ23" s="123">
        <v>4328.7567799430572</v>
      </c>
      <c r="BA23" s="614">
        <v>1450.4409846134017</v>
      </c>
      <c r="BB23" s="614">
        <v>2833.7172723311182</v>
      </c>
      <c r="BC23" s="614">
        <v>4537.8862094725027</v>
      </c>
      <c r="BD23" s="614">
        <v>4996.5427003014775</v>
      </c>
      <c r="BE23" s="614">
        <v>1476.6809364308365</v>
      </c>
      <c r="BF23" s="614">
        <v>2811.1453908146818</v>
      </c>
      <c r="BG23" s="9"/>
      <c r="BH23" s="9"/>
      <c r="BI23" s="9"/>
      <c r="BJ23" s="9"/>
      <c r="BK23" s="9"/>
      <c r="BL23" s="9"/>
      <c r="BM23" s="9"/>
      <c r="BN23" s="9"/>
      <c r="BO23" s="9"/>
      <c r="BP23" s="9"/>
      <c r="BQ23" s="9"/>
    </row>
    <row r="24" spans="1:69" ht="20.25" customHeight="1">
      <c r="A24" s="416"/>
      <c r="B24" s="419" t="s">
        <v>220</v>
      </c>
      <c r="C24" s="34"/>
      <c r="D24" s="97" t="s">
        <v>216</v>
      </c>
      <c r="E24" s="116"/>
      <c r="F24" s="116"/>
      <c r="G24" s="116"/>
      <c r="H24" s="116"/>
      <c r="I24" s="115">
        <v>924.320079416</v>
      </c>
      <c r="J24" s="115">
        <v>1889.1034141370001</v>
      </c>
      <c r="K24" s="115">
        <v>2593.2869805780001</v>
      </c>
      <c r="L24" s="115">
        <v>3100.010690611</v>
      </c>
      <c r="M24" s="115">
        <v>827.11467301027255</v>
      </c>
      <c r="N24" s="115">
        <v>1458.9504099341896</v>
      </c>
      <c r="O24" s="115">
        <v>2011.0229135939064</v>
      </c>
      <c r="P24" s="115">
        <v>2320.3188291882402</v>
      </c>
      <c r="Q24" s="115">
        <v>480.94341424630812</v>
      </c>
      <c r="R24" s="115">
        <v>1036.2713385510001</v>
      </c>
      <c r="S24" s="115">
        <v>1559.490048677</v>
      </c>
      <c r="T24" s="115">
        <v>1898.577290021</v>
      </c>
      <c r="U24" s="115">
        <v>558.43128662799995</v>
      </c>
      <c r="V24" s="115">
        <v>1136.039298082</v>
      </c>
      <c r="W24" s="115">
        <v>1768.046597495</v>
      </c>
      <c r="X24" s="115">
        <v>2081.1101460720001</v>
      </c>
      <c r="Y24" s="115">
        <v>592.05002346599997</v>
      </c>
      <c r="Z24" s="115">
        <v>1284.140057869</v>
      </c>
      <c r="AA24" s="115">
        <v>1963.14278962</v>
      </c>
      <c r="AB24" s="115">
        <v>2367.170910757</v>
      </c>
      <c r="AC24" s="115">
        <v>771.36250347299995</v>
      </c>
      <c r="AD24" s="115">
        <v>1454.791341525</v>
      </c>
      <c r="AE24" s="115">
        <v>2162.6965984009998</v>
      </c>
      <c r="AF24" s="115">
        <v>2774.778335638</v>
      </c>
      <c r="AG24" s="115">
        <v>997.09857717800003</v>
      </c>
      <c r="AH24" s="115">
        <v>1889.1304244979999</v>
      </c>
      <c r="AI24" s="115">
        <v>2706.3908182539999</v>
      </c>
      <c r="AJ24" s="115">
        <v>2918.8166680509999</v>
      </c>
      <c r="AK24" s="115">
        <v>857.549082957</v>
      </c>
      <c r="AL24" s="115">
        <v>1795.566490466</v>
      </c>
      <c r="AM24" s="115">
        <v>2643.397386265</v>
      </c>
      <c r="AN24" s="115">
        <v>3156.7222478970002</v>
      </c>
      <c r="AO24" s="115">
        <v>918.359426052</v>
      </c>
      <c r="AP24" s="115">
        <v>1914.411115229</v>
      </c>
      <c r="AQ24" s="115">
        <v>2895.982963425</v>
      </c>
      <c r="AR24" s="115">
        <v>3403.4975369250001</v>
      </c>
      <c r="AS24" s="115">
        <v>932.399364074</v>
      </c>
      <c r="AT24" s="115">
        <v>1805.5099144159999</v>
      </c>
      <c r="AU24" s="115">
        <v>2950.202455053</v>
      </c>
      <c r="AV24" s="115">
        <v>3414.5945100509998</v>
      </c>
      <c r="AW24" s="115">
        <v>1191.938070166</v>
      </c>
      <c r="AX24" s="115">
        <v>2443.779153167</v>
      </c>
      <c r="AY24" s="115">
        <v>3559.4439002539998</v>
      </c>
      <c r="AZ24" s="115">
        <v>4019.2541278919998</v>
      </c>
      <c r="BA24" s="115">
        <v>1384.8181687262916</v>
      </c>
      <c r="BB24" s="115">
        <v>2682.360319932</v>
      </c>
      <c r="BC24" s="613">
        <v>4306.7725739101998</v>
      </c>
      <c r="BD24" s="613">
        <v>4665.643227417092</v>
      </c>
      <c r="BE24" s="613">
        <v>1387.9576039619999</v>
      </c>
      <c r="BF24" s="613">
        <v>2626.2227999319998</v>
      </c>
      <c r="BG24" s="9"/>
      <c r="BH24" s="9"/>
      <c r="BI24" s="9"/>
      <c r="BJ24" s="9"/>
      <c r="BK24" s="9"/>
      <c r="BL24" s="9"/>
      <c r="BM24" s="9"/>
      <c r="BN24" s="9"/>
      <c r="BO24" s="9"/>
      <c r="BP24" s="9"/>
      <c r="BQ24" s="9"/>
    </row>
    <row r="25" spans="1:69" ht="20.25" customHeight="1" thickBot="1">
      <c r="A25" s="416"/>
      <c r="B25" s="419"/>
      <c r="C25" s="34"/>
      <c r="D25" s="124" t="s">
        <v>217</v>
      </c>
      <c r="E25" s="124"/>
      <c r="F25" s="124"/>
      <c r="G25" s="124"/>
      <c r="H25" s="124"/>
      <c r="I25" s="125">
        <v>0.35400735406406525</v>
      </c>
      <c r="J25" s="125">
        <v>0.30768518844836862</v>
      </c>
      <c r="K25" s="125">
        <v>0.33345158891735749</v>
      </c>
      <c r="L25" s="125">
        <v>0.37513514042311258</v>
      </c>
      <c r="M25" s="125">
        <v>0.29952267369966651</v>
      </c>
      <c r="N25" s="125">
        <v>0.3674122371610789</v>
      </c>
      <c r="O25" s="125">
        <v>0.37157209045582079</v>
      </c>
      <c r="P25" s="125">
        <v>0.37895930601500205</v>
      </c>
      <c r="Q25" s="125">
        <v>0.42110054967727295</v>
      </c>
      <c r="R25" s="125">
        <v>0.41811554867421735</v>
      </c>
      <c r="S25" s="125">
        <v>0.39442925223555436</v>
      </c>
      <c r="T25" s="125">
        <v>0.38207881007305133</v>
      </c>
      <c r="U25" s="125">
        <v>0.32835573886137442</v>
      </c>
      <c r="V25" s="125">
        <v>0.34982525171404283</v>
      </c>
      <c r="W25" s="125">
        <v>0.36463655719355365</v>
      </c>
      <c r="X25" s="125">
        <v>0.38674476695659094</v>
      </c>
      <c r="Y25" s="125">
        <v>0.39591515192193938</v>
      </c>
      <c r="Z25" s="125">
        <v>0.42924305465100354</v>
      </c>
      <c r="AA25" s="125">
        <v>0.40894522130073807</v>
      </c>
      <c r="AB25" s="125">
        <v>0.41979074523844312</v>
      </c>
      <c r="AC25" s="125">
        <v>0.29525236830319551</v>
      </c>
      <c r="AD25" s="125">
        <v>0.3389825963721072</v>
      </c>
      <c r="AE25" s="125">
        <v>0.34523833167215184</v>
      </c>
      <c r="AF25" s="125">
        <v>0.3481787999647038</v>
      </c>
      <c r="AG25" s="125">
        <v>0.48221814244797018</v>
      </c>
      <c r="AH25" s="125">
        <v>0.43695609221090853</v>
      </c>
      <c r="AI25" s="125">
        <v>0.39938638532861542</v>
      </c>
      <c r="AJ25" s="125">
        <v>0.44219543025272151</v>
      </c>
      <c r="AK25" s="125">
        <v>0.33513066807212089</v>
      </c>
      <c r="AL25" s="125">
        <v>0.3259232386745276</v>
      </c>
      <c r="AM25" s="125">
        <v>0.3130711557681467</v>
      </c>
      <c r="AN25" s="125">
        <v>0.31377101658330975</v>
      </c>
      <c r="AO25" s="125">
        <v>0.36173345604729074</v>
      </c>
      <c r="AP25" s="125">
        <v>0.36630715677513898</v>
      </c>
      <c r="AQ25" s="125">
        <v>0.33617290433183777</v>
      </c>
      <c r="AR25" s="125">
        <v>0.34012464688840427</v>
      </c>
      <c r="AS25" s="125">
        <v>0.34530501750314047</v>
      </c>
      <c r="AT25" s="125">
        <v>0.38385378408525672</v>
      </c>
      <c r="AU25" s="125">
        <v>0.41266930706587218</v>
      </c>
      <c r="AV25" s="125">
        <v>0.41337064166767401</v>
      </c>
      <c r="AW25" s="125">
        <v>0.48079694860867733</v>
      </c>
      <c r="AX25" s="125">
        <v>0.46627989841320583</v>
      </c>
      <c r="AY25" s="125">
        <v>0.43216946042031923</v>
      </c>
      <c r="AZ25" s="125">
        <v>0.42066529508838629</v>
      </c>
      <c r="BA25" s="125">
        <v>0.40175705879409912</v>
      </c>
      <c r="BB25" s="125">
        <v>0.40334709703442423</v>
      </c>
      <c r="BC25" s="125">
        <v>0.42588519409028525</v>
      </c>
      <c r="BD25" s="125">
        <v>0.38713651334894822</v>
      </c>
      <c r="BE25" s="125">
        <v>0.36747264390437712</v>
      </c>
      <c r="BF25" s="125">
        <v>0.39985318181032697</v>
      </c>
      <c r="BG25" s="9"/>
      <c r="BH25" s="9"/>
      <c r="BI25" s="9"/>
      <c r="BJ25" s="9"/>
      <c r="BK25" s="9"/>
      <c r="BL25" s="9"/>
      <c r="BM25" s="9"/>
      <c r="BN25" s="9"/>
      <c r="BO25" s="9"/>
      <c r="BP25" s="9"/>
      <c r="BQ25" s="9"/>
    </row>
    <row r="26" spans="1:69" ht="20.25" customHeight="1" thickTop="1">
      <c r="A26" s="416"/>
      <c r="B26" s="419" t="s">
        <v>221</v>
      </c>
      <c r="C26" s="34"/>
      <c r="D26" s="126" t="s">
        <v>218</v>
      </c>
      <c r="E26" s="4"/>
      <c r="F26" s="4"/>
      <c r="G26" s="4"/>
      <c r="H26" s="4"/>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9"/>
      <c r="BH26" s="9"/>
      <c r="BI26" s="9"/>
      <c r="BJ26" s="9"/>
      <c r="BK26" s="9"/>
      <c r="BL26" s="9"/>
      <c r="BM26" s="9"/>
      <c r="BN26" s="9"/>
      <c r="BO26" s="9"/>
      <c r="BP26" s="9"/>
      <c r="BQ26" s="9"/>
    </row>
    <row r="27" spans="1:69" ht="28.5" customHeight="1">
      <c r="A27" s="416"/>
      <c r="B27" s="419"/>
      <c r="D27" s="670" t="s">
        <v>219</v>
      </c>
      <c r="E27" s="670"/>
      <c r="F27" s="670"/>
      <c r="G27" s="670"/>
      <c r="H27" s="670"/>
      <c r="I27" s="432" t="s">
        <v>50</v>
      </c>
      <c r="J27" s="432" t="s">
        <v>90</v>
      </c>
      <c r="K27" s="432" t="s">
        <v>52</v>
      </c>
      <c r="L27" s="432" t="s">
        <v>91</v>
      </c>
      <c r="M27" s="432" t="s">
        <v>54</v>
      </c>
      <c r="N27" s="432" t="s">
        <v>92</v>
      </c>
      <c r="O27" s="432" t="s">
        <v>56</v>
      </c>
      <c r="P27" s="432" t="s">
        <v>93</v>
      </c>
      <c r="Q27" s="432" t="s">
        <v>58</v>
      </c>
      <c r="R27" s="432" t="s">
        <v>94</v>
      </c>
      <c r="S27" s="432" t="s">
        <v>60</v>
      </c>
      <c r="T27" s="432" t="s">
        <v>95</v>
      </c>
      <c r="U27" s="432" t="s">
        <v>62</v>
      </c>
      <c r="V27" s="432" t="s">
        <v>96</v>
      </c>
      <c r="W27" s="432" t="s">
        <v>64</v>
      </c>
      <c r="X27" s="432" t="s">
        <v>97</v>
      </c>
      <c r="Y27" s="432" t="s">
        <v>66</v>
      </c>
      <c r="Z27" s="432" t="s">
        <v>362</v>
      </c>
      <c r="AA27" s="440" t="s">
        <v>363</v>
      </c>
      <c r="AB27" s="442" t="s">
        <v>364</v>
      </c>
      <c r="AC27" s="438" t="s">
        <v>870</v>
      </c>
      <c r="AD27" s="453" t="s">
        <v>872</v>
      </c>
      <c r="AE27" s="457" t="s">
        <v>873</v>
      </c>
      <c r="AF27" s="458" t="s">
        <v>874</v>
      </c>
      <c r="AG27" s="477" t="s">
        <v>1269</v>
      </c>
      <c r="AH27" s="479" t="s">
        <v>1270</v>
      </c>
      <c r="AI27" s="482" t="s">
        <v>1271</v>
      </c>
      <c r="AJ27" s="484" t="s">
        <v>1272</v>
      </c>
      <c r="AK27" s="488" t="s">
        <v>934</v>
      </c>
      <c r="AL27" s="514" t="s">
        <v>939</v>
      </c>
      <c r="AM27" s="515" t="s">
        <v>936</v>
      </c>
      <c r="AN27" s="516" t="s">
        <v>940</v>
      </c>
      <c r="AO27" s="518" t="s">
        <v>980</v>
      </c>
      <c r="AP27" s="524" t="s">
        <v>984</v>
      </c>
      <c r="AQ27" s="539" t="s">
        <v>985</v>
      </c>
      <c r="AR27" s="536" t="s">
        <v>986</v>
      </c>
      <c r="AS27" s="545" t="s">
        <v>1033</v>
      </c>
      <c r="AT27" s="546" t="s">
        <v>1041</v>
      </c>
      <c r="AU27" s="548" t="s">
        <v>1042</v>
      </c>
      <c r="AV27" s="559" t="s">
        <v>1145</v>
      </c>
      <c r="AW27" s="561" t="s">
        <v>1171</v>
      </c>
      <c r="AX27" s="564" t="s">
        <v>1221</v>
      </c>
      <c r="AY27" s="566" t="s">
        <v>1225</v>
      </c>
      <c r="AZ27" s="568" t="s">
        <v>1241</v>
      </c>
      <c r="BA27" s="645" t="s">
        <v>1467</v>
      </c>
      <c r="BB27" s="645" t="s">
        <v>1548</v>
      </c>
      <c r="BC27" s="645" t="s">
        <v>1481</v>
      </c>
      <c r="BD27" s="645" t="s">
        <v>1477</v>
      </c>
      <c r="BE27" s="645" t="s">
        <v>1473</v>
      </c>
      <c r="BF27" s="645" t="s">
        <v>1547</v>
      </c>
      <c r="BG27" s="9"/>
      <c r="BH27" s="9"/>
      <c r="BI27" s="9"/>
      <c r="BJ27" s="9"/>
      <c r="BK27" s="9"/>
      <c r="BL27" s="9"/>
      <c r="BM27" s="9"/>
      <c r="BN27" s="9"/>
      <c r="BO27" s="9"/>
      <c r="BP27" s="9"/>
      <c r="BQ27" s="9"/>
    </row>
    <row r="28" spans="1:69" ht="20.25" customHeight="1">
      <c r="A28" s="416"/>
      <c r="B28" s="419" t="s">
        <v>1297</v>
      </c>
      <c r="D28" s="97" t="s">
        <v>202</v>
      </c>
      <c r="E28" s="97"/>
      <c r="F28" s="97"/>
      <c r="G28" s="97"/>
      <c r="H28" s="97"/>
      <c r="I28" s="115">
        <v>651.64999793124912</v>
      </c>
      <c r="J28" s="115">
        <v>786.05967095281994</v>
      </c>
      <c r="K28" s="115">
        <v>463.0664576761676</v>
      </c>
      <c r="L28" s="115">
        <v>233.0812410606286</v>
      </c>
      <c r="M28" s="115">
        <v>665.25041205075286</v>
      </c>
      <c r="N28" s="115">
        <v>394.07831817011765</v>
      </c>
      <c r="O28" s="115">
        <v>396.78909577824993</v>
      </c>
      <c r="P28" s="115">
        <v>222.29669085168894</v>
      </c>
      <c r="Q28" s="115">
        <v>341.17373126784872</v>
      </c>
      <c r="R28" s="115">
        <v>364.31129863893381</v>
      </c>
      <c r="S28" s="115">
        <v>395.15886885856435</v>
      </c>
      <c r="T28" s="115">
        <v>286.48140322453742</v>
      </c>
      <c r="U28" s="115">
        <v>425.04069702364347</v>
      </c>
      <c r="V28" s="115">
        <v>420.04076327883422</v>
      </c>
      <c r="W28" s="115">
        <v>428.83973595124405</v>
      </c>
      <c r="X28" s="115">
        <v>190.8466321034864</v>
      </c>
      <c r="Y28" s="115">
        <v>393.15816673056628</v>
      </c>
      <c r="Z28" s="115">
        <v>404.43284939019776</v>
      </c>
      <c r="AA28" s="115">
        <v>466.05254143430363</v>
      </c>
      <c r="AB28" s="115">
        <v>239.37018043195121</v>
      </c>
      <c r="AC28" s="115">
        <v>579.04852841998832</v>
      </c>
      <c r="AD28" s="115">
        <v>456.89594135008019</v>
      </c>
      <c r="AE28" s="115">
        <v>487.47385584282961</v>
      </c>
      <c r="AF28" s="115">
        <v>434.16623434910616</v>
      </c>
      <c r="AG28" s="115">
        <v>540.30239427928507</v>
      </c>
      <c r="AH28" s="115">
        <v>574.7236442407833</v>
      </c>
      <c r="AI28" s="115">
        <v>596.55862000075285</v>
      </c>
      <c r="AJ28" s="115">
        <v>17.806694657833759</v>
      </c>
      <c r="AK28" s="115">
        <v>604.2720893435378</v>
      </c>
      <c r="AL28" s="115">
        <v>677.64329897275888</v>
      </c>
      <c r="AM28" s="115">
        <v>650.32217416735602</v>
      </c>
      <c r="AN28" s="115">
        <v>365.71585611619003</v>
      </c>
      <c r="AO28" s="115">
        <v>623.10368032405529</v>
      </c>
      <c r="AP28" s="115">
        <v>673.77127522694479</v>
      </c>
      <c r="AQ28" s="115">
        <v>695.18200986247393</v>
      </c>
      <c r="AR28" s="115">
        <v>358.17228681902293</v>
      </c>
      <c r="AS28" s="115">
        <v>630.78438634783038</v>
      </c>
      <c r="AT28" s="115">
        <v>518.94565932992464</v>
      </c>
      <c r="AU28" s="115">
        <v>627.21484360150453</v>
      </c>
      <c r="AV28" s="115">
        <v>314.04316907917723</v>
      </c>
      <c r="AW28" s="115">
        <v>662.31597069229531</v>
      </c>
      <c r="AX28" s="115">
        <v>719.15726634722967</v>
      </c>
      <c r="AY28" s="115">
        <v>764.9225523957457</v>
      </c>
      <c r="AZ28" s="115">
        <v>361.87074181682192</v>
      </c>
      <c r="BA28" s="115">
        <v>867.71608068070441</v>
      </c>
      <c r="BB28" s="115">
        <v>823.02955603935038</v>
      </c>
      <c r="BC28" s="115">
        <v>914.52202367162272</v>
      </c>
      <c r="BD28" s="115">
        <v>456.93092011594763</v>
      </c>
      <c r="BE28" s="115">
        <v>934.04108851740568</v>
      </c>
      <c r="BF28" s="115">
        <v>753.05887324859043</v>
      </c>
      <c r="BG28" s="9"/>
      <c r="BH28" s="9"/>
      <c r="BI28" s="9"/>
      <c r="BJ28" s="9"/>
      <c r="BK28" s="9"/>
      <c r="BL28" s="9"/>
      <c r="BM28" s="9"/>
      <c r="BN28" s="9"/>
      <c r="BO28" s="9"/>
      <c r="BP28" s="9"/>
      <c r="BQ28" s="9"/>
    </row>
    <row r="29" spans="1:69" s="36" customFormat="1" ht="20.25" customHeight="1">
      <c r="A29" s="416"/>
      <c r="B29" s="419"/>
      <c r="C29" s="11"/>
      <c r="D29" s="97"/>
      <c r="E29" s="97" t="s">
        <v>203</v>
      </c>
      <c r="F29" s="97"/>
      <c r="G29" s="97"/>
      <c r="H29" s="97"/>
      <c r="I29" s="115">
        <v>647.128438297</v>
      </c>
      <c r="J29" s="115">
        <v>785.54978969800004</v>
      </c>
      <c r="K29" s="115">
        <v>457.96351462200005</v>
      </c>
      <c r="L29" s="115">
        <v>227.77898615799995</v>
      </c>
      <c r="M29" s="115">
        <v>659.89594357998169</v>
      </c>
      <c r="N29" s="115">
        <v>390.92649402641575</v>
      </c>
      <c r="O29" s="115">
        <v>392.31482402975303</v>
      </c>
      <c r="P29" s="115">
        <v>219.40725060941577</v>
      </c>
      <c r="Q29" s="115">
        <v>337.949848178308</v>
      </c>
      <c r="R29" s="115">
        <v>360.97258887969201</v>
      </c>
      <c r="S29" s="115">
        <v>390.80046090199994</v>
      </c>
      <c r="T29" s="115">
        <v>283.29459907499995</v>
      </c>
      <c r="U29" s="115">
        <v>425.08858798099999</v>
      </c>
      <c r="V29" s="115">
        <v>416.78367672999997</v>
      </c>
      <c r="W29" s="115">
        <v>430.09635176300014</v>
      </c>
      <c r="X29" s="115">
        <v>183.2560286769999</v>
      </c>
      <c r="Y29" s="115">
        <v>389.91844944500002</v>
      </c>
      <c r="Z29" s="115">
        <v>400.41042878000002</v>
      </c>
      <c r="AA29" s="115">
        <v>462.48192224299999</v>
      </c>
      <c r="AB29" s="115">
        <v>236.84287780399995</v>
      </c>
      <c r="AC29" s="115">
        <v>574.88039865400003</v>
      </c>
      <c r="AD29" s="115">
        <v>451.80950192299986</v>
      </c>
      <c r="AE29" s="115">
        <v>484.99661712600005</v>
      </c>
      <c r="AF29" s="115">
        <v>428.56923380900002</v>
      </c>
      <c r="AG29" s="115">
        <v>534.55645712499995</v>
      </c>
      <c r="AH29" s="115">
        <v>569.76543963099994</v>
      </c>
      <c r="AI29" s="115">
        <v>591.57997631900002</v>
      </c>
      <c r="AJ29" s="115">
        <v>16.172013688000106</v>
      </c>
      <c r="AK29" s="115">
        <v>600.51979588400002</v>
      </c>
      <c r="AL29" s="115">
        <v>671.26641260999997</v>
      </c>
      <c r="AM29" s="115">
        <v>644.68233814600012</v>
      </c>
      <c r="AN29" s="115">
        <v>362.58091698699991</v>
      </c>
      <c r="AO29" s="115">
        <v>618.10715132200005</v>
      </c>
      <c r="AP29" s="115">
        <v>663.73880776499993</v>
      </c>
      <c r="AQ29" s="115">
        <v>694.42799481800012</v>
      </c>
      <c r="AR29" s="115">
        <v>352.91836145399998</v>
      </c>
      <c r="AS29" s="115">
        <v>626.53092623800001</v>
      </c>
      <c r="AT29" s="115">
        <v>514.16272608599991</v>
      </c>
      <c r="AU29" s="115">
        <v>624.35036451200017</v>
      </c>
      <c r="AV29" s="115">
        <v>312.74902312199993</v>
      </c>
      <c r="AW29" s="115">
        <v>656.43704483299996</v>
      </c>
      <c r="AX29" s="115">
        <v>714.44546845399998</v>
      </c>
      <c r="AY29" s="115">
        <v>759.26656691099993</v>
      </c>
      <c r="AZ29" s="115">
        <v>364.22604687900002</v>
      </c>
      <c r="BA29" s="115">
        <v>863.09154235200003</v>
      </c>
      <c r="BB29" s="115">
        <v>819.95323078299998</v>
      </c>
      <c r="BC29" s="115">
        <v>909.43790312400006</v>
      </c>
      <c r="BD29" s="115">
        <v>452.53017667099994</v>
      </c>
      <c r="BE29" s="115">
        <v>931.54821052299997</v>
      </c>
      <c r="BF29" s="115">
        <v>748.99955025800011</v>
      </c>
    </row>
    <row r="30" spans="1:69" s="36" customFormat="1" ht="20.25" customHeight="1">
      <c r="A30" s="416"/>
      <c r="B30" s="419" t="s">
        <v>223</v>
      </c>
      <c r="C30" s="11"/>
      <c r="D30" s="116"/>
      <c r="E30" s="97" t="s">
        <v>205</v>
      </c>
      <c r="F30" s="97"/>
      <c r="G30" s="97"/>
      <c r="H30" s="97"/>
      <c r="I30" s="115">
        <v>4.5215596342491251</v>
      </c>
      <c r="J30" s="115">
        <v>0.50988125481979729</v>
      </c>
      <c r="K30" s="115">
        <v>5.1029430541676293</v>
      </c>
      <c r="L30" s="115">
        <v>5.3022549026286718</v>
      </c>
      <c r="M30" s="115">
        <v>5.3544684707711481</v>
      </c>
      <c r="N30" s="115">
        <v>3.151824143701881</v>
      </c>
      <c r="O30" s="115">
        <v>4.4742717484969958</v>
      </c>
      <c r="P30" s="115">
        <v>2.8894402422730394</v>
      </c>
      <c r="Q30" s="115">
        <v>3.2238830895407387</v>
      </c>
      <c r="R30" s="115">
        <v>3.3387097592417301</v>
      </c>
      <c r="S30" s="115">
        <v>4.3584079565644966</v>
      </c>
      <c r="T30" s="115">
        <v>3.1868041495374761</v>
      </c>
      <c r="U30" s="115">
        <v>-4.7890957356522691E-2</v>
      </c>
      <c r="V30" s="115">
        <v>3.2570865488342369</v>
      </c>
      <c r="W30" s="115">
        <v>-1.25661581175598</v>
      </c>
      <c r="X30" s="115">
        <v>7.5906034264865063</v>
      </c>
      <c r="Y30" s="115">
        <v>3.2397172855662322</v>
      </c>
      <c r="Z30" s="115">
        <v>4.0224206101978215</v>
      </c>
      <c r="AA30" s="115">
        <v>3.5706191913035061</v>
      </c>
      <c r="AB30" s="115">
        <v>2.5273026279513591</v>
      </c>
      <c r="AC30" s="115">
        <v>4.1681297659883265</v>
      </c>
      <c r="AD30" s="115">
        <v>5.0864394270802586</v>
      </c>
      <c r="AE30" s="115">
        <v>2.4772387168295964</v>
      </c>
      <c r="AF30" s="115">
        <v>5.5970005401061567</v>
      </c>
      <c r="AG30" s="115">
        <v>5.7459371542851407</v>
      </c>
      <c r="AH30" s="115">
        <v>4.9582046097833956</v>
      </c>
      <c r="AI30" s="115">
        <v>4.978643681752736</v>
      </c>
      <c r="AJ30" s="115">
        <v>1.6346809698338003</v>
      </c>
      <c r="AK30" s="115">
        <v>3.7522934595377926</v>
      </c>
      <c r="AL30" s="115">
        <v>6.3768863627588512</v>
      </c>
      <c r="AM30" s="115">
        <v>5.6398360213559915</v>
      </c>
      <c r="AN30" s="115">
        <v>3.1349391291901689</v>
      </c>
      <c r="AO30" s="115">
        <v>4.9965290020552624</v>
      </c>
      <c r="AP30" s="115">
        <v>10.032467461944737</v>
      </c>
      <c r="AQ30" s="115">
        <v>0.75401504447385648</v>
      </c>
      <c r="AR30" s="115">
        <v>5.2539253650230915</v>
      </c>
      <c r="AS30" s="115">
        <v>4.2534601098304154</v>
      </c>
      <c r="AT30" s="115">
        <v>4.7829332439247771</v>
      </c>
      <c r="AU30" s="115">
        <v>2.8644790895043428</v>
      </c>
      <c r="AV30" s="115">
        <v>1.2941459571772089</v>
      </c>
      <c r="AW30" s="115">
        <v>5.8789258592953457</v>
      </c>
      <c r="AX30" s="115">
        <v>4.7117978932297371</v>
      </c>
      <c r="AY30" s="115">
        <v>5.6559854847454964</v>
      </c>
      <c r="AZ30" s="115">
        <v>-2.355305062177818</v>
      </c>
      <c r="BA30" s="115">
        <v>4.6245383287043706</v>
      </c>
      <c r="BB30" s="115">
        <v>3.0763252563502954</v>
      </c>
      <c r="BC30" s="115">
        <v>5.0841205476226552</v>
      </c>
      <c r="BD30" s="115">
        <v>4.4007434449479153</v>
      </c>
      <c r="BE30" s="115">
        <v>2.4928779944057506</v>
      </c>
      <c r="BF30" s="115">
        <v>4.0593229905902142</v>
      </c>
    </row>
    <row r="31" spans="1:69" s="36" customFormat="1" ht="20.25" customHeight="1">
      <c r="A31" s="416"/>
      <c r="B31" s="419"/>
      <c r="C31" s="11"/>
      <c r="D31" s="117" t="s">
        <v>222</v>
      </c>
      <c r="E31" s="118"/>
      <c r="F31" s="118"/>
      <c r="G31" s="118"/>
      <c r="H31" s="118"/>
      <c r="I31" s="119">
        <v>357.10761259404995</v>
      </c>
      <c r="J31" s="119">
        <v>281.85310733219995</v>
      </c>
      <c r="K31" s="119">
        <v>311.93318221090021</v>
      </c>
      <c r="L31" s="119">
        <v>330.15890628509999</v>
      </c>
      <c r="M31" s="119">
        <v>284.45971713267642</v>
      </c>
      <c r="N31" s="119">
        <v>330.80722529561336</v>
      </c>
      <c r="O31" s="119">
        <v>245.69536739165892</v>
      </c>
      <c r="P31" s="119">
        <v>163.20697034424677</v>
      </c>
      <c r="Q31" s="119">
        <v>248.17512901807817</v>
      </c>
      <c r="R31" s="119">
        <v>258.75414137030037</v>
      </c>
      <c r="S31" s="119">
        <v>209.95831305299816</v>
      </c>
      <c r="T31" s="119">
        <v>140.81270819156305</v>
      </c>
      <c r="U31" s="119">
        <v>207.79534672231239</v>
      </c>
      <c r="V31" s="119">
        <v>246.89908019683639</v>
      </c>
      <c r="W31" s="119">
        <v>276.41190977224119</v>
      </c>
      <c r="X31" s="119">
        <v>192.63839780062085</v>
      </c>
      <c r="Y31" s="119">
        <v>257.67452338147223</v>
      </c>
      <c r="Z31" s="119">
        <v>342.16119813135845</v>
      </c>
      <c r="AA31" s="119">
        <v>274.46732604368924</v>
      </c>
      <c r="AB31" s="119">
        <v>213.15161125012901</v>
      </c>
      <c r="AC31" s="119">
        <v>242.59102363615219</v>
      </c>
      <c r="AD31" s="119">
        <v>288.6614730948819</v>
      </c>
      <c r="AE31" s="119">
        <v>272.00527875321018</v>
      </c>
      <c r="AF31" s="119">
        <v>242.41156279455879</v>
      </c>
      <c r="AG31" s="119">
        <v>503.19186184186964</v>
      </c>
      <c r="AH31" s="119">
        <v>362.13571521743842</v>
      </c>
      <c r="AI31" s="119">
        <v>272.81447175947244</v>
      </c>
      <c r="AJ31" s="119">
        <v>232.82010346448851</v>
      </c>
      <c r="AK31" s="119">
        <v>304.58632888334699</v>
      </c>
      <c r="AL31" s="119">
        <v>315.23331041887178</v>
      </c>
      <c r="AM31" s="119">
        <v>260.80701072851946</v>
      </c>
      <c r="AN31" s="119">
        <v>170.08848681060647</v>
      </c>
      <c r="AO31" s="119">
        <v>353.14000067048323</v>
      </c>
      <c r="AP31" s="119">
        <v>396.52063182651682</v>
      </c>
      <c r="AQ31" s="119">
        <v>259.149613465416</v>
      </c>
      <c r="AR31" s="119">
        <v>202.58655913569737</v>
      </c>
      <c r="AS31" s="119">
        <v>332.6938794274173</v>
      </c>
      <c r="AT31" s="119">
        <v>383.57803348974062</v>
      </c>
      <c r="AU31" s="119">
        <v>532.24212691586206</v>
      </c>
      <c r="AV31" s="119">
        <v>224.90876645178582</v>
      </c>
      <c r="AW31" s="119">
        <v>613.32362525666713</v>
      </c>
      <c r="AX31" s="119">
        <v>593.58838482545525</v>
      </c>
      <c r="AY31" s="119">
        <v>426.68577219869462</v>
      </c>
      <c r="AZ31" s="119">
        <v>187.69942567854764</v>
      </c>
      <c r="BA31" s="119">
        <v>582.72490393269743</v>
      </c>
      <c r="BB31" s="119">
        <v>560.24673167836602</v>
      </c>
      <c r="BC31" s="119">
        <v>789.64691346976224</v>
      </c>
      <c r="BD31" s="119">
        <v>1.7255707130270821</v>
      </c>
      <c r="BE31" s="119">
        <v>542.63984791343091</v>
      </c>
      <c r="BF31" s="119">
        <v>581.40558113525481</v>
      </c>
    </row>
    <row r="32" spans="1:69" s="36" customFormat="1" ht="20.25" customHeight="1">
      <c r="A32" s="416"/>
      <c r="B32" s="419" t="s">
        <v>224</v>
      </c>
      <c r="C32" s="11"/>
      <c r="D32" s="97"/>
      <c r="E32" s="97" t="s">
        <v>208</v>
      </c>
      <c r="F32" s="97"/>
      <c r="G32" s="97"/>
      <c r="H32" s="97"/>
      <c r="I32" s="115">
        <v>249.361485681</v>
      </c>
      <c r="J32" s="115">
        <v>192.75906581899997</v>
      </c>
      <c r="K32" s="115">
        <v>198.51664929200007</v>
      </c>
      <c r="L32" s="115">
        <v>235.29319477499996</v>
      </c>
      <c r="M32" s="115">
        <v>186.64413287558017</v>
      </c>
      <c r="N32" s="115">
        <v>244.69572583102814</v>
      </c>
      <c r="O32" s="115">
        <v>153.72212297949829</v>
      </c>
      <c r="P32" s="115">
        <v>156.70978562159019</v>
      </c>
      <c r="Q32" s="115">
        <v>160.617383875</v>
      </c>
      <c r="R32" s="115">
        <v>213.77437532500002</v>
      </c>
      <c r="S32" s="115">
        <v>160.36348586600002</v>
      </c>
      <c r="T32" s="115">
        <v>123.31913611300001</v>
      </c>
      <c r="U32" s="115">
        <v>141.15814956200001</v>
      </c>
      <c r="V32" s="115">
        <v>176.50410851599997</v>
      </c>
      <c r="W32" s="115">
        <v>190.08878174900002</v>
      </c>
      <c r="X32" s="115">
        <v>127.400165345</v>
      </c>
      <c r="Y32" s="115">
        <v>154.53491352399999</v>
      </c>
      <c r="Z32" s="115">
        <v>197.27045275199998</v>
      </c>
      <c r="AA32" s="115">
        <v>169.74263013300003</v>
      </c>
      <c r="AB32" s="115">
        <v>173.22561538499997</v>
      </c>
      <c r="AC32" s="115">
        <v>148.837842319</v>
      </c>
      <c r="AD32" s="115">
        <v>206.34674595199999</v>
      </c>
      <c r="AE32" s="115">
        <v>177.39673574600005</v>
      </c>
      <c r="AF32" s="115">
        <v>183.28607604899992</v>
      </c>
      <c r="AG32" s="115">
        <v>401.792021326</v>
      </c>
      <c r="AH32" s="115">
        <v>229.38553016400004</v>
      </c>
      <c r="AI32" s="115">
        <v>149.46117503099993</v>
      </c>
      <c r="AJ32" s="115">
        <v>133.15203945200005</v>
      </c>
      <c r="AK32" s="115">
        <v>139.10508957900001</v>
      </c>
      <c r="AL32" s="115">
        <v>142.787908305</v>
      </c>
      <c r="AM32" s="115">
        <v>113.61968364099999</v>
      </c>
      <c r="AN32" s="115">
        <v>123.93358489199994</v>
      </c>
      <c r="AO32" s="115">
        <v>122.192721652</v>
      </c>
      <c r="AP32" s="115">
        <v>149.06949156299999</v>
      </c>
      <c r="AQ32" s="115">
        <v>139.82859970600003</v>
      </c>
      <c r="AR32" s="115">
        <v>97.708781466999994</v>
      </c>
      <c r="AS32" s="115">
        <v>126.536991976</v>
      </c>
      <c r="AT32" s="115">
        <v>176.006276864</v>
      </c>
      <c r="AU32" s="115">
        <v>167.61460243099998</v>
      </c>
      <c r="AV32" s="115">
        <v>136.29500589200006</v>
      </c>
      <c r="AW32" s="115">
        <v>168.081996476</v>
      </c>
      <c r="AX32" s="115">
        <v>199.10209956999998</v>
      </c>
      <c r="AY32" s="115">
        <v>171.54999678000007</v>
      </c>
      <c r="AZ32" s="115">
        <v>136.26266917399994</v>
      </c>
      <c r="BA32" s="115">
        <v>175.94630726599999</v>
      </c>
      <c r="BB32" s="115">
        <v>236.75928569200002</v>
      </c>
      <c r="BC32" s="115">
        <v>174.95522867599993</v>
      </c>
      <c r="BD32" s="115">
        <v>53.706961678000084</v>
      </c>
      <c r="BE32" s="115">
        <v>166.71012819200001</v>
      </c>
      <c r="BF32" s="115">
        <v>150.20611142799999</v>
      </c>
    </row>
    <row r="33" spans="1:58" s="36" customFormat="1" ht="20.25" customHeight="1">
      <c r="A33" s="416"/>
      <c r="B33" s="419"/>
      <c r="C33" s="11"/>
      <c r="D33" s="97"/>
      <c r="E33" s="97" t="s">
        <v>1414</v>
      </c>
      <c r="F33" s="97"/>
      <c r="G33" s="97"/>
      <c r="H33" s="97"/>
      <c r="I33" s="115">
        <v>25.676248169000001</v>
      </c>
      <c r="J33" s="115">
        <v>27.597116097000001</v>
      </c>
      <c r="K33" s="115">
        <v>22.143595766000004</v>
      </c>
      <c r="L33" s="115">
        <v>26.293352585999997</v>
      </c>
      <c r="M33" s="115">
        <v>23.723797450999999</v>
      </c>
      <c r="N33" s="115">
        <v>9.548743249000001</v>
      </c>
      <c r="O33" s="115">
        <v>28.660068283999998</v>
      </c>
      <c r="P33" s="115">
        <v>1.979550923000005</v>
      </c>
      <c r="Q33" s="115">
        <v>47.083722543999997</v>
      </c>
      <c r="R33" s="115">
        <v>9.5516192720000035</v>
      </c>
      <c r="S33" s="115">
        <v>15.998596714999998</v>
      </c>
      <c r="T33" s="115">
        <v>2.7318965670000068</v>
      </c>
      <c r="U33" s="115">
        <v>26.720321256999998</v>
      </c>
      <c r="V33" s="115">
        <v>21.684042801</v>
      </c>
      <c r="W33" s="115">
        <v>42.925094256999998</v>
      </c>
      <c r="X33" s="115">
        <v>26.905106582000002</v>
      </c>
      <c r="Y33" s="115">
        <v>48.847993402999997</v>
      </c>
      <c r="Z33" s="115">
        <v>76.703779154000017</v>
      </c>
      <c r="AA33" s="115">
        <v>68.649798184000005</v>
      </c>
      <c r="AB33" s="115">
        <v>21.252338940999977</v>
      </c>
      <c r="AC33" s="115">
        <v>21.769757950999999</v>
      </c>
      <c r="AD33" s="115">
        <v>28.781961974000001</v>
      </c>
      <c r="AE33" s="115">
        <v>35.270596836999999</v>
      </c>
      <c r="AF33" s="115">
        <v>29.615617294000003</v>
      </c>
      <c r="AG33" s="115">
        <v>45.951744441999999</v>
      </c>
      <c r="AH33" s="115">
        <v>47.824070561999996</v>
      </c>
      <c r="AI33" s="115">
        <v>63.443341770000004</v>
      </c>
      <c r="AJ33" s="115">
        <v>54.687713260999999</v>
      </c>
      <c r="AK33" s="115">
        <v>96.969454787000004</v>
      </c>
      <c r="AL33" s="115">
        <v>85.777522950000005</v>
      </c>
      <c r="AM33" s="115">
        <v>47.30170529199998</v>
      </c>
      <c r="AN33" s="115">
        <v>21.216854309000013</v>
      </c>
      <c r="AO33" s="115">
        <v>70.822905360999997</v>
      </c>
      <c r="AP33" s="115">
        <v>71.956945542000014</v>
      </c>
      <c r="AQ33" s="115">
        <v>59.31954915899999</v>
      </c>
      <c r="AR33" s="115">
        <v>18.750943696999997</v>
      </c>
      <c r="AS33" s="115">
        <v>46.652291251000001</v>
      </c>
      <c r="AT33" s="115">
        <v>10.440933058999995</v>
      </c>
      <c r="AU33" s="115">
        <v>127.515189041</v>
      </c>
      <c r="AV33" s="115">
        <v>-29.836382498999996</v>
      </c>
      <c r="AW33" s="115">
        <v>168.13600462400001</v>
      </c>
      <c r="AX33" s="115">
        <v>154.74311047399999</v>
      </c>
      <c r="AY33" s="115">
        <v>44.628993064999975</v>
      </c>
      <c r="AZ33" s="115">
        <v>-46.725262121999947</v>
      </c>
      <c r="BA33" s="115">
        <v>104.504492482</v>
      </c>
      <c r="BB33" s="115">
        <v>84.569990814999997</v>
      </c>
      <c r="BC33" s="115">
        <v>381.30534489699994</v>
      </c>
      <c r="BD33" s="115">
        <v>-157.88408921899997</v>
      </c>
      <c r="BE33" s="115">
        <v>119.42080236</v>
      </c>
      <c r="BF33" s="115">
        <v>122.491739022</v>
      </c>
    </row>
    <row r="34" spans="1:58" s="36" customFormat="1" ht="20.25" customHeight="1">
      <c r="A34" s="416"/>
      <c r="B34" s="419"/>
      <c r="C34" s="11"/>
      <c r="D34" s="97"/>
      <c r="E34" s="97" t="s">
        <v>209</v>
      </c>
      <c r="F34" s="97"/>
      <c r="G34" s="97"/>
      <c r="H34" s="97"/>
      <c r="I34" s="115">
        <v>65.409449581999993</v>
      </c>
      <c r="J34" s="115">
        <v>45.891840333000005</v>
      </c>
      <c r="K34" s="115">
        <v>67.755074262999997</v>
      </c>
      <c r="L34" s="115">
        <v>57.870858991000006</v>
      </c>
      <c r="M34" s="115">
        <v>65.993909371731988</v>
      </c>
      <c r="N34" s="115">
        <v>68.096031762732011</v>
      </c>
      <c r="O34" s="115">
        <v>53.888810896504026</v>
      </c>
      <c r="P34" s="115">
        <v>25.753516669523009</v>
      </c>
      <c r="Q34" s="115">
        <v>40.342069590999998</v>
      </c>
      <c r="R34" s="115">
        <v>20.657799576000002</v>
      </c>
      <c r="S34" s="115">
        <v>15.345305629999999</v>
      </c>
      <c r="T34" s="115">
        <v>-0.88561451500000032</v>
      </c>
      <c r="U34" s="115">
        <v>21.800239459</v>
      </c>
      <c r="V34" s="115">
        <v>19.455309793999998</v>
      </c>
      <c r="W34" s="115">
        <v>26.870923559000005</v>
      </c>
      <c r="X34" s="115">
        <v>12.545283439000002</v>
      </c>
      <c r="Y34" s="115">
        <v>32.270551927</v>
      </c>
      <c r="Z34" s="115">
        <v>33.385614219000004</v>
      </c>
      <c r="AA34" s="115">
        <v>22.687367541</v>
      </c>
      <c r="AB34" s="115">
        <v>11.877614694999991</v>
      </c>
      <c r="AC34" s="115">
        <v>58.698614431000003</v>
      </c>
      <c r="AD34" s="115">
        <v>28.885443328000001</v>
      </c>
      <c r="AE34" s="115">
        <v>39.973158067999989</v>
      </c>
      <c r="AF34" s="115">
        <v>22.998394500000018</v>
      </c>
      <c r="AG34" s="115">
        <v>30.769999082999998</v>
      </c>
      <c r="AH34" s="115">
        <v>44.930672010999999</v>
      </c>
      <c r="AI34" s="115">
        <v>27.659035427999996</v>
      </c>
      <c r="AJ34" s="115">
        <v>17.282437561999998</v>
      </c>
      <c r="AK34" s="115">
        <v>33.827901586999999</v>
      </c>
      <c r="AL34" s="115">
        <v>36.202909263999999</v>
      </c>
      <c r="AM34" s="115">
        <v>59.146084208999994</v>
      </c>
      <c r="AN34" s="115">
        <v>1.8438036699999998</v>
      </c>
      <c r="AO34" s="115">
        <v>53.850066658999999</v>
      </c>
      <c r="AP34" s="115">
        <v>24.142392278999999</v>
      </c>
      <c r="AQ34" s="115">
        <v>31.781137629</v>
      </c>
      <c r="AR34" s="115">
        <v>14.096168378000002</v>
      </c>
      <c r="AS34" s="115">
        <v>39.673699786</v>
      </c>
      <c r="AT34" s="115">
        <v>51.939849683999995</v>
      </c>
      <c r="AU34" s="115">
        <v>79.658189943000011</v>
      </c>
      <c r="AV34" s="115">
        <v>6.5620078519999936</v>
      </c>
      <c r="AW34" s="115">
        <v>180.51075005500002</v>
      </c>
      <c r="AX34" s="115">
        <v>128.54027043999997</v>
      </c>
      <c r="AY34" s="115">
        <v>92.829584428000032</v>
      </c>
      <c r="AZ34" s="115">
        <v>-10.242720786000007</v>
      </c>
      <c r="BA34" s="115">
        <v>138.61959221699999</v>
      </c>
      <c r="BB34" s="115">
        <v>97.434636659000006</v>
      </c>
      <c r="BC34" s="115">
        <v>134.33765750199998</v>
      </c>
      <c r="BD34" s="115">
        <v>79.000253963000034</v>
      </c>
      <c r="BE34" s="115">
        <v>133.81178396499999</v>
      </c>
      <c r="BF34" s="115">
        <v>177.87036053599999</v>
      </c>
    </row>
    <row r="35" spans="1:58" s="36" customFormat="1" ht="20.25" customHeight="1">
      <c r="A35" s="416"/>
      <c r="B35" s="419"/>
      <c r="C35" s="11"/>
      <c r="D35" s="97"/>
      <c r="E35" s="97" t="s">
        <v>1152</v>
      </c>
      <c r="F35" s="97"/>
      <c r="G35" s="97"/>
      <c r="H35" s="97"/>
      <c r="I35" s="115">
        <v>6.5090333600500001</v>
      </c>
      <c r="J35" s="115">
        <v>6.1089115672000007</v>
      </c>
      <c r="K35" s="115">
        <v>5.5782337948999974</v>
      </c>
      <c r="L35" s="115">
        <v>4.5801223351000004</v>
      </c>
      <c r="M35" s="115">
        <v>5.6001979318999995</v>
      </c>
      <c r="N35" s="115">
        <v>5.1154642006000026</v>
      </c>
      <c r="O35" s="115">
        <v>4.8855274623999989</v>
      </c>
      <c r="P35" s="115">
        <v>4.7449037038000004</v>
      </c>
      <c r="Q35" s="115">
        <v>5.6512539830500002</v>
      </c>
      <c r="R35" s="115">
        <v>4.9349737443500006</v>
      </c>
      <c r="S35" s="115">
        <v>4.8926662713500004</v>
      </c>
      <c r="T35" s="115">
        <v>4.9755184088999993</v>
      </c>
      <c r="U35" s="115">
        <v>4.7438969155499997</v>
      </c>
      <c r="V35" s="115">
        <v>4.5974386243500014</v>
      </c>
      <c r="W35" s="115">
        <v>4.5709369192500002</v>
      </c>
      <c r="X35" s="115">
        <v>4.4144232794999976</v>
      </c>
      <c r="Y35" s="115">
        <v>3.7674718067999997</v>
      </c>
      <c r="Z35" s="115">
        <v>4.9542691165499999</v>
      </c>
      <c r="AA35" s="115">
        <v>3.3453990407500012</v>
      </c>
      <c r="AB35" s="115">
        <v>3.3074506400000008</v>
      </c>
      <c r="AC35" s="115">
        <v>2.3266862768500003</v>
      </c>
      <c r="AD35" s="115">
        <v>2.0937950995000003</v>
      </c>
      <c r="AE35" s="115">
        <v>2.8116919018499988</v>
      </c>
      <c r="AF35" s="115">
        <v>2.0639889179000015</v>
      </c>
      <c r="AG35" s="115">
        <v>2.5941629103000001</v>
      </c>
      <c r="AH35" s="115">
        <v>3.8771624020999993</v>
      </c>
      <c r="AI35" s="115">
        <v>3.8162564440000004</v>
      </c>
      <c r="AJ35" s="115">
        <v>2.5209630069000006</v>
      </c>
      <c r="AK35" s="115">
        <v>3.6686218237500001</v>
      </c>
      <c r="AL35" s="115">
        <v>2.9250000442000004</v>
      </c>
      <c r="AM35" s="115">
        <v>3.1352685637000004</v>
      </c>
      <c r="AN35" s="115">
        <v>2.5356035932500003</v>
      </c>
      <c r="AO35" s="115">
        <v>3.51649790505</v>
      </c>
      <c r="AP35" s="115">
        <v>8.00218641795</v>
      </c>
      <c r="AQ35" s="115">
        <v>0.27091520974999916</v>
      </c>
      <c r="AR35" s="115">
        <v>3.2186342682000006</v>
      </c>
      <c r="AS35" s="115">
        <v>3.0208784079500002</v>
      </c>
      <c r="AT35" s="115">
        <v>4.3640769431999988</v>
      </c>
      <c r="AU35" s="115">
        <v>4.8743258336499995</v>
      </c>
      <c r="AV35" s="115">
        <v>5.0718453272500028</v>
      </c>
      <c r="AW35" s="115">
        <v>11.219178848</v>
      </c>
      <c r="AX35" s="115">
        <v>7.2080946099999981</v>
      </c>
      <c r="AY35" s="115">
        <v>7.0719051270000008</v>
      </c>
      <c r="AZ35" s="115">
        <v>6.6532414350000018</v>
      </c>
      <c r="BA35" s="115">
        <v>26.356450089999999</v>
      </c>
      <c r="BB35" s="115">
        <v>14.524030513000003</v>
      </c>
      <c r="BC35" s="115">
        <v>3.8118864999994173E-2</v>
      </c>
      <c r="BD35" s="115">
        <v>-3.8544453249999933</v>
      </c>
      <c r="BE35" s="115">
        <v>6.1570583650000001</v>
      </c>
      <c r="BF35" s="115">
        <v>8.3221821009999992</v>
      </c>
    </row>
    <row r="36" spans="1:58" s="36" customFormat="1" ht="20.25" customHeight="1">
      <c r="A36" s="416"/>
      <c r="B36" s="419"/>
      <c r="C36" s="11"/>
      <c r="D36" s="97"/>
      <c r="E36" s="97" t="s">
        <v>211</v>
      </c>
      <c r="F36" s="97"/>
      <c r="G36" s="97"/>
      <c r="H36" s="97"/>
      <c r="I36" s="115">
        <v>10.451879186999999</v>
      </c>
      <c r="J36" s="115">
        <v>7.6390463789999998</v>
      </c>
      <c r="K36" s="115">
        <v>18.314324420999998</v>
      </c>
      <c r="L36" s="115">
        <v>14.703802549999999</v>
      </c>
      <c r="M36" s="115">
        <v>8.3049068740188563</v>
      </c>
      <c r="N36" s="115">
        <v>5.2470714265280023</v>
      </c>
      <c r="O36" s="115">
        <v>7.880882783339997</v>
      </c>
      <c r="P36" s="115">
        <v>-16.686942852651995</v>
      </c>
      <c r="Q36" s="115">
        <v>13.338625515</v>
      </c>
      <c r="R36" s="115">
        <v>11.058366685999999</v>
      </c>
      <c r="S36" s="115">
        <v>12.654472934000001</v>
      </c>
      <c r="T36" s="115">
        <v>13.320243343999998</v>
      </c>
      <c r="U36" s="115">
        <v>11.680019790999999</v>
      </c>
      <c r="V36" s="115">
        <v>17.566996521</v>
      </c>
      <c r="W36" s="115">
        <v>7.8584142580000034</v>
      </c>
      <c r="X36" s="115">
        <v>14.838817061999997</v>
      </c>
      <c r="Y36" s="115">
        <v>13.113804183999999</v>
      </c>
      <c r="Z36" s="115">
        <v>22.590260421</v>
      </c>
      <c r="AA36" s="115">
        <v>5.6415932069999997</v>
      </c>
      <c r="AB36" s="115">
        <v>4.734761007000003</v>
      </c>
      <c r="AC36" s="115">
        <v>2.5768541749999998</v>
      </c>
      <c r="AD36" s="115">
        <v>17.726113219999998</v>
      </c>
      <c r="AE36" s="115">
        <v>9.7917773399999994</v>
      </c>
      <c r="AF36" s="115">
        <v>3.7743157200000041</v>
      </c>
      <c r="AG36" s="115">
        <v>18.583287897999998</v>
      </c>
      <c r="AH36" s="115">
        <v>27.559889590000001</v>
      </c>
      <c r="AI36" s="115">
        <v>20.729175825000006</v>
      </c>
      <c r="AJ36" s="115">
        <v>20.773273993999993</v>
      </c>
      <c r="AK36" s="115">
        <v>25.793303854000001</v>
      </c>
      <c r="AL36" s="115">
        <v>38.040933924000001</v>
      </c>
      <c r="AM36" s="115">
        <v>23.760414029000003</v>
      </c>
      <c r="AN36" s="115">
        <v>15.80581763699999</v>
      </c>
      <c r="AO36" s="115">
        <v>45.591780728000003</v>
      </c>
      <c r="AP36" s="115">
        <v>25.238841397999991</v>
      </c>
      <c r="AQ36" s="115">
        <v>28.303583883000002</v>
      </c>
      <c r="AR36" s="115">
        <v>26.915654348000004</v>
      </c>
      <c r="AS36" s="115">
        <v>42.706615339999999</v>
      </c>
      <c r="AT36" s="115">
        <v>42.034095133999998</v>
      </c>
      <c r="AU36" s="115">
        <v>50.222735021000005</v>
      </c>
      <c r="AV36" s="115">
        <v>25.619568089000012</v>
      </c>
      <c r="AW36" s="115">
        <v>59.174068306999999</v>
      </c>
      <c r="AX36" s="115">
        <v>72.166287349000015</v>
      </c>
      <c r="AY36" s="115">
        <v>77.577773665999985</v>
      </c>
      <c r="AZ36" s="115">
        <v>65.937136969000022</v>
      </c>
      <c r="BA36" s="115">
        <v>108.634039141</v>
      </c>
      <c r="BB36" s="115">
        <v>95.013174976999991</v>
      </c>
      <c r="BC36" s="115">
        <v>78.79947075100003</v>
      </c>
      <c r="BD36" s="115">
        <v>20.827965003999964</v>
      </c>
      <c r="BE36" s="115">
        <v>92.163068531999997</v>
      </c>
      <c r="BF36" s="115">
        <v>97.893025648999995</v>
      </c>
    </row>
    <row r="37" spans="1:58" s="36" customFormat="1" ht="20.25" customHeight="1">
      <c r="A37" s="416"/>
      <c r="B37" s="419"/>
      <c r="C37" s="11"/>
      <c r="D37" s="97"/>
      <c r="E37" s="97" t="s">
        <v>225</v>
      </c>
      <c r="F37" s="97"/>
      <c r="G37" s="97"/>
      <c r="H37" s="97"/>
      <c r="I37" s="115">
        <v>0</v>
      </c>
      <c r="J37" s="115">
        <v>0</v>
      </c>
      <c r="K37" s="115">
        <v>0</v>
      </c>
      <c r="L37" s="115">
        <v>-8.6871773999999999E-2</v>
      </c>
      <c r="M37" s="115">
        <v>-6.0618051900000003</v>
      </c>
      <c r="N37" s="115">
        <v>-2.8059714700000002</v>
      </c>
      <c r="O37" s="115">
        <v>-4.4305094690919979</v>
      </c>
      <c r="P37" s="115">
        <v>-10.128394578439</v>
      </c>
      <c r="Q37" s="115">
        <v>-21.257835175</v>
      </c>
      <c r="R37" s="115">
        <v>-3.8919685679999994</v>
      </c>
      <c r="S37" s="115">
        <v>-0.81690068600000032</v>
      </c>
      <c r="T37" s="115">
        <v>-3.9527194580000007</v>
      </c>
      <c r="U37" s="115">
        <v>-0.116632021</v>
      </c>
      <c r="V37" s="115">
        <v>4.5556145089999998</v>
      </c>
      <c r="W37" s="115">
        <v>1.4422012290000001</v>
      </c>
      <c r="X37" s="115">
        <v>5.2589861559999997</v>
      </c>
      <c r="Y37" s="115">
        <v>3.5226082719999998</v>
      </c>
      <c r="Z37" s="115">
        <v>4.5222071870000011</v>
      </c>
      <c r="AA37" s="115">
        <v>1.7385035420000001</v>
      </c>
      <c r="AB37" s="115">
        <v>-1.7664617430000007</v>
      </c>
      <c r="AC37" s="115">
        <v>5.0055493139999996</v>
      </c>
      <c r="AD37" s="115">
        <v>2.1776319650000007</v>
      </c>
      <c r="AE37" s="115">
        <v>3.9255126430000002</v>
      </c>
      <c r="AF37" s="115">
        <v>1.3958268069999988</v>
      </c>
      <c r="AG37" s="115">
        <v>1.9902932209999999</v>
      </c>
      <c r="AH37" s="115">
        <v>6.2274211410000007</v>
      </c>
      <c r="AI37" s="115">
        <v>4.7639150649999991</v>
      </c>
      <c r="AJ37" s="115">
        <v>3.818188429000001</v>
      </c>
      <c r="AK37" s="115">
        <v>4.0507132390000002</v>
      </c>
      <c r="AL37" s="115">
        <v>4.0243985819999999</v>
      </c>
      <c r="AM37" s="115">
        <v>5.3854548809999994</v>
      </c>
      <c r="AN37" s="115">
        <v>5.9236239629999989</v>
      </c>
      <c r="AO37" s="115">
        <v>5.4792349580000002</v>
      </c>
      <c r="AP37" s="115">
        <v>5.7415221000000001</v>
      </c>
      <c r="AQ37" s="115">
        <v>9.4287935709999999</v>
      </c>
      <c r="AR37" s="115">
        <v>2.4722208549999998</v>
      </c>
      <c r="AS37" s="115">
        <v>6.2891255370000003</v>
      </c>
      <c r="AT37" s="115">
        <v>8.5132118190000003</v>
      </c>
      <c r="AU37" s="115">
        <v>8.2165264800000006</v>
      </c>
      <c r="AV37" s="115">
        <v>3.9351253439999994</v>
      </c>
      <c r="AW37" s="115">
        <v>5.4288518760000004</v>
      </c>
      <c r="AX37" s="115">
        <v>8.6114107629999985</v>
      </c>
      <c r="AY37" s="115">
        <v>7.7109485849999988</v>
      </c>
      <c r="AZ37" s="115">
        <v>8.5591012749999997</v>
      </c>
      <c r="BA37" s="115">
        <v>9.9612390529999999</v>
      </c>
      <c r="BB37" s="115">
        <v>11.753456087</v>
      </c>
      <c r="BC37" s="115">
        <v>9.3835006079999985</v>
      </c>
      <c r="BD37" s="115">
        <v>7.2860107510000027</v>
      </c>
      <c r="BE37" s="115">
        <v>10.535936339999999</v>
      </c>
      <c r="BF37" s="115">
        <v>6.4567113450000022</v>
      </c>
    </row>
    <row r="38" spans="1:58" s="36" customFormat="1" ht="20.25" customHeight="1">
      <c r="A38" s="416"/>
      <c r="B38" s="419"/>
      <c r="C38" s="11"/>
      <c r="D38" s="97"/>
      <c r="E38" s="97" t="s">
        <v>1369</v>
      </c>
      <c r="F38" s="97"/>
      <c r="G38" s="97"/>
      <c r="H38" s="97"/>
      <c r="I38" s="115"/>
      <c r="J38" s="115"/>
      <c r="K38" s="115"/>
      <c r="L38" s="115"/>
      <c r="M38" s="115"/>
      <c r="N38" s="115"/>
      <c r="O38" s="115"/>
      <c r="P38" s="115"/>
      <c r="Q38" s="115"/>
      <c r="R38" s="115"/>
      <c r="S38" s="115"/>
      <c r="T38" s="115"/>
      <c r="U38" s="115"/>
      <c r="V38" s="115"/>
      <c r="W38" s="115"/>
      <c r="X38" s="115"/>
      <c r="Y38" s="120"/>
      <c r="Z38" s="120"/>
      <c r="AA38" s="120"/>
      <c r="AB38" s="120"/>
      <c r="AC38" s="120"/>
      <c r="AD38" s="120"/>
      <c r="AE38" s="120"/>
      <c r="AF38" s="120"/>
      <c r="AG38" s="120"/>
      <c r="AH38" s="120"/>
      <c r="AI38" s="120"/>
      <c r="AJ38" s="120"/>
      <c r="AK38" s="120"/>
      <c r="AL38" s="120"/>
      <c r="AM38" s="120"/>
      <c r="AN38" s="120"/>
      <c r="AO38" s="120"/>
      <c r="AP38" s="115">
        <v>3.7973029180000002</v>
      </c>
      <c r="AQ38" s="115">
        <v>3.5758889529371998</v>
      </c>
      <c r="AR38" s="115">
        <v>3.4855614094628002</v>
      </c>
      <c r="AS38" s="115">
        <v>4.4425950611999996</v>
      </c>
      <c r="AT38" s="115">
        <v>7.1301674166</v>
      </c>
      <c r="AU38" s="115">
        <v>6.6628498440000019</v>
      </c>
      <c r="AV38" s="115">
        <v>9.2389960523999974</v>
      </c>
      <c r="AW38" s="115">
        <v>10.0487966766</v>
      </c>
      <c r="AX38" s="115">
        <v>10.9579470582</v>
      </c>
      <c r="AY38" s="115">
        <v>10.148697872999996</v>
      </c>
      <c r="AZ38" s="115">
        <v>15.524277096000002</v>
      </c>
      <c r="BA38" s="115">
        <v>11.0827391646</v>
      </c>
      <c r="BB38" s="115">
        <v>13.2162375672</v>
      </c>
      <c r="BC38" s="115">
        <v>8.7165224477999992</v>
      </c>
      <c r="BD38" s="115">
        <v>11.176612879800004</v>
      </c>
      <c r="BE38" s="115">
        <v>10.65162084</v>
      </c>
      <c r="BF38" s="115">
        <v>12.3445139928</v>
      </c>
    </row>
    <row r="39" spans="1:58" s="36" customFormat="1" ht="20.25" customHeight="1">
      <c r="A39" s="39"/>
      <c r="B39" s="419"/>
      <c r="C39" s="11"/>
      <c r="D39" s="97"/>
      <c r="E39" s="97" t="s">
        <v>954</v>
      </c>
      <c r="F39" s="97"/>
      <c r="G39" s="97"/>
      <c r="H39" s="97"/>
      <c r="I39" s="115">
        <v>-3.4086444E-2</v>
      </c>
      <c r="J39" s="115">
        <v>0.7527774920000001</v>
      </c>
      <c r="K39" s="115">
        <v>-0.113395142</v>
      </c>
      <c r="L39" s="115">
        <v>0.45074862100000002</v>
      </c>
      <c r="M39" s="115">
        <v>0.52273355043165481</v>
      </c>
      <c r="N39" s="115">
        <v>0.4324108674316548</v>
      </c>
      <c r="O39" s="115">
        <v>0.64491851237365461</v>
      </c>
      <c r="P39" s="115">
        <v>2.2486726637654719E-2</v>
      </c>
      <c r="Q39" s="115">
        <v>0.82564914899999997</v>
      </c>
      <c r="R39" s="115">
        <v>0.72436933699999995</v>
      </c>
      <c r="S39" s="115">
        <v>-0.18037611799999986</v>
      </c>
      <c r="T39" s="115">
        <v>-0.24547491900000007</v>
      </c>
      <c r="U39" s="115">
        <v>0.58899675699999998</v>
      </c>
      <c r="V39" s="115">
        <v>0.42085909899999996</v>
      </c>
      <c r="W39" s="115">
        <v>0.75632241800000011</v>
      </c>
      <c r="X39" s="115">
        <v>0.88112657400000005</v>
      </c>
      <c r="Y39" s="115">
        <v>-0.116622778</v>
      </c>
      <c r="Z39" s="115">
        <v>0.33485946</v>
      </c>
      <c r="AA39" s="115">
        <v>0.64914768</v>
      </c>
      <c r="AB39" s="115">
        <v>0.178912823</v>
      </c>
      <c r="AC39" s="115">
        <v>0.99380626299999997</v>
      </c>
      <c r="AD39" s="115">
        <v>0.3142808640000001</v>
      </c>
      <c r="AE39" s="115">
        <v>0.32969297600000003</v>
      </c>
      <c r="AF39" s="115">
        <v>-0.45138834700000019</v>
      </c>
      <c r="AG39" s="115">
        <v>0.11724923700000001</v>
      </c>
      <c r="AH39" s="115">
        <v>0.3099306</v>
      </c>
      <c r="AI39" s="115">
        <v>0.89716982000000001</v>
      </c>
      <c r="AJ39" s="115">
        <v>8.0116612000000087E-2</v>
      </c>
      <c r="AK39" s="115">
        <v>-0.53606862799999999</v>
      </c>
      <c r="AL39" s="115">
        <v>0.72178362899999993</v>
      </c>
      <c r="AM39" s="115">
        <v>0.99534256700000001</v>
      </c>
      <c r="AN39" s="115">
        <v>0.13318739700000015</v>
      </c>
      <c r="AO39" s="115">
        <v>0.74852437599999999</v>
      </c>
      <c r="AP39" s="115">
        <v>0.40698122000000003</v>
      </c>
      <c r="AQ39" s="115">
        <v>1.0402384980000001</v>
      </c>
      <c r="AR39" s="115">
        <v>-0.12210575300000004</v>
      </c>
      <c r="AS39" s="115">
        <v>-0.93920323999999999</v>
      </c>
      <c r="AT39" s="115">
        <v>0.20177524300000005</v>
      </c>
      <c r="AU39" s="115">
        <v>1.475190877</v>
      </c>
      <c r="AV39" s="115">
        <v>1.1244415320000001</v>
      </c>
      <c r="AW39" s="115">
        <v>1.3837600640000001</v>
      </c>
      <c r="AX39" s="115">
        <v>1.9274168490000001</v>
      </c>
      <c r="AY39" s="115">
        <v>2.4440641900000002</v>
      </c>
      <c r="AZ39" s="115">
        <v>-1.6549822890000003</v>
      </c>
      <c r="BA39" s="115">
        <v>2.6522860970000002</v>
      </c>
      <c r="BB39" s="115">
        <v>0.79897101499999978</v>
      </c>
      <c r="BC39" s="115">
        <v>3.584089482</v>
      </c>
      <c r="BD39" s="115">
        <v>-0.2008005129999999</v>
      </c>
      <c r="BE39" s="115">
        <v>2.0636747130000002</v>
      </c>
      <c r="BF39" s="115">
        <v>1.6320056909999998</v>
      </c>
    </row>
    <row r="40" spans="1:58" s="36" customFormat="1" ht="20.25" customHeight="1">
      <c r="A40" s="39"/>
      <c r="B40" s="419"/>
      <c r="C40" s="11"/>
      <c r="D40" s="97"/>
      <c r="E40" s="97" t="s">
        <v>1534</v>
      </c>
      <c r="F40" s="97"/>
      <c r="G40" s="97"/>
      <c r="H40" s="97"/>
      <c r="I40" s="115">
        <v>0</v>
      </c>
      <c r="J40" s="115">
        <v>0</v>
      </c>
      <c r="K40" s="115">
        <v>0</v>
      </c>
      <c r="L40" s="115">
        <v>0</v>
      </c>
      <c r="M40" s="115">
        <v>0</v>
      </c>
      <c r="N40" s="115">
        <v>0</v>
      </c>
      <c r="O40" s="115">
        <v>0</v>
      </c>
      <c r="P40" s="115">
        <v>-0.51143030401786715</v>
      </c>
      <c r="Q40" s="115">
        <v>0.76562942902820408</v>
      </c>
      <c r="R40" s="115">
        <v>0.92037914495036965</v>
      </c>
      <c r="S40" s="115">
        <v>1.4162649316480507</v>
      </c>
      <c r="T40" s="115">
        <v>0.66016861266308702</v>
      </c>
      <c r="U40" s="115">
        <v>1.2668841847623726</v>
      </c>
      <c r="V40" s="115">
        <v>1.0565518524863613</v>
      </c>
      <c r="W40" s="115">
        <v>0.99217024799129128</v>
      </c>
      <c r="X40" s="115">
        <v>0.66349098312078469</v>
      </c>
      <c r="Y40" s="115">
        <v>1.4440335476721899</v>
      </c>
      <c r="Z40" s="115">
        <v>1.9273426808086649</v>
      </c>
      <c r="AA40" s="115">
        <v>1.9654605909388931</v>
      </c>
      <c r="AB40" s="115">
        <v>1.0640852161289738</v>
      </c>
      <c r="AC40" s="115">
        <v>1.7565618473021611</v>
      </c>
      <c r="AD40" s="115">
        <v>2.0800733823819133</v>
      </c>
      <c r="AE40" s="115">
        <v>2.3136310963600959</v>
      </c>
      <c r="AF40" s="115">
        <v>1.4640779566588984</v>
      </c>
      <c r="AG40" s="115">
        <v>1.7315111465696682</v>
      </c>
      <c r="AH40" s="115">
        <v>1.8363578533381721</v>
      </c>
      <c r="AI40" s="115">
        <v>1.7841243464726531</v>
      </c>
      <c r="AJ40" s="115">
        <v>1.1157054625886191</v>
      </c>
      <c r="AK40" s="115">
        <v>1.3977633325970218</v>
      </c>
      <c r="AL40" s="115">
        <v>2.2707668306718793</v>
      </c>
      <c r="AM40" s="115">
        <v>2.6092043878191511</v>
      </c>
      <c r="AN40" s="115">
        <v>2.1653984543567795</v>
      </c>
      <c r="AO40" s="115">
        <v>2.5621851805242177</v>
      </c>
      <c r="AP40" s="115">
        <v>2.7698157244757824</v>
      </c>
      <c r="AQ40" s="115">
        <v>3.3823751571682665</v>
      </c>
      <c r="AR40" s="115">
        <v>2.0838189521838526</v>
      </c>
      <c r="AS40" s="115">
        <v>3.6216300352672177</v>
      </c>
      <c r="AT40" s="115">
        <v>4.017568393940854</v>
      </c>
      <c r="AU40" s="115">
        <v>3.5494775332121362</v>
      </c>
      <c r="AV40" s="115">
        <v>1.8036976531756785</v>
      </c>
      <c r="AW40" s="115">
        <v>1.93499215606737</v>
      </c>
      <c r="AX40" s="115">
        <v>2.8163717642546269</v>
      </c>
      <c r="AY40" s="115">
        <v>2.8703782356952923</v>
      </c>
      <c r="AZ40" s="115">
        <v>2.1736130685475175</v>
      </c>
      <c r="BA40" s="115">
        <v>2.1042693900975724</v>
      </c>
      <c r="BB40" s="115">
        <v>2.5134514381659843</v>
      </c>
      <c r="BC40" s="115">
        <v>2.0557726378154291</v>
      </c>
      <c r="BD40" s="115">
        <v>2.8066789225308906</v>
      </c>
      <c r="BE40" s="115">
        <v>2.9208379717035067</v>
      </c>
      <c r="BF40" s="115">
        <v>2.0983120935339716</v>
      </c>
    </row>
    <row r="41" spans="1:58" s="36" customFormat="1" ht="20.25" customHeight="1">
      <c r="A41" s="39"/>
      <c r="B41" s="11"/>
      <c r="C41" s="11"/>
      <c r="D41" s="97"/>
      <c r="E41" s="97" t="s">
        <v>213</v>
      </c>
      <c r="F41" s="97"/>
      <c r="G41" s="97"/>
      <c r="H41" s="97"/>
      <c r="I41" s="115">
        <v>0.34818715900000002</v>
      </c>
      <c r="J41" s="115">
        <v>0.19890525600000003</v>
      </c>
      <c r="K41" s="115">
        <v>-0.15637781700000003</v>
      </c>
      <c r="L41" s="115">
        <v>-1.136217367</v>
      </c>
      <c r="M41" s="115">
        <v>-0.45216431998631651</v>
      </c>
      <c r="N41" s="115">
        <v>0.3938582290136835</v>
      </c>
      <c r="O41" s="115">
        <v>-3.3285362911293151E-3</v>
      </c>
      <c r="P41" s="115">
        <v>1.396372217664478E-2</v>
      </c>
      <c r="Q41" s="115">
        <v>0.214101295</v>
      </c>
      <c r="R41" s="115">
        <v>6.6815694999999981E-2</v>
      </c>
      <c r="S41" s="115">
        <v>-0.27199514599999997</v>
      </c>
      <c r="T41" s="115">
        <v>0.14582500199999998</v>
      </c>
      <c r="U41" s="115">
        <v>-2.1141568999999999E-2</v>
      </c>
      <c r="V41" s="115">
        <v>0.70908408599999995</v>
      </c>
      <c r="W41" s="115">
        <v>0.22278584899999998</v>
      </c>
      <c r="X41" s="115">
        <v>0.14431098500000006</v>
      </c>
      <c r="Y41" s="115">
        <v>0.18741616999999999</v>
      </c>
      <c r="Z41" s="115">
        <v>0.56508656999999995</v>
      </c>
      <c r="AA41" s="115">
        <v>0.17913763400000005</v>
      </c>
      <c r="AB41" s="115">
        <v>-0.20871375699999994</v>
      </c>
      <c r="AC41" s="115">
        <v>-0.113127889</v>
      </c>
      <c r="AD41" s="115">
        <v>0.141906747</v>
      </c>
      <c r="AE41" s="115">
        <v>0.22497181699999999</v>
      </c>
      <c r="AF41" s="115">
        <v>-1.428069254</v>
      </c>
      <c r="AG41" s="115">
        <v>-0.26583628100000001</v>
      </c>
      <c r="AH41" s="115">
        <v>0.17478660500000001</v>
      </c>
      <c r="AI41" s="115">
        <v>0.335176274</v>
      </c>
      <c r="AJ41" s="115">
        <v>9.5606680000000027E-2</v>
      </c>
      <c r="AK41" s="115">
        <v>0.69020263500000001</v>
      </c>
      <c r="AL41" s="115">
        <v>0.73647084699999998</v>
      </c>
      <c r="AM41" s="115">
        <v>0.61026601500000011</v>
      </c>
      <c r="AN41" s="115">
        <v>-0.64501711000000017</v>
      </c>
      <c r="AO41" s="115">
        <v>0.11004942099999999</v>
      </c>
      <c r="AP41" s="115">
        <v>0.44968055000000001</v>
      </c>
      <c r="AQ41" s="115">
        <v>0.33721317699999998</v>
      </c>
      <c r="AR41" s="115">
        <v>-0.38969461099999991</v>
      </c>
      <c r="AS41" s="115">
        <v>0.70887106499999997</v>
      </c>
      <c r="AT41" s="115">
        <v>0.33089657500000003</v>
      </c>
      <c r="AU41" s="115">
        <v>0.43805566500000004</v>
      </c>
      <c r="AV41" s="115">
        <v>1.5223312000000044E-2</v>
      </c>
      <c r="AW41" s="115">
        <v>0.80500264399999999</v>
      </c>
      <c r="AX41" s="115">
        <v>0.32741507399999992</v>
      </c>
      <c r="AY41" s="115">
        <v>0.54068675900000018</v>
      </c>
      <c r="AZ41" s="115">
        <v>0.26263692399999994</v>
      </c>
      <c r="BA41" s="115">
        <v>0.57731375600000001</v>
      </c>
      <c r="BB41" s="115">
        <v>0.45199203200000004</v>
      </c>
      <c r="BC41" s="120"/>
      <c r="BD41" s="120"/>
      <c r="BE41" s="120"/>
      <c r="BF41" s="120"/>
    </row>
    <row r="42" spans="1:58" s="36" customFormat="1" ht="20.25" customHeight="1">
      <c r="A42" s="39"/>
      <c r="B42" s="41"/>
      <c r="C42" s="11"/>
      <c r="D42" s="97"/>
      <c r="E42" s="97" t="s">
        <v>964</v>
      </c>
      <c r="F42" s="97"/>
      <c r="G42" s="97"/>
      <c r="H42" s="97"/>
      <c r="I42" s="115">
        <v>-0.61458409999999997</v>
      </c>
      <c r="J42" s="115">
        <v>0.90544438899999991</v>
      </c>
      <c r="K42" s="115">
        <v>-0.10492236699999999</v>
      </c>
      <c r="L42" s="115">
        <v>-7.810084432</v>
      </c>
      <c r="M42" s="115">
        <v>0.184008588</v>
      </c>
      <c r="N42" s="115">
        <v>8.3891199279999967E-2</v>
      </c>
      <c r="O42" s="115">
        <v>0.44687447892599985</v>
      </c>
      <c r="P42" s="115">
        <v>1.3095307126280882</v>
      </c>
      <c r="Q42" s="115">
        <v>0.59452881199999996</v>
      </c>
      <c r="R42" s="115">
        <v>0.9574111580000001</v>
      </c>
      <c r="S42" s="115">
        <v>0.55679265499999997</v>
      </c>
      <c r="T42" s="115">
        <v>0.74372903599999995</v>
      </c>
      <c r="U42" s="115">
        <v>-2.5387613999999999E-2</v>
      </c>
      <c r="V42" s="115">
        <v>0.34907439400000001</v>
      </c>
      <c r="W42" s="115">
        <v>0.68427928599999999</v>
      </c>
      <c r="X42" s="115">
        <v>-0.413312605</v>
      </c>
      <c r="Y42" s="115">
        <v>0.102353325</v>
      </c>
      <c r="Z42" s="115">
        <v>-9.2673429000000002E-2</v>
      </c>
      <c r="AA42" s="115">
        <v>-0.131711509</v>
      </c>
      <c r="AB42" s="115">
        <v>-0.513991957</v>
      </c>
      <c r="AC42" s="115">
        <v>0.73847894800000002</v>
      </c>
      <c r="AD42" s="115">
        <v>0.11352056300000002</v>
      </c>
      <c r="AE42" s="115">
        <v>-3.248967200000008E-2</v>
      </c>
      <c r="AF42" s="115">
        <v>-0.30727684899999996</v>
      </c>
      <c r="AG42" s="115">
        <v>-7.2571141000000006E-2</v>
      </c>
      <c r="AH42" s="115">
        <v>9.8942890000000006E-3</v>
      </c>
      <c r="AI42" s="115">
        <v>-7.4898244000000003E-2</v>
      </c>
      <c r="AJ42" s="115">
        <v>-0.70594099499999996</v>
      </c>
      <c r="AK42" s="115">
        <v>9.6474668999999999E-2</v>
      </c>
      <c r="AL42" s="115">
        <v>1.028704557</v>
      </c>
      <c r="AM42" s="115">
        <v>1.7183403640000001</v>
      </c>
      <c r="AN42" s="115">
        <v>-3.6231634750000001</v>
      </c>
      <c r="AO42" s="115">
        <v>-0.60400821299999996</v>
      </c>
      <c r="AP42" s="115">
        <v>2.6647459199999997</v>
      </c>
      <c r="AQ42" s="115">
        <v>0.75288302000000007</v>
      </c>
      <c r="AR42" s="115">
        <v>-0.66960561700000021</v>
      </c>
      <c r="AS42" s="115">
        <v>1.5638654789999999</v>
      </c>
      <c r="AT42" s="115">
        <v>0.76800221000000013</v>
      </c>
      <c r="AU42" s="115">
        <v>2.1529702840000002</v>
      </c>
      <c r="AV42" s="115">
        <v>-1.0515308540000001</v>
      </c>
      <c r="AW42" s="115">
        <v>0.33310413300000002</v>
      </c>
      <c r="AX42" s="115">
        <v>2.2840296700000002</v>
      </c>
      <c r="AY42" s="115">
        <v>4.4518198049999995</v>
      </c>
      <c r="AZ42" s="115">
        <v>2.0939742289999996</v>
      </c>
      <c r="BA42" s="120"/>
      <c r="BB42" s="120"/>
      <c r="BC42" s="120"/>
      <c r="BD42" s="120"/>
      <c r="BE42" s="120"/>
      <c r="BF42" s="120"/>
    </row>
    <row r="43" spans="1:58" s="36" customFormat="1" ht="20.25" customHeight="1">
      <c r="A43" s="39"/>
      <c r="B43" s="41"/>
      <c r="C43" s="11"/>
      <c r="D43" s="97"/>
      <c r="E43" s="97" t="s">
        <v>946</v>
      </c>
      <c r="F43" s="97"/>
      <c r="G43" s="97"/>
      <c r="H43" s="97"/>
      <c r="I43" s="115"/>
      <c r="J43" s="115"/>
      <c r="K43" s="115"/>
      <c r="L43" s="115"/>
      <c r="M43" s="115"/>
      <c r="N43" s="115"/>
      <c r="O43" s="115"/>
      <c r="P43" s="115"/>
      <c r="Q43" s="115"/>
      <c r="R43" s="115"/>
      <c r="S43" s="115"/>
      <c r="T43" s="115"/>
      <c r="U43" s="115"/>
      <c r="V43" s="115"/>
      <c r="W43" s="115"/>
      <c r="X43" s="115"/>
      <c r="Y43" s="120"/>
      <c r="Z43" s="120"/>
      <c r="AA43" s="120"/>
      <c r="AB43" s="120"/>
      <c r="AC43" s="120"/>
      <c r="AD43" s="120"/>
      <c r="AE43" s="120"/>
      <c r="AF43" s="120"/>
      <c r="AG43" s="120"/>
      <c r="AH43" s="120"/>
      <c r="AI43" s="120"/>
      <c r="AJ43" s="120"/>
      <c r="AK43" s="115">
        <v>-0.47712799500000003</v>
      </c>
      <c r="AL43" s="115">
        <v>0.71691148599999999</v>
      </c>
      <c r="AM43" s="115">
        <v>2.5252467790000002</v>
      </c>
      <c r="AN43" s="115">
        <v>0.79879348000000006</v>
      </c>
      <c r="AO43" s="115">
        <v>1.312173512</v>
      </c>
      <c r="AP43" s="115">
        <v>2.662305012</v>
      </c>
      <c r="AQ43" s="115">
        <v>3.7980008270000005</v>
      </c>
      <c r="AR43" s="115">
        <v>-0.35860200599999992</v>
      </c>
      <c r="AS43" s="115">
        <v>-1.1542941520000001</v>
      </c>
      <c r="AT43" s="115">
        <v>-0.1292799469999999</v>
      </c>
      <c r="AU43" s="115">
        <v>3.9022884489999998</v>
      </c>
      <c r="AV43" s="115">
        <v>1.1449197230000001</v>
      </c>
      <c r="AW43" s="115">
        <v>1.871775264</v>
      </c>
      <c r="AX43" s="115">
        <v>2.7595979059999998</v>
      </c>
      <c r="AY43" s="115">
        <v>1.9103982240000006</v>
      </c>
      <c r="AZ43" s="115">
        <v>1.9392229579999993</v>
      </c>
      <c r="BA43" s="115">
        <v>0.50334169799999995</v>
      </c>
      <c r="BB43" s="115">
        <v>1.2704421290000001</v>
      </c>
      <c r="BC43" s="115">
        <v>0.56205991400000022</v>
      </c>
      <c r="BD43" s="115">
        <v>-1.7955018500000002</v>
      </c>
      <c r="BE43" s="115">
        <v>-1.348179909</v>
      </c>
      <c r="BF43" s="115">
        <v>2.2121383039999998</v>
      </c>
    </row>
    <row r="44" spans="1:58" s="36" customFormat="1" ht="20.25" customHeight="1">
      <c r="A44" s="39"/>
      <c r="B44" s="41"/>
      <c r="C44" s="11"/>
      <c r="D44" s="97"/>
      <c r="E44" s="97" t="s">
        <v>1030</v>
      </c>
      <c r="F44" s="97"/>
      <c r="G44" s="97"/>
      <c r="H44" s="97"/>
      <c r="I44" s="115"/>
      <c r="J44" s="115"/>
      <c r="K44" s="115"/>
      <c r="L44" s="115"/>
      <c r="M44" s="115"/>
      <c r="N44" s="115"/>
      <c r="O44" s="115"/>
      <c r="P44" s="115"/>
      <c r="Q44" s="115"/>
      <c r="R44" s="115"/>
      <c r="S44" s="115"/>
      <c r="T44" s="115"/>
      <c r="U44" s="115"/>
      <c r="V44" s="115"/>
      <c r="W44" s="115"/>
      <c r="X44" s="115"/>
      <c r="Y44" s="120"/>
      <c r="Z44" s="120"/>
      <c r="AA44" s="120"/>
      <c r="AB44" s="120"/>
      <c r="AC44" s="120"/>
      <c r="AD44" s="120"/>
      <c r="AE44" s="120"/>
      <c r="AF44" s="120"/>
      <c r="AG44" s="120"/>
      <c r="AH44" s="120"/>
      <c r="AI44" s="120"/>
      <c r="AJ44" s="120"/>
      <c r="AK44" s="120"/>
      <c r="AL44" s="120"/>
      <c r="AM44" s="120"/>
      <c r="AN44" s="120"/>
      <c r="AO44" s="120"/>
      <c r="AP44" s="120"/>
      <c r="AQ44" s="115">
        <v>-0.62788222100000002</v>
      </c>
      <c r="AR44" s="115">
        <v>-2.6596540999999974E-2</v>
      </c>
      <c r="AS44" s="115">
        <v>6.2870148000000001E-2</v>
      </c>
      <c r="AT44" s="115">
        <v>1.2065538000000001E-2</v>
      </c>
      <c r="AU44" s="115">
        <v>0.11194551999999999</v>
      </c>
      <c r="AV44" s="115">
        <v>0.11694101999999998</v>
      </c>
      <c r="AW44" s="115">
        <v>0.17565990100000001</v>
      </c>
      <c r="AX44" s="115">
        <v>0.164625778</v>
      </c>
      <c r="AY44" s="115">
        <v>0.11490555199999997</v>
      </c>
      <c r="AZ44" s="115">
        <v>2.2344853000000053E-2</v>
      </c>
      <c r="BA44" s="115">
        <v>5.1535492000000002E-2</v>
      </c>
      <c r="BB44" s="115">
        <v>3.5052653000000003E-2</v>
      </c>
      <c r="BC44" s="115">
        <v>-0.55274665099999998</v>
      </c>
      <c r="BD44" s="115">
        <v>-1.75051088</v>
      </c>
      <c r="BE44" s="115">
        <v>-0.86986556900000001</v>
      </c>
      <c r="BF44" s="115">
        <v>-0.693766467</v>
      </c>
    </row>
    <row r="45" spans="1:58" s="36" customFormat="1" ht="20.25" customHeight="1">
      <c r="A45" s="39"/>
      <c r="B45" s="41"/>
      <c r="C45" s="11"/>
      <c r="D45" s="97"/>
      <c r="E45" s="97" t="s">
        <v>1124</v>
      </c>
      <c r="F45" s="97"/>
      <c r="G45" s="97"/>
      <c r="H45" s="97"/>
      <c r="I45" s="115"/>
      <c r="J45" s="115"/>
      <c r="K45" s="115"/>
      <c r="L45" s="115"/>
      <c r="M45" s="115"/>
      <c r="N45" s="115"/>
      <c r="O45" s="115"/>
      <c r="P45" s="115"/>
      <c r="Q45" s="115"/>
      <c r="R45" s="115"/>
      <c r="S45" s="115"/>
      <c r="T45" s="115"/>
      <c r="U45" s="115"/>
      <c r="V45" s="115"/>
      <c r="W45" s="115"/>
      <c r="X45" s="115"/>
      <c r="Y45" s="120"/>
      <c r="Z45" s="120"/>
      <c r="AA45" s="120"/>
      <c r="AB45" s="120"/>
      <c r="AC45" s="120"/>
      <c r="AD45" s="120"/>
      <c r="AE45" s="120"/>
      <c r="AF45" s="120"/>
      <c r="AG45" s="120"/>
      <c r="AH45" s="120"/>
      <c r="AI45" s="120"/>
      <c r="AJ45" s="120"/>
      <c r="AK45" s="120"/>
      <c r="AL45" s="120"/>
      <c r="AM45" s="120"/>
      <c r="AN45" s="120"/>
      <c r="AO45" s="120"/>
      <c r="AP45" s="120"/>
      <c r="AQ45" s="115"/>
      <c r="AR45" s="115"/>
      <c r="AS45" s="115"/>
      <c r="AT45" s="120"/>
      <c r="AU45" s="549">
        <v>0</v>
      </c>
      <c r="AV45" s="562">
        <v>-1.1091979540399999</v>
      </c>
      <c r="AW45" s="115">
        <v>4.2196842319999996</v>
      </c>
      <c r="AX45" s="115">
        <v>1.9797075200000007</v>
      </c>
      <c r="AY45" s="115">
        <v>2.835619909</v>
      </c>
      <c r="AZ45" s="115">
        <v>6.8941728940000004</v>
      </c>
      <c r="BA45" s="115">
        <v>1.731298086</v>
      </c>
      <c r="BB45" s="115">
        <v>1.9060101009999999</v>
      </c>
      <c r="BC45" s="115">
        <v>0.5834400280000005</v>
      </c>
      <c r="BD45" s="115">
        <v>-2.6945203960000006</v>
      </c>
      <c r="BE45" s="115">
        <v>1.299776958</v>
      </c>
      <c r="BF45" s="115">
        <v>0.96142659500000005</v>
      </c>
    </row>
    <row r="46" spans="1:58" s="36" customFormat="1" ht="20.25" customHeight="1">
      <c r="A46" s="39"/>
      <c r="B46" s="41"/>
      <c r="C46" s="11"/>
      <c r="D46" s="97"/>
      <c r="E46" s="97" t="s">
        <v>1361</v>
      </c>
      <c r="F46" s="97"/>
      <c r="G46" s="97"/>
      <c r="H46" s="97"/>
      <c r="I46" s="115"/>
      <c r="J46" s="115"/>
      <c r="K46" s="115"/>
      <c r="L46" s="115"/>
      <c r="M46" s="115"/>
      <c r="N46" s="115"/>
      <c r="O46" s="115"/>
      <c r="P46" s="115"/>
      <c r="Q46" s="115"/>
      <c r="R46" s="115"/>
      <c r="S46" s="115"/>
      <c r="T46" s="115"/>
      <c r="U46" s="115"/>
      <c r="V46" s="115"/>
      <c r="W46" s="115"/>
      <c r="X46" s="115"/>
      <c r="Y46" s="120"/>
      <c r="Z46" s="120"/>
      <c r="AA46" s="120"/>
      <c r="AB46" s="120"/>
      <c r="AC46" s="120"/>
      <c r="AD46" s="120"/>
      <c r="AE46" s="120"/>
      <c r="AF46" s="120"/>
      <c r="AG46" s="120"/>
      <c r="AH46" s="120"/>
      <c r="AI46" s="120"/>
      <c r="AJ46" s="120"/>
      <c r="AK46" s="120"/>
      <c r="AL46" s="120"/>
      <c r="AM46" s="120"/>
      <c r="AN46" s="120"/>
      <c r="AO46" s="120"/>
      <c r="AP46" s="120"/>
      <c r="AQ46" s="120"/>
      <c r="AR46" s="120"/>
      <c r="AS46" s="120"/>
      <c r="AT46" s="120"/>
      <c r="AU46" s="120"/>
      <c r="AV46" s="120"/>
      <c r="AW46" s="120"/>
      <c r="AX46" s="120"/>
      <c r="AY46" s="120"/>
      <c r="AZ46" s="120"/>
      <c r="BA46" s="120"/>
      <c r="BB46" s="120"/>
      <c r="BC46" s="115">
        <v>-4.1215456878536001</v>
      </c>
      <c r="BD46" s="115">
        <v>-4.8990443023035999</v>
      </c>
      <c r="BE46" s="115">
        <v>-0.87679484527259999</v>
      </c>
      <c r="BF46" s="115">
        <v>-0.38917915507920009</v>
      </c>
    </row>
    <row r="47" spans="1:58" s="36" customFormat="1" ht="20.25" customHeight="1">
      <c r="A47" s="39"/>
      <c r="B47" s="41"/>
      <c r="C47" s="11"/>
      <c r="D47" s="122" t="s">
        <v>226</v>
      </c>
      <c r="E47" s="122"/>
      <c r="F47" s="122"/>
      <c r="G47" s="122"/>
      <c r="H47" s="122"/>
      <c r="I47" s="123">
        <v>1008.757610525299</v>
      </c>
      <c r="J47" s="123">
        <v>1067.9127782850198</v>
      </c>
      <c r="K47" s="123">
        <v>774.99963988706804</v>
      </c>
      <c r="L47" s="123">
        <v>563.24014734572847</v>
      </c>
      <c r="M47" s="123">
        <v>949.71012918342922</v>
      </c>
      <c r="N47" s="123">
        <v>724.88554346573119</v>
      </c>
      <c r="O47" s="123">
        <v>642.48446316990885</v>
      </c>
      <c r="P47" s="123">
        <v>385.50366119593582</v>
      </c>
      <c r="Q47" s="123">
        <v>589.34886028592689</v>
      </c>
      <c r="R47" s="123">
        <v>623.06544000923407</v>
      </c>
      <c r="S47" s="123">
        <v>605.11718191156251</v>
      </c>
      <c r="T47" s="123">
        <v>427.2941114161008</v>
      </c>
      <c r="U47" s="123">
        <v>632.83604374595586</v>
      </c>
      <c r="V47" s="123">
        <v>666.9398434756705</v>
      </c>
      <c r="W47" s="123">
        <v>705.25164572348535</v>
      </c>
      <c r="X47" s="123">
        <v>383.48502990410702</v>
      </c>
      <c r="Y47" s="123">
        <v>650.83269011203856</v>
      </c>
      <c r="Z47" s="123">
        <v>746.59404752155615</v>
      </c>
      <c r="AA47" s="123">
        <v>740.5198674779931</v>
      </c>
      <c r="AB47" s="123">
        <v>452.52179168208022</v>
      </c>
      <c r="AC47" s="123">
        <v>821.63955205614047</v>
      </c>
      <c r="AD47" s="123">
        <v>745.55741444496198</v>
      </c>
      <c r="AE47" s="123">
        <v>759.47913459603978</v>
      </c>
      <c r="AF47" s="123">
        <v>676.57779714366507</v>
      </c>
      <c r="AG47" s="123">
        <v>1043.4942561211546</v>
      </c>
      <c r="AH47" s="123">
        <v>936.85935945822166</v>
      </c>
      <c r="AI47" s="123">
        <v>869.37309176022518</v>
      </c>
      <c r="AJ47" s="123">
        <v>250.62679812232273</v>
      </c>
      <c r="AK47" s="123">
        <v>908.85841822688485</v>
      </c>
      <c r="AL47" s="123">
        <v>992.87660939163061</v>
      </c>
      <c r="AM47" s="123">
        <v>911.1291848958756</v>
      </c>
      <c r="AN47" s="123">
        <v>535.80434292679638</v>
      </c>
      <c r="AO47" s="123">
        <v>976.24368099453852</v>
      </c>
      <c r="AP47" s="123">
        <v>1070.2919070534617</v>
      </c>
      <c r="AQ47" s="123">
        <v>954.33162332789016</v>
      </c>
      <c r="AR47" s="123">
        <v>560.75884595472007</v>
      </c>
      <c r="AS47" s="123">
        <v>963.47826577524768</v>
      </c>
      <c r="AT47" s="123">
        <v>902.52369281966537</v>
      </c>
      <c r="AU47" s="123">
        <v>1159.4569705173662</v>
      </c>
      <c r="AV47" s="123">
        <v>538.95193553096306</v>
      </c>
      <c r="AW47" s="123">
        <v>1275.6395959489623</v>
      </c>
      <c r="AX47" s="123">
        <v>1312.745651172685</v>
      </c>
      <c r="AY47" s="123">
        <v>1191.6083245944405</v>
      </c>
      <c r="AZ47" s="123">
        <v>549.57016749536888</v>
      </c>
      <c r="BA47" s="123">
        <v>1450.4409846134017</v>
      </c>
      <c r="BB47" s="123">
        <v>1383.2762877177165</v>
      </c>
      <c r="BC47" s="115">
        <v>1704.1689371413845</v>
      </c>
      <c r="BD47" s="115">
        <v>458.65649082897471</v>
      </c>
      <c r="BE47" s="115">
        <v>1476.6809364308365</v>
      </c>
      <c r="BF47" s="115">
        <v>1334.4644543838454</v>
      </c>
    </row>
    <row r="48" spans="1:58" s="36" customFormat="1" ht="20.25" customHeight="1" thickBot="1">
      <c r="A48" s="39"/>
      <c r="B48" s="41"/>
      <c r="C48" s="11"/>
      <c r="D48" s="127" t="s">
        <v>227</v>
      </c>
      <c r="E48" s="127"/>
      <c r="F48" s="127"/>
      <c r="G48" s="127"/>
      <c r="H48" s="127"/>
      <c r="I48" s="128">
        <v>924.320079416</v>
      </c>
      <c r="J48" s="128">
        <v>964.78333472100007</v>
      </c>
      <c r="K48" s="128">
        <v>704.18356644100004</v>
      </c>
      <c r="L48" s="128">
        <v>506.72371003299986</v>
      </c>
      <c r="M48" s="128">
        <v>827.11467301027255</v>
      </c>
      <c r="N48" s="128">
        <v>631.83573692391701</v>
      </c>
      <c r="O48" s="128">
        <v>552.07250365971686</v>
      </c>
      <c r="P48" s="128">
        <v>309.29591559433379</v>
      </c>
      <c r="Q48" s="128">
        <v>480.94341424630812</v>
      </c>
      <c r="R48" s="128">
        <v>555.32792430469203</v>
      </c>
      <c r="S48" s="128">
        <v>523.21871012599991</v>
      </c>
      <c r="T48" s="128">
        <v>339.08724134399995</v>
      </c>
      <c r="U48" s="128">
        <v>558.43128662799995</v>
      </c>
      <c r="V48" s="128">
        <v>577.60801145400001</v>
      </c>
      <c r="W48" s="128">
        <v>632.00729941300006</v>
      </c>
      <c r="X48" s="128">
        <v>313.06354857700012</v>
      </c>
      <c r="Y48" s="128">
        <v>592.05002346599997</v>
      </c>
      <c r="Z48" s="128">
        <v>692.090034403</v>
      </c>
      <c r="AA48" s="128">
        <v>679.00273175100006</v>
      </c>
      <c r="AB48" s="128">
        <v>404.02812113699997</v>
      </c>
      <c r="AC48" s="128">
        <v>771.36250347299995</v>
      </c>
      <c r="AD48" s="128">
        <v>683.42883805200006</v>
      </c>
      <c r="AE48" s="128">
        <v>707.90525687599984</v>
      </c>
      <c r="AF48" s="128">
        <v>612.0817372370002</v>
      </c>
      <c r="AG48" s="128">
        <v>997.09857717800003</v>
      </c>
      <c r="AH48" s="128">
        <v>892.03184731999988</v>
      </c>
      <c r="AI48" s="128">
        <v>817.26039375599998</v>
      </c>
      <c r="AJ48" s="128">
        <v>212.42584979699996</v>
      </c>
      <c r="AK48" s="128">
        <v>857.549082957</v>
      </c>
      <c r="AL48" s="128">
        <v>938.01740750900001</v>
      </c>
      <c r="AM48" s="128">
        <v>847.83089579900002</v>
      </c>
      <c r="AN48" s="128">
        <v>513.32486163200019</v>
      </c>
      <c r="AO48" s="128">
        <v>918.359426052</v>
      </c>
      <c r="AP48" s="128">
        <v>996.05168917699996</v>
      </c>
      <c r="AQ48" s="128">
        <v>981.57184819600002</v>
      </c>
      <c r="AR48" s="128">
        <v>507.5145735000001</v>
      </c>
      <c r="AS48" s="128">
        <v>932.399364074</v>
      </c>
      <c r="AT48" s="128">
        <v>873.1105503419999</v>
      </c>
      <c r="AU48" s="128">
        <v>1144.6925406370001</v>
      </c>
      <c r="AV48" s="128">
        <v>464.39205499799982</v>
      </c>
      <c r="AW48" s="128">
        <v>1191.938070166</v>
      </c>
      <c r="AX48" s="128">
        <v>1251.841083001</v>
      </c>
      <c r="AY48" s="128">
        <v>1115.6647470869998</v>
      </c>
      <c r="AZ48" s="128">
        <v>459.81022763800001</v>
      </c>
      <c r="BA48" s="128">
        <v>1384.8181687262916</v>
      </c>
      <c r="BB48" s="128">
        <v>1297.5421512057085</v>
      </c>
      <c r="BC48" s="128">
        <v>1624.4122539781997</v>
      </c>
      <c r="BD48" s="128">
        <v>358.87065350689227</v>
      </c>
      <c r="BE48" s="128">
        <v>1387.9576039619999</v>
      </c>
      <c r="BF48" s="128">
        <v>1238.2651959699999</v>
      </c>
    </row>
    <row r="49" spans="1:45" s="36" customFormat="1" ht="20.25" customHeight="1" thickTop="1">
      <c r="A49" s="39"/>
      <c r="B49" s="41"/>
      <c r="C49" s="11"/>
      <c r="D49" s="126" t="s">
        <v>228</v>
      </c>
      <c r="E49" s="37"/>
      <c r="F49" s="37"/>
      <c r="G49" s="37"/>
      <c r="H49" s="37"/>
    </row>
    <row r="50" spans="1:45" s="36" customFormat="1" ht="20.25" customHeight="1">
      <c r="A50" s="39"/>
      <c r="B50" s="41"/>
      <c r="C50" s="11"/>
      <c r="D50" s="35"/>
      <c r="E50" s="38"/>
      <c r="F50" s="38"/>
      <c r="G50" s="38"/>
      <c r="H50" s="38"/>
    </row>
    <row r="51" spans="1:45" s="36" customFormat="1" ht="20.25" customHeight="1">
      <c r="A51" s="39"/>
      <c r="B51" s="41"/>
      <c r="C51" s="11"/>
      <c r="D51" s="35"/>
      <c r="E51" s="1"/>
      <c r="F51" s="1"/>
      <c r="G51" s="1"/>
      <c r="H51" s="1"/>
    </row>
    <row r="52" spans="1:45" s="39" customFormat="1" ht="20.25" customHeight="1">
      <c r="B52" s="41"/>
      <c r="C52" s="11"/>
      <c r="D52" s="35"/>
      <c r="E52" s="1"/>
      <c r="F52" s="1"/>
      <c r="G52" s="1"/>
      <c r="H52" s="1"/>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row>
    <row r="53" spans="1:45" s="39" customFormat="1" ht="20.25" customHeight="1">
      <c r="B53" s="41"/>
      <c r="C53" s="11"/>
      <c r="D53" s="35"/>
      <c r="E53" s="1"/>
      <c r="F53" s="1"/>
      <c r="G53" s="1"/>
      <c r="H53" s="1"/>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row>
    <row r="54" spans="1:45" s="39" customFormat="1" ht="20.25" customHeight="1">
      <c r="B54" s="41"/>
      <c r="C54" s="11"/>
      <c r="D54" s="35"/>
      <c r="E54" s="1"/>
      <c r="F54" s="1"/>
      <c r="G54" s="1"/>
      <c r="H54" s="1"/>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row>
    <row r="55" spans="1:45" s="39" customFormat="1" ht="20.25" customHeight="1">
      <c r="B55" s="41"/>
      <c r="C55" s="11"/>
      <c r="D55" s="35"/>
      <c r="E55" s="1"/>
      <c r="F55" s="1"/>
      <c r="G55" s="1"/>
      <c r="H55" s="1"/>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row>
    <row r="56" spans="1:45" s="39" customFormat="1" ht="20.25" customHeight="1">
      <c r="B56" s="41"/>
      <c r="C56" s="11"/>
      <c r="D56" s="35"/>
      <c r="E56" s="1"/>
      <c r="F56" s="1"/>
      <c r="G56" s="1"/>
      <c r="H56" s="1"/>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row>
    <row r="57" spans="1:45" s="39" customFormat="1" ht="20.25" customHeight="1">
      <c r="B57" s="41"/>
      <c r="C57" s="11"/>
      <c r="D57" s="35"/>
      <c r="E57" s="1"/>
      <c r="F57" s="1"/>
      <c r="G57" s="1"/>
      <c r="H57" s="1"/>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row>
    <row r="58" spans="1:45" s="39" customFormat="1" ht="20.25" customHeight="1">
      <c r="B58" s="41"/>
      <c r="C58" s="11"/>
      <c r="D58" s="35"/>
      <c r="E58" s="1"/>
      <c r="F58" s="1"/>
      <c r="G58" s="1"/>
      <c r="H58" s="1"/>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row>
    <row r="59" spans="1:45" s="39" customFormat="1" ht="20.25" customHeight="1">
      <c r="B59" s="41"/>
      <c r="C59" s="11"/>
      <c r="D59" s="35"/>
      <c r="E59" s="1"/>
      <c r="F59" s="1"/>
      <c r="G59" s="1"/>
      <c r="H59" s="1"/>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row>
    <row r="60" spans="1:45" s="39" customFormat="1" ht="20.25" customHeight="1">
      <c r="B60" s="41"/>
      <c r="C60" s="11"/>
      <c r="D60" s="35"/>
      <c r="E60" s="1"/>
      <c r="F60" s="1"/>
      <c r="G60" s="1"/>
      <c r="H60" s="1"/>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row>
    <row r="61" spans="1:45" s="39" customFormat="1" ht="20.25" customHeight="1">
      <c r="B61" s="41"/>
      <c r="C61" s="11"/>
      <c r="D61" s="35"/>
      <c r="E61" s="1"/>
      <c r="F61" s="1"/>
      <c r="G61" s="1"/>
      <c r="H61" s="1"/>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row>
    <row r="62" spans="1:45" s="39" customFormat="1" ht="20.25" customHeight="1">
      <c r="B62" s="41"/>
      <c r="C62" s="11"/>
      <c r="D62" s="35"/>
      <c r="E62" s="1"/>
      <c r="F62" s="1"/>
      <c r="G62" s="1"/>
      <c r="H62" s="1"/>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row>
    <row r="63" spans="1:45" s="39" customFormat="1" ht="20.25" customHeight="1">
      <c r="B63" s="41"/>
      <c r="C63" s="11"/>
      <c r="D63" s="35"/>
      <c r="E63" s="1"/>
      <c r="F63" s="1"/>
      <c r="G63" s="1"/>
      <c r="H63" s="1"/>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row>
    <row r="64" spans="1:45" s="39" customFormat="1" ht="20.25" customHeight="1">
      <c r="B64" s="41"/>
      <c r="C64" s="11"/>
      <c r="D64" s="35"/>
      <c r="E64" s="1"/>
      <c r="F64" s="1"/>
      <c r="G64" s="1"/>
      <c r="H64" s="1"/>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row>
    <row r="65" spans="2:45" s="39" customFormat="1" ht="20.25" customHeight="1">
      <c r="B65" s="41"/>
      <c r="C65" s="11"/>
      <c r="D65" s="35"/>
      <c r="E65" s="1"/>
      <c r="F65" s="1"/>
      <c r="G65" s="1"/>
      <c r="H65" s="1"/>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row>
    <row r="66" spans="2:45" s="39" customFormat="1" ht="20.25" customHeight="1">
      <c r="B66" s="41"/>
      <c r="C66" s="11"/>
      <c r="D66" s="35"/>
      <c r="E66" s="1"/>
      <c r="F66" s="1"/>
      <c r="G66" s="1"/>
      <c r="H66" s="1"/>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row>
    <row r="67" spans="2:45" s="39" customFormat="1" ht="20.25" customHeight="1">
      <c r="B67" s="41"/>
      <c r="C67" s="11"/>
      <c r="D67" s="35"/>
      <c r="E67" s="1"/>
      <c r="F67" s="1"/>
      <c r="G67" s="1"/>
      <c r="H67" s="1"/>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row>
    <row r="68" spans="2:45" s="39" customFormat="1" ht="20.25" customHeight="1">
      <c r="B68" s="41"/>
      <c r="C68" s="11"/>
      <c r="D68" s="35"/>
      <c r="E68" s="1"/>
      <c r="F68" s="1"/>
      <c r="G68" s="1"/>
      <c r="H68" s="1"/>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row>
    <row r="69" spans="2:45" s="39" customFormat="1" ht="20.25" customHeight="1">
      <c r="B69" s="41"/>
      <c r="C69" s="11"/>
      <c r="D69" s="35"/>
      <c r="E69" s="1"/>
      <c r="F69" s="1"/>
      <c r="G69" s="1"/>
      <c r="H69" s="1"/>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row>
    <row r="70" spans="2:45" s="39" customFormat="1" ht="20.25" customHeight="1">
      <c r="B70" s="41"/>
      <c r="C70" s="11"/>
      <c r="D70" s="35"/>
      <c r="E70" s="1"/>
      <c r="F70" s="1"/>
      <c r="G70" s="1"/>
      <c r="H70" s="1"/>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row>
    <row r="71" spans="2:45" s="39" customFormat="1" ht="20.25" customHeight="1">
      <c r="B71" s="41"/>
      <c r="C71" s="11"/>
      <c r="D71" s="35"/>
      <c r="E71" s="1"/>
      <c r="F71" s="1"/>
      <c r="G71" s="1"/>
      <c r="H71" s="1"/>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row>
    <row r="72" spans="2:45" s="39" customFormat="1" ht="20.25" customHeight="1">
      <c r="B72" s="41"/>
      <c r="C72" s="11"/>
      <c r="D72" s="35"/>
      <c r="E72" s="1"/>
      <c r="F72" s="1"/>
      <c r="G72" s="1"/>
      <c r="H72" s="1"/>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row>
    <row r="73" spans="2:45" s="39" customFormat="1" ht="20.25" customHeight="1">
      <c r="B73" s="41"/>
      <c r="C73" s="11"/>
      <c r="D73" s="35"/>
      <c r="E73" s="1"/>
      <c r="F73" s="1"/>
      <c r="G73" s="1"/>
      <c r="H73" s="1"/>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row>
    <row r="74" spans="2:45" s="39" customFormat="1" ht="20.25" customHeight="1">
      <c r="B74" s="41"/>
      <c r="C74" s="11"/>
      <c r="D74" s="35"/>
      <c r="E74" s="1"/>
      <c r="F74" s="1"/>
      <c r="G74" s="1"/>
      <c r="H74" s="1"/>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row>
    <row r="75" spans="2:45" s="39" customFormat="1" ht="20.25" customHeight="1">
      <c r="B75" s="41"/>
      <c r="C75" s="11"/>
      <c r="D75" s="35"/>
      <c r="E75" s="1"/>
      <c r="F75" s="1"/>
      <c r="G75" s="1"/>
      <c r="H75" s="1"/>
      <c r="I75" s="36"/>
      <c r="J75" s="36"/>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row>
    <row r="76" spans="2:45" s="39" customFormat="1" ht="20.25" customHeight="1">
      <c r="B76" s="41"/>
      <c r="C76" s="11"/>
      <c r="D76" s="35"/>
      <c r="E76" s="1"/>
      <c r="F76" s="1"/>
      <c r="G76" s="1"/>
      <c r="H76" s="1"/>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row>
    <row r="77" spans="2:45" s="39" customFormat="1" ht="20.25" customHeight="1">
      <c r="B77" s="41"/>
      <c r="C77" s="11"/>
      <c r="D77" s="35"/>
      <c r="E77" s="1"/>
      <c r="F77" s="1"/>
      <c r="G77" s="1"/>
      <c r="H77" s="1"/>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row>
    <row r="78" spans="2:45" s="39" customFormat="1" ht="20.25" customHeight="1">
      <c r="B78" s="41"/>
      <c r="C78" s="11"/>
      <c r="D78" s="35"/>
      <c r="E78" s="1"/>
      <c r="F78" s="1"/>
      <c r="G78" s="1"/>
      <c r="H78" s="1"/>
      <c r="I78" s="36"/>
      <c r="J78" s="36"/>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row>
    <row r="79" spans="2:45" s="39" customFormat="1" ht="20.25" customHeight="1">
      <c r="B79" s="41"/>
      <c r="C79" s="11"/>
      <c r="D79" s="35"/>
      <c r="E79" s="1"/>
      <c r="F79" s="1"/>
      <c r="G79" s="1"/>
      <c r="H79" s="1"/>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row>
    <row r="80" spans="2:45" s="39" customFormat="1" ht="20.25" customHeight="1">
      <c r="B80" s="41"/>
      <c r="C80" s="11"/>
      <c r="D80" s="35"/>
      <c r="E80" s="1"/>
      <c r="F80" s="1"/>
      <c r="G80" s="1"/>
      <c r="H80" s="1"/>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row>
    <row r="81" spans="2:45" s="39" customFormat="1" ht="20.25" customHeight="1">
      <c r="B81" s="41"/>
      <c r="C81" s="11"/>
      <c r="D81" s="35"/>
      <c r="E81" s="1"/>
      <c r="F81" s="1"/>
      <c r="G81" s="1"/>
      <c r="H81" s="1"/>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row>
    <row r="82" spans="2:45" s="39" customFormat="1" ht="20.25" customHeight="1">
      <c r="B82" s="41"/>
      <c r="C82" s="11"/>
      <c r="D82" s="35"/>
      <c r="E82" s="1"/>
      <c r="F82" s="1"/>
      <c r="G82" s="1"/>
      <c r="H82" s="1"/>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row>
    <row r="83" spans="2:45" s="39" customFormat="1" ht="20.25" customHeight="1">
      <c r="B83" s="41"/>
      <c r="C83" s="11"/>
      <c r="D83" s="35"/>
      <c r="E83" s="1"/>
      <c r="F83" s="1"/>
      <c r="G83" s="1"/>
      <c r="H83" s="1"/>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row>
    <row r="84" spans="2:45" s="39" customFormat="1" ht="20.25" customHeight="1">
      <c r="B84" s="41"/>
      <c r="C84" s="11"/>
      <c r="D84" s="35"/>
      <c r="E84" s="1"/>
      <c r="F84" s="1"/>
      <c r="G84" s="1"/>
      <c r="H84" s="1"/>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row>
    <row r="85" spans="2:45" s="39" customFormat="1" ht="20.25" customHeight="1">
      <c r="B85" s="41"/>
      <c r="C85" s="11"/>
      <c r="D85" s="35"/>
      <c r="E85" s="1"/>
      <c r="F85" s="1"/>
      <c r="G85" s="1"/>
      <c r="H85" s="1"/>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row>
    <row r="86" spans="2:45" s="39" customFormat="1" ht="20.25" customHeight="1">
      <c r="B86" s="41"/>
      <c r="C86" s="11"/>
      <c r="D86" s="35"/>
      <c r="E86" s="1"/>
      <c r="F86" s="1"/>
      <c r="G86" s="1"/>
      <c r="H86" s="1"/>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row>
    <row r="87" spans="2:45" s="39" customFormat="1" ht="20.25" customHeight="1">
      <c r="B87" s="41"/>
      <c r="C87" s="11"/>
      <c r="D87" s="35"/>
      <c r="E87" s="1"/>
      <c r="F87" s="1"/>
      <c r="G87" s="1"/>
      <c r="H87" s="1"/>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row>
    <row r="88" spans="2:45" s="39" customFormat="1" ht="20.25" customHeight="1">
      <c r="B88" s="41"/>
      <c r="C88" s="11"/>
      <c r="D88" s="35"/>
      <c r="E88" s="1"/>
      <c r="F88" s="1"/>
      <c r="G88" s="1"/>
      <c r="H88" s="1"/>
      <c r="I88" s="36"/>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row>
    <row r="89" spans="2:45" s="39" customFormat="1" ht="20.25" customHeight="1">
      <c r="B89" s="41"/>
      <c r="C89" s="11"/>
      <c r="D89" s="35"/>
      <c r="E89" s="1"/>
      <c r="F89" s="1"/>
      <c r="G89" s="1"/>
      <c r="H89" s="1"/>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row>
    <row r="90" spans="2:45" s="39" customFormat="1" ht="20.25" customHeight="1">
      <c r="B90" s="41"/>
      <c r="C90" s="11"/>
      <c r="D90" s="35"/>
      <c r="E90" s="1"/>
      <c r="F90" s="1"/>
      <c r="G90" s="1"/>
      <c r="H90" s="1"/>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row>
    <row r="91" spans="2:45" s="39" customFormat="1" ht="20.25" customHeight="1">
      <c r="B91" s="41"/>
      <c r="C91" s="11"/>
      <c r="D91" s="35"/>
      <c r="E91" s="1"/>
      <c r="F91" s="1"/>
      <c r="G91" s="1"/>
      <c r="H91" s="1"/>
      <c r="I91" s="36"/>
      <c r="J91" s="36"/>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6"/>
      <c r="AM91" s="36"/>
      <c r="AN91" s="36"/>
      <c r="AO91" s="36"/>
      <c r="AP91" s="36"/>
      <c r="AQ91" s="36"/>
      <c r="AR91" s="36"/>
      <c r="AS91" s="36"/>
    </row>
    <row r="92" spans="2:45" s="39" customFormat="1" ht="20.25" customHeight="1">
      <c r="B92" s="41"/>
      <c r="C92" s="11"/>
      <c r="D92" s="35"/>
      <c r="E92" s="1"/>
      <c r="F92" s="1"/>
      <c r="G92" s="1"/>
      <c r="H92" s="1"/>
      <c r="I92" s="36"/>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row>
    <row r="93" spans="2:45" s="39" customFormat="1" ht="20.25" customHeight="1">
      <c r="B93" s="41"/>
      <c r="C93" s="11"/>
      <c r="D93" s="35"/>
      <c r="E93" s="1"/>
      <c r="F93" s="1"/>
      <c r="G93" s="1"/>
      <c r="H93" s="1"/>
      <c r="I93" s="36"/>
      <c r="J93" s="36"/>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row>
    <row r="94" spans="2:45" s="39" customFormat="1" ht="20.25" customHeight="1">
      <c r="B94" s="41"/>
      <c r="C94" s="11"/>
      <c r="D94" s="35"/>
      <c r="E94" s="1"/>
      <c r="F94" s="1"/>
      <c r="G94" s="1"/>
      <c r="H94" s="1"/>
      <c r="I94" s="36"/>
      <c r="J94" s="36"/>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6"/>
      <c r="AM94" s="36"/>
      <c r="AN94" s="36"/>
      <c r="AO94" s="36"/>
      <c r="AP94" s="36"/>
      <c r="AQ94" s="36"/>
      <c r="AR94" s="36"/>
      <c r="AS94" s="36"/>
    </row>
    <row r="95" spans="2:45" s="39" customFormat="1" ht="20.25" customHeight="1">
      <c r="B95" s="41"/>
      <c r="C95" s="11"/>
      <c r="D95" s="35"/>
      <c r="E95" s="1"/>
      <c r="F95" s="1"/>
      <c r="G95" s="1"/>
      <c r="H95" s="1"/>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row>
    <row r="96" spans="2:45" s="39" customFormat="1" ht="20.25" customHeight="1">
      <c r="B96" s="41"/>
      <c r="C96" s="11"/>
      <c r="D96" s="35"/>
      <c r="E96" s="1"/>
      <c r="F96" s="1"/>
      <c r="G96" s="1"/>
      <c r="H96" s="1"/>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row>
    <row r="97" spans="2:45" s="39" customFormat="1" ht="20.25" customHeight="1">
      <c r="B97" s="41"/>
      <c r="C97" s="11"/>
      <c r="D97" s="35"/>
      <c r="E97" s="1"/>
      <c r="F97" s="1"/>
      <c r="G97" s="1"/>
      <c r="H97" s="1"/>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row>
    <row r="98" spans="2:45" s="39" customFormat="1" ht="20.25" customHeight="1">
      <c r="B98" s="41"/>
      <c r="C98" s="11"/>
      <c r="D98" s="35"/>
      <c r="E98" s="1"/>
      <c r="F98" s="1"/>
      <c r="G98" s="1"/>
      <c r="H98" s="1"/>
      <c r="I98" s="36"/>
      <c r="J98" s="36"/>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6"/>
      <c r="AM98" s="36"/>
      <c r="AN98" s="36"/>
      <c r="AO98" s="36"/>
      <c r="AP98" s="36"/>
      <c r="AQ98" s="36"/>
      <c r="AR98" s="36"/>
      <c r="AS98" s="36"/>
    </row>
    <row r="99" spans="2:45" s="39" customFormat="1" ht="20.25" customHeight="1">
      <c r="B99" s="41"/>
      <c r="C99" s="11"/>
      <c r="D99" s="35"/>
      <c r="E99" s="1"/>
      <c r="F99" s="1"/>
      <c r="G99" s="1"/>
      <c r="H99" s="1"/>
      <c r="I99" s="36"/>
      <c r="J99" s="36"/>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row>
    <row r="100" spans="2:45" s="39" customFormat="1" ht="20.25" customHeight="1">
      <c r="B100" s="41"/>
      <c r="C100" s="11"/>
      <c r="D100" s="35"/>
      <c r="E100" s="1"/>
      <c r="F100" s="1"/>
      <c r="G100" s="1"/>
      <c r="H100" s="1"/>
      <c r="I100" s="36"/>
      <c r="J100" s="36"/>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6"/>
      <c r="AM100" s="36"/>
      <c r="AN100" s="36"/>
      <c r="AO100" s="36"/>
      <c r="AP100" s="36"/>
      <c r="AQ100" s="36"/>
      <c r="AR100" s="36"/>
      <c r="AS100" s="36"/>
    </row>
    <row r="101" spans="2:45" s="39" customFormat="1" ht="20.25" customHeight="1">
      <c r="B101" s="41"/>
      <c r="C101" s="11"/>
      <c r="D101" s="35"/>
      <c r="E101" s="1"/>
      <c r="F101" s="1"/>
      <c r="G101" s="1"/>
      <c r="H101" s="1"/>
      <c r="I101" s="36"/>
      <c r="J101" s="36"/>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6"/>
      <c r="AM101" s="36"/>
      <c r="AN101" s="36"/>
      <c r="AO101" s="36"/>
      <c r="AP101" s="36"/>
      <c r="AQ101" s="36"/>
      <c r="AR101" s="36"/>
      <c r="AS101" s="36"/>
    </row>
    <row r="102" spans="2:45" s="39" customFormat="1" ht="20.25" customHeight="1">
      <c r="B102" s="41"/>
      <c r="C102" s="11"/>
      <c r="D102" s="35"/>
      <c r="E102" s="1"/>
      <c r="F102" s="1"/>
      <c r="G102" s="1"/>
      <c r="H102" s="1"/>
      <c r="I102" s="36"/>
      <c r="J102" s="36"/>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row>
    <row r="103" spans="2:45" s="39" customFormat="1" ht="20.25" customHeight="1">
      <c r="B103" s="41"/>
      <c r="C103" s="11"/>
      <c r="D103" s="35"/>
      <c r="E103" s="1"/>
      <c r="F103" s="1"/>
      <c r="G103" s="1"/>
      <c r="H103" s="1"/>
      <c r="I103" s="36"/>
      <c r="J103" s="36"/>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row>
    <row r="104" spans="2:45" s="39" customFormat="1" ht="20.25" customHeight="1">
      <c r="B104" s="41"/>
      <c r="C104" s="11"/>
      <c r="D104" s="35"/>
      <c r="E104" s="1"/>
      <c r="F104" s="1"/>
      <c r="G104" s="1"/>
      <c r="H104" s="1"/>
      <c r="I104" s="36"/>
      <c r="J104" s="36"/>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row>
    <row r="105" spans="2:45" s="39" customFormat="1" ht="20.25" customHeight="1">
      <c r="B105" s="41"/>
      <c r="C105" s="11"/>
      <c r="D105" s="35"/>
      <c r="E105" s="1"/>
      <c r="F105" s="1"/>
      <c r="G105" s="1"/>
      <c r="H105" s="1"/>
      <c r="I105" s="36"/>
      <c r="J105" s="36"/>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6"/>
      <c r="AM105" s="36"/>
      <c r="AN105" s="36"/>
      <c r="AO105" s="36"/>
      <c r="AP105" s="36"/>
      <c r="AQ105" s="36"/>
      <c r="AR105" s="36"/>
      <c r="AS105" s="36"/>
    </row>
    <row r="106" spans="2:45" s="39" customFormat="1" ht="20.25" customHeight="1">
      <c r="B106" s="41"/>
      <c r="C106" s="11"/>
      <c r="D106" s="35"/>
      <c r="E106" s="1"/>
      <c r="F106" s="1"/>
      <c r="G106" s="1"/>
      <c r="H106" s="1"/>
      <c r="I106" s="36"/>
      <c r="J106" s="36"/>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6"/>
      <c r="AM106" s="36"/>
      <c r="AN106" s="36"/>
      <c r="AO106" s="36"/>
      <c r="AP106" s="36"/>
      <c r="AQ106" s="36"/>
      <c r="AR106" s="36"/>
      <c r="AS106" s="36"/>
    </row>
    <row r="107" spans="2:45" s="39" customFormat="1" ht="20.25" customHeight="1">
      <c r="B107" s="41"/>
      <c r="C107" s="11"/>
      <c r="D107" s="35"/>
      <c r="E107" s="1"/>
      <c r="F107" s="1"/>
      <c r="G107" s="1"/>
      <c r="H107" s="1"/>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row>
    <row r="108" spans="2:45" s="39" customFormat="1" ht="20.25" customHeight="1">
      <c r="B108" s="41"/>
      <c r="C108" s="11"/>
      <c r="D108" s="35"/>
      <c r="E108" s="1"/>
      <c r="F108" s="1"/>
      <c r="G108" s="1"/>
      <c r="H108" s="1"/>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36"/>
      <c r="AH108" s="36"/>
      <c r="AI108" s="36"/>
      <c r="AJ108" s="36"/>
      <c r="AK108" s="36"/>
      <c r="AL108" s="36"/>
      <c r="AM108" s="36"/>
      <c r="AN108" s="36"/>
      <c r="AO108" s="36"/>
      <c r="AP108" s="36"/>
      <c r="AQ108" s="36"/>
      <c r="AR108" s="36"/>
      <c r="AS108" s="36"/>
    </row>
    <row r="109" spans="2:45" s="39" customFormat="1" ht="20.25" customHeight="1">
      <c r="B109" s="41"/>
      <c r="C109" s="11"/>
      <c r="D109" s="35"/>
      <c r="E109" s="1"/>
      <c r="F109" s="1"/>
      <c r="G109" s="1"/>
      <c r="H109" s="1"/>
      <c r="I109" s="36"/>
      <c r="J109" s="36"/>
      <c r="K109" s="36"/>
      <c r="L109" s="36"/>
      <c r="M109" s="36"/>
      <c r="N109" s="36"/>
      <c r="O109" s="36"/>
      <c r="P109" s="36"/>
      <c r="Q109" s="36"/>
      <c r="R109" s="36"/>
      <c r="S109" s="36"/>
      <c r="T109" s="36"/>
      <c r="U109" s="36"/>
      <c r="V109" s="36"/>
      <c r="W109" s="36"/>
      <c r="X109" s="36"/>
      <c r="Y109" s="36"/>
      <c r="Z109" s="36"/>
      <c r="AA109" s="36"/>
      <c r="AB109" s="36"/>
      <c r="AC109" s="36"/>
      <c r="AD109" s="36"/>
      <c r="AE109" s="36"/>
      <c r="AF109" s="36"/>
      <c r="AG109" s="36"/>
      <c r="AH109" s="36"/>
      <c r="AI109" s="36"/>
      <c r="AJ109" s="36"/>
      <c r="AK109" s="36"/>
      <c r="AL109" s="36"/>
      <c r="AM109" s="36"/>
      <c r="AN109" s="36"/>
      <c r="AO109" s="36"/>
      <c r="AP109" s="36"/>
      <c r="AQ109" s="36"/>
      <c r="AR109" s="36"/>
      <c r="AS109" s="36"/>
    </row>
    <row r="110" spans="2:45" s="39" customFormat="1" ht="20.25" customHeight="1">
      <c r="B110" s="41"/>
      <c r="C110" s="11"/>
      <c r="D110" s="35"/>
      <c r="E110" s="1"/>
      <c r="F110" s="1"/>
      <c r="G110" s="1"/>
      <c r="H110" s="1"/>
      <c r="I110" s="36"/>
      <c r="J110" s="36"/>
      <c r="K110" s="36"/>
      <c r="L110" s="36"/>
      <c r="M110" s="36"/>
      <c r="N110" s="36"/>
      <c r="O110" s="36"/>
      <c r="P110" s="36"/>
      <c r="Q110" s="36"/>
      <c r="R110" s="36"/>
      <c r="S110" s="36"/>
      <c r="T110" s="36"/>
      <c r="U110" s="36"/>
      <c r="V110" s="36"/>
      <c r="W110" s="36"/>
      <c r="X110" s="36"/>
      <c r="Y110" s="36"/>
      <c r="Z110" s="36"/>
      <c r="AA110" s="36"/>
      <c r="AB110" s="36"/>
      <c r="AC110" s="36"/>
      <c r="AD110" s="36"/>
      <c r="AE110" s="36"/>
      <c r="AF110" s="36"/>
      <c r="AG110" s="36"/>
      <c r="AH110" s="36"/>
      <c r="AI110" s="36"/>
      <c r="AJ110" s="36"/>
      <c r="AK110" s="36"/>
      <c r="AL110" s="36"/>
      <c r="AM110" s="36"/>
      <c r="AN110" s="36"/>
      <c r="AO110" s="36"/>
      <c r="AP110" s="36"/>
      <c r="AQ110" s="36"/>
      <c r="AR110" s="36"/>
      <c r="AS110" s="36"/>
    </row>
    <row r="111" spans="2:45" s="39" customFormat="1" ht="20.25" customHeight="1">
      <c r="B111" s="41"/>
      <c r="C111" s="11"/>
      <c r="D111" s="35"/>
      <c r="E111" s="1"/>
      <c r="F111" s="1"/>
      <c r="G111" s="1"/>
      <c r="H111" s="1"/>
      <c r="I111" s="36"/>
      <c r="J111" s="36"/>
      <c r="K111" s="36"/>
      <c r="L111" s="36"/>
      <c r="M111" s="36"/>
      <c r="N111" s="36"/>
      <c r="O111" s="36"/>
      <c r="P111" s="36"/>
      <c r="Q111" s="36"/>
      <c r="R111" s="36"/>
      <c r="S111" s="36"/>
      <c r="T111" s="36"/>
      <c r="U111" s="36"/>
      <c r="V111" s="36"/>
      <c r="W111" s="36"/>
      <c r="X111" s="36"/>
      <c r="Y111" s="36"/>
      <c r="Z111" s="36"/>
      <c r="AA111" s="36"/>
      <c r="AB111" s="36"/>
      <c r="AC111" s="36"/>
      <c r="AD111" s="36"/>
      <c r="AE111" s="36"/>
      <c r="AF111" s="36"/>
      <c r="AG111" s="36"/>
      <c r="AH111" s="36"/>
      <c r="AI111" s="36"/>
      <c r="AJ111" s="36"/>
      <c r="AK111" s="36"/>
      <c r="AL111" s="36"/>
      <c r="AM111" s="36"/>
      <c r="AN111" s="36"/>
      <c r="AO111" s="36"/>
      <c r="AP111" s="36"/>
      <c r="AQ111" s="36"/>
      <c r="AR111" s="36"/>
      <c r="AS111" s="36"/>
    </row>
    <row r="112" spans="2:45" s="39" customFormat="1" ht="20.25" customHeight="1">
      <c r="B112" s="41"/>
      <c r="C112" s="11"/>
      <c r="D112" s="35"/>
      <c r="E112" s="1"/>
      <c r="F112" s="1"/>
      <c r="G112" s="1"/>
      <c r="H112" s="1"/>
      <c r="I112" s="36"/>
      <c r="J112" s="36"/>
      <c r="K112" s="36"/>
      <c r="L112" s="36"/>
      <c r="M112" s="36"/>
      <c r="N112" s="36"/>
      <c r="O112" s="36"/>
      <c r="P112" s="36"/>
      <c r="Q112" s="36"/>
      <c r="R112" s="36"/>
      <c r="S112" s="36"/>
      <c r="T112" s="36"/>
      <c r="U112" s="36"/>
      <c r="V112" s="36"/>
      <c r="W112" s="36"/>
      <c r="X112" s="36"/>
      <c r="Y112" s="36"/>
      <c r="Z112" s="36"/>
      <c r="AA112" s="36"/>
      <c r="AB112" s="36"/>
      <c r="AC112" s="36"/>
      <c r="AD112" s="36"/>
      <c r="AE112" s="36"/>
      <c r="AF112" s="36"/>
      <c r="AG112" s="36"/>
      <c r="AH112" s="36"/>
      <c r="AI112" s="36"/>
      <c r="AJ112" s="36"/>
      <c r="AK112" s="36"/>
      <c r="AL112" s="36"/>
      <c r="AM112" s="36"/>
      <c r="AN112" s="36"/>
      <c r="AO112" s="36"/>
      <c r="AP112" s="36"/>
      <c r="AQ112" s="36"/>
      <c r="AR112" s="36"/>
      <c r="AS112" s="36"/>
    </row>
    <row r="113" spans="2:45" s="39" customFormat="1" ht="20.25" customHeight="1">
      <c r="B113" s="41"/>
      <c r="C113" s="11"/>
      <c r="D113" s="35"/>
      <c r="E113" s="1"/>
      <c r="F113" s="1"/>
      <c r="G113" s="1"/>
      <c r="H113" s="1"/>
      <c r="I113" s="36"/>
      <c r="J113" s="36"/>
      <c r="K113" s="36"/>
      <c r="L113" s="36"/>
      <c r="M113" s="36"/>
      <c r="N113" s="36"/>
      <c r="O113" s="36"/>
      <c r="P113" s="36"/>
      <c r="Q113" s="36"/>
      <c r="R113" s="36"/>
      <c r="S113" s="36"/>
      <c r="T113" s="36"/>
      <c r="U113" s="36"/>
      <c r="V113" s="36"/>
      <c r="W113" s="36"/>
      <c r="X113" s="36"/>
      <c r="Y113" s="36"/>
      <c r="Z113" s="36"/>
      <c r="AA113" s="36"/>
      <c r="AB113" s="36"/>
      <c r="AC113" s="36"/>
      <c r="AD113" s="36"/>
      <c r="AE113" s="36"/>
      <c r="AF113" s="36"/>
      <c r="AG113" s="36"/>
      <c r="AH113" s="36"/>
      <c r="AI113" s="36"/>
      <c r="AJ113" s="36"/>
      <c r="AK113" s="36"/>
      <c r="AL113" s="36"/>
      <c r="AM113" s="36"/>
      <c r="AN113" s="36"/>
      <c r="AO113" s="36"/>
      <c r="AP113" s="36"/>
      <c r="AQ113" s="36"/>
      <c r="AR113" s="36"/>
      <c r="AS113" s="36"/>
    </row>
    <row r="114" spans="2:45" s="39" customFormat="1" ht="20.25" customHeight="1">
      <c r="B114" s="41"/>
      <c r="C114" s="11"/>
      <c r="D114" s="35"/>
      <c r="E114" s="1"/>
      <c r="F114" s="1"/>
      <c r="G114" s="1"/>
      <c r="H114" s="1"/>
      <c r="I114" s="36"/>
      <c r="J114" s="36"/>
      <c r="K114" s="36"/>
      <c r="L114" s="36"/>
      <c r="M114" s="36"/>
      <c r="N114" s="36"/>
      <c r="O114" s="36"/>
      <c r="P114" s="36"/>
      <c r="Q114" s="36"/>
      <c r="R114" s="36"/>
      <c r="S114" s="36"/>
      <c r="T114" s="36"/>
      <c r="U114" s="36"/>
      <c r="V114" s="36"/>
      <c r="W114" s="36"/>
      <c r="X114" s="36"/>
      <c r="Y114" s="36"/>
      <c r="Z114" s="36"/>
      <c r="AA114" s="36"/>
      <c r="AB114" s="36"/>
      <c r="AC114" s="36"/>
      <c r="AD114" s="36"/>
      <c r="AE114" s="36"/>
      <c r="AF114" s="36"/>
      <c r="AG114" s="36"/>
      <c r="AH114" s="36"/>
      <c r="AI114" s="36"/>
      <c r="AJ114" s="36"/>
      <c r="AK114" s="36"/>
      <c r="AL114" s="36"/>
      <c r="AM114" s="36"/>
      <c r="AN114" s="36"/>
      <c r="AO114" s="36"/>
      <c r="AP114" s="36"/>
      <c r="AQ114" s="36"/>
      <c r="AR114" s="36"/>
      <c r="AS114" s="36"/>
    </row>
    <row r="115" spans="2:45" s="39" customFormat="1" ht="20.25" customHeight="1">
      <c r="B115" s="41"/>
      <c r="C115" s="11"/>
      <c r="D115" s="35"/>
      <c r="E115" s="1"/>
      <c r="F115" s="1"/>
      <c r="G115" s="1"/>
      <c r="H115" s="1"/>
      <c r="I115" s="36"/>
      <c r="J115" s="36"/>
      <c r="K115" s="36"/>
      <c r="L115" s="36"/>
      <c r="M115" s="36"/>
      <c r="N115" s="36"/>
      <c r="O115" s="36"/>
      <c r="P115" s="36"/>
      <c r="Q115" s="36"/>
      <c r="R115" s="36"/>
      <c r="S115" s="36"/>
      <c r="T115" s="36"/>
      <c r="U115" s="36"/>
      <c r="V115" s="36"/>
      <c r="W115" s="36"/>
      <c r="X115" s="36"/>
      <c r="Y115" s="36"/>
      <c r="Z115" s="36"/>
      <c r="AA115" s="36"/>
      <c r="AB115" s="36"/>
      <c r="AC115" s="36"/>
      <c r="AD115" s="36"/>
      <c r="AE115" s="36"/>
      <c r="AF115" s="36"/>
      <c r="AG115" s="36"/>
      <c r="AH115" s="36"/>
      <c r="AI115" s="36"/>
      <c r="AJ115" s="36"/>
      <c r="AK115" s="36"/>
      <c r="AL115" s="36"/>
      <c r="AM115" s="36"/>
      <c r="AN115" s="36"/>
      <c r="AO115" s="36"/>
      <c r="AP115" s="36"/>
      <c r="AQ115" s="36"/>
      <c r="AR115" s="36"/>
      <c r="AS115" s="36"/>
    </row>
    <row r="116" spans="2:45" s="39" customFormat="1" ht="20.25" customHeight="1">
      <c r="B116" s="41"/>
      <c r="C116" s="11"/>
      <c r="D116" s="35"/>
      <c r="E116" s="1"/>
      <c r="F116" s="1"/>
      <c r="G116" s="1"/>
      <c r="H116" s="1"/>
      <c r="I116" s="36"/>
      <c r="J116" s="36"/>
      <c r="K116" s="36"/>
      <c r="L116" s="36"/>
      <c r="M116" s="36"/>
      <c r="N116" s="36"/>
      <c r="O116" s="36"/>
      <c r="P116" s="36"/>
      <c r="Q116" s="36"/>
      <c r="R116" s="36"/>
      <c r="S116" s="36"/>
      <c r="T116" s="36"/>
      <c r="U116" s="36"/>
      <c r="V116" s="36"/>
      <c r="W116" s="36"/>
      <c r="X116" s="36"/>
      <c r="Y116" s="36"/>
      <c r="Z116" s="36"/>
      <c r="AA116" s="36"/>
      <c r="AB116" s="36"/>
      <c r="AC116" s="36"/>
      <c r="AD116" s="36"/>
      <c r="AE116" s="36"/>
      <c r="AF116" s="36"/>
      <c r="AG116" s="36"/>
      <c r="AH116" s="36"/>
      <c r="AI116" s="36"/>
      <c r="AJ116" s="36"/>
      <c r="AK116" s="36"/>
      <c r="AL116" s="36"/>
      <c r="AM116" s="36"/>
      <c r="AN116" s="36"/>
      <c r="AO116" s="36"/>
      <c r="AP116" s="36"/>
      <c r="AQ116" s="36"/>
      <c r="AR116" s="36"/>
      <c r="AS116" s="36"/>
    </row>
    <row r="117" spans="2:45" s="39" customFormat="1" ht="20.25" customHeight="1">
      <c r="B117" s="41"/>
      <c r="C117" s="11"/>
      <c r="D117" s="35"/>
      <c r="E117" s="1"/>
      <c r="F117" s="1"/>
      <c r="G117" s="1"/>
      <c r="H117" s="1"/>
      <c r="I117" s="36"/>
      <c r="J117" s="36"/>
      <c r="K117" s="36"/>
      <c r="L117" s="36"/>
      <c r="M117" s="36"/>
      <c r="N117" s="36"/>
      <c r="O117" s="36"/>
      <c r="P117" s="36"/>
      <c r="Q117" s="36"/>
      <c r="R117" s="36"/>
      <c r="S117" s="36"/>
      <c r="T117" s="36"/>
      <c r="U117" s="36"/>
      <c r="V117" s="36"/>
      <c r="W117" s="36"/>
      <c r="X117" s="36"/>
      <c r="Y117" s="36"/>
      <c r="Z117" s="36"/>
      <c r="AA117" s="36"/>
      <c r="AB117" s="36"/>
      <c r="AC117" s="36"/>
      <c r="AD117" s="36"/>
      <c r="AE117" s="36"/>
      <c r="AF117" s="36"/>
      <c r="AG117" s="36"/>
      <c r="AH117" s="36"/>
      <c r="AI117" s="36"/>
      <c r="AJ117" s="36"/>
      <c r="AK117" s="36"/>
      <c r="AL117" s="36"/>
      <c r="AM117" s="36"/>
      <c r="AN117" s="36"/>
      <c r="AO117" s="36"/>
      <c r="AP117" s="36"/>
      <c r="AQ117" s="36"/>
      <c r="AR117" s="36"/>
      <c r="AS117" s="36"/>
    </row>
    <row r="118" spans="2:45" s="39" customFormat="1" ht="20.25" customHeight="1">
      <c r="B118" s="41"/>
      <c r="C118" s="11"/>
      <c r="D118" s="35"/>
      <c r="E118" s="1"/>
      <c r="F118" s="1"/>
      <c r="G118" s="1"/>
      <c r="H118" s="1"/>
      <c r="I118" s="36"/>
      <c r="J118" s="36"/>
      <c r="K118" s="36"/>
      <c r="L118" s="36"/>
      <c r="M118" s="36"/>
      <c r="N118" s="36"/>
      <c r="O118" s="36"/>
      <c r="P118" s="36"/>
      <c r="Q118" s="36"/>
      <c r="R118" s="36"/>
      <c r="S118" s="36"/>
      <c r="T118" s="36"/>
      <c r="U118" s="36"/>
      <c r="V118" s="36"/>
      <c r="W118" s="36"/>
      <c r="X118" s="36"/>
      <c r="Y118" s="36"/>
      <c r="Z118" s="36"/>
      <c r="AA118" s="36"/>
      <c r="AB118" s="36"/>
      <c r="AC118" s="36"/>
      <c r="AD118" s="36"/>
      <c r="AE118" s="36"/>
      <c r="AF118" s="36"/>
      <c r="AG118" s="36"/>
      <c r="AH118" s="36"/>
      <c r="AI118" s="36"/>
      <c r="AJ118" s="36"/>
      <c r="AK118" s="36"/>
      <c r="AL118" s="36"/>
      <c r="AM118" s="36"/>
      <c r="AN118" s="36"/>
      <c r="AO118" s="36"/>
      <c r="AP118" s="36"/>
      <c r="AQ118" s="36"/>
      <c r="AR118" s="36"/>
      <c r="AS118" s="36"/>
    </row>
    <row r="119" spans="2:45" s="39" customFormat="1" ht="20.25" customHeight="1">
      <c r="B119" s="41"/>
      <c r="C119" s="11"/>
      <c r="D119" s="35"/>
      <c r="E119" s="1"/>
      <c r="F119" s="1"/>
      <c r="G119" s="1"/>
      <c r="H119" s="1"/>
      <c r="I119" s="36"/>
      <c r="J119" s="36"/>
      <c r="K119" s="36"/>
      <c r="L119" s="36"/>
      <c r="M119" s="36"/>
      <c r="N119" s="36"/>
      <c r="O119" s="36"/>
      <c r="P119" s="36"/>
      <c r="Q119" s="36"/>
      <c r="R119" s="36"/>
      <c r="S119" s="36"/>
      <c r="T119" s="36"/>
      <c r="U119" s="36"/>
      <c r="V119" s="36"/>
      <c r="W119" s="36"/>
      <c r="X119" s="36"/>
      <c r="Y119" s="36"/>
      <c r="Z119" s="36"/>
      <c r="AA119" s="36"/>
      <c r="AB119" s="36"/>
      <c r="AC119" s="36"/>
      <c r="AD119" s="36"/>
      <c r="AE119" s="36"/>
      <c r="AF119" s="36"/>
      <c r="AG119" s="36"/>
      <c r="AH119" s="36"/>
      <c r="AI119" s="36"/>
      <c r="AJ119" s="36"/>
      <c r="AK119" s="36"/>
      <c r="AL119" s="36"/>
      <c r="AM119" s="36"/>
      <c r="AN119" s="36"/>
      <c r="AO119" s="36"/>
      <c r="AP119" s="36"/>
      <c r="AQ119" s="36"/>
      <c r="AR119" s="36"/>
      <c r="AS119" s="36"/>
    </row>
    <row r="120" spans="2:45" s="39" customFormat="1" ht="20.25" customHeight="1">
      <c r="B120" s="41"/>
      <c r="C120" s="11"/>
      <c r="D120" s="35"/>
      <c r="E120" s="1"/>
      <c r="F120" s="1"/>
      <c r="G120" s="1"/>
      <c r="H120" s="1"/>
      <c r="I120" s="36"/>
      <c r="J120" s="36"/>
      <c r="K120" s="36"/>
      <c r="L120" s="36"/>
      <c r="M120" s="36"/>
      <c r="N120" s="36"/>
      <c r="O120" s="36"/>
      <c r="P120" s="36"/>
      <c r="Q120" s="36"/>
      <c r="R120" s="36"/>
      <c r="S120" s="36"/>
      <c r="T120" s="36"/>
      <c r="U120" s="36"/>
      <c r="V120" s="36"/>
      <c r="W120" s="36"/>
      <c r="X120" s="36"/>
      <c r="Y120" s="36"/>
      <c r="Z120" s="36"/>
      <c r="AA120" s="36"/>
      <c r="AB120" s="36"/>
      <c r="AC120" s="36"/>
      <c r="AD120" s="36"/>
      <c r="AE120" s="36"/>
      <c r="AF120" s="36"/>
      <c r="AG120" s="36"/>
      <c r="AH120" s="36"/>
      <c r="AI120" s="36"/>
      <c r="AJ120" s="36"/>
      <c r="AK120" s="36"/>
      <c r="AL120" s="36"/>
      <c r="AM120" s="36"/>
      <c r="AN120" s="36"/>
      <c r="AO120" s="36"/>
      <c r="AP120" s="36"/>
      <c r="AQ120" s="36"/>
      <c r="AR120" s="36"/>
      <c r="AS120" s="36"/>
    </row>
    <row r="121" spans="2:45" s="39" customFormat="1" ht="20.25" customHeight="1">
      <c r="B121" s="41"/>
      <c r="C121" s="11"/>
      <c r="D121" s="35"/>
      <c r="E121" s="1"/>
      <c r="F121" s="1"/>
      <c r="G121" s="1"/>
      <c r="H121" s="1"/>
      <c r="I121" s="36"/>
      <c r="J121" s="36"/>
      <c r="K121" s="36"/>
      <c r="L121" s="36"/>
      <c r="M121" s="36"/>
      <c r="N121" s="36"/>
      <c r="O121" s="36"/>
      <c r="P121" s="36"/>
      <c r="Q121" s="36"/>
      <c r="R121" s="36"/>
      <c r="S121" s="36"/>
      <c r="T121" s="36"/>
      <c r="U121" s="36"/>
      <c r="V121" s="36"/>
      <c r="W121" s="36"/>
      <c r="X121" s="36"/>
      <c r="Y121" s="36"/>
      <c r="Z121" s="36"/>
      <c r="AA121" s="36"/>
      <c r="AB121" s="36"/>
      <c r="AC121" s="36"/>
      <c r="AD121" s="36"/>
      <c r="AE121" s="36"/>
      <c r="AF121" s="36"/>
      <c r="AG121" s="36"/>
      <c r="AH121" s="36"/>
      <c r="AI121" s="36"/>
      <c r="AJ121" s="36"/>
      <c r="AK121" s="36"/>
      <c r="AL121" s="36"/>
      <c r="AM121" s="36"/>
      <c r="AN121" s="36"/>
      <c r="AO121" s="36"/>
      <c r="AP121" s="36"/>
      <c r="AQ121" s="36"/>
      <c r="AR121" s="36"/>
      <c r="AS121" s="36"/>
    </row>
    <row r="122" spans="2:45" s="39" customFormat="1" ht="20.25" customHeight="1">
      <c r="B122" s="41"/>
      <c r="C122" s="11"/>
      <c r="D122" s="35"/>
      <c r="E122" s="1"/>
      <c r="F122" s="1"/>
      <c r="G122" s="1"/>
      <c r="H122" s="1"/>
      <c r="I122" s="36"/>
      <c r="J122" s="36"/>
      <c r="K122" s="36"/>
      <c r="L122" s="36"/>
      <c r="M122" s="36"/>
      <c r="N122" s="36"/>
      <c r="O122" s="36"/>
      <c r="P122" s="36"/>
      <c r="Q122" s="36"/>
      <c r="R122" s="36"/>
      <c r="S122" s="36"/>
      <c r="T122" s="36"/>
      <c r="U122" s="36"/>
      <c r="V122" s="36"/>
      <c r="W122" s="36"/>
      <c r="X122" s="36"/>
      <c r="Y122" s="36"/>
      <c r="Z122" s="36"/>
      <c r="AA122" s="36"/>
      <c r="AB122" s="36"/>
      <c r="AC122" s="36"/>
      <c r="AD122" s="36"/>
      <c r="AE122" s="36"/>
      <c r="AF122" s="36"/>
      <c r="AG122" s="36"/>
      <c r="AH122" s="36"/>
      <c r="AI122" s="36"/>
      <c r="AJ122" s="36"/>
      <c r="AK122" s="36"/>
      <c r="AL122" s="36"/>
      <c r="AM122" s="36"/>
      <c r="AN122" s="36"/>
      <c r="AO122" s="36"/>
      <c r="AP122" s="36"/>
      <c r="AQ122" s="36"/>
      <c r="AR122" s="36"/>
      <c r="AS122" s="36"/>
    </row>
    <row r="123" spans="2:45" s="39" customFormat="1" ht="20.25" customHeight="1">
      <c r="B123" s="41"/>
      <c r="C123" s="11"/>
      <c r="D123" s="35"/>
      <c r="E123" s="1"/>
      <c r="F123" s="1"/>
      <c r="G123" s="1"/>
      <c r="H123" s="1"/>
      <c r="I123" s="36"/>
      <c r="J123" s="36"/>
      <c r="K123" s="36"/>
      <c r="L123" s="36"/>
      <c r="M123" s="36"/>
      <c r="N123" s="36"/>
      <c r="O123" s="36"/>
      <c r="P123" s="36"/>
      <c r="Q123" s="36"/>
      <c r="R123" s="36"/>
      <c r="S123" s="36"/>
      <c r="T123" s="36"/>
      <c r="U123" s="36"/>
      <c r="V123" s="36"/>
      <c r="W123" s="36"/>
      <c r="X123" s="36"/>
      <c r="Y123" s="36"/>
      <c r="Z123" s="36"/>
      <c r="AA123" s="36"/>
      <c r="AB123" s="36"/>
      <c r="AC123" s="36"/>
      <c r="AD123" s="36"/>
      <c r="AE123" s="36"/>
      <c r="AF123" s="36"/>
      <c r="AG123" s="36"/>
      <c r="AH123" s="36"/>
      <c r="AI123" s="36"/>
      <c r="AJ123" s="36"/>
      <c r="AK123" s="36"/>
      <c r="AL123" s="36"/>
      <c r="AM123" s="36"/>
      <c r="AN123" s="36"/>
      <c r="AO123" s="36"/>
      <c r="AP123" s="36"/>
      <c r="AQ123" s="36"/>
      <c r="AR123" s="36"/>
      <c r="AS123" s="36"/>
    </row>
    <row r="124" spans="2:45" s="39" customFormat="1" ht="20.25" customHeight="1">
      <c r="B124" s="41"/>
      <c r="C124" s="11"/>
      <c r="D124" s="35"/>
      <c r="E124" s="1"/>
      <c r="F124" s="1"/>
      <c r="G124" s="1"/>
      <c r="H124" s="1"/>
      <c r="I124" s="36"/>
      <c r="J124" s="36"/>
      <c r="K124" s="36"/>
      <c r="L124" s="36"/>
      <c r="M124" s="36"/>
      <c r="N124" s="36"/>
      <c r="O124" s="36"/>
      <c r="P124" s="36"/>
      <c r="Q124" s="36"/>
      <c r="R124" s="36"/>
      <c r="S124" s="36"/>
      <c r="T124" s="36"/>
      <c r="U124" s="36"/>
      <c r="V124" s="36"/>
      <c r="W124" s="36"/>
      <c r="X124" s="36"/>
      <c r="Y124" s="36"/>
      <c r="Z124" s="36"/>
      <c r="AA124" s="36"/>
      <c r="AB124" s="36"/>
      <c r="AC124" s="36"/>
      <c r="AD124" s="36"/>
      <c r="AE124" s="36"/>
      <c r="AF124" s="36"/>
      <c r="AG124" s="36"/>
      <c r="AH124" s="36"/>
      <c r="AI124" s="36"/>
      <c r="AJ124" s="36"/>
      <c r="AK124" s="36"/>
      <c r="AL124" s="36"/>
      <c r="AM124" s="36"/>
      <c r="AN124" s="36"/>
      <c r="AO124" s="36"/>
      <c r="AP124" s="36"/>
      <c r="AQ124" s="36"/>
      <c r="AR124" s="36"/>
      <c r="AS124" s="36"/>
    </row>
    <row r="125" spans="2:45" s="39" customFormat="1" ht="20.25" customHeight="1">
      <c r="B125" s="41"/>
      <c r="C125" s="11"/>
      <c r="D125" s="35"/>
      <c r="E125" s="1"/>
      <c r="F125" s="1"/>
      <c r="G125" s="1"/>
      <c r="H125" s="1"/>
      <c r="I125" s="36"/>
      <c r="J125" s="36"/>
      <c r="K125" s="36"/>
      <c r="L125" s="36"/>
      <c r="M125" s="36"/>
      <c r="N125" s="36"/>
      <c r="O125" s="36"/>
      <c r="P125" s="36"/>
      <c r="Q125" s="36"/>
      <c r="R125" s="36"/>
      <c r="S125" s="36"/>
      <c r="T125" s="36"/>
      <c r="U125" s="36"/>
      <c r="V125" s="36"/>
      <c r="W125" s="36"/>
      <c r="X125" s="36"/>
      <c r="Y125" s="36"/>
      <c r="Z125" s="36"/>
      <c r="AA125" s="36"/>
      <c r="AB125" s="36"/>
      <c r="AC125" s="36"/>
      <c r="AD125" s="36"/>
      <c r="AE125" s="36"/>
      <c r="AF125" s="36"/>
      <c r="AG125" s="36"/>
      <c r="AH125" s="36"/>
      <c r="AI125" s="36"/>
      <c r="AJ125" s="36"/>
      <c r="AK125" s="36"/>
      <c r="AL125" s="36"/>
      <c r="AM125" s="36"/>
      <c r="AN125" s="36"/>
      <c r="AO125" s="36"/>
      <c r="AP125" s="36"/>
      <c r="AQ125" s="36"/>
      <c r="AR125" s="36"/>
      <c r="AS125" s="36"/>
    </row>
    <row r="126" spans="2:45" ht="20.25" customHeight="1"/>
    <row r="127" spans="2:45" ht="20.25" customHeight="1"/>
    <row r="128" spans="2:45"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row r="164" ht="20.25" customHeight="1"/>
    <row r="165" ht="20.25" customHeight="1"/>
    <row r="166" ht="20.25" customHeight="1"/>
    <row r="167" ht="20.25" customHeight="1"/>
    <row r="168" ht="20.25" customHeight="1"/>
    <row r="169" ht="20.25" customHeight="1"/>
    <row r="170" ht="20.25" customHeight="1"/>
    <row r="171" ht="20.25" customHeight="1"/>
    <row r="172" ht="20.25" customHeight="1"/>
    <row r="173" ht="20.25" customHeight="1"/>
    <row r="174" ht="20.25" customHeight="1"/>
    <row r="175" ht="20.25" customHeight="1"/>
    <row r="176" ht="20.25" customHeight="1"/>
  </sheetData>
  <mergeCells count="2">
    <mergeCell ref="D3:H3"/>
    <mergeCell ref="D27:H27"/>
  </mergeCells>
  <phoneticPr fontId="3" type="noConversion"/>
  <hyperlinks>
    <hyperlink ref="B4" location="Disclaimer!A1" display="Disclaimer"/>
    <hyperlink ref="B6" location="'Financial Highlights'!A1" display="Financial Highlights"/>
    <hyperlink ref="B8" location="IS!A1" display="Shinhan Financial Group"/>
    <hyperlink ref="B9" location="IS!A1" display="Condendsed IS "/>
    <hyperlink ref="B10" location="BS!A1" display="Condensed BS "/>
    <hyperlink ref="B13" location="NIM!A1" display="NIM"/>
    <hyperlink ref="B14" location="'Non_interest Income'!A1" display="Non Interest Income"/>
    <hyperlink ref="B15" location="'G&amp;A'!A1" display="G&amp;A Expenses"/>
    <hyperlink ref="B16" location="Asset!A1" display="Summary of  Assets"/>
    <hyperlink ref="B17" location="Loan!A1" display="Summary of Loans"/>
    <hyperlink ref="B18" location="Depos!A1" display="Summary of Deposits"/>
    <hyperlink ref="B20" location="'LLP_Write-off'!A1" display="Provisioning and NPL write-offs"/>
    <hyperlink ref="B21" location="'Capital Adequacy'!A1" display="Capital Adequacy"/>
    <hyperlink ref="B24" location="IS_SHB!A1" display="Shinhan Bank"/>
    <hyperlink ref="B26" location="IS_Card!A1" display="Shinhan Card"/>
    <hyperlink ref="B30" location="'Fin Indicator'!A1" display="Key Financials and Other Information"/>
    <hyperlink ref="B32" location="Contact!A1" display="Contact Information"/>
    <hyperlink ref="B19" location="'Asset Quality'!A1" display="Asset Quality"/>
    <hyperlink ref="B11" location="IncomeⅠ!A1" display="Income Ⅰ"/>
    <hyperlink ref="B12" location="IncomeⅡ!A1" display="Income Ⅱ"/>
    <hyperlink ref="B28" location="'Shinhan Life'!Print_Area" display="Orange Life"/>
  </hyperlinks>
  <printOptions horizontalCentered="1"/>
  <pageMargins left="0.39370078740157483" right="0.39370078740157483" top="0.59055118110236227" bottom="0.39370078740157483" header="0.31496062992125984" footer="0.31496062992125984"/>
  <pageSetup paperSize="9" scale="47"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58ED5"/>
    <pageSetUpPr fitToPage="1"/>
  </sheetPr>
  <dimension ref="A1:BS174"/>
  <sheetViews>
    <sheetView showGridLines="0" view="pageBreakPreview" zoomScaleNormal="80" zoomScaleSheetLayoutView="100" workbookViewId="0">
      <pane xSplit="12" ySplit="3" topLeftCell="AV4" activePane="bottomRight" state="frozen"/>
      <selection activeCell="AY24" sqref="AY24"/>
      <selection pane="topRight" activeCell="AY24" sqref="AY24"/>
      <selection pane="bottomLeft" activeCell="AY24" sqref="AY24"/>
      <selection pane="bottomRight" activeCell="B16" sqref="B16"/>
    </sheetView>
  </sheetViews>
  <sheetFormatPr defaultColWidth="9.140625" defaultRowHeight="16.5"/>
  <cols>
    <col min="1" max="1" width="2.140625" style="39" customWidth="1"/>
    <col min="2" max="2" width="45.85546875" style="41" customWidth="1"/>
    <col min="3" max="3" width="2.140625" style="11" customWidth="1"/>
    <col min="4" max="4" width="1.42578125" style="35" customWidth="1"/>
    <col min="5" max="7" width="1.42578125" style="1" customWidth="1"/>
    <col min="8" max="8" width="58.42578125" style="1" customWidth="1"/>
    <col min="9" max="44" width="12.140625" style="36" hidden="1" customWidth="1"/>
    <col min="45" max="45" width="12" style="36" hidden="1" customWidth="1"/>
    <col min="46" max="46" width="11.42578125" style="1" bestFit="1" customWidth="1"/>
    <col min="47" max="47" width="11.42578125" style="1" customWidth="1"/>
    <col min="48" max="48" width="11.42578125" style="1" bestFit="1" customWidth="1"/>
    <col min="49" max="58" width="11.42578125" style="1" customWidth="1"/>
    <col min="59" max="71" width="9.140625" style="1"/>
    <col min="72" max="16384" width="9.140625" style="9"/>
  </cols>
  <sheetData>
    <row r="1" spans="1:71" s="6" customFormat="1" ht="35.25" customHeight="1">
      <c r="A1" s="414"/>
      <c r="B1" s="415"/>
      <c r="C1" s="5"/>
      <c r="D1" s="591"/>
      <c r="E1" s="590" t="s">
        <v>229</v>
      </c>
      <c r="F1" s="590"/>
      <c r="G1" s="590"/>
      <c r="H1" s="590"/>
      <c r="I1" s="592"/>
      <c r="J1" s="592"/>
      <c r="K1" s="592"/>
      <c r="L1" s="592"/>
      <c r="M1" s="592"/>
      <c r="N1" s="592"/>
      <c r="O1" s="592"/>
      <c r="P1" s="592"/>
      <c r="Q1" s="592"/>
      <c r="R1" s="592"/>
      <c r="S1" s="592"/>
      <c r="T1" s="592"/>
      <c r="U1" s="592"/>
      <c r="V1" s="592"/>
      <c r="W1" s="592"/>
      <c r="X1" s="592"/>
      <c r="Y1" s="592"/>
      <c r="Z1" s="592"/>
      <c r="AA1" s="592"/>
      <c r="AB1" s="592"/>
      <c r="AC1" s="592"/>
      <c r="AD1" s="592"/>
      <c r="AE1" s="592"/>
      <c r="AF1" s="592"/>
      <c r="AG1" s="592"/>
      <c r="AH1" s="592"/>
      <c r="AI1" s="592"/>
      <c r="AJ1" s="592"/>
      <c r="AK1" s="592"/>
      <c r="AL1" s="592"/>
      <c r="AM1" s="592"/>
      <c r="AN1" s="592"/>
      <c r="AO1" s="592"/>
      <c r="AP1" s="592"/>
      <c r="AQ1" s="592"/>
      <c r="AR1" s="592"/>
      <c r="AS1" s="592"/>
      <c r="AT1" s="592"/>
      <c r="AU1" s="592"/>
      <c r="AV1" s="592"/>
      <c r="AW1" s="592"/>
      <c r="AX1" s="592"/>
      <c r="AY1" s="592"/>
      <c r="AZ1" s="592"/>
      <c r="BA1" s="592"/>
      <c r="BB1" s="592"/>
      <c r="BC1" s="592"/>
      <c r="BD1" s="592"/>
      <c r="BE1" s="592"/>
      <c r="BF1" s="592"/>
    </row>
    <row r="2" spans="1:71" ht="6.75" customHeight="1">
      <c r="A2" s="416"/>
      <c r="B2" s="417"/>
      <c r="C2" s="7"/>
      <c r="D2" s="8"/>
      <c r="E2" s="9"/>
      <c r="F2" s="9"/>
      <c r="G2" s="9"/>
      <c r="H2" s="9"/>
      <c r="I2" s="10"/>
      <c r="J2" s="10"/>
      <c r="K2" s="10"/>
      <c r="L2" s="10"/>
      <c r="M2" s="10"/>
      <c r="N2" s="10"/>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9"/>
      <c r="BH2" s="9"/>
      <c r="BI2" s="9"/>
      <c r="BJ2" s="9"/>
      <c r="BK2" s="9"/>
      <c r="BL2" s="9"/>
      <c r="BM2" s="9"/>
      <c r="BN2" s="9"/>
      <c r="BO2" s="9"/>
      <c r="BP2" s="9"/>
      <c r="BQ2" s="9"/>
      <c r="BR2" s="9"/>
      <c r="BS2" s="9"/>
    </row>
    <row r="3" spans="1:71" ht="20.25" customHeight="1">
      <c r="A3" s="418"/>
      <c r="B3" s="419"/>
      <c r="D3" s="670" t="s">
        <v>230</v>
      </c>
      <c r="E3" s="670"/>
      <c r="F3" s="670"/>
      <c r="G3" s="670"/>
      <c r="H3" s="670"/>
      <c r="I3" s="432" t="s">
        <v>50</v>
      </c>
      <c r="J3" s="432" t="s">
        <v>51</v>
      </c>
      <c r="K3" s="432" t="s">
        <v>52</v>
      </c>
      <c r="L3" s="432" t="s">
        <v>53</v>
      </c>
      <c r="M3" s="432" t="s">
        <v>54</v>
      </c>
      <c r="N3" s="432" t="s">
        <v>55</v>
      </c>
      <c r="O3" s="432" t="s">
        <v>56</v>
      </c>
      <c r="P3" s="432" t="s">
        <v>57</v>
      </c>
      <c r="Q3" s="432" t="s">
        <v>58</v>
      </c>
      <c r="R3" s="432" t="s">
        <v>59</v>
      </c>
      <c r="S3" s="432" t="s">
        <v>60</v>
      </c>
      <c r="T3" s="432" t="s">
        <v>61</v>
      </c>
      <c r="U3" s="432" t="s">
        <v>62</v>
      </c>
      <c r="V3" s="432" t="s">
        <v>63</v>
      </c>
      <c r="W3" s="432" t="s">
        <v>64</v>
      </c>
      <c r="X3" s="432" t="s">
        <v>65</v>
      </c>
      <c r="Y3" s="432" t="s">
        <v>66</v>
      </c>
      <c r="Z3" s="432" t="s">
        <v>1266</v>
      </c>
      <c r="AA3" s="440" t="s">
        <v>363</v>
      </c>
      <c r="AB3" s="442" t="s">
        <v>1267</v>
      </c>
      <c r="AC3" s="440" t="s">
        <v>870</v>
      </c>
      <c r="AD3" s="453" t="s">
        <v>1268</v>
      </c>
      <c r="AE3" s="457" t="s">
        <v>873</v>
      </c>
      <c r="AF3" s="458" t="s">
        <v>891</v>
      </c>
      <c r="AG3" s="477" t="s">
        <v>902</v>
      </c>
      <c r="AH3" s="479" t="s">
        <v>911</v>
      </c>
      <c r="AI3" s="482" t="s">
        <v>916</v>
      </c>
      <c r="AJ3" s="484" t="s">
        <v>904</v>
      </c>
      <c r="AK3" s="488" t="s">
        <v>935</v>
      </c>
      <c r="AL3" s="514" t="s">
        <v>952</v>
      </c>
      <c r="AM3" s="515" t="s">
        <v>963</v>
      </c>
      <c r="AN3" s="516" t="s">
        <v>972</v>
      </c>
      <c r="AO3" s="518" t="s">
        <v>981</v>
      </c>
      <c r="AP3" s="524" t="s">
        <v>989</v>
      </c>
      <c r="AQ3" s="539" t="s">
        <v>1007</v>
      </c>
      <c r="AR3" s="536" t="s">
        <v>1018</v>
      </c>
      <c r="AS3" s="545" t="s">
        <v>1033</v>
      </c>
      <c r="AT3" s="546" t="s">
        <v>1062</v>
      </c>
      <c r="AU3" s="559" t="s">
        <v>1042</v>
      </c>
      <c r="AV3" s="548" t="s">
        <v>1119</v>
      </c>
      <c r="AW3" s="561" t="s">
        <v>1166</v>
      </c>
      <c r="AX3" s="563" t="s">
        <v>1195</v>
      </c>
      <c r="AY3" s="566" t="s">
        <v>1184</v>
      </c>
      <c r="AZ3" s="568" t="s">
        <v>1403</v>
      </c>
      <c r="BA3" s="583" t="s">
        <v>1284</v>
      </c>
      <c r="BB3" s="623" t="s">
        <v>1372</v>
      </c>
      <c r="BC3" s="611" t="s">
        <v>1377</v>
      </c>
      <c r="BD3" s="635" t="s">
        <v>1427</v>
      </c>
      <c r="BE3" s="642" t="s">
        <v>1453</v>
      </c>
      <c r="BF3" s="658" t="s">
        <v>1549</v>
      </c>
      <c r="BG3" s="9"/>
      <c r="BH3" s="9"/>
      <c r="BI3" s="9"/>
      <c r="BJ3" s="9"/>
      <c r="BK3" s="9"/>
      <c r="BL3" s="9"/>
      <c r="BM3" s="9"/>
      <c r="BN3" s="9"/>
      <c r="BO3" s="9"/>
      <c r="BP3" s="9"/>
      <c r="BQ3" s="9"/>
      <c r="BR3" s="9"/>
      <c r="BS3" s="9"/>
    </row>
    <row r="4" spans="1:71" ht="20.25" customHeight="1">
      <c r="A4" s="418"/>
      <c r="B4" s="419" t="s">
        <v>10</v>
      </c>
      <c r="C4" s="14"/>
      <c r="D4" s="97" t="s">
        <v>231</v>
      </c>
      <c r="E4" s="97"/>
      <c r="F4" s="97"/>
      <c r="G4" s="97"/>
      <c r="H4" s="97"/>
      <c r="I4" s="45">
        <v>199696.76515805812</v>
      </c>
      <c r="J4" s="45">
        <v>201447.17783188526</v>
      </c>
      <c r="K4" s="45">
        <v>203907.86704693019</v>
      </c>
      <c r="L4" s="45">
        <v>206048.67546544468</v>
      </c>
      <c r="M4" s="45">
        <v>212785.00442544991</v>
      </c>
      <c r="N4" s="45">
        <v>212770.4075219135</v>
      </c>
      <c r="O4" s="45">
        <v>213684.37102027758</v>
      </c>
      <c r="P4" s="45">
        <v>214771.38479851841</v>
      </c>
      <c r="Q4" s="45">
        <v>216379.1122155576</v>
      </c>
      <c r="R4" s="45">
        <v>216855.03275415214</v>
      </c>
      <c r="S4" s="45">
        <v>217515.239232436</v>
      </c>
      <c r="T4" s="45">
        <v>217840.48045966428</v>
      </c>
      <c r="U4" s="45">
        <v>218981.18422113775</v>
      </c>
      <c r="V4" s="45">
        <v>219738.4518708096</v>
      </c>
      <c r="W4" s="45">
        <v>221208.6088684267</v>
      </c>
      <c r="X4" s="45">
        <v>223199.55237045424</v>
      </c>
      <c r="Y4" s="45">
        <v>232504.62317172886</v>
      </c>
      <c r="Z4" s="45">
        <v>235094.31461522629</v>
      </c>
      <c r="AA4" s="45">
        <v>238108.92285178776</v>
      </c>
      <c r="AB4" s="45">
        <v>241525.65750815149</v>
      </c>
      <c r="AC4" s="45">
        <v>255594.94265895267</v>
      </c>
      <c r="AD4" s="45">
        <v>256826.10072064996</v>
      </c>
      <c r="AE4" s="45">
        <v>259294.91006506825</v>
      </c>
      <c r="AF4" s="45">
        <v>261876.24239358155</v>
      </c>
      <c r="AG4" s="45">
        <v>269478.43931263738</v>
      </c>
      <c r="AH4" s="45">
        <v>270343.35022928566</v>
      </c>
      <c r="AI4" s="45">
        <v>273346.85138150549</v>
      </c>
      <c r="AJ4" s="45">
        <v>276893.28042785835</v>
      </c>
      <c r="AK4" s="45">
        <v>290371.20369256526</v>
      </c>
      <c r="AL4" s="45">
        <v>293421.25851118227</v>
      </c>
      <c r="AM4" s="45">
        <v>296555.56794793758</v>
      </c>
      <c r="AN4" s="45">
        <v>299643.12774341682</v>
      </c>
      <c r="AO4" s="45">
        <v>315908.56639840279</v>
      </c>
      <c r="AP4" s="45">
        <v>322467.70759873971</v>
      </c>
      <c r="AQ4" s="45">
        <v>326318.55197799427</v>
      </c>
      <c r="AR4" s="45">
        <v>330595.02615754859</v>
      </c>
      <c r="AS4" s="45">
        <v>349711.26522821863</v>
      </c>
      <c r="AT4" s="45">
        <v>353820.07458373782</v>
      </c>
      <c r="AU4" s="45">
        <v>355972.71826029668</v>
      </c>
      <c r="AV4" s="45">
        <v>359341.12733728706</v>
      </c>
      <c r="AW4" s="45">
        <v>378202.75420480804</v>
      </c>
      <c r="AX4" s="45">
        <v>383066.50298821018</v>
      </c>
      <c r="AY4" s="45">
        <v>387636.96155648638</v>
      </c>
      <c r="AZ4" s="45">
        <v>392213.97072449641</v>
      </c>
      <c r="BA4" s="45">
        <v>416043.49640009052</v>
      </c>
      <c r="BB4" s="45">
        <v>420254.4576645263</v>
      </c>
      <c r="BC4" s="45">
        <v>424124.30634146836</v>
      </c>
      <c r="BD4" s="45">
        <v>429297.31696008187</v>
      </c>
      <c r="BE4" s="45">
        <v>433460.90034677612</v>
      </c>
      <c r="BF4" s="45">
        <v>433636.87940117804</v>
      </c>
      <c r="BG4" s="550"/>
      <c r="BH4" s="9"/>
      <c r="BI4" s="9"/>
      <c r="BJ4" s="9"/>
      <c r="BK4" s="9"/>
      <c r="BL4" s="9"/>
      <c r="BM4" s="9"/>
      <c r="BN4" s="9"/>
      <c r="BO4" s="9"/>
      <c r="BP4" s="9"/>
      <c r="BQ4" s="9"/>
      <c r="BR4" s="9"/>
      <c r="BS4" s="9"/>
    </row>
    <row r="5" spans="1:71" ht="20.25" customHeight="1">
      <c r="A5" s="418"/>
      <c r="B5" s="419"/>
      <c r="C5" s="18"/>
      <c r="D5" s="97" t="s">
        <v>232</v>
      </c>
      <c r="E5" s="97"/>
      <c r="F5" s="97"/>
      <c r="G5" s="97"/>
      <c r="H5" s="97"/>
      <c r="I5" s="45">
        <v>2717.7088927900004</v>
      </c>
      <c r="J5" s="45">
        <v>5559.1865999720003</v>
      </c>
      <c r="K5" s="45">
        <v>8523.9819448319995</v>
      </c>
      <c r="L5" s="45">
        <v>11491.374715592001</v>
      </c>
      <c r="M5" s="45">
        <v>2922.3170433539999</v>
      </c>
      <c r="N5" s="45">
        <v>5807.8719306350004</v>
      </c>
      <c r="O5" s="45">
        <v>8700.6917468270003</v>
      </c>
      <c r="P5" s="45">
        <v>11494.147338201001</v>
      </c>
      <c r="Q5" s="45">
        <v>2619.1569530529996</v>
      </c>
      <c r="R5" s="45">
        <v>5182.8911401559999</v>
      </c>
      <c r="S5" s="45">
        <v>7718.9732892020002</v>
      </c>
      <c r="T5" s="45">
        <v>10230.945963447</v>
      </c>
      <c r="U5" s="45">
        <v>2410.329521957</v>
      </c>
      <c r="V5" s="45">
        <v>4823.1790044640002</v>
      </c>
      <c r="W5" s="45">
        <v>7251.4500487340001</v>
      </c>
      <c r="X5" s="45">
        <v>9602.257464192</v>
      </c>
      <c r="Y5" s="45">
        <v>2246.533583937</v>
      </c>
      <c r="Z5" s="45">
        <v>4412.0113919469995</v>
      </c>
      <c r="AA5" s="45">
        <v>6559.7121316989987</v>
      </c>
      <c r="AB5" s="45">
        <v>8722.8783794259998</v>
      </c>
      <c r="AC5" s="45">
        <v>2161.036987593</v>
      </c>
      <c r="AD5" s="45">
        <v>4335.6334553010001</v>
      </c>
      <c r="AE5" s="45">
        <v>6527.3945614140002</v>
      </c>
      <c r="AF5" s="45">
        <v>8741.5922859799994</v>
      </c>
      <c r="AG5" s="45">
        <v>2170.9692270360001</v>
      </c>
      <c r="AH5" s="45">
        <v>4386.7960585639994</v>
      </c>
      <c r="AI5" s="45">
        <v>6686.1946482439998</v>
      </c>
      <c r="AJ5" s="45">
        <v>9075.4589088239991</v>
      </c>
      <c r="AK5" s="45">
        <v>2425.5834957799998</v>
      </c>
      <c r="AL5" s="45">
        <v>4989.5615183359996</v>
      </c>
      <c r="AM5" s="45">
        <v>7671.4152948889996</v>
      </c>
      <c r="AN5" s="45">
        <v>10438.530804863998</v>
      </c>
      <c r="AO5" s="45">
        <v>2803.7944745770001</v>
      </c>
      <c r="AP5" s="45">
        <v>5721.0263281660009</v>
      </c>
      <c r="AQ5" s="45">
        <v>8634.4487263629999</v>
      </c>
      <c r="AR5" s="45">
        <v>11491.527826976</v>
      </c>
      <c r="AS5" s="45">
        <v>2777.297380946</v>
      </c>
      <c r="AT5" s="45">
        <v>5442.1359162659992</v>
      </c>
      <c r="AU5" s="45">
        <v>7967.1293183140006</v>
      </c>
      <c r="AV5" s="45">
        <v>10453.237503419999</v>
      </c>
      <c r="AW5" s="45">
        <v>2469.6409591070001</v>
      </c>
      <c r="AX5" s="45">
        <v>4981.9367096099995</v>
      </c>
      <c r="AY5" s="45">
        <v>7562.4470311100004</v>
      </c>
      <c r="AZ5" s="45">
        <v>10317.043471741001</v>
      </c>
      <c r="BA5" s="45">
        <v>2951.8409570639997</v>
      </c>
      <c r="BB5" s="45">
        <v>6236.5187036679999</v>
      </c>
      <c r="BC5" s="45">
        <v>10025.981024883</v>
      </c>
      <c r="BD5" s="45">
        <v>14629.484483188</v>
      </c>
      <c r="BE5" s="45">
        <v>4852.5435944979999</v>
      </c>
      <c r="BF5" s="45">
        <v>9898.0510873739986</v>
      </c>
      <c r="BG5" s="550"/>
    </row>
    <row r="6" spans="1:71" ht="20.25" customHeight="1">
      <c r="A6" s="416"/>
      <c r="B6" s="419" t="s">
        <v>233</v>
      </c>
      <c r="C6" s="14"/>
      <c r="D6" s="129" t="s">
        <v>234</v>
      </c>
      <c r="E6" s="130"/>
      <c r="F6" s="130"/>
      <c r="G6" s="130"/>
      <c r="H6" s="130"/>
      <c r="I6" s="131">
        <v>448.13256545799999</v>
      </c>
      <c r="J6" s="131">
        <v>921.7711372230001</v>
      </c>
      <c r="K6" s="131">
        <v>1399.2127843200001</v>
      </c>
      <c r="L6" s="131">
        <v>1873.4670792870002</v>
      </c>
      <c r="M6" s="131">
        <v>451.416107243</v>
      </c>
      <c r="N6" s="131">
        <v>919.34609502799992</v>
      </c>
      <c r="O6" s="131">
        <v>1389.263091708</v>
      </c>
      <c r="P6" s="131">
        <v>1865.771119692</v>
      </c>
      <c r="Q6" s="131">
        <v>447.114658007</v>
      </c>
      <c r="R6" s="131">
        <v>932.56636159499988</v>
      </c>
      <c r="S6" s="131">
        <v>1393.4575076780002</v>
      </c>
      <c r="T6" s="131">
        <v>1872.4625348919999</v>
      </c>
      <c r="U6" s="131">
        <v>458.11149661399992</v>
      </c>
      <c r="V6" s="131">
        <v>932.31719645300018</v>
      </c>
      <c r="W6" s="131">
        <v>1425.0396147750002</v>
      </c>
      <c r="X6" s="131">
        <v>1931.1079809769999</v>
      </c>
      <c r="Y6" s="131">
        <v>482.13830142500001</v>
      </c>
      <c r="Z6" s="131">
        <v>981.954650818</v>
      </c>
      <c r="AA6" s="131">
        <v>1500.2959694640001</v>
      </c>
      <c r="AB6" s="131">
        <v>2038.8762483940002</v>
      </c>
      <c r="AC6" s="131">
        <v>494.59779982700002</v>
      </c>
      <c r="AD6" s="131">
        <v>1000.757644402</v>
      </c>
      <c r="AE6" s="131">
        <v>1514.858821176</v>
      </c>
      <c r="AF6" s="131">
        <v>2047.0328972679999</v>
      </c>
      <c r="AG6" s="131">
        <v>506.53831810999992</v>
      </c>
      <c r="AH6" s="131">
        <v>1027.2187151630001</v>
      </c>
      <c r="AI6" s="131">
        <v>1550.7707530390001</v>
      </c>
      <c r="AJ6" s="131">
        <v>2073.4715093919999</v>
      </c>
      <c r="AK6" s="131">
        <v>507.17290810599997</v>
      </c>
      <c r="AL6" s="131">
        <v>1039.2267818810001</v>
      </c>
      <c r="AM6" s="131">
        <v>1584.2403197620001</v>
      </c>
      <c r="AN6" s="131">
        <v>2148.3222729679997</v>
      </c>
      <c r="AO6" s="131">
        <v>220.28848478300003</v>
      </c>
      <c r="AP6" s="131">
        <v>450.55774852400003</v>
      </c>
      <c r="AQ6" s="131">
        <v>657.453444666</v>
      </c>
      <c r="AR6" s="131">
        <v>871.40909661199998</v>
      </c>
      <c r="AS6" s="131">
        <v>181.14099177599996</v>
      </c>
      <c r="AT6" s="131">
        <v>421.82390729299993</v>
      </c>
      <c r="AU6" s="131">
        <v>624.85366307000004</v>
      </c>
      <c r="AV6" s="131">
        <v>794.82528654099985</v>
      </c>
      <c r="AW6" s="131">
        <v>171.25625135099997</v>
      </c>
      <c r="AX6" s="131">
        <v>387.76164581799998</v>
      </c>
      <c r="AY6" s="131">
        <v>587.11194627200007</v>
      </c>
      <c r="AZ6" s="131">
        <v>780.40008822799996</v>
      </c>
      <c r="BA6" s="131">
        <v>196.284911002</v>
      </c>
      <c r="BB6" s="131">
        <v>411.71721971699998</v>
      </c>
      <c r="BC6" s="131">
        <v>595.314193983</v>
      </c>
      <c r="BD6" s="131">
        <v>747.16126533399995</v>
      </c>
      <c r="BE6" s="131">
        <v>170.72282720100003</v>
      </c>
      <c r="BF6" s="131">
        <v>382.17040347699998</v>
      </c>
      <c r="BG6" s="550"/>
    </row>
    <row r="7" spans="1:71" ht="20.25" customHeight="1">
      <c r="A7" s="416"/>
      <c r="B7" s="421"/>
      <c r="C7" s="18"/>
      <c r="D7" s="116" t="s">
        <v>933</v>
      </c>
      <c r="E7" s="132"/>
      <c r="F7" s="132"/>
      <c r="G7" s="132"/>
      <c r="H7" s="132"/>
      <c r="I7" s="133">
        <v>178620.19267158429</v>
      </c>
      <c r="J7" s="133">
        <v>179648.8544379267</v>
      </c>
      <c r="K7" s="133">
        <v>181861.08759790167</v>
      </c>
      <c r="L7" s="133">
        <v>183828.99847714091</v>
      </c>
      <c r="M7" s="133">
        <v>189659.50357200217</v>
      </c>
      <c r="N7" s="133">
        <v>190096.27237556342</v>
      </c>
      <c r="O7" s="133">
        <v>191108.6069029948</v>
      </c>
      <c r="P7" s="133">
        <v>192011.10637498531</v>
      </c>
      <c r="Q7" s="133">
        <v>194466.05088874491</v>
      </c>
      <c r="R7" s="133">
        <v>194856.51315036562</v>
      </c>
      <c r="S7" s="133">
        <v>194933.51948862281</v>
      </c>
      <c r="T7" s="133">
        <v>194722.83700393021</v>
      </c>
      <c r="U7" s="133">
        <v>194268.88977897301</v>
      </c>
      <c r="V7" s="133">
        <v>195330.8758156017</v>
      </c>
      <c r="W7" s="133">
        <v>196686.02273438327</v>
      </c>
      <c r="X7" s="133">
        <v>198671.569930406</v>
      </c>
      <c r="Y7" s="133">
        <v>209801.45601281058</v>
      </c>
      <c r="Z7" s="133">
        <v>212749.06798375826</v>
      </c>
      <c r="AA7" s="133">
        <v>215790.12696536002</v>
      </c>
      <c r="AB7" s="133">
        <v>218864.63559547841</v>
      </c>
      <c r="AC7" s="133">
        <v>234040.70311356033</v>
      </c>
      <c r="AD7" s="133">
        <v>235416.03558437221</v>
      </c>
      <c r="AE7" s="133">
        <v>238222.88512226098</v>
      </c>
      <c r="AF7" s="133">
        <v>240690.74122339863</v>
      </c>
      <c r="AG7" s="133">
        <v>245866.96920137588</v>
      </c>
      <c r="AH7" s="133">
        <v>247583.14192550993</v>
      </c>
      <c r="AI7" s="133">
        <v>250784.88407409884</v>
      </c>
      <c r="AJ7" s="133">
        <v>253676.24356557621</v>
      </c>
      <c r="AK7" s="133">
        <v>264519.90185516869</v>
      </c>
      <c r="AL7" s="133">
        <v>267630.75132986403</v>
      </c>
      <c r="AM7" s="133">
        <v>270855.54321553936</v>
      </c>
      <c r="AN7" s="133">
        <v>274051.80318826315</v>
      </c>
      <c r="AO7" s="133">
        <v>290809.8352715525</v>
      </c>
      <c r="AP7" s="133">
        <v>297213.34967223794</v>
      </c>
      <c r="AQ7" s="133">
        <v>301386.22958264512</v>
      </c>
      <c r="AR7" s="133">
        <v>305517.40656782704</v>
      </c>
      <c r="AS7" s="133">
        <v>326790.70523803873</v>
      </c>
      <c r="AT7" s="133">
        <v>331526.40988543385</v>
      </c>
      <c r="AU7" s="133">
        <v>332802.95152418391</v>
      </c>
      <c r="AV7" s="133">
        <v>335450.66880059754</v>
      </c>
      <c r="AW7" s="133">
        <v>353583.33706674777</v>
      </c>
      <c r="AX7" s="133">
        <v>359107.71480496461</v>
      </c>
      <c r="AY7" s="133">
        <v>363579.25472011371</v>
      </c>
      <c r="AZ7" s="133">
        <v>368562.63371601555</v>
      </c>
      <c r="BA7" s="133">
        <v>390813.14179613389</v>
      </c>
      <c r="BB7" s="133">
        <v>396329.53320221894</v>
      </c>
      <c r="BC7" s="133">
        <v>400817.98031023092</v>
      </c>
      <c r="BD7" s="133">
        <v>404880.70708068646</v>
      </c>
      <c r="BE7" s="133">
        <v>404269.35208125738</v>
      </c>
      <c r="BF7" s="133">
        <v>404660.04258072487</v>
      </c>
      <c r="BG7" s="550"/>
    </row>
    <row r="8" spans="1:71" s="23" customFormat="1" ht="20.25" customHeight="1">
      <c r="A8" s="416"/>
      <c r="B8" s="419" t="s">
        <v>236</v>
      </c>
      <c r="C8" s="14"/>
      <c r="D8" s="130" t="s">
        <v>237</v>
      </c>
      <c r="E8" s="130"/>
      <c r="F8" s="130"/>
      <c r="G8" s="130"/>
      <c r="H8" s="130"/>
      <c r="I8" s="131">
        <v>1376.4092226049997</v>
      </c>
      <c r="J8" s="131">
        <v>2843.890188631</v>
      </c>
      <c r="K8" s="131">
        <v>4395.9131948120003</v>
      </c>
      <c r="L8" s="131">
        <v>5982.4909044250007</v>
      </c>
      <c r="M8" s="131">
        <v>1556.5253221309997</v>
      </c>
      <c r="N8" s="131">
        <v>3107.96975621</v>
      </c>
      <c r="O8" s="131">
        <v>4642.2076751899995</v>
      </c>
      <c r="P8" s="131">
        <v>6115.5471553159996</v>
      </c>
      <c r="Q8" s="131">
        <v>1377.0031227509999</v>
      </c>
      <c r="R8" s="131">
        <v>2697.4537710019999</v>
      </c>
      <c r="S8" s="131">
        <v>3973.738234806</v>
      </c>
      <c r="T8" s="131">
        <v>5192.3672747080009</v>
      </c>
      <c r="U8" s="131">
        <v>1155.3024570519999</v>
      </c>
      <c r="V8" s="131">
        <v>2299.5944696080001</v>
      </c>
      <c r="W8" s="131">
        <v>3437.5779051</v>
      </c>
      <c r="X8" s="131">
        <v>4532.8382141130005</v>
      </c>
      <c r="Y8" s="131">
        <v>1038.1128485859999</v>
      </c>
      <c r="Z8" s="131">
        <v>2024.35897202</v>
      </c>
      <c r="AA8" s="131">
        <v>2960.6575411099998</v>
      </c>
      <c r="AB8" s="131">
        <v>3880.8062974149998</v>
      </c>
      <c r="AC8" s="131">
        <v>910.09842369499995</v>
      </c>
      <c r="AD8" s="131">
        <v>1801.027641826</v>
      </c>
      <c r="AE8" s="131">
        <v>2676.386258131</v>
      </c>
      <c r="AF8" s="131">
        <v>3551.0522362919996</v>
      </c>
      <c r="AG8" s="131">
        <v>836.80527976400003</v>
      </c>
      <c r="AH8" s="131">
        <v>1684.7647566770002</v>
      </c>
      <c r="AI8" s="131">
        <v>2566.6710277709999</v>
      </c>
      <c r="AJ8" s="131">
        <v>3490.2766732129994</v>
      </c>
      <c r="AK8" s="131">
        <v>953.99357792699993</v>
      </c>
      <c r="AL8" s="131">
        <v>1992.7793227699999</v>
      </c>
      <c r="AM8" s="131">
        <v>3109.6421053839999</v>
      </c>
      <c r="AN8" s="131">
        <v>4291.3504750769998</v>
      </c>
      <c r="AO8" s="131">
        <v>1222.712757263</v>
      </c>
      <c r="AP8" s="131">
        <v>2508.1751515560004</v>
      </c>
      <c r="AQ8" s="131">
        <v>3779.2016097989999</v>
      </c>
      <c r="AR8" s="131">
        <v>5011.4466140140003</v>
      </c>
      <c r="AS8" s="131">
        <v>1191.348960024</v>
      </c>
      <c r="AT8" s="131">
        <v>2275.1539591619999</v>
      </c>
      <c r="AU8" s="131">
        <v>3225.9047445879996</v>
      </c>
      <c r="AV8" s="131">
        <v>4112.3604907320005</v>
      </c>
      <c r="AW8" s="131">
        <v>817.56052766400001</v>
      </c>
      <c r="AX8" s="131">
        <v>1619.4687933700002</v>
      </c>
      <c r="AY8" s="131">
        <v>2450.7710863689999</v>
      </c>
      <c r="AZ8" s="131">
        <v>3370.848163612</v>
      </c>
      <c r="BA8" s="131">
        <v>1055.108653969</v>
      </c>
      <c r="BB8" s="131">
        <v>2292.0212998699999</v>
      </c>
      <c r="BC8" s="131">
        <v>3952.8342700030003</v>
      </c>
      <c r="BD8" s="131">
        <v>6392.2773298330003</v>
      </c>
      <c r="BE8" s="131">
        <v>2835.449238271</v>
      </c>
      <c r="BF8" s="131">
        <v>5777.9170402649988</v>
      </c>
      <c r="BG8" s="550"/>
      <c r="BH8" s="50"/>
      <c r="BI8" s="50"/>
      <c r="BJ8" s="50"/>
      <c r="BK8" s="50"/>
      <c r="BL8" s="50"/>
      <c r="BM8" s="50"/>
      <c r="BN8" s="50"/>
      <c r="BO8" s="50"/>
      <c r="BP8" s="50"/>
      <c r="BQ8" s="50"/>
      <c r="BR8" s="50"/>
      <c r="BS8" s="50"/>
    </row>
    <row r="9" spans="1:71" s="23" customFormat="1" ht="20.25" customHeight="1">
      <c r="A9" s="416"/>
      <c r="B9" s="422" t="s">
        <v>129</v>
      </c>
      <c r="C9" s="24"/>
      <c r="D9" s="170" t="s">
        <v>1417</v>
      </c>
      <c r="E9" s="97"/>
      <c r="F9" s="97"/>
      <c r="G9" s="97"/>
      <c r="H9" s="97"/>
      <c r="I9" s="225"/>
      <c r="J9" s="225"/>
      <c r="K9" s="225"/>
      <c r="L9" s="225"/>
      <c r="M9" s="225"/>
      <c r="N9" s="225"/>
      <c r="O9" s="225"/>
      <c r="P9" s="225"/>
      <c r="Q9" s="225"/>
      <c r="R9" s="225"/>
      <c r="S9" s="225"/>
      <c r="T9" s="225"/>
      <c r="U9" s="225"/>
      <c r="V9" s="225"/>
      <c r="W9" s="225"/>
      <c r="X9" s="225"/>
      <c r="Y9" s="225"/>
      <c r="Z9" s="225"/>
      <c r="AA9" s="225"/>
      <c r="AB9" s="236"/>
      <c r="AC9" s="236"/>
      <c r="AD9" s="236"/>
      <c r="AE9" s="236"/>
      <c r="AF9" s="236"/>
      <c r="AG9" s="236"/>
      <c r="AH9" s="236"/>
      <c r="AI9" s="236"/>
      <c r="AJ9" s="236"/>
      <c r="AK9" s="236"/>
      <c r="AL9" s="236"/>
      <c r="AM9" s="236"/>
      <c r="AN9" s="236"/>
      <c r="AO9" s="225">
        <v>2.3125542349217092E-2</v>
      </c>
      <c r="AP9" s="225">
        <v>2.2909386462993068E-2</v>
      </c>
      <c r="AQ9" s="225">
        <v>2.2586703736719199E-2</v>
      </c>
      <c r="AR9" s="225">
        <v>2.2237147349187792E-2</v>
      </c>
      <c r="AS9" s="225">
        <v>2.0323036422928247E-2</v>
      </c>
      <c r="AT9" s="225">
        <v>2.0397511826783701E-2</v>
      </c>
      <c r="AU9" s="225">
        <v>2.01358889772589E-2</v>
      </c>
      <c r="AV9" s="225">
        <v>1.9857738946010596E-2</v>
      </c>
      <c r="AW9" s="225">
        <v>1.955205400092332E-2</v>
      </c>
      <c r="AX9" s="225">
        <v>1.9742309928303343E-2</v>
      </c>
      <c r="AY9" s="225">
        <v>1.9655655397281268E-2</v>
      </c>
      <c r="AZ9" s="225">
        <v>1.9699949448726821E-2</v>
      </c>
      <c r="BA9" s="225">
        <v>2.0402548444938634E-2</v>
      </c>
      <c r="BB9" s="225">
        <v>2.0903125568666549E-2</v>
      </c>
      <c r="BC9" s="225">
        <v>2.1021448603930456E-2</v>
      </c>
      <c r="BD9" s="225">
        <v>2.0928079593668665E-2</v>
      </c>
      <c r="BE9" s="225">
        <v>2.0469698940995439E-2</v>
      </c>
      <c r="BF9" s="225">
        <v>2.0937409069963036E-2</v>
      </c>
      <c r="BG9" s="50"/>
      <c r="BH9" s="50"/>
      <c r="BI9" s="50"/>
      <c r="BJ9" s="50"/>
      <c r="BK9" s="50"/>
      <c r="BL9" s="50"/>
      <c r="BM9" s="50"/>
      <c r="BN9" s="50"/>
      <c r="BO9" s="50"/>
      <c r="BP9" s="50"/>
      <c r="BQ9" s="50"/>
      <c r="BR9" s="50"/>
      <c r="BS9" s="50"/>
    </row>
    <row r="10" spans="1:71" ht="20.25" customHeight="1" thickBot="1">
      <c r="A10" s="416"/>
      <c r="B10" s="422" t="s">
        <v>75</v>
      </c>
      <c r="C10" s="14"/>
      <c r="D10" s="137" t="s">
        <v>928</v>
      </c>
      <c r="E10" s="138"/>
      <c r="F10" s="138"/>
      <c r="G10" s="138"/>
      <c r="H10" s="138"/>
      <c r="I10" s="139">
        <v>2.723987704446855E-2</v>
      </c>
      <c r="J10" s="139">
        <v>2.7181307747814337E-2</v>
      </c>
      <c r="K10" s="139">
        <v>2.7067189106418921E-2</v>
      </c>
      <c r="L10" s="139">
        <v>2.6735837047838079E-2</v>
      </c>
      <c r="M10" s="139">
        <v>2.5745120526312847E-2</v>
      </c>
      <c r="N10" s="139">
        <v>2.5448270928485887E-2</v>
      </c>
      <c r="O10" s="139">
        <v>2.5300749610970192E-2</v>
      </c>
      <c r="P10" s="139">
        <v>2.4974949800700905E-2</v>
      </c>
      <c r="Q10" s="139">
        <v>2.3281470266489447E-2</v>
      </c>
      <c r="R10" s="139">
        <v>2.3112536375886342E-2</v>
      </c>
      <c r="S10" s="139">
        <v>2.3020757380437497E-2</v>
      </c>
      <c r="T10" s="139">
        <v>2.3129671207606207E-2</v>
      </c>
      <c r="U10" s="139">
        <v>2.3243238927359616E-2</v>
      </c>
      <c r="V10" s="139">
        <v>2.3159335083897847E-2</v>
      </c>
      <c r="W10" s="139">
        <v>2.3051241594507534E-2</v>
      </c>
      <c r="X10" s="139">
        <v>2.2712497387383013E-2</v>
      </c>
      <c r="Y10" s="139">
        <v>2.154175969743535E-2</v>
      </c>
      <c r="Z10" s="139">
        <v>2.0930902030435423E-2</v>
      </c>
      <c r="AA10" s="139">
        <v>2.0652406277146432E-2</v>
      </c>
      <c r="AB10" s="139">
        <v>2.0482711046711129E-2</v>
      </c>
      <c r="AC10" s="139">
        <v>2.0035190826764124E-2</v>
      </c>
      <c r="AD10" s="139">
        <v>2.0206475445288061E-2</v>
      </c>
      <c r="AE10" s="139">
        <v>2.0199741278107627E-2</v>
      </c>
      <c r="AF10" s="139">
        <v>2.0178350180044054E-2</v>
      </c>
      <c r="AG10" s="139">
        <v>2.0504546074314511E-2</v>
      </c>
      <c r="AH10" s="139">
        <v>2.0582813459662473E-2</v>
      </c>
      <c r="AI10" s="139">
        <v>2.0574237791752492E-2</v>
      </c>
      <c r="AJ10" s="139">
        <v>2.0592201971958882E-2</v>
      </c>
      <c r="AK10" s="139">
        <v>2.0975531468608571E-2</v>
      </c>
      <c r="AL10" s="139">
        <v>2.1024346466080635E-2</v>
      </c>
      <c r="AM10" s="139">
        <v>2.100162067822977E-2</v>
      </c>
      <c r="AN10" s="139">
        <v>2.095253947387736E-2</v>
      </c>
      <c r="AO10" s="139">
        <v>2.0727608675392344E-2</v>
      </c>
      <c r="AP10" s="139">
        <v>2.0518460412626397E-2</v>
      </c>
      <c r="AQ10" s="139">
        <v>2.0318334143068044E-2</v>
      </c>
      <c r="AR10" s="139">
        <v>2.0021635983366606E-2</v>
      </c>
      <c r="AS10" s="139">
        <v>1.8621722598679526E-2</v>
      </c>
      <c r="AT10" s="139">
        <v>1.8366802765268288E-2</v>
      </c>
      <c r="AU10" s="139">
        <v>1.8159591512204847E-2</v>
      </c>
      <c r="AV10" s="139">
        <v>1.801609339942151E-2</v>
      </c>
      <c r="AW10" s="139">
        <v>1.808979938246456E-2</v>
      </c>
      <c r="AX10" s="139">
        <v>1.8084501016600862E-2</v>
      </c>
      <c r="AY10" s="139">
        <v>1.8018118071669569E-2</v>
      </c>
      <c r="AZ10" s="139">
        <v>1.8102132736658956E-2</v>
      </c>
      <c r="BA10" s="139">
        <v>1.8906304248167076E-2</v>
      </c>
      <c r="BB10" s="139">
        <v>1.9368489901329864E-2</v>
      </c>
      <c r="BC10" s="139">
        <v>1.960092577695878E-2</v>
      </c>
      <c r="BD10" s="139">
        <v>1.9647927645399688E-2</v>
      </c>
      <c r="BE10" s="139">
        <v>1.9353622228860532E-2</v>
      </c>
      <c r="BF10" s="139">
        <v>1.9659360576236747E-2</v>
      </c>
    </row>
    <row r="11" spans="1:71" ht="20.25" customHeight="1" thickTop="1">
      <c r="A11" s="416"/>
      <c r="B11" s="422" t="s">
        <v>238</v>
      </c>
      <c r="C11" s="24"/>
      <c r="E11" s="97"/>
      <c r="F11" s="97"/>
      <c r="G11" s="97"/>
      <c r="H11" s="97"/>
      <c r="I11" s="140"/>
      <c r="J11" s="140"/>
      <c r="K11" s="140"/>
      <c r="L11" s="140"/>
      <c r="M11" s="140"/>
      <c r="N11" s="140"/>
      <c r="O11" s="140"/>
      <c r="P11" s="140"/>
      <c r="Q11" s="140"/>
      <c r="R11" s="140"/>
      <c r="S11" s="140"/>
      <c r="T11" s="140"/>
      <c r="U11" s="140"/>
      <c r="V11" s="140"/>
      <c r="W11" s="140"/>
      <c r="X11" s="140"/>
      <c r="Y11" s="140"/>
      <c r="Z11" s="140"/>
      <c r="AA11" s="140"/>
      <c r="AB11" s="140"/>
      <c r="AC11" s="140"/>
      <c r="AD11" s="140"/>
      <c r="AE11" s="140"/>
      <c r="AF11" s="140"/>
      <c r="AG11" s="140"/>
      <c r="AH11" s="140"/>
      <c r="AI11" s="140"/>
      <c r="AJ11" s="140"/>
      <c r="AK11" s="140"/>
      <c r="AL11" s="140"/>
      <c r="AM11" s="140"/>
      <c r="AN11" s="140"/>
      <c r="AO11" s="140"/>
      <c r="AP11" s="140"/>
      <c r="AQ11" s="140"/>
      <c r="AR11" s="140"/>
      <c r="AS11" s="140"/>
      <c r="AT11" s="140"/>
      <c r="AU11" s="140"/>
      <c r="AV11" s="140"/>
      <c r="AW11" s="140"/>
      <c r="AX11" s="140"/>
      <c r="AY11" s="140"/>
      <c r="AZ11" s="140"/>
      <c r="BA11" s="140"/>
      <c r="BB11" s="140"/>
      <c r="BC11" s="140"/>
      <c r="BD11" s="140"/>
      <c r="BE11" s="140"/>
      <c r="BF11" s="140"/>
    </row>
    <row r="12" spans="1:71" ht="20.25" customHeight="1">
      <c r="A12" s="416"/>
      <c r="B12" s="422" t="s">
        <v>239</v>
      </c>
      <c r="C12" s="14"/>
      <c r="D12" s="670" t="s">
        <v>240</v>
      </c>
      <c r="E12" s="670"/>
      <c r="F12" s="670"/>
      <c r="G12" s="670"/>
      <c r="H12" s="670"/>
      <c r="I12" s="432" t="s">
        <v>50</v>
      </c>
      <c r="J12" s="432" t="s">
        <v>90</v>
      </c>
      <c r="K12" s="432" t="s">
        <v>52</v>
      </c>
      <c r="L12" s="432" t="s">
        <v>91</v>
      </c>
      <c r="M12" s="432" t="s">
        <v>54</v>
      </c>
      <c r="N12" s="432" t="s">
        <v>92</v>
      </c>
      <c r="O12" s="432" t="s">
        <v>56</v>
      </c>
      <c r="P12" s="432" t="s">
        <v>93</v>
      </c>
      <c r="Q12" s="432" t="s">
        <v>58</v>
      </c>
      <c r="R12" s="432" t="s">
        <v>94</v>
      </c>
      <c r="S12" s="432" t="s">
        <v>60</v>
      </c>
      <c r="T12" s="432" t="s">
        <v>95</v>
      </c>
      <c r="U12" s="432" t="s">
        <v>62</v>
      </c>
      <c r="V12" s="432" t="s">
        <v>96</v>
      </c>
      <c r="W12" s="432" t="s">
        <v>64</v>
      </c>
      <c r="X12" s="432" t="s">
        <v>97</v>
      </c>
      <c r="Y12" s="432" t="s">
        <v>66</v>
      </c>
      <c r="Z12" s="432" t="s">
        <v>362</v>
      </c>
      <c r="AA12" s="440" t="s">
        <v>363</v>
      </c>
      <c r="AB12" s="442" t="s">
        <v>364</v>
      </c>
      <c r="AC12" s="440" t="s">
        <v>870</v>
      </c>
      <c r="AD12" s="453" t="s">
        <v>872</v>
      </c>
      <c r="AE12" s="457" t="s">
        <v>873</v>
      </c>
      <c r="AF12" s="458" t="s">
        <v>874</v>
      </c>
      <c r="AG12" s="477" t="s">
        <v>1269</v>
      </c>
      <c r="AH12" s="479" t="s">
        <v>1270</v>
      </c>
      <c r="AI12" s="482" t="s">
        <v>1271</v>
      </c>
      <c r="AJ12" s="484" t="s">
        <v>1272</v>
      </c>
      <c r="AK12" s="488" t="s">
        <v>934</v>
      </c>
      <c r="AL12" s="514" t="s">
        <v>939</v>
      </c>
      <c r="AM12" s="515" t="s">
        <v>936</v>
      </c>
      <c r="AN12" s="516" t="s">
        <v>940</v>
      </c>
      <c r="AO12" s="518" t="s">
        <v>980</v>
      </c>
      <c r="AP12" s="524" t="s">
        <v>984</v>
      </c>
      <c r="AQ12" s="539" t="s">
        <v>985</v>
      </c>
      <c r="AR12" s="536" t="s">
        <v>986</v>
      </c>
      <c r="AS12" s="545" t="s">
        <v>1033</v>
      </c>
      <c r="AT12" s="546" t="s">
        <v>1041</v>
      </c>
      <c r="AU12" s="559" t="s">
        <v>1042</v>
      </c>
      <c r="AV12" s="548" t="s">
        <v>1120</v>
      </c>
      <c r="AW12" s="561" t="s">
        <v>1165</v>
      </c>
      <c r="AX12" s="564" t="s">
        <v>1220</v>
      </c>
      <c r="AY12" s="566" t="s">
        <v>1227</v>
      </c>
      <c r="AZ12" s="568" t="s">
        <v>1241</v>
      </c>
      <c r="BA12" s="583" t="s">
        <v>1350</v>
      </c>
      <c r="BB12" s="623" t="s">
        <v>1373</v>
      </c>
      <c r="BC12" s="625" t="s">
        <v>1402</v>
      </c>
      <c r="BD12" s="635" t="s">
        <v>1428</v>
      </c>
      <c r="BE12" s="642" t="s">
        <v>1453</v>
      </c>
      <c r="BF12" s="658" t="s">
        <v>1550</v>
      </c>
    </row>
    <row r="13" spans="1:71" ht="20.25" customHeight="1">
      <c r="A13" s="416"/>
      <c r="B13" s="427" t="s">
        <v>241</v>
      </c>
      <c r="C13" s="26"/>
      <c r="D13" s="97" t="s">
        <v>930</v>
      </c>
      <c r="E13" s="97"/>
      <c r="F13" s="97"/>
      <c r="G13" s="97"/>
      <c r="H13" s="97"/>
      <c r="I13" s="45">
        <v>199696.76515805812</v>
      </c>
      <c r="J13" s="45">
        <v>203178.3552016044</v>
      </c>
      <c r="K13" s="45">
        <v>208749.00811169934</v>
      </c>
      <c r="L13" s="45">
        <v>212401.2899093311</v>
      </c>
      <c r="M13" s="45">
        <v>212785.00442544991</v>
      </c>
      <c r="N13" s="45">
        <v>212755.81061837709</v>
      </c>
      <c r="O13" s="45">
        <v>215492.42924530231</v>
      </c>
      <c r="P13" s="45">
        <v>218008.79539893073</v>
      </c>
      <c r="Q13" s="45">
        <v>216379.1122155576</v>
      </c>
      <c r="R13" s="45">
        <v>217325.72339671827</v>
      </c>
      <c r="S13" s="45">
        <v>218814.12322775531</v>
      </c>
      <c r="T13" s="45">
        <v>218805.59829698299</v>
      </c>
      <c r="U13" s="45">
        <v>218981.18422113775</v>
      </c>
      <c r="V13" s="45">
        <v>220586.19399685867</v>
      </c>
      <c r="W13" s="45">
        <v>223923.58496156466</v>
      </c>
      <c r="X13" s="45">
        <v>229107.46080581867</v>
      </c>
      <c r="Y13" s="45">
        <v>233149.88518046227</v>
      </c>
      <c r="Z13" s="45">
        <v>237931.45665033738</v>
      </c>
      <c r="AA13" s="45">
        <v>244537.26046235795</v>
      </c>
      <c r="AB13" s="45">
        <v>251734.96371696581</v>
      </c>
      <c r="AC13" s="45">
        <v>255594.94265895267</v>
      </c>
      <c r="AD13" s="45">
        <v>258057.25878234726</v>
      </c>
      <c r="AE13" s="45">
        <v>264178.85924641747</v>
      </c>
      <c r="AF13" s="45">
        <v>269564.12324154493</v>
      </c>
      <c r="AG13" s="45">
        <v>269478.43931263738</v>
      </c>
      <c r="AH13" s="45">
        <v>271198.75647652027</v>
      </c>
      <c r="AI13" s="45">
        <v>279255.91318098153</v>
      </c>
      <c r="AJ13" s="45">
        <v>287416.92314149241</v>
      </c>
      <c r="AK13" s="45">
        <v>290371.20369256526</v>
      </c>
      <c r="AL13" s="45">
        <v>296437.79603508924</v>
      </c>
      <c r="AM13" s="45">
        <v>302721.98131807568</v>
      </c>
      <c r="AN13" s="45">
        <v>309365.09334304556</v>
      </c>
      <c r="AO13" s="45">
        <v>315908.56639840279</v>
      </c>
      <c r="AP13" s="45">
        <v>328954.77054412791</v>
      </c>
      <c r="AQ13" s="45">
        <v>333894.6697241363</v>
      </c>
      <c r="AR13" s="45">
        <v>343284.99885340023</v>
      </c>
      <c r="AS13" s="45">
        <v>349711.26522821863</v>
      </c>
      <c r="AT13" s="45">
        <v>357928.88393925707</v>
      </c>
      <c r="AU13" s="45">
        <v>360231.20901174995</v>
      </c>
      <c r="AV13" s="45">
        <v>369373.12817528012</v>
      </c>
      <c r="AW13" s="45">
        <v>378202.75420480804</v>
      </c>
      <c r="AX13" s="45">
        <v>387876.80398278375</v>
      </c>
      <c r="AY13" s="45">
        <v>396628.84200059494</v>
      </c>
      <c r="AZ13" s="45">
        <v>405795.74816869985</v>
      </c>
      <c r="BA13" s="45">
        <v>416043.49640009052</v>
      </c>
      <c r="BB13" s="45">
        <v>424419.1446293529</v>
      </c>
      <c r="BC13" s="45">
        <v>431737.81249936519</v>
      </c>
      <c r="BD13" s="45">
        <v>444647.66368705477</v>
      </c>
      <c r="BE13" s="45">
        <v>433460.90034677612</v>
      </c>
      <c r="BF13" s="45">
        <v>433810.92461981729</v>
      </c>
    </row>
    <row r="14" spans="1:71" ht="20.25" customHeight="1">
      <c r="A14" s="416"/>
      <c r="B14" s="422" t="s">
        <v>82</v>
      </c>
      <c r="C14" s="7"/>
      <c r="D14" s="97" t="s">
        <v>242</v>
      </c>
      <c r="E14" s="97"/>
      <c r="F14" s="97"/>
      <c r="G14" s="97"/>
      <c r="H14" s="97"/>
      <c r="I14" s="45">
        <v>2717.7088927900004</v>
      </c>
      <c r="J14" s="45">
        <v>2841.4777071819999</v>
      </c>
      <c r="K14" s="45">
        <v>2964.7953448599992</v>
      </c>
      <c r="L14" s="45">
        <v>2967.3927707600014</v>
      </c>
      <c r="M14" s="45">
        <v>2922.3170433539999</v>
      </c>
      <c r="N14" s="45">
        <v>2885.554887281</v>
      </c>
      <c r="O14" s="45">
        <v>2892.8198161919995</v>
      </c>
      <c r="P14" s="45">
        <v>2793.4555913740014</v>
      </c>
      <c r="Q14" s="45">
        <v>2619.1569530529996</v>
      </c>
      <c r="R14" s="45">
        <v>2563.7341871030003</v>
      </c>
      <c r="S14" s="45">
        <v>2536.0790511589998</v>
      </c>
      <c r="T14" s="45">
        <v>2511.9724140350004</v>
      </c>
      <c r="U14" s="45">
        <v>2410.329521957</v>
      </c>
      <c r="V14" s="45">
        <v>2412.8494825070002</v>
      </c>
      <c r="W14" s="45">
        <v>2428.2710442699999</v>
      </c>
      <c r="X14" s="45">
        <v>2350.80737572</v>
      </c>
      <c r="Y14" s="45">
        <v>2246.533583937</v>
      </c>
      <c r="Z14" s="45">
        <v>2165.47780801</v>
      </c>
      <c r="AA14" s="45">
        <v>2147.7007397519988</v>
      </c>
      <c r="AB14" s="45">
        <v>2163.1672477270013</v>
      </c>
      <c r="AC14" s="45">
        <v>2161.036987593</v>
      </c>
      <c r="AD14" s="45">
        <v>2174.5954677079999</v>
      </c>
      <c r="AE14" s="45">
        <v>2191.7611061130001</v>
      </c>
      <c r="AF14" s="45">
        <v>2214.197724566</v>
      </c>
      <c r="AG14" s="45">
        <v>2170.9692270360001</v>
      </c>
      <c r="AH14" s="45">
        <v>2215.8268315279997</v>
      </c>
      <c r="AI14" s="45">
        <v>2299.3995896799997</v>
      </c>
      <c r="AJ14" s="45">
        <v>2389.2638043679999</v>
      </c>
      <c r="AK14" s="45">
        <v>2425.5834957799998</v>
      </c>
      <c r="AL14" s="45">
        <v>2563.979022556</v>
      </c>
      <c r="AM14" s="45">
        <v>2681.853776553</v>
      </c>
      <c r="AN14" s="45">
        <v>2767.1157741689995</v>
      </c>
      <c r="AO14" s="45">
        <v>2803.7944745770001</v>
      </c>
      <c r="AP14" s="45">
        <v>2917.2317440659999</v>
      </c>
      <c r="AQ14" s="45">
        <v>2913.4228183670002</v>
      </c>
      <c r="AR14" s="45">
        <v>2856.7658264279999</v>
      </c>
      <c r="AS14" s="45">
        <v>2777.297380946</v>
      </c>
      <c r="AT14" s="45">
        <v>2664.8385353200001</v>
      </c>
      <c r="AU14" s="45">
        <v>2524.9934586899999</v>
      </c>
      <c r="AV14" s="45">
        <v>2486.4176013779997</v>
      </c>
      <c r="AW14" s="45">
        <v>2469.6409591070001</v>
      </c>
      <c r="AX14" s="45">
        <v>2512.2960277119996</v>
      </c>
      <c r="AY14" s="45">
        <v>2580.5103214999999</v>
      </c>
      <c r="AZ14" s="45">
        <v>2754.5965578169998</v>
      </c>
      <c r="BA14" s="45">
        <v>2951.8409570639997</v>
      </c>
      <c r="BB14" s="45">
        <v>3284.6777466040003</v>
      </c>
      <c r="BC14" s="45">
        <v>3790.7383729769999</v>
      </c>
      <c r="BD14" s="45">
        <v>4602.2273345869999</v>
      </c>
      <c r="BE14" s="45">
        <v>4852.5435944979999</v>
      </c>
      <c r="BF14" s="45">
        <v>5045.5074928759996</v>
      </c>
    </row>
    <row r="15" spans="1:71" ht="20.25" customHeight="1">
      <c r="A15" s="416"/>
      <c r="B15" s="422" t="s">
        <v>84</v>
      </c>
      <c r="C15" s="7"/>
      <c r="D15" s="553" t="s">
        <v>243</v>
      </c>
      <c r="E15" s="97"/>
      <c r="F15" s="97"/>
      <c r="G15" s="97"/>
      <c r="H15" s="97"/>
      <c r="I15" s="131">
        <v>448.13256545799999</v>
      </c>
      <c r="J15" s="131">
        <v>473.63857176500011</v>
      </c>
      <c r="K15" s="131">
        <v>477.44164709699999</v>
      </c>
      <c r="L15" s="131">
        <v>474.25429496700008</v>
      </c>
      <c r="M15" s="131">
        <v>451.416107243</v>
      </c>
      <c r="N15" s="131">
        <v>467.92998778499992</v>
      </c>
      <c r="O15" s="131">
        <v>469.91699668000012</v>
      </c>
      <c r="P15" s="131">
        <v>476.50802798399991</v>
      </c>
      <c r="Q15" s="131">
        <v>447.114658007</v>
      </c>
      <c r="R15" s="131">
        <v>485.48198278799981</v>
      </c>
      <c r="S15" s="131">
        <v>460.89114608300031</v>
      </c>
      <c r="T15" s="131">
        <v>479.00502721399971</v>
      </c>
      <c r="U15" s="131">
        <v>458.11149661399992</v>
      </c>
      <c r="V15" s="131">
        <v>474.20569983900026</v>
      </c>
      <c r="W15" s="131">
        <v>492.72241832200007</v>
      </c>
      <c r="X15" s="131">
        <v>506.06836620199965</v>
      </c>
      <c r="Y15" s="131">
        <v>482.13830142500001</v>
      </c>
      <c r="Z15" s="131">
        <v>499.816349393</v>
      </c>
      <c r="AA15" s="131">
        <v>518.3413186460001</v>
      </c>
      <c r="AB15" s="131">
        <v>538.58027893000008</v>
      </c>
      <c r="AC15" s="131">
        <v>494.59779982700002</v>
      </c>
      <c r="AD15" s="131">
        <v>506.15984457499997</v>
      </c>
      <c r="AE15" s="131">
        <v>514.10117677400001</v>
      </c>
      <c r="AF15" s="131">
        <v>532.17407609199995</v>
      </c>
      <c r="AG15" s="131">
        <v>506.53831810999992</v>
      </c>
      <c r="AH15" s="131">
        <v>520.68039705300021</v>
      </c>
      <c r="AI15" s="131">
        <v>523.55203787599999</v>
      </c>
      <c r="AJ15" s="131">
        <v>522.70075635299986</v>
      </c>
      <c r="AK15" s="131">
        <v>507.17290810599997</v>
      </c>
      <c r="AL15" s="131">
        <v>532.05387377500006</v>
      </c>
      <c r="AM15" s="131">
        <v>545.01353788100005</v>
      </c>
      <c r="AN15" s="131">
        <v>564.08195320599953</v>
      </c>
      <c r="AO15" s="131">
        <v>220.28848478300003</v>
      </c>
      <c r="AP15" s="131">
        <v>230.269263741</v>
      </c>
      <c r="AQ15" s="131">
        <v>206.89569614199999</v>
      </c>
      <c r="AR15" s="131">
        <v>213.95565194599999</v>
      </c>
      <c r="AS15" s="131">
        <v>181.14099177599996</v>
      </c>
      <c r="AT15" s="131">
        <v>240.68291551699994</v>
      </c>
      <c r="AU15" s="131">
        <v>203.02975577699996</v>
      </c>
      <c r="AV15" s="131">
        <v>169.97162347100002</v>
      </c>
      <c r="AW15" s="131">
        <v>171.25625135099997</v>
      </c>
      <c r="AX15" s="131">
        <v>216.50539446699997</v>
      </c>
      <c r="AY15" s="131">
        <v>199.35030045399998</v>
      </c>
      <c r="AZ15" s="131">
        <v>193.28814195599998</v>
      </c>
      <c r="BA15" s="131">
        <v>196.284911002</v>
      </c>
      <c r="BB15" s="131">
        <v>215.432308715</v>
      </c>
      <c r="BC15" s="131">
        <v>183.5969742659999</v>
      </c>
      <c r="BD15" s="131">
        <v>151.84707135100012</v>
      </c>
      <c r="BE15" s="131">
        <v>170.72282720100003</v>
      </c>
      <c r="BF15" s="131">
        <v>211.44757627600004</v>
      </c>
    </row>
    <row r="16" spans="1:71" ht="20.25" customHeight="1">
      <c r="A16" s="416"/>
      <c r="B16" s="422" t="s">
        <v>86</v>
      </c>
      <c r="D16" s="116" t="s">
        <v>244</v>
      </c>
      <c r="E16" s="132"/>
      <c r="F16" s="132"/>
      <c r="G16" s="132"/>
      <c r="H16" s="132"/>
      <c r="I16" s="133">
        <v>178620.19267158429</v>
      </c>
      <c r="J16" s="133">
        <v>180666.21222881478</v>
      </c>
      <c r="K16" s="133">
        <v>186213.41588002627</v>
      </c>
      <c r="L16" s="133">
        <v>189657.27878350118</v>
      </c>
      <c r="M16" s="133">
        <v>189659.50357200217</v>
      </c>
      <c r="N16" s="133">
        <v>190387.92585631632</v>
      </c>
      <c r="O16" s="133">
        <v>193111.26868552167</v>
      </c>
      <c r="P16" s="133">
        <v>194698.985237218</v>
      </c>
      <c r="Q16" s="133">
        <v>194466.05088874491</v>
      </c>
      <c r="R16" s="133">
        <v>195242.68461790259</v>
      </c>
      <c r="S16" s="133">
        <v>195085.0208932375</v>
      </c>
      <c r="T16" s="133">
        <v>194097.65927217933</v>
      </c>
      <c r="U16" s="133">
        <v>194268.88977897301</v>
      </c>
      <c r="V16" s="133">
        <v>196381.19209358614</v>
      </c>
      <c r="W16" s="133">
        <v>199352.12659633401</v>
      </c>
      <c r="X16" s="133">
        <v>204563.465414256</v>
      </c>
      <c r="Y16" s="133">
        <v>196866.47200000001</v>
      </c>
      <c r="Z16" s="133">
        <v>202171.636</v>
      </c>
      <c r="AA16" s="133">
        <v>208334.709</v>
      </c>
      <c r="AB16" s="133">
        <v>214933.96</v>
      </c>
      <c r="AC16" s="133">
        <v>220163.837</v>
      </c>
      <c r="AD16" s="133">
        <v>222349.32</v>
      </c>
      <c r="AE16" s="133">
        <v>243775.56612112795</v>
      </c>
      <c r="AF16" s="133">
        <v>248040.66039417812</v>
      </c>
      <c r="AG16" s="133">
        <v>245866.96920137588</v>
      </c>
      <c r="AH16" s="133">
        <v>249280.45577355457</v>
      </c>
      <c r="AI16" s="133">
        <v>257083.96472512709</v>
      </c>
      <c r="AJ16" s="133">
        <v>262256.03750755836</v>
      </c>
      <c r="AK16" s="133">
        <v>264519.90185516869</v>
      </c>
      <c r="AL16" s="133">
        <v>270711.72555758472</v>
      </c>
      <c r="AM16" s="133">
        <v>277199.97171887883</v>
      </c>
      <c r="AN16" s="133">
        <v>283536.35587408382</v>
      </c>
      <c r="AO16" s="133">
        <v>290809.8352715525</v>
      </c>
      <c r="AP16" s="133">
        <v>303546.49528043426</v>
      </c>
      <c r="AQ16" s="133">
        <v>309595.91750365053</v>
      </c>
      <c r="AR16" s="133">
        <v>317776.22494887991</v>
      </c>
      <c r="AS16" s="133">
        <v>326790.70523803873</v>
      </c>
      <c r="AT16" s="133">
        <v>336262.11453282891</v>
      </c>
      <c r="AU16" s="133">
        <v>335328.2840698876</v>
      </c>
      <c r="AV16" s="133">
        <v>343336.26049677929</v>
      </c>
      <c r="AW16" s="133">
        <v>353583.33706674777</v>
      </c>
      <c r="AX16" s="133">
        <v>364571.38516283885</v>
      </c>
      <c r="AY16" s="133">
        <v>372376.52346622222</v>
      </c>
      <c r="AZ16" s="133">
        <v>383350.26927009237</v>
      </c>
      <c r="BA16" s="133">
        <v>390813.14179613389</v>
      </c>
      <c r="BB16" s="133">
        <v>401785.30492252286</v>
      </c>
      <c r="BC16" s="133">
        <v>409648.51235837047</v>
      </c>
      <c r="BD16" s="133">
        <v>416936.40707317035</v>
      </c>
      <c r="BE16" s="133">
        <v>404269.35208125738</v>
      </c>
      <c r="BF16" s="133">
        <v>405046.43977800058</v>
      </c>
    </row>
    <row r="17" spans="1:71" ht="20.25" customHeight="1">
      <c r="A17" s="416"/>
      <c r="B17" s="422" t="s">
        <v>87</v>
      </c>
      <c r="D17" s="130" t="s">
        <v>245</v>
      </c>
      <c r="E17" s="130"/>
      <c r="F17" s="130"/>
      <c r="G17" s="130"/>
      <c r="H17" s="130"/>
      <c r="I17" s="131">
        <v>1376.4092226049997</v>
      </c>
      <c r="J17" s="131">
        <v>1467.4809660260003</v>
      </c>
      <c r="K17" s="131">
        <v>1552.023006181</v>
      </c>
      <c r="L17" s="131">
        <v>1586.577709613</v>
      </c>
      <c r="M17" s="131">
        <v>1556.5253221309997</v>
      </c>
      <c r="N17" s="131">
        <v>1551.4444340790003</v>
      </c>
      <c r="O17" s="131">
        <v>1534.2379189799992</v>
      </c>
      <c r="P17" s="131">
        <v>1473.3394801260004</v>
      </c>
      <c r="Q17" s="131">
        <v>1377.0031227509999</v>
      </c>
      <c r="R17" s="131">
        <v>1320.4506482510001</v>
      </c>
      <c r="S17" s="131">
        <v>1276.2846573229999</v>
      </c>
      <c r="T17" s="131">
        <v>1218.6294373160001</v>
      </c>
      <c r="U17" s="131">
        <v>1155.3024570519999</v>
      </c>
      <c r="V17" s="131">
        <v>1144.2920125559999</v>
      </c>
      <c r="W17" s="131">
        <v>1137.9834354920001</v>
      </c>
      <c r="X17" s="131">
        <v>1095.2603580720001</v>
      </c>
      <c r="Y17" s="131">
        <v>1038.1128485859999</v>
      </c>
      <c r="Z17" s="131">
        <v>986.24612343399997</v>
      </c>
      <c r="AA17" s="131">
        <v>936.29856908999989</v>
      </c>
      <c r="AB17" s="131">
        <v>920.14875630500001</v>
      </c>
      <c r="AC17" s="131">
        <v>910.09842369499995</v>
      </c>
      <c r="AD17" s="131">
        <v>890.92921813099997</v>
      </c>
      <c r="AE17" s="131">
        <v>875.35861630499994</v>
      </c>
      <c r="AF17" s="131">
        <v>874.665978161</v>
      </c>
      <c r="AG17" s="131">
        <v>836.80527976400003</v>
      </c>
      <c r="AH17" s="131">
        <v>847.959476913</v>
      </c>
      <c r="AI17" s="131">
        <v>881.90627109399998</v>
      </c>
      <c r="AJ17" s="131">
        <v>923.60572913500005</v>
      </c>
      <c r="AK17" s="131">
        <v>953.99357792699993</v>
      </c>
      <c r="AL17" s="131">
        <v>1038.785744843</v>
      </c>
      <c r="AM17" s="131">
        <v>1116.862782614</v>
      </c>
      <c r="AN17" s="131">
        <v>1181.708626371</v>
      </c>
      <c r="AO17" s="131">
        <v>1222.712757263</v>
      </c>
      <c r="AP17" s="131">
        <v>1285.4624274339999</v>
      </c>
      <c r="AQ17" s="131">
        <v>1271.0264974920001</v>
      </c>
      <c r="AR17" s="131">
        <v>1232.2451241909998</v>
      </c>
      <c r="AS17" s="131">
        <v>1191.348960024</v>
      </c>
      <c r="AT17" s="131">
        <v>1083.8049991380001</v>
      </c>
      <c r="AU17" s="131">
        <v>950.75075623200007</v>
      </c>
      <c r="AV17" s="131">
        <v>886.45547240300004</v>
      </c>
      <c r="AW17" s="131">
        <v>817.56052766400001</v>
      </c>
      <c r="AX17" s="131">
        <v>801.90791660299999</v>
      </c>
      <c r="AY17" s="131">
        <v>831.30229299900009</v>
      </c>
      <c r="AZ17" s="131">
        <v>920.07670111199991</v>
      </c>
      <c r="BA17" s="131">
        <v>1055.108653969</v>
      </c>
      <c r="BB17" s="131">
        <v>1236.9126459010001</v>
      </c>
      <c r="BC17" s="131">
        <v>1660.8128355450001</v>
      </c>
      <c r="BD17" s="131">
        <v>2439.4428116550002</v>
      </c>
      <c r="BE17" s="131">
        <v>2835.449238271</v>
      </c>
      <c r="BF17" s="131">
        <v>2942.4678019940002</v>
      </c>
      <c r="BH17" s="9"/>
      <c r="BI17" s="9"/>
      <c r="BJ17" s="9"/>
      <c r="BK17" s="9"/>
      <c r="BL17" s="9"/>
      <c r="BM17" s="9"/>
      <c r="BN17" s="9"/>
      <c r="BO17" s="9"/>
      <c r="BP17" s="9"/>
      <c r="BQ17" s="9"/>
      <c r="BR17" s="9"/>
      <c r="BS17" s="9"/>
    </row>
    <row r="18" spans="1:71" ht="20.25" customHeight="1">
      <c r="A18" s="416"/>
      <c r="B18" s="422" t="s">
        <v>88</v>
      </c>
      <c r="C18" s="34"/>
      <c r="D18" s="170" t="s">
        <v>1418</v>
      </c>
      <c r="E18" s="97"/>
      <c r="F18" s="97"/>
      <c r="G18" s="97"/>
      <c r="H18" s="97"/>
      <c r="I18" s="225"/>
      <c r="J18" s="225"/>
      <c r="K18" s="225"/>
      <c r="L18" s="225"/>
      <c r="M18" s="225"/>
      <c r="N18" s="225"/>
      <c r="O18" s="225"/>
      <c r="P18" s="225"/>
      <c r="Q18" s="225"/>
      <c r="R18" s="225"/>
      <c r="S18" s="225"/>
      <c r="T18" s="225"/>
      <c r="U18" s="225"/>
      <c r="V18" s="225"/>
      <c r="W18" s="225"/>
      <c r="X18" s="225"/>
      <c r="Y18" s="225"/>
      <c r="Z18" s="225"/>
      <c r="AA18" s="225"/>
      <c r="AB18" s="236"/>
      <c r="AC18" s="236"/>
      <c r="AD18" s="236"/>
      <c r="AE18" s="236"/>
      <c r="AF18" s="236"/>
      <c r="AG18" s="236"/>
      <c r="AH18" s="236"/>
      <c r="AI18" s="236"/>
      <c r="AJ18" s="236"/>
      <c r="AK18" s="236"/>
      <c r="AL18" s="236"/>
      <c r="AM18" s="236"/>
      <c r="AN18" s="236"/>
      <c r="AO18" s="225">
        <v>2.3125542349217092E-2</v>
      </c>
      <c r="AP18" s="225">
        <v>2.270408260551977E-2</v>
      </c>
      <c r="AQ18" s="225">
        <v>2.1973591472948084E-2</v>
      </c>
      <c r="AR18" s="225">
        <v>2.1247520646684625E-2</v>
      </c>
      <c r="AS18" s="225">
        <v>2.0323036422928247E-2</v>
      </c>
      <c r="AT18" s="225">
        <v>2.0414347644943372E-2</v>
      </c>
      <c r="AU18" s="225">
        <v>1.9573915640464207E-2</v>
      </c>
      <c r="AV18" s="225">
        <v>1.9062724524284654E-2</v>
      </c>
      <c r="AW18" s="225">
        <v>1.955205400092332E-2</v>
      </c>
      <c r="AX18" s="225">
        <v>1.9925782095890614E-2</v>
      </c>
      <c r="AY18" s="225">
        <v>1.9491001540172914E-2</v>
      </c>
      <c r="AZ18" s="225">
        <v>1.9825510388122792E-2</v>
      </c>
      <c r="BA18" s="225">
        <v>2.0402548444938634E-2</v>
      </c>
      <c r="BB18" s="225">
        <v>2.1388431822042232E-2</v>
      </c>
      <c r="BC18" s="225">
        <v>2.1259775793525341E-2</v>
      </c>
      <c r="BD18" s="225">
        <v>2.0652417655319551E-2</v>
      </c>
      <c r="BE18" s="225">
        <v>2.0469698940995439E-2</v>
      </c>
      <c r="BF18" s="225">
        <v>2.139960629802139E-2</v>
      </c>
      <c r="BG18" s="9"/>
      <c r="BH18" s="9"/>
      <c r="BI18" s="9"/>
      <c r="BJ18" s="9"/>
      <c r="BK18" s="9"/>
      <c r="BL18" s="9"/>
      <c r="BM18" s="9"/>
      <c r="BN18" s="9"/>
      <c r="BO18" s="9"/>
      <c r="BP18" s="9"/>
      <c r="BQ18" s="9"/>
      <c r="BR18" s="9"/>
      <c r="BS18" s="9"/>
    </row>
    <row r="19" spans="1:71" ht="20.25" customHeight="1" thickBot="1">
      <c r="A19" s="416"/>
      <c r="B19" s="422" t="s">
        <v>246</v>
      </c>
      <c r="C19" s="34"/>
      <c r="D19" s="137" t="s">
        <v>929</v>
      </c>
      <c r="E19" s="138"/>
      <c r="F19" s="138"/>
      <c r="G19" s="138"/>
      <c r="H19" s="138"/>
      <c r="I19" s="139">
        <v>2.723987704446855E-2</v>
      </c>
      <c r="J19" s="139">
        <v>2.7124374663054212E-2</v>
      </c>
      <c r="K19" s="139">
        <v>2.6850526104052277E-2</v>
      </c>
      <c r="L19" s="139">
        <v>2.5791903942041259E-2</v>
      </c>
      <c r="M19" s="139">
        <v>2.5745120526312847E-2</v>
      </c>
      <c r="N19" s="139">
        <v>2.515138059771788E-2</v>
      </c>
      <c r="O19" s="139">
        <v>2.5012600322527404E-2</v>
      </c>
      <c r="P19" s="139">
        <v>2.4023880187544373E-2</v>
      </c>
      <c r="Q19" s="139">
        <v>2.3281470266489447E-2</v>
      </c>
      <c r="R19" s="139">
        <v>2.2946186645267624E-2</v>
      </c>
      <c r="S19" s="139">
        <v>2.2841749196274491E-2</v>
      </c>
      <c r="T19" s="139">
        <v>2.3450943299950504E-2</v>
      </c>
      <c r="U19" s="139">
        <v>2.3243238927359616E-2</v>
      </c>
      <c r="V19" s="139">
        <v>2.3066584447501478E-2</v>
      </c>
      <c r="W19" s="139">
        <v>2.2860815845067186E-2</v>
      </c>
      <c r="X19" s="139">
        <v>2.1741964676734841E-2</v>
      </c>
      <c r="Y19" s="139">
        <v>2.148083408693488E-2</v>
      </c>
      <c r="Z19" s="139">
        <v>2.0315745767801832E-2</v>
      </c>
      <c r="AA19" s="139">
        <v>2.0082810368454402E-2</v>
      </c>
      <c r="AB19" s="139">
        <v>2.0001027774141301E-2</v>
      </c>
      <c r="AC19" s="139">
        <v>2.0090081760536081E-2</v>
      </c>
      <c r="AD19" s="139">
        <v>2.0432043639335498E-2</v>
      </c>
      <c r="AE19" s="139">
        <v>2.0242094170665373E-2</v>
      </c>
      <c r="AF19" s="139">
        <v>2.0172220050900157E-2</v>
      </c>
      <c r="AG19" s="139">
        <v>2.0504546074314511E-2</v>
      </c>
      <c r="AH19" s="139">
        <v>2.0659730150971001E-2</v>
      </c>
      <c r="AI19" s="139">
        <v>2.055792510834557E-2</v>
      </c>
      <c r="AJ19" s="139">
        <v>2.064285466516563E-2</v>
      </c>
      <c r="AK19" s="139">
        <v>2.0975531468608571E-2</v>
      </c>
      <c r="AL19" s="139">
        <v>2.1071675563353567E-2</v>
      </c>
      <c r="AM19" s="139">
        <v>2.0958240157309418E-2</v>
      </c>
      <c r="AN19" s="139">
        <v>2.0774095324368198E-2</v>
      </c>
      <c r="AO19" s="139">
        <v>2.0727608675392344E-2</v>
      </c>
      <c r="AP19" s="139">
        <v>2.031979428070535E-2</v>
      </c>
      <c r="AQ19" s="139">
        <v>1.9937928690004204E-2</v>
      </c>
      <c r="AR19" s="139">
        <v>1.9180830103156042E-2</v>
      </c>
      <c r="AS19" s="139">
        <v>1.8621722598679526E-2</v>
      </c>
      <c r="AT19" s="139">
        <v>1.8068504705658791E-2</v>
      </c>
      <c r="AU19" s="139">
        <v>1.7756584988731498E-2</v>
      </c>
      <c r="AV19" s="139">
        <v>1.7607203383760268E-2</v>
      </c>
      <c r="AW19" s="139">
        <v>1.808979938246456E-2</v>
      </c>
      <c r="AX19" s="139">
        <v>1.8079386221632049E-2</v>
      </c>
      <c r="AY19" s="139">
        <v>1.7891870677649437E-2</v>
      </c>
      <c r="AZ19" s="139">
        <v>1.8340422215057221E-2</v>
      </c>
      <c r="BA19" s="139">
        <v>1.8906304248167076E-2</v>
      </c>
      <c r="BB19" s="139">
        <v>1.9817212865295575E-2</v>
      </c>
      <c r="BC19" s="139">
        <v>2.0058746632970994E-2</v>
      </c>
      <c r="BD19" s="139">
        <v>1.976937799510952E-2</v>
      </c>
      <c r="BE19" s="139">
        <v>1.9353622228860532E-2</v>
      </c>
      <c r="BF19" s="139">
        <v>1.9961819585484486E-2</v>
      </c>
      <c r="BG19" s="9"/>
      <c r="BH19" s="9"/>
      <c r="BI19" s="9"/>
      <c r="BJ19" s="9"/>
      <c r="BK19" s="9"/>
      <c r="BL19" s="9"/>
      <c r="BM19" s="9"/>
      <c r="BN19" s="9"/>
      <c r="BO19" s="9"/>
      <c r="BP19" s="9"/>
      <c r="BQ19" s="9"/>
      <c r="BR19" s="9"/>
      <c r="BS19" s="9"/>
    </row>
    <row r="20" spans="1:71" ht="20.25" customHeight="1" thickTop="1">
      <c r="A20" s="416"/>
      <c r="B20" s="422" t="s">
        <v>100</v>
      </c>
      <c r="C20" s="34"/>
      <c r="D20" s="97" t="s">
        <v>931</v>
      </c>
      <c r="E20" s="97"/>
      <c r="F20" s="97"/>
      <c r="G20" s="97"/>
      <c r="H20" s="97"/>
      <c r="I20" s="140"/>
      <c r="J20" s="140"/>
      <c r="K20" s="140"/>
      <c r="L20" s="140"/>
      <c r="M20" s="140"/>
      <c r="N20" s="140"/>
      <c r="O20" s="140"/>
      <c r="P20" s="140"/>
      <c r="Q20" s="140"/>
      <c r="R20" s="140"/>
      <c r="S20" s="140"/>
      <c r="T20" s="140"/>
      <c r="U20" s="140"/>
      <c r="V20" s="140"/>
      <c r="W20" s="140"/>
      <c r="X20" s="140"/>
      <c r="Y20" s="140"/>
      <c r="Z20" s="140"/>
      <c r="AA20" s="140"/>
      <c r="AB20" s="140"/>
      <c r="AC20" s="140"/>
      <c r="AD20" s="140"/>
      <c r="AE20" s="140"/>
      <c r="AF20" s="140"/>
      <c r="AG20" s="140"/>
      <c r="AH20" s="140"/>
      <c r="AI20" s="140"/>
      <c r="AJ20" s="140"/>
      <c r="AK20" s="140"/>
      <c r="AL20" s="140"/>
      <c r="AM20" s="140"/>
      <c r="AN20" s="140"/>
      <c r="AO20" s="140"/>
      <c r="AP20" s="140"/>
      <c r="AQ20" s="140"/>
      <c r="AR20" s="140"/>
      <c r="AS20" s="140"/>
      <c r="AT20" s="140"/>
      <c r="AU20" s="140"/>
      <c r="AV20" s="140"/>
      <c r="AW20" s="140"/>
      <c r="AX20" s="140"/>
      <c r="AY20" s="140"/>
      <c r="AZ20" s="140"/>
      <c r="BA20" s="140"/>
      <c r="BB20" s="140"/>
      <c r="BC20" s="140"/>
      <c r="BD20" s="140"/>
      <c r="BE20" s="140"/>
      <c r="BF20" s="140"/>
      <c r="BG20" s="9"/>
      <c r="BH20" s="9"/>
      <c r="BI20" s="9"/>
      <c r="BJ20" s="9"/>
      <c r="BK20" s="9"/>
      <c r="BL20" s="9"/>
      <c r="BM20" s="9"/>
      <c r="BN20" s="9"/>
      <c r="BO20" s="9"/>
      <c r="BP20" s="9"/>
      <c r="BQ20" s="9"/>
      <c r="BR20" s="9"/>
      <c r="BS20" s="9"/>
    </row>
    <row r="21" spans="1:71" ht="20.25" customHeight="1">
      <c r="A21" s="416"/>
      <c r="B21" s="422" t="s">
        <v>102</v>
      </c>
      <c r="C21" s="34"/>
      <c r="D21" s="97" t="s">
        <v>993</v>
      </c>
      <c r="E21" s="97"/>
      <c r="F21" s="97"/>
      <c r="G21" s="97"/>
      <c r="H21" s="97"/>
      <c r="I21" s="140"/>
      <c r="J21" s="140"/>
      <c r="K21" s="140"/>
      <c r="L21" s="140"/>
      <c r="M21" s="140"/>
      <c r="N21" s="140"/>
      <c r="O21" s="140"/>
      <c r="P21" s="140"/>
      <c r="Q21" s="140"/>
      <c r="R21" s="140"/>
      <c r="S21" s="140"/>
      <c r="T21" s="140"/>
      <c r="U21" s="140"/>
      <c r="V21" s="140"/>
      <c r="W21" s="140"/>
      <c r="X21" s="140"/>
      <c r="Y21" s="140"/>
      <c r="Z21" s="140"/>
      <c r="AA21" s="140"/>
      <c r="AB21" s="140"/>
      <c r="AC21" s="140"/>
      <c r="AD21" s="140"/>
      <c r="AE21" s="140"/>
      <c r="AF21" s="140"/>
      <c r="AG21" s="140"/>
      <c r="AH21" s="140"/>
      <c r="AI21" s="140"/>
      <c r="AJ21" s="140"/>
      <c r="AK21" s="140"/>
      <c r="AL21" s="140"/>
      <c r="AM21" s="140"/>
      <c r="AN21" s="140"/>
      <c r="AO21" s="140"/>
      <c r="AP21" s="140"/>
      <c r="AQ21" s="140"/>
      <c r="AR21" s="140"/>
      <c r="AS21" s="140"/>
      <c r="AT21" s="140"/>
      <c r="AU21" s="140"/>
      <c r="AV21" s="140"/>
      <c r="AW21" s="140"/>
      <c r="AX21" s="140"/>
      <c r="AY21" s="140"/>
      <c r="AZ21" s="140"/>
      <c r="BA21" s="140"/>
      <c r="BB21" s="140"/>
      <c r="BC21" s="140"/>
      <c r="BD21" s="140"/>
      <c r="BE21" s="140"/>
      <c r="BF21" s="140"/>
      <c r="BG21" s="9"/>
      <c r="BH21" s="9"/>
      <c r="BI21" s="9"/>
      <c r="BJ21" s="9"/>
      <c r="BK21" s="9"/>
      <c r="BL21" s="9"/>
      <c r="BM21" s="9"/>
      <c r="BN21" s="9"/>
      <c r="BO21" s="9"/>
      <c r="BP21" s="9"/>
      <c r="BQ21" s="9"/>
      <c r="BR21" s="9"/>
      <c r="BS21" s="9"/>
    </row>
    <row r="22" spans="1:71" ht="20.25" customHeight="1">
      <c r="A22" s="416"/>
      <c r="B22" s="419"/>
      <c r="C22" s="34"/>
      <c r="D22" s="97"/>
      <c r="E22" s="97"/>
      <c r="F22" s="97"/>
      <c r="G22" s="97"/>
      <c r="H22" s="97"/>
      <c r="I22" s="140"/>
      <c r="J22" s="140"/>
      <c r="K22" s="140"/>
      <c r="L22" s="140"/>
      <c r="M22" s="140"/>
      <c r="N22" s="140"/>
      <c r="O22" s="140"/>
      <c r="P22" s="140"/>
      <c r="Q22" s="140"/>
      <c r="R22" s="140"/>
      <c r="S22" s="140"/>
      <c r="T22" s="140"/>
      <c r="U22" s="140"/>
      <c r="V22" s="140"/>
      <c r="W22" s="140"/>
      <c r="X22" s="140"/>
      <c r="Y22" s="140"/>
      <c r="Z22" s="140"/>
      <c r="AA22" s="140"/>
      <c r="AB22" s="140"/>
      <c r="AC22" s="140"/>
      <c r="AD22" s="140"/>
      <c r="AE22" s="140"/>
      <c r="AF22" s="140"/>
      <c r="AG22" s="140"/>
      <c r="AH22" s="140"/>
      <c r="AI22" s="140"/>
      <c r="AJ22" s="140"/>
      <c r="AK22" s="140"/>
      <c r="AL22" s="140"/>
      <c r="AM22" s="140"/>
      <c r="AN22" s="140"/>
      <c r="AO22" s="140"/>
      <c r="AP22" s="140"/>
      <c r="AQ22" s="140"/>
      <c r="AR22" s="140"/>
      <c r="AS22" s="140"/>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row>
    <row r="23" spans="1:71" ht="20.25" customHeight="1">
      <c r="A23" s="416"/>
      <c r="B23" s="419" t="s">
        <v>220</v>
      </c>
      <c r="C23" s="34"/>
      <c r="D23" s="97"/>
      <c r="E23" s="97"/>
      <c r="F23" s="97"/>
      <c r="G23" s="97"/>
      <c r="H23" s="97"/>
      <c r="I23" s="140"/>
      <c r="J23" s="140"/>
      <c r="K23" s="140"/>
      <c r="L23" s="140"/>
      <c r="M23" s="140"/>
      <c r="N23" s="140"/>
      <c r="O23" s="140"/>
      <c r="P23" s="140"/>
      <c r="Q23" s="140"/>
      <c r="R23" s="140"/>
      <c r="S23" s="140"/>
      <c r="T23" s="140"/>
      <c r="U23" s="140"/>
      <c r="V23" s="140"/>
      <c r="W23" s="140"/>
      <c r="X23" s="140"/>
      <c r="Y23" s="140"/>
      <c r="Z23" s="140"/>
      <c r="AA23" s="140"/>
      <c r="AB23" s="140"/>
      <c r="AC23" s="140"/>
      <c r="AD23" s="140"/>
      <c r="AE23" s="140"/>
      <c r="AF23" s="140"/>
      <c r="AG23" s="140"/>
      <c r="AH23" s="140"/>
      <c r="AI23" s="140"/>
      <c r="AJ23" s="140"/>
      <c r="AK23" s="140"/>
      <c r="AL23" s="140"/>
      <c r="AM23" s="140"/>
      <c r="AN23" s="140"/>
      <c r="AO23" s="140"/>
      <c r="AP23" s="140"/>
      <c r="AQ23" s="140"/>
      <c r="AR23" s="140"/>
      <c r="AS23" s="140"/>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row>
    <row r="24" spans="1:71" ht="20.25" customHeight="1">
      <c r="A24" s="416"/>
      <c r="B24" s="419"/>
      <c r="C24" s="34"/>
      <c r="D24" s="97"/>
      <c r="E24" s="97"/>
      <c r="F24" s="97"/>
      <c r="G24" s="97"/>
      <c r="H24" s="97"/>
      <c r="I24" s="140"/>
      <c r="J24" s="140"/>
      <c r="K24" s="140"/>
      <c r="L24" s="140"/>
      <c r="M24" s="140"/>
      <c r="N24" s="140"/>
      <c r="O24" s="140"/>
      <c r="P24" s="140"/>
      <c r="Q24" s="140"/>
      <c r="R24" s="140"/>
      <c r="S24" s="140"/>
      <c r="T24" s="140"/>
      <c r="U24" s="140"/>
      <c r="V24" s="140"/>
      <c r="W24" s="140"/>
      <c r="X24" s="140"/>
      <c r="Y24" s="140"/>
      <c r="Z24" s="140"/>
      <c r="AA24" s="140"/>
      <c r="AB24" s="140"/>
      <c r="AC24" s="140"/>
      <c r="AD24" s="140"/>
      <c r="AE24" s="140"/>
      <c r="AF24" s="140"/>
      <c r="AG24" s="140"/>
      <c r="AH24" s="140"/>
      <c r="AI24" s="140"/>
      <c r="AJ24" s="140"/>
      <c r="AK24" s="140"/>
      <c r="AL24" s="140"/>
      <c r="AM24" s="140"/>
      <c r="AN24" s="140"/>
      <c r="AO24" s="225"/>
      <c r="AP24" s="225"/>
      <c r="AQ24" s="225"/>
      <c r="AR24" s="225"/>
      <c r="AS24" s="225"/>
      <c r="AT24" s="225"/>
      <c r="AU24" s="225"/>
      <c r="AV24" s="9"/>
      <c r="AW24" s="9"/>
      <c r="AX24" s="9"/>
      <c r="AY24" s="9"/>
      <c r="AZ24" s="9"/>
      <c r="BA24" s="9"/>
      <c r="BB24" s="9"/>
      <c r="BC24" s="9"/>
      <c r="BD24" s="9"/>
      <c r="BE24" s="9"/>
      <c r="BF24" s="9"/>
      <c r="BG24" s="9"/>
      <c r="BH24" s="9"/>
      <c r="BI24" s="9"/>
      <c r="BJ24" s="9"/>
      <c r="BK24" s="9"/>
      <c r="BL24" s="9"/>
      <c r="BM24" s="9"/>
      <c r="BN24" s="9"/>
      <c r="BO24" s="9"/>
      <c r="BP24" s="9"/>
      <c r="BQ24" s="9"/>
      <c r="BR24" s="9"/>
      <c r="BS24" s="9"/>
    </row>
    <row r="25" spans="1:71" ht="20.25" customHeight="1">
      <c r="A25" s="416"/>
      <c r="B25" s="419" t="s">
        <v>221</v>
      </c>
      <c r="C25" s="34"/>
      <c r="D25" s="116"/>
      <c r="E25" s="97"/>
      <c r="F25" s="97"/>
      <c r="G25" s="97"/>
      <c r="H25" s="97"/>
      <c r="I25" s="140"/>
      <c r="J25" s="140"/>
      <c r="K25" s="140"/>
      <c r="L25" s="140"/>
      <c r="M25" s="140"/>
      <c r="N25" s="140"/>
      <c r="O25" s="140"/>
      <c r="P25" s="140"/>
      <c r="Q25" s="140"/>
      <c r="R25" s="140"/>
      <c r="S25" s="140"/>
      <c r="T25" s="140"/>
      <c r="U25" s="140"/>
      <c r="V25" s="140"/>
      <c r="W25" s="140"/>
      <c r="X25" s="140"/>
      <c r="Y25" s="140"/>
      <c r="Z25" s="140"/>
      <c r="AA25" s="140"/>
      <c r="AB25" s="140"/>
      <c r="AC25" s="140"/>
      <c r="AD25" s="140"/>
      <c r="AE25" s="140"/>
      <c r="AF25" s="140"/>
      <c r="AG25" s="140"/>
      <c r="AH25" s="140"/>
      <c r="AI25" s="140"/>
      <c r="AJ25" s="140"/>
      <c r="AK25" s="140"/>
      <c r="AL25" s="140"/>
      <c r="AM25" s="140"/>
      <c r="AN25" s="140"/>
      <c r="AO25" s="140"/>
      <c r="AP25" s="140"/>
      <c r="AQ25" s="140"/>
      <c r="AR25" s="140"/>
      <c r="AS25" s="140"/>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row>
    <row r="26" spans="1:71" ht="20.25" customHeight="1">
      <c r="A26" s="416"/>
      <c r="B26" s="419"/>
      <c r="C26" s="34"/>
      <c r="AT26" s="9"/>
      <c r="AU26" s="9"/>
      <c r="AV26" s="36"/>
      <c r="AW26" s="36"/>
      <c r="AX26" s="36"/>
      <c r="AY26" s="36"/>
      <c r="AZ26" s="36"/>
      <c r="BA26" s="36"/>
      <c r="BB26" s="36"/>
      <c r="BC26" s="36"/>
      <c r="BD26" s="36"/>
      <c r="BE26" s="36"/>
      <c r="BF26" s="36"/>
      <c r="BG26" s="9"/>
      <c r="BH26" s="9"/>
      <c r="BI26" s="9"/>
      <c r="BJ26" s="9"/>
      <c r="BK26" s="9"/>
      <c r="BL26" s="9"/>
      <c r="BM26" s="9"/>
      <c r="BN26" s="9"/>
      <c r="BO26" s="9"/>
      <c r="BP26" s="9"/>
      <c r="BQ26" s="9"/>
      <c r="BR26" s="9"/>
      <c r="BS26" s="9"/>
    </row>
    <row r="27" spans="1:71" ht="20.25" customHeight="1">
      <c r="A27" s="416"/>
      <c r="B27" s="419" t="s">
        <v>1297</v>
      </c>
      <c r="E27" s="37"/>
      <c r="F27" s="37"/>
      <c r="G27" s="37"/>
      <c r="H27" s="37"/>
      <c r="AT27" s="9"/>
      <c r="AU27" s="9"/>
      <c r="AV27" s="36"/>
      <c r="AW27" s="36"/>
      <c r="AX27" s="36"/>
      <c r="AY27" s="36"/>
      <c r="AZ27" s="36"/>
      <c r="BA27" s="36"/>
      <c r="BB27" s="36"/>
      <c r="BC27" s="36"/>
      <c r="BD27" s="36"/>
      <c r="BE27" s="36"/>
      <c r="BF27" s="36"/>
      <c r="BG27" s="9"/>
      <c r="BH27" s="9"/>
      <c r="BI27" s="9"/>
      <c r="BJ27" s="9"/>
      <c r="BK27" s="9"/>
      <c r="BL27" s="9"/>
      <c r="BM27" s="9"/>
      <c r="BN27" s="9"/>
      <c r="BO27" s="9"/>
      <c r="BP27" s="9"/>
      <c r="BQ27" s="9"/>
      <c r="BR27" s="9"/>
      <c r="BS27" s="9"/>
    </row>
    <row r="28" spans="1:71" s="36" customFormat="1" ht="20.25" customHeight="1">
      <c r="A28" s="416"/>
      <c r="B28" s="419"/>
      <c r="C28" s="11"/>
      <c r="D28" s="35"/>
      <c r="E28" s="38"/>
      <c r="F28" s="38"/>
      <c r="G28" s="38"/>
      <c r="H28" s="38"/>
    </row>
    <row r="29" spans="1:71" s="36" customFormat="1" ht="20.25" customHeight="1">
      <c r="A29" s="416"/>
      <c r="B29" s="419" t="s">
        <v>223</v>
      </c>
      <c r="C29" s="11"/>
      <c r="D29" s="35"/>
      <c r="E29" s="37"/>
      <c r="F29" s="37"/>
      <c r="G29" s="37"/>
      <c r="H29" s="37"/>
    </row>
    <row r="30" spans="1:71" s="36" customFormat="1" ht="20.25" customHeight="1">
      <c r="A30" s="39"/>
      <c r="B30" s="419"/>
      <c r="C30" s="11"/>
      <c r="D30" s="35"/>
      <c r="E30" s="38"/>
      <c r="F30" s="38"/>
      <c r="G30" s="38"/>
      <c r="H30" s="38"/>
    </row>
    <row r="31" spans="1:71" s="36" customFormat="1" ht="20.25" customHeight="1">
      <c r="A31" s="39"/>
      <c r="B31" s="419" t="s">
        <v>224</v>
      </c>
      <c r="C31" s="11"/>
      <c r="D31" s="35"/>
      <c r="E31" s="37"/>
      <c r="F31" s="37"/>
      <c r="G31" s="37"/>
      <c r="H31" s="37"/>
    </row>
    <row r="32" spans="1:71" s="36" customFormat="1" ht="20.25" customHeight="1">
      <c r="A32" s="39"/>
      <c r="B32" s="11"/>
      <c r="C32" s="11"/>
      <c r="D32" s="35"/>
      <c r="E32" s="38"/>
      <c r="F32" s="38"/>
      <c r="G32" s="38"/>
      <c r="H32" s="38"/>
    </row>
    <row r="33" spans="1:58" s="36" customFormat="1" ht="20.25" customHeight="1">
      <c r="A33" s="39"/>
      <c r="B33" s="11"/>
      <c r="C33" s="11"/>
      <c r="D33" s="35"/>
      <c r="E33" s="37"/>
      <c r="F33" s="37"/>
      <c r="G33" s="37"/>
      <c r="H33" s="37"/>
    </row>
    <row r="34" spans="1:58" s="36" customFormat="1" ht="20.25" customHeight="1">
      <c r="A34" s="39"/>
      <c r="B34" s="11"/>
      <c r="C34" s="11"/>
      <c r="D34" s="35"/>
      <c r="E34" s="38"/>
      <c r="F34" s="38"/>
      <c r="G34" s="38"/>
      <c r="H34" s="38"/>
    </row>
    <row r="35" spans="1:58" s="36" customFormat="1" ht="20.25" customHeight="1">
      <c r="A35" s="39"/>
      <c r="B35" s="11"/>
      <c r="C35" s="11"/>
      <c r="D35" s="35"/>
      <c r="E35" s="37"/>
      <c r="F35" s="37"/>
      <c r="G35" s="37"/>
      <c r="H35" s="37"/>
    </row>
    <row r="36" spans="1:58" s="36" customFormat="1" ht="20.25" customHeight="1">
      <c r="A36" s="39"/>
      <c r="B36" s="11"/>
      <c r="C36" s="11"/>
      <c r="D36" s="35"/>
      <c r="E36" s="38"/>
      <c r="F36" s="38"/>
      <c r="G36" s="38"/>
      <c r="H36" s="38"/>
    </row>
    <row r="37" spans="1:58" s="36" customFormat="1" ht="20.25" customHeight="1">
      <c r="A37" s="39"/>
      <c r="B37" s="11"/>
      <c r="C37" s="11"/>
      <c r="D37" s="35"/>
      <c r="E37" s="37"/>
      <c r="F37" s="37"/>
      <c r="G37" s="37"/>
      <c r="H37" s="37"/>
    </row>
    <row r="38" spans="1:58" s="36" customFormat="1" ht="20.25" customHeight="1">
      <c r="A38" s="39"/>
      <c r="B38" s="11"/>
      <c r="C38" s="11"/>
      <c r="D38" s="35"/>
      <c r="E38" s="38"/>
      <c r="F38" s="38"/>
      <c r="G38" s="38"/>
      <c r="H38" s="38"/>
    </row>
    <row r="39" spans="1:58" s="36" customFormat="1" ht="20.25" customHeight="1">
      <c r="A39" s="39"/>
      <c r="B39" s="11"/>
      <c r="C39" s="11"/>
      <c r="D39" s="35"/>
      <c r="E39" s="37"/>
      <c r="F39" s="37"/>
      <c r="G39" s="37"/>
      <c r="H39" s="37"/>
    </row>
    <row r="40" spans="1:58" s="36" customFormat="1" ht="20.25" customHeight="1">
      <c r="A40" s="39"/>
      <c r="B40" s="11"/>
      <c r="C40" s="11"/>
      <c r="D40" s="35"/>
      <c r="E40" s="38"/>
      <c r="F40" s="38"/>
      <c r="G40" s="38"/>
      <c r="H40" s="38"/>
    </row>
    <row r="41" spans="1:58" s="36" customFormat="1" ht="20.25" customHeight="1">
      <c r="A41" s="39"/>
      <c r="B41" s="11"/>
      <c r="C41" s="11"/>
      <c r="D41" s="35"/>
      <c r="E41" s="1"/>
      <c r="F41" s="1"/>
      <c r="G41" s="1"/>
      <c r="H41" s="1"/>
    </row>
    <row r="42" spans="1:58" s="36" customFormat="1" ht="20.25" customHeight="1">
      <c r="A42" s="39"/>
      <c r="B42" s="11"/>
      <c r="C42" s="11"/>
      <c r="D42" s="35"/>
      <c r="E42" s="1"/>
      <c r="F42" s="1"/>
      <c r="G42" s="1"/>
      <c r="H42" s="1"/>
    </row>
    <row r="43" spans="1:58" s="36" customFormat="1" ht="20.25" customHeight="1">
      <c r="A43" s="39"/>
      <c r="B43" s="11"/>
      <c r="C43" s="11"/>
      <c r="D43" s="35"/>
      <c r="E43" s="1"/>
      <c r="F43" s="1"/>
      <c r="G43" s="1"/>
      <c r="H43" s="1"/>
    </row>
    <row r="44" spans="1:58" s="36" customFormat="1" ht="20.25" customHeight="1">
      <c r="A44" s="39"/>
      <c r="B44" s="11"/>
      <c r="C44" s="11"/>
      <c r="D44" s="35"/>
      <c r="E44" s="1"/>
      <c r="F44" s="1"/>
      <c r="G44" s="1"/>
      <c r="H44" s="1"/>
    </row>
    <row r="45" spans="1:58" s="36" customFormat="1" ht="20.25" customHeight="1">
      <c r="A45" s="39"/>
      <c r="B45" s="11"/>
      <c r="C45" s="11"/>
      <c r="D45" s="35"/>
      <c r="E45" s="1"/>
      <c r="F45" s="1"/>
      <c r="G45" s="1"/>
      <c r="H45" s="1"/>
    </row>
    <row r="46" spans="1:58" s="36" customFormat="1" ht="20.25" customHeight="1">
      <c r="A46" s="39"/>
      <c r="B46" s="11"/>
      <c r="C46" s="11"/>
      <c r="D46" s="35"/>
      <c r="E46" s="1"/>
      <c r="F46" s="1"/>
      <c r="G46" s="1"/>
      <c r="H46" s="1"/>
    </row>
    <row r="47" spans="1:58" s="36" customFormat="1" ht="20.25" customHeight="1">
      <c r="A47" s="39"/>
      <c r="B47" s="11"/>
      <c r="C47" s="11"/>
      <c r="D47" s="35"/>
      <c r="E47" s="1"/>
      <c r="F47" s="1"/>
      <c r="G47" s="1"/>
      <c r="H47" s="1"/>
    </row>
    <row r="48" spans="1:58" s="36" customFormat="1" ht="20.25" customHeight="1">
      <c r="A48" s="39"/>
      <c r="B48" s="11"/>
      <c r="C48" s="11"/>
      <c r="D48" s="35"/>
      <c r="E48" s="1"/>
      <c r="F48" s="1"/>
      <c r="G48" s="1"/>
      <c r="H48" s="1"/>
      <c r="AV48" s="39"/>
      <c r="AW48" s="39"/>
      <c r="AX48" s="39"/>
      <c r="AY48" s="39"/>
      <c r="AZ48" s="39"/>
      <c r="BA48" s="39"/>
      <c r="BB48" s="39"/>
      <c r="BC48" s="39"/>
      <c r="BD48" s="39"/>
      <c r="BE48" s="39"/>
      <c r="BF48" s="39"/>
    </row>
    <row r="49" spans="1:58" s="36" customFormat="1" ht="20.25" customHeight="1">
      <c r="A49" s="39"/>
      <c r="B49" s="11"/>
      <c r="C49" s="11"/>
      <c r="D49" s="35"/>
      <c r="E49" s="1"/>
      <c r="F49" s="1"/>
      <c r="G49" s="1"/>
      <c r="H49" s="1"/>
      <c r="AV49" s="39"/>
      <c r="AW49" s="39"/>
      <c r="AX49" s="39"/>
      <c r="AY49" s="39"/>
      <c r="AZ49" s="39"/>
      <c r="BA49" s="39"/>
      <c r="BB49" s="39"/>
      <c r="BC49" s="39"/>
      <c r="BD49" s="39"/>
      <c r="BE49" s="39"/>
      <c r="BF49" s="39"/>
    </row>
    <row r="50" spans="1:58" s="39" customFormat="1" ht="20.25" customHeight="1">
      <c r="B50" s="41"/>
      <c r="C50" s="11"/>
      <c r="D50" s="35"/>
      <c r="E50" s="1"/>
      <c r="F50" s="1"/>
      <c r="G50" s="1"/>
      <c r="H50" s="1"/>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row>
    <row r="51" spans="1:58" s="39" customFormat="1" ht="20.25" customHeight="1">
      <c r="B51" s="41"/>
      <c r="C51" s="11"/>
      <c r="D51" s="35"/>
      <c r="E51" s="1"/>
      <c r="F51" s="1"/>
      <c r="G51" s="1"/>
      <c r="H51" s="1"/>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row>
    <row r="52" spans="1:58" s="39" customFormat="1" ht="20.25" customHeight="1">
      <c r="B52" s="41"/>
      <c r="C52" s="11"/>
      <c r="D52" s="35"/>
      <c r="E52" s="1"/>
      <c r="F52" s="1"/>
      <c r="G52" s="1"/>
      <c r="H52" s="1"/>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row>
    <row r="53" spans="1:58" s="39" customFormat="1" ht="20.25" customHeight="1">
      <c r="B53" s="41"/>
      <c r="C53" s="11"/>
      <c r="D53" s="35"/>
      <c r="E53" s="1"/>
      <c r="F53" s="1"/>
      <c r="G53" s="1"/>
      <c r="H53" s="1"/>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row>
    <row r="54" spans="1:58" s="39" customFormat="1" ht="20.25" customHeight="1">
      <c r="B54" s="41"/>
      <c r="C54" s="11"/>
      <c r="D54" s="35"/>
      <c r="E54" s="1"/>
      <c r="F54" s="1"/>
      <c r="G54" s="1"/>
      <c r="H54" s="1"/>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row>
    <row r="55" spans="1:58" s="39" customFormat="1" ht="20.25" customHeight="1">
      <c r="B55" s="41"/>
      <c r="C55" s="11"/>
      <c r="D55" s="35"/>
      <c r="E55" s="1"/>
      <c r="F55" s="1"/>
      <c r="G55" s="1"/>
      <c r="H55" s="1"/>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row>
    <row r="56" spans="1:58" s="39" customFormat="1" ht="20.25" customHeight="1">
      <c r="B56" s="41"/>
      <c r="C56" s="11"/>
      <c r="D56" s="35"/>
      <c r="E56" s="1"/>
      <c r="F56" s="1"/>
      <c r="G56" s="1"/>
      <c r="H56" s="1"/>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row>
    <row r="57" spans="1:58" s="39" customFormat="1" ht="20.25" customHeight="1">
      <c r="B57" s="41"/>
      <c r="C57" s="11"/>
      <c r="D57" s="35"/>
      <c r="E57" s="1"/>
      <c r="F57" s="1"/>
      <c r="G57" s="1"/>
      <c r="H57" s="1"/>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row>
    <row r="58" spans="1:58" s="39" customFormat="1" ht="20.25" customHeight="1">
      <c r="B58" s="41"/>
      <c r="C58" s="11"/>
      <c r="D58" s="35"/>
      <c r="E58" s="1"/>
      <c r="F58" s="1"/>
      <c r="G58" s="1"/>
      <c r="H58" s="1"/>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row>
    <row r="59" spans="1:58" s="39" customFormat="1" ht="20.25" customHeight="1">
      <c r="B59" s="41"/>
      <c r="C59" s="11"/>
      <c r="D59" s="35"/>
      <c r="E59" s="1"/>
      <c r="F59" s="1"/>
      <c r="G59" s="1"/>
      <c r="H59" s="1"/>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row>
    <row r="60" spans="1:58" s="39" customFormat="1" ht="20.25" customHeight="1">
      <c r="B60" s="41"/>
      <c r="C60" s="11"/>
      <c r="D60" s="35"/>
      <c r="E60" s="1"/>
      <c r="F60" s="1"/>
      <c r="G60" s="1"/>
      <c r="H60" s="1"/>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row>
    <row r="61" spans="1:58" s="39" customFormat="1" ht="20.25" customHeight="1">
      <c r="B61" s="41"/>
      <c r="C61" s="11"/>
      <c r="D61" s="35"/>
      <c r="E61" s="1"/>
      <c r="F61" s="1"/>
      <c r="G61" s="1"/>
      <c r="H61" s="1"/>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row>
    <row r="62" spans="1:58" s="39" customFormat="1" ht="20.25" customHeight="1">
      <c r="B62" s="41"/>
      <c r="C62" s="11"/>
      <c r="D62" s="35"/>
      <c r="E62" s="1"/>
      <c r="F62" s="1"/>
      <c r="G62" s="1"/>
      <c r="H62" s="1"/>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row>
    <row r="63" spans="1:58" s="39" customFormat="1" ht="20.25" customHeight="1">
      <c r="B63" s="41"/>
      <c r="C63" s="11"/>
      <c r="D63" s="35"/>
      <c r="E63" s="1"/>
      <c r="F63" s="1"/>
      <c r="G63" s="1"/>
      <c r="H63" s="1"/>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row>
    <row r="64" spans="1:58" s="39" customFormat="1" ht="20.25" customHeight="1">
      <c r="B64" s="41"/>
      <c r="C64" s="11"/>
      <c r="D64" s="35"/>
      <c r="E64" s="1"/>
      <c r="F64" s="1"/>
      <c r="G64" s="1"/>
      <c r="H64" s="1"/>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row>
    <row r="65" spans="2:45" s="39" customFormat="1" ht="20.25" customHeight="1">
      <c r="B65" s="41"/>
      <c r="C65" s="11"/>
      <c r="D65" s="35"/>
      <c r="E65" s="1"/>
      <c r="F65" s="1"/>
      <c r="G65" s="1"/>
      <c r="H65" s="1"/>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row>
    <row r="66" spans="2:45" s="39" customFormat="1" ht="20.25" customHeight="1">
      <c r="B66" s="41"/>
      <c r="C66" s="11"/>
      <c r="D66" s="35"/>
      <c r="E66" s="1"/>
      <c r="F66" s="1"/>
      <c r="G66" s="1"/>
      <c r="H66" s="1"/>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row>
    <row r="67" spans="2:45" s="39" customFormat="1" ht="20.25" customHeight="1">
      <c r="B67" s="41"/>
      <c r="C67" s="11"/>
      <c r="D67" s="35"/>
      <c r="E67" s="1"/>
      <c r="F67" s="1"/>
      <c r="G67" s="1"/>
      <c r="H67" s="1"/>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row>
    <row r="68" spans="2:45" s="39" customFormat="1" ht="20.25" customHeight="1">
      <c r="B68" s="41"/>
      <c r="C68" s="11"/>
      <c r="D68" s="35"/>
      <c r="E68" s="1"/>
      <c r="F68" s="1"/>
      <c r="G68" s="1"/>
      <c r="H68" s="1"/>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row>
    <row r="69" spans="2:45" s="39" customFormat="1" ht="20.25" customHeight="1">
      <c r="B69" s="41"/>
      <c r="C69" s="11"/>
      <c r="D69" s="35"/>
      <c r="E69" s="1"/>
      <c r="F69" s="1"/>
      <c r="G69" s="1"/>
      <c r="H69" s="1"/>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row>
    <row r="70" spans="2:45" s="39" customFormat="1" ht="20.25" customHeight="1">
      <c r="B70" s="41"/>
      <c r="C70" s="11"/>
      <c r="D70" s="35"/>
      <c r="E70" s="1"/>
      <c r="F70" s="1"/>
      <c r="G70" s="1"/>
      <c r="H70" s="1"/>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row>
    <row r="71" spans="2:45" s="39" customFormat="1" ht="20.25" customHeight="1">
      <c r="B71" s="41"/>
      <c r="C71" s="11"/>
      <c r="D71" s="35"/>
      <c r="E71" s="1"/>
      <c r="F71" s="1"/>
      <c r="G71" s="1"/>
      <c r="H71" s="1"/>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row>
    <row r="72" spans="2:45" s="39" customFormat="1" ht="20.25" customHeight="1">
      <c r="B72" s="41"/>
      <c r="C72" s="11"/>
      <c r="D72" s="35"/>
      <c r="E72" s="1"/>
      <c r="F72" s="1"/>
      <c r="G72" s="1"/>
      <c r="H72" s="1"/>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row>
    <row r="73" spans="2:45" s="39" customFormat="1" ht="20.25" customHeight="1">
      <c r="B73" s="41"/>
      <c r="C73" s="11"/>
      <c r="D73" s="35"/>
      <c r="E73" s="1"/>
      <c r="F73" s="1"/>
      <c r="G73" s="1"/>
      <c r="H73" s="1"/>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row>
    <row r="74" spans="2:45" s="39" customFormat="1" ht="20.25" customHeight="1">
      <c r="B74" s="41"/>
      <c r="C74" s="11"/>
      <c r="D74" s="35"/>
      <c r="E74" s="1"/>
      <c r="F74" s="1"/>
      <c r="G74" s="1"/>
      <c r="H74" s="1"/>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row>
    <row r="75" spans="2:45" s="39" customFormat="1" ht="20.25" customHeight="1">
      <c r="B75" s="41"/>
      <c r="C75" s="11"/>
      <c r="D75" s="35"/>
      <c r="E75" s="1"/>
      <c r="F75" s="1"/>
      <c r="G75" s="1"/>
      <c r="H75" s="1"/>
      <c r="I75" s="36"/>
      <c r="J75" s="36"/>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row>
    <row r="76" spans="2:45" s="39" customFormat="1" ht="20.25" customHeight="1">
      <c r="B76" s="41"/>
      <c r="C76" s="11"/>
      <c r="D76" s="35"/>
      <c r="E76" s="1"/>
      <c r="F76" s="1"/>
      <c r="G76" s="1"/>
      <c r="H76" s="1"/>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row>
    <row r="77" spans="2:45" s="39" customFormat="1" ht="20.25" customHeight="1">
      <c r="B77" s="41"/>
      <c r="C77" s="11"/>
      <c r="D77" s="35"/>
      <c r="E77" s="1"/>
      <c r="F77" s="1"/>
      <c r="G77" s="1"/>
      <c r="H77" s="1"/>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row>
    <row r="78" spans="2:45" s="39" customFormat="1" ht="20.25" customHeight="1">
      <c r="B78" s="41"/>
      <c r="C78" s="11"/>
      <c r="D78" s="35"/>
      <c r="E78" s="1"/>
      <c r="F78" s="1"/>
      <c r="G78" s="1"/>
      <c r="H78" s="1"/>
      <c r="I78" s="36"/>
      <c r="J78" s="36"/>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row>
    <row r="79" spans="2:45" s="39" customFormat="1" ht="20.25" customHeight="1">
      <c r="B79" s="41"/>
      <c r="C79" s="11"/>
      <c r="D79" s="35"/>
      <c r="E79" s="1"/>
      <c r="F79" s="1"/>
      <c r="G79" s="1"/>
      <c r="H79" s="1"/>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row>
    <row r="80" spans="2:45" s="39" customFormat="1" ht="20.25" customHeight="1">
      <c r="B80" s="41"/>
      <c r="C80" s="11"/>
      <c r="D80" s="35"/>
      <c r="E80" s="1"/>
      <c r="F80" s="1"/>
      <c r="G80" s="1"/>
      <c r="H80" s="1"/>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row>
    <row r="81" spans="2:45" s="39" customFormat="1" ht="20.25" customHeight="1">
      <c r="B81" s="41"/>
      <c r="C81" s="11"/>
      <c r="D81" s="35"/>
      <c r="E81" s="1"/>
      <c r="F81" s="1"/>
      <c r="G81" s="1"/>
      <c r="H81" s="1"/>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row>
    <row r="82" spans="2:45" s="39" customFormat="1" ht="20.25" customHeight="1">
      <c r="B82" s="41"/>
      <c r="C82" s="11"/>
      <c r="D82" s="35"/>
      <c r="E82" s="1"/>
      <c r="F82" s="1"/>
      <c r="G82" s="1"/>
      <c r="H82" s="1"/>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row>
    <row r="83" spans="2:45" s="39" customFormat="1" ht="20.25" customHeight="1">
      <c r="B83" s="41"/>
      <c r="C83" s="11"/>
      <c r="D83" s="35"/>
      <c r="E83" s="1"/>
      <c r="F83" s="1"/>
      <c r="G83" s="1"/>
      <c r="H83" s="1"/>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row>
    <row r="84" spans="2:45" s="39" customFormat="1" ht="20.25" customHeight="1">
      <c r="B84" s="41"/>
      <c r="C84" s="11"/>
      <c r="D84" s="35"/>
      <c r="E84" s="1"/>
      <c r="F84" s="1"/>
      <c r="G84" s="1"/>
      <c r="H84" s="1"/>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row>
    <row r="85" spans="2:45" s="39" customFormat="1" ht="20.25" customHeight="1">
      <c r="B85" s="41"/>
      <c r="C85" s="11"/>
      <c r="D85" s="35"/>
      <c r="E85" s="1"/>
      <c r="F85" s="1"/>
      <c r="G85" s="1"/>
      <c r="H85" s="1"/>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row>
    <row r="86" spans="2:45" s="39" customFormat="1" ht="20.25" customHeight="1">
      <c r="B86" s="41"/>
      <c r="C86" s="11"/>
      <c r="D86" s="35"/>
      <c r="E86" s="1"/>
      <c r="F86" s="1"/>
      <c r="G86" s="1"/>
      <c r="H86" s="1"/>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row>
    <row r="87" spans="2:45" s="39" customFormat="1" ht="20.25" customHeight="1">
      <c r="B87" s="41"/>
      <c r="C87" s="11"/>
      <c r="D87" s="35"/>
      <c r="E87" s="1"/>
      <c r="F87" s="1"/>
      <c r="G87" s="1"/>
      <c r="H87" s="1"/>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row>
    <row r="88" spans="2:45" s="39" customFormat="1" ht="20.25" customHeight="1">
      <c r="B88" s="41"/>
      <c r="C88" s="11"/>
      <c r="D88" s="35"/>
      <c r="E88" s="1"/>
      <c r="F88" s="1"/>
      <c r="G88" s="1"/>
      <c r="H88" s="1"/>
      <c r="I88" s="36"/>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row>
    <row r="89" spans="2:45" s="39" customFormat="1" ht="20.25" customHeight="1">
      <c r="B89" s="41"/>
      <c r="C89" s="11"/>
      <c r="D89" s="35"/>
      <c r="E89" s="1"/>
      <c r="F89" s="1"/>
      <c r="G89" s="1"/>
      <c r="H89" s="1"/>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row>
    <row r="90" spans="2:45" s="39" customFormat="1" ht="20.25" customHeight="1">
      <c r="B90" s="41"/>
      <c r="C90" s="11"/>
      <c r="D90" s="35"/>
      <c r="E90" s="1"/>
      <c r="F90" s="1"/>
      <c r="G90" s="1"/>
      <c r="H90" s="1"/>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row>
    <row r="91" spans="2:45" s="39" customFormat="1" ht="20.25" customHeight="1">
      <c r="B91" s="41"/>
      <c r="C91" s="11"/>
      <c r="D91" s="35"/>
      <c r="E91" s="1"/>
      <c r="F91" s="1"/>
      <c r="G91" s="1"/>
      <c r="H91" s="1"/>
      <c r="I91" s="36"/>
      <c r="J91" s="36"/>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6"/>
      <c r="AM91" s="36"/>
      <c r="AN91" s="36"/>
      <c r="AO91" s="36"/>
      <c r="AP91" s="36"/>
      <c r="AQ91" s="36"/>
      <c r="AR91" s="36"/>
      <c r="AS91" s="36"/>
    </row>
    <row r="92" spans="2:45" s="39" customFormat="1" ht="20.25" customHeight="1">
      <c r="B92" s="41"/>
      <c r="C92" s="11"/>
      <c r="D92" s="35"/>
      <c r="E92" s="1"/>
      <c r="F92" s="1"/>
      <c r="G92" s="1"/>
      <c r="H92" s="1"/>
      <c r="I92" s="36"/>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row>
    <row r="93" spans="2:45" s="39" customFormat="1" ht="20.25" customHeight="1">
      <c r="B93" s="41"/>
      <c r="C93" s="11"/>
      <c r="D93" s="35"/>
      <c r="E93" s="1"/>
      <c r="F93" s="1"/>
      <c r="G93" s="1"/>
      <c r="H93" s="1"/>
      <c r="I93" s="36"/>
      <c r="J93" s="36"/>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row>
    <row r="94" spans="2:45" s="39" customFormat="1" ht="20.25" customHeight="1">
      <c r="B94" s="41"/>
      <c r="C94" s="11"/>
      <c r="D94" s="35"/>
      <c r="E94" s="1"/>
      <c r="F94" s="1"/>
      <c r="G94" s="1"/>
      <c r="H94" s="1"/>
      <c r="I94" s="36"/>
      <c r="J94" s="36"/>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6"/>
      <c r="AM94" s="36"/>
      <c r="AN94" s="36"/>
      <c r="AO94" s="36"/>
      <c r="AP94" s="36"/>
      <c r="AQ94" s="36"/>
      <c r="AR94" s="36"/>
      <c r="AS94" s="36"/>
    </row>
    <row r="95" spans="2:45" s="39" customFormat="1" ht="20.25" customHeight="1">
      <c r="B95" s="41"/>
      <c r="C95" s="11"/>
      <c r="D95" s="35"/>
      <c r="E95" s="1"/>
      <c r="F95" s="1"/>
      <c r="G95" s="1"/>
      <c r="H95" s="1"/>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row>
    <row r="96" spans="2:45" s="39" customFormat="1" ht="20.25" customHeight="1">
      <c r="B96" s="41"/>
      <c r="C96" s="11"/>
      <c r="D96" s="35"/>
      <c r="E96" s="1"/>
      <c r="F96" s="1"/>
      <c r="G96" s="1"/>
      <c r="H96" s="1"/>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row>
    <row r="97" spans="2:45" s="39" customFormat="1" ht="20.25" customHeight="1">
      <c r="B97" s="41"/>
      <c r="C97" s="11"/>
      <c r="D97" s="35"/>
      <c r="E97" s="1"/>
      <c r="F97" s="1"/>
      <c r="G97" s="1"/>
      <c r="H97" s="1"/>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row>
    <row r="98" spans="2:45" s="39" customFormat="1" ht="20.25" customHeight="1">
      <c r="B98" s="41"/>
      <c r="C98" s="11"/>
      <c r="D98" s="35"/>
      <c r="E98" s="1"/>
      <c r="F98" s="1"/>
      <c r="G98" s="1"/>
      <c r="H98" s="1"/>
      <c r="I98" s="36"/>
      <c r="J98" s="36"/>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6"/>
      <c r="AM98" s="36"/>
      <c r="AN98" s="36"/>
      <c r="AO98" s="36"/>
      <c r="AP98" s="36"/>
      <c r="AQ98" s="36"/>
      <c r="AR98" s="36"/>
      <c r="AS98" s="36"/>
    </row>
    <row r="99" spans="2:45" s="39" customFormat="1" ht="20.25" customHeight="1">
      <c r="B99" s="41"/>
      <c r="C99" s="11"/>
      <c r="D99" s="35"/>
      <c r="E99" s="1"/>
      <c r="F99" s="1"/>
      <c r="G99" s="1"/>
      <c r="H99" s="1"/>
      <c r="I99" s="36"/>
      <c r="J99" s="36"/>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row>
    <row r="100" spans="2:45" s="39" customFormat="1" ht="20.25" customHeight="1">
      <c r="B100" s="41"/>
      <c r="C100" s="11"/>
      <c r="D100" s="35"/>
      <c r="E100" s="1"/>
      <c r="F100" s="1"/>
      <c r="G100" s="1"/>
      <c r="H100" s="1"/>
      <c r="I100" s="36"/>
      <c r="J100" s="36"/>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6"/>
      <c r="AM100" s="36"/>
      <c r="AN100" s="36"/>
      <c r="AO100" s="36"/>
      <c r="AP100" s="36"/>
      <c r="AQ100" s="36"/>
      <c r="AR100" s="36"/>
      <c r="AS100" s="36"/>
    </row>
    <row r="101" spans="2:45" s="39" customFormat="1" ht="20.25" customHeight="1">
      <c r="B101" s="41"/>
      <c r="C101" s="11"/>
      <c r="D101" s="35"/>
      <c r="E101" s="1"/>
      <c r="F101" s="1"/>
      <c r="G101" s="1"/>
      <c r="H101" s="1"/>
      <c r="I101" s="36"/>
      <c r="J101" s="36"/>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6"/>
      <c r="AM101" s="36"/>
      <c r="AN101" s="36"/>
      <c r="AO101" s="36"/>
      <c r="AP101" s="36"/>
      <c r="AQ101" s="36"/>
      <c r="AR101" s="36"/>
      <c r="AS101" s="36"/>
    </row>
    <row r="102" spans="2:45" s="39" customFormat="1" ht="20.25" customHeight="1">
      <c r="B102" s="41"/>
      <c r="C102" s="11"/>
      <c r="D102" s="35"/>
      <c r="E102" s="1"/>
      <c r="F102" s="1"/>
      <c r="G102" s="1"/>
      <c r="H102" s="1"/>
      <c r="I102" s="36"/>
      <c r="J102" s="36"/>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row>
    <row r="103" spans="2:45" s="39" customFormat="1" ht="20.25" customHeight="1">
      <c r="B103" s="41"/>
      <c r="C103" s="11"/>
      <c r="D103" s="35"/>
      <c r="E103" s="1"/>
      <c r="F103" s="1"/>
      <c r="G103" s="1"/>
      <c r="H103" s="1"/>
      <c r="I103" s="36"/>
      <c r="J103" s="36"/>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row>
    <row r="104" spans="2:45" s="39" customFormat="1" ht="20.25" customHeight="1">
      <c r="B104" s="41"/>
      <c r="C104" s="11"/>
      <c r="D104" s="35"/>
      <c r="E104" s="1"/>
      <c r="F104" s="1"/>
      <c r="G104" s="1"/>
      <c r="H104" s="1"/>
      <c r="I104" s="36"/>
      <c r="J104" s="36"/>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row>
    <row r="105" spans="2:45" s="39" customFormat="1" ht="20.25" customHeight="1">
      <c r="B105" s="41"/>
      <c r="C105" s="11"/>
      <c r="D105" s="35"/>
      <c r="E105" s="1"/>
      <c r="F105" s="1"/>
      <c r="G105" s="1"/>
      <c r="H105" s="1"/>
      <c r="I105" s="36"/>
      <c r="J105" s="36"/>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6"/>
      <c r="AM105" s="36"/>
      <c r="AN105" s="36"/>
      <c r="AO105" s="36"/>
      <c r="AP105" s="36"/>
      <c r="AQ105" s="36"/>
      <c r="AR105" s="36"/>
      <c r="AS105" s="36"/>
    </row>
    <row r="106" spans="2:45" s="39" customFormat="1" ht="20.25" customHeight="1">
      <c r="B106" s="41"/>
      <c r="C106" s="11"/>
      <c r="D106" s="35"/>
      <c r="E106" s="1"/>
      <c r="F106" s="1"/>
      <c r="G106" s="1"/>
      <c r="H106" s="1"/>
      <c r="I106" s="36"/>
      <c r="J106" s="36"/>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6"/>
      <c r="AM106" s="36"/>
      <c r="AN106" s="36"/>
      <c r="AO106" s="36"/>
      <c r="AP106" s="36"/>
      <c r="AQ106" s="36"/>
      <c r="AR106" s="36"/>
      <c r="AS106" s="36"/>
    </row>
    <row r="107" spans="2:45" s="39" customFormat="1" ht="20.25" customHeight="1">
      <c r="B107" s="41"/>
      <c r="C107" s="11"/>
      <c r="D107" s="35"/>
      <c r="E107" s="1"/>
      <c r="F107" s="1"/>
      <c r="G107" s="1"/>
      <c r="H107" s="1"/>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row>
    <row r="108" spans="2:45" s="39" customFormat="1" ht="20.25" customHeight="1">
      <c r="B108" s="41"/>
      <c r="C108" s="11"/>
      <c r="D108" s="35"/>
      <c r="E108" s="1"/>
      <c r="F108" s="1"/>
      <c r="G108" s="1"/>
      <c r="H108" s="1"/>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36"/>
      <c r="AH108" s="36"/>
      <c r="AI108" s="36"/>
      <c r="AJ108" s="36"/>
      <c r="AK108" s="36"/>
      <c r="AL108" s="36"/>
      <c r="AM108" s="36"/>
      <c r="AN108" s="36"/>
      <c r="AO108" s="36"/>
      <c r="AP108" s="36"/>
      <c r="AQ108" s="36"/>
      <c r="AR108" s="36"/>
      <c r="AS108" s="36"/>
    </row>
    <row r="109" spans="2:45" s="39" customFormat="1" ht="20.25" customHeight="1">
      <c r="B109" s="41"/>
      <c r="C109" s="11"/>
      <c r="D109" s="35"/>
      <c r="E109" s="1"/>
      <c r="F109" s="1"/>
      <c r="G109" s="1"/>
      <c r="H109" s="1"/>
      <c r="I109" s="36"/>
      <c r="J109" s="36"/>
      <c r="K109" s="36"/>
      <c r="L109" s="36"/>
      <c r="M109" s="36"/>
      <c r="N109" s="36"/>
      <c r="O109" s="36"/>
      <c r="P109" s="36"/>
      <c r="Q109" s="36"/>
      <c r="R109" s="36"/>
      <c r="S109" s="36"/>
      <c r="T109" s="36"/>
      <c r="U109" s="36"/>
      <c r="V109" s="36"/>
      <c r="W109" s="36"/>
      <c r="X109" s="36"/>
      <c r="Y109" s="36"/>
      <c r="Z109" s="36"/>
      <c r="AA109" s="36"/>
      <c r="AB109" s="36"/>
      <c r="AC109" s="36"/>
      <c r="AD109" s="36"/>
      <c r="AE109" s="36"/>
      <c r="AF109" s="36"/>
      <c r="AG109" s="36"/>
      <c r="AH109" s="36"/>
      <c r="AI109" s="36"/>
      <c r="AJ109" s="36"/>
      <c r="AK109" s="36"/>
      <c r="AL109" s="36"/>
      <c r="AM109" s="36"/>
      <c r="AN109" s="36"/>
      <c r="AO109" s="36"/>
      <c r="AP109" s="36"/>
      <c r="AQ109" s="36"/>
      <c r="AR109" s="36"/>
      <c r="AS109" s="36"/>
    </row>
    <row r="110" spans="2:45" s="39" customFormat="1" ht="20.25" customHeight="1">
      <c r="B110" s="41"/>
      <c r="C110" s="11"/>
      <c r="D110" s="35"/>
      <c r="E110" s="1"/>
      <c r="F110" s="1"/>
      <c r="G110" s="1"/>
      <c r="H110" s="1"/>
      <c r="I110" s="36"/>
      <c r="J110" s="36"/>
      <c r="K110" s="36"/>
      <c r="L110" s="36"/>
      <c r="M110" s="36"/>
      <c r="N110" s="36"/>
      <c r="O110" s="36"/>
      <c r="P110" s="36"/>
      <c r="Q110" s="36"/>
      <c r="R110" s="36"/>
      <c r="S110" s="36"/>
      <c r="T110" s="36"/>
      <c r="U110" s="36"/>
      <c r="V110" s="36"/>
      <c r="W110" s="36"/>
      <c r="X110" s="36"/>
      <c r="Y110" s="36"/>
      <c r="Z110" s="36"/>
      <c r="AA110" s="36"/>
      <c r="AB110" s="36"/>
      <c r="AC110" s="36"/>
      <c r="AD110" s="36"/>
      <c r="AE110" s="36"/>
      <c r="AF110" s="36"/>
      <c r="AG110" s="36"/>
      <c r="AH110" s="36"/>
      <c r="AI110" s="36"/>
      <c r="AJ110" s="36"/>
      <c r="AK110" s="36"/>
      <c r="AL110" s="36"/>
      <c r="AM110" s="36"/>
      <c r="AN110" s="36"/>
      <c r="AO110" s="36"/>
      <c r="AP110" s="36"/>
      <c r="AQ110" s="36"/>
      <c r="AR110" s="36"/>
      <c r="AS110" s="36"/>
    </row>
    <row r="111" spans="2:45" s="39" customFormat="1" ht="20.25" customHeight="1">
      <c r="B111" s="41"/>
      <c r="C111" s="11"/>
      <c r="D111" s="35"/>
      <c r="E111" s="1"/>
      <c r="F111" s="1"/>
      <c r="G111" s="1"/>
      <c r="H111" s="1"/>
      <c r="I111" s="36"/>
      <c r="J111" s="36"/>
      <c r="K111" s="36"/>
      <c r="L111" s="36"/>
      <c r="M111" s="36"/>
      <c r="N111" s="36"/>
      <c r="O111" s="36"/>
      <c r="P111" s="36"/>
      <c r="Q111" s="36"/>
      <c r="R111" s="36"/>
      <c r="S111" s="36"/>
      <c r="T111" s="36"/>
      <c r="U111" s="36"/>
      <c r="V111" s="36"/>
      <c r="W111" s="36"/>
      <c r="X111" s="36"/>
      <c r="Y111" s="36"/>
      <c r="Z111" s="36"/>
      <c r="AA111" s="36"/>
      <c r="AB111" s="36"/>
      <c r="AC111" s="36"/>
      <c r="AD111" s="36"/>
      <c r="AE111" s="36"/>
      <c r="AF111" s="36"/>
      <c r="AG111" s="36"/>
      <c r="AH111" s="36"/>
      <c r="AI111" s="36"/>
      <c r="AJ111" s="36"/>
      <c r="AK111" s="36"/>
      <c r="AL111" s="36"/>
      <c r="AM111" s="36"/>
      <c r="AN111" s="36"/>
      <c r="AO111" s="36"/>
      <c r="AP111" s="36"/>
      <c r="AQ111" s="36"/>
      <c r="AR111" s="36"/>
      <c r="AS111" s="36"/>
    </row>
    <row r="112" spans="2:45" s="39" customFormat="1" ht="20.25" customHeight="1">
      <c r="B112" s="41"/>
      <c r="C112" s="11"/>
      <c r="D112" s="35"/>
      <c r="E112" s="1"/>
      <c r="F112" s="1"/>
      <c r="G112" s="1"/>
      <c r="H112" s="1"/>
      <c r="I112" s="36"/>
      <c r="J112" s="36"/>
      <c r="K112" s="36"/>
      <c r="L112" s="36"/>
      <c r="M112" s="36"/>
      <c r="N112" s="36"/>
      <c r="O112" s="36"/>
      <c r="P112" s="36"/>
      <c r="Q112" s="36"/>
      <c r="R112" s="36"/>
      <c r="S112" s="36"/>
      <c r="T112" s="36"/>
      <c r="U112" s="36"/>
      <c r="V112" s="36"/>
      <c r="W112" s="36"/>
      <c r="X112" s="36"/>
      <c r="Y112" s="36"/>
      <c r="Z112" s="36"/>
      <c r="AA112" s="36"/>
      <c r="AB112" s="36"/>
      <c r="AC112" s="36"/>
      <c r="AD112" s="36"/>
      <c r="AE112" s="36"/>
      <c r="AF112" s="36"/>
      <c r="AG112" s="36"/>
      <c r="AH112" s="36"/>
      <c r="AI112" s="36"/>
      <c r="AJ112" s="36"/>
      <c r="AK112" s="36"/>
      <c r="AL112" s="36"/>
      <c r="AM112" s="36"/>
      <c r="AN112" s="36"/>
      <c r="AO112" s="36"/>
      <c r="AP112" s="36"/>
      <c r="AQ112" s="36"/>
      <c r="AR112" s="36"/>
      <c r="AS112" s="36"/>
    </row>
    <row r="113" spans="2:58" s="39" customFormat="1" ht="20.25" customHeight="1">
      <c r="B113" s="41"/>
      <c r="C113" s="11"/>
      <c r="D113" s="35"/>
      <c r="E113" s="1"/>
      <c r="F113" s="1"/>
      <c r="G113" s="1"/>
      <c r="H113" s="1"/>
      <c r="I113" s="36"/>
      <c r="J113" s="36"/>
      <c r="K113" s="36"/>
      <c r="L113" s="36"/>
      <c r="M113" s="36"/>
      <c r="N113" s="36"/>
      <c r="O113" s="36"/>
      <c r="P113" s="36"/>
      <c r="Q113" s="36"/>
      <c r="R113" s="36"/>
      <c r="S113" s="36"/>
      <c r="T113" s="36"/>
      <c r="U113" s="36"/>
      <c r="V113" s="36"/>
      <c r="W113" s="36"/>
      <c r="X113" s="36"/>
      <c r="Y113" s="36"/>
      <c r="Z113" s="36"/>
      <c r="AA113" s="36"/>
      <c r="AB113" s="36"/>
      <c r="AC113" s="36"/>
      <c r="AD113" s="36"/>
      <c r="AE113" s="36"/>
      <c r="AF113" s="36"/>
      <c r="AG113" s="36"/>
      <c r="AH113" s="36"/>
      <c r="AI113" s="36"/>
      <c r="AJ113" s="36"/>
      <c r="AK113" s="36"/>
      <c r="AL113" s="36"/>
      <c r="AM113" s="36"/>
      <c r="AN113" s="36"/>
      <c r="AO113" s="36"/>
      <c r="AP113" s="36"/>
      <c r="AQ113" s="36"/>
      <c r="AR113" s="36"/>
      <c r="AS113" s="36"/>
    </row>
    <row r="114" spans="2:58" s="39" customFormat="1" ht="20.25" customHeight="1">
      <c r="B114" s="41"/>
      <c r="C114" s="11"/>
      <c r="D114" s="35"/>
      <c r="E114" s="1"/>
      <c r="F114" s="1"/>
      <c r="G114" s="1"/>
      <c r="H114" s="1"/>
      <c r="I114" s="36"/>
      <c r="J114" s="36"/>
      <c r="K114" s="36"/>
      <c r="L114" s="36"/>
      <c r="M114" s="36"/>
      <c r="N114" s="36"/>
      <c r="O114" s="36"/>
      <c r="P114" s="36"/>
      <c r="Q114" s="36"/>
      <c r="R114" s="36"/>
      <c r="S114" s="36"/>
      <c r="T114" s="36"/>
      <c r="U114" s="36"/>
      <c r="V114" s="36"/>
      <c r="W114" s="36"/>
      <c r="X114" s="36"/>
      <c r="Y114" s="36"/>
      <c r="Z114" s="36"/>
      <c r="AA114" s="36"/>
      <c r="AB114" s="36"/>
      <c r="AC114" s="36"/>
      <c r="AD114" s="36"/>
      <c r="AE114" s="36"/>
      <c r="AF114" s="36"/>
      <c r="AG114" s="36"/>
      <c r="AH114" s="36"/>
      <c r="AI114" s="36"/>
      <c r="AJ114" s="36"/>
      <c r="AK114" s="36"/>
      <c r="AL114" s="36"/>
      <c r="AM114" s="36"/>
      <c r="AN114" s="36"/>
      <c r="AO114" s="36"/>
      <c r="AP114" s="36"/>
      <c r="AQ114" s="36"/>
      <c r="AR114" s="36"/>
      <c r="AS114" s="36"/>
    </row>
    <row r="115" spans="2:58" s="39" customFormat="1" ht="20.25" customHeight="1">
      <c r="B115" s="41"/>
      <c r="C115" s="11"/>
      <c r="D115" s="35"/>
      <c r="E115" s="1"/>
      <c r="F115" s="1"/>
      <c r="G115" s="1"/>
      <c r="H115" s="1"/>
      <c r="I115" s="36"/>
      <c r="J115" s="36"/>
      <c r="K115" s="36"/>
      <c r="L115" s="36"/>
      <c r="M115" s="36"/>
      <c r="N115" s="36"/>
      <c r="O115" s="36"/>
      <c r="P115" s="36"/>
      <c r="Q115" s="36"/>
      <c r="R115" s="36"/>
      <c r="S115" s="36"/>
      <c r="T115" s="36"/>
      <c r="U115" s="36"/>
      <c r="V115" s="36"/>
      <c r="W115" s="36"/>
      <c r="X115" s="36"/>
      <c r="Y115" s="36"/>
      <c r="Z115" s="36"/>
      <c r="AA115" s="36"/>
      <c r="AB115" s="36"/>
      <c r="AC115" s="36"/>
      <c r="AD115" s="36"/>
      <c r="AE115" s="36"/>
      <c r="AF115" s="36"/>
      <c r="AG115" s="36"/>
      <c r="AH115" s="36"/>
      <c r="AI115" s="36"/>
      <c r="AJ115" s="36"/>
      <c r="AK115" s="36"/>
      <c r="AL115" s="36"/>
      <c r="AM115" s="36"/>
      <c r="AN115" s="36"/>
      <c r="AO115" s="36"/>
      <c r="AP115" s="36"/>
      <c r="AQ115" s="36"/>
      <c r="AR115" s="36"/>
      <c r="AS115" s="36"/>
    </row>
    <row r="116" spans="2:58" s="39" customFormat="1" ht="20.25" customHeight="1">
      <c r="B116" s="41"/>
      <c r="C116" s="11"/>
      <c r="D116" s="35"/>
      <c r="E116" s="1"/>
      <c r="F116" s="1"/>
      <c r="G116" s="1"/>
      <c r="H116" s="1"/>
      <c r="I116" s="36"/>
      <c r="J116" s="36"/>
      <c r="K116" s="36"/>
      <c r="L116" s="36"/>
      <c r="M116" s="36"/>
      <c r="N116" s="36"/>
      <c r="O116" s="36"/>
      <c r="P116" s="36"/>
      <c r="Q116" s="36"/>
      <c r="R116" s="36"/>
      <c r="S116" s="36"/>
      <c r="T116" s="36"/>
      <c r="U116" s="36"/>
      <c r="V116" s="36"/>
      <c r="W116" s="36"/>
      <c r="X116" s="36"/>
      <c r="Y116" s="36"/>
      <c r="Z116" s="36"/>
      <c r="AA116" s="36"/>
      <c r="AB116" s="36"/>
      <c r="AC116" s="36"/>
      <c r="AD116" s="36"/>
      <c r="AE116" s="36"/>
      <c r="AF116" s="36"/>
      <c r="AG116" s="36"/>
      <c r="AH116" s="36"/>
      <c r="AI116" s="36"/>
      <c r="AJ116" s="36"/>
      <c r="AK116" s="36"/>
      <c r="AL116" s="36"/>
      <c r="AM116" s="36"/>
      <c r="AN116" s="36"/>
      <c r="AO116" s="36"/>
      <c r="AP116" s="36"/>
      <c r="AQ116" s="36"/>
      <c r="AR116" s="36"/>
      <c r="AS116" s="36"/>
    </row>
    <row r="117" spans="2:58" s="39" customFormat="1" ht="20.25" customHeight="1">
      <c r="B117" s="41"/>
      <c r="C117" s="11"/>
      <c r="D117" s="35"/>
      <c r="E117" s="1"/>
      <c r="F117" s="1"/>
      <c r="G117" s="1"/>
      <c r="H117" s="1"/>
      <c r="I117" s="36"/>
      <c r="J117" s="36"/>
      <c r="K117" s="36"/>
      <c r="L117" s="36"/>
      <c r="M117" s="36"/>
      <c r="N117" s="36"/>
      <c r="O117" s="36"/>
      <c r="P117" s="36"/>
      <c r="Q117" s="36"/>
      <c r="R117" s="36"/>
      <c r="S117" s="36"/>
      <c r="T117" s="36"/>
      <c r="U117" s="36"/>
      <c r="V117" s="36"/>
      <c r="W117" s="36"/>
      <c r="X117" s="36"/>
      <c r="Y117" s="36"/>
      <c r="Z117" s="36"/>
      <c r="AA117" s="36"/>
      <c r="AB117" s="36"/>
      <c r="AC117" s="36"/>
      <c r="AD117" s="36"/>
      <c r="AE117" s="36"/>
      <c r="AF117" s="36"/>
      <c r="AG117" s="36"/>
      <c r="AH117" s="36"/>
      <c r="AI117" s="36"/>
      <c r="AJ117" s="36"/>
      <c r="AK117" s="36"/>
      <c r="AL117" s="36"/>
      <c r="AM117" s="36"/>
      <c r="AN117" s="36"/>
      <c r="AO117" s="36"/>
      <c r="AP117" s="36"/>
      <c r="AQ117" s="36"/>
      <c r="AR117" s="36"/>
      <c r="AS117" s="36"/>
    </row>
    <row r="118" spans="2:58" s="39" customFormat="1" ht="20.25" customHeight="1">
      <c r="B118" s="41"/>
      <c r="C118" s="11"/>
      <c r="D118" s="35"/>
      <c r="E118" s="1"/>
      <c r="F118" s="1"/>
      <c r="G118" s="1"/>
      <c r="H118" s="1"/>
      <c r="I118" s="36"/>
      <c r="J118" s="36"/>
      <c r="K118" s="36"/>
      <c r="L118" s="36"/>
      <c r="M118" s="36"/>
      <c r="N118" s="36"/>
      <c r="O118" s="36"/>
      <c r="P118" s="36"/>
      <c r="Q118" s="36"/>
      <c r="R118" s="36"/>
      <c r="S118" s="36"/>
      <c r="T118" s="36"/>
      <c r="U118" s="36"/>
      <c r="V118" s="36"/>
      <c r="W118" s="36"/>
      <c r="X118" s="36"/>
      <c r="Y118" s="36"/>
      <c r="Z118" s="36"/>
      <c r="AA118" s="36"/>
      <c r="AB118" s="36"/>
      <c r="AC118" s="36"/>
      <c r="AD118" s="36"/>
      <c r="AE118" s="36"/>
      <c r="AF118" s="36"/>
      <c r="AG118" s="36"/>
      <c r="AH118" s="36"/>
      <c r="AI118" s="36"/>
      <c r="AJ118" s="36"/>
      <c r="AK118" s="36"/>
      <c r="AL118" s="36"/>
      <c r="AM118" s="36"/>
      <c r="AN118" s="36"/>
      <c r="AO118" s="36"/>
      <c r="AP118" s="36"/>
      <c r="AQ118" s="36"/>
      <c r="AR118" s="36"/>
      <c r="AS118" s="36"/>
    </row>
    <row r="119" spans="2:58" s="39" customFormat="1" ht="20.25" customHeight="1">
      <c r="B119" s="41"/>
      <c r="C119" s="11"/>
      <c r="D119" s="35"/>
      <c r="E119" s="1"/>
      <c r="F119" s="1"/>
      <c r="G119" s="1"/>
      <c r="H119" s="1"/>
      <c r="I119" s="36"/>
      <c r="J119" s="36"/>
      <c r="K119" s="36"/>
      <c r="L119" s="36"/>
      <c r="M119" s="36"/>
      <c r="N119" s="36"/>
      <c r="O119" s="36"/>
      <c r="P119" s="36"/>
      <c r="Q119" s="36"/>
      <c r="R119" s="36"/>
      <c r="S119" s="36"/>
      <c r="T119" s="36"/>
      <c r="U119" s="36"/>
      <c r="V119" s="36"/>
      <c r="W119" s="36"/>
      <c r="X119" s="36"/>
      <c r="Y119" s="36"/>
      <c r="Z119" s="36"/>
      <c r="AA119" s="36"/>
      <c r="AB119" s="36"/>
      <c r="AC119" s="36"/>
      <c r="AD119" s="36"/>
      <c r="AE119" s="36"/>
      <c r="AF119" s="36"/>
      <c r="AG119" s="36"/>
      <c r="AH119" s="36"/>
      <c r="AI119" s="36"/>
      <c r="AJ119" s="36"/>
      <c r="AK119" s="36"/>
      <c r="AL119" s="36"/>
      <c r="AM119" s="36"/>
      <c r="AN119" s="36"/>
      <c r="AO119" s="36"/>
      <c r="AP119" s="36"/>
      <c r="AQ119" s="36"/>
      <c r="AR119" s="36"/>
      <c r="AS119" s="36"/>
    </row>
    <row r="120" spans="2:58" s="39" customFormat="1" ht="20.25" customHeight="1">
      <c r="B120" s="41"/>
      <c r="C120" s="11"/>
      <c r="D120" s="35"/>
      <c r="E120" s="1"/>
      <c r="F120" s="1"/>
      <c r="G120" s="1"/>
      <c r="H120" s="1"/>
      <c r="I120" s="36"/>
      <c r="J120" s="36"/>
      <c r="K120" s="36"/>
      <c r="L120" s="36"/>
      <c r="M120" s="36"/>
      <c r="N120" s="36"/>
      <c r="O120" s="36"/>
      <c r="P120" s="36"/>
      <c r="Q120" s="36"/>
      <c r="R120" s="36"/>
      <c r="S120" s="36"/>
      <c r="T120" s="36"/>
      <c r="U120" s="36"/>
      <c r="V120" s="36"/>
      <c r="W120" s="36"/>
      <c r="X120" s="36"/>
      <c r="Y120" s="36"/>
      <c r="Z120" s="36"/>
      <c r="AA120" s="36"/>
      <c r="AB120" s="36"/>
      <c r="AC120" s="36"/>
      <c r="AD120" s="36"/>
      <c r="AE120" s="36"/>
      <c r="AF120" s="36"/>
      <c r="AG120" s="36"/>
      <c r="AH120" s="36"/>
      <c r="AI120" s="36"/>
      <c r="AJ120" s="36"/>
      <c r="AK120" s="36"/>
      <c r="AL120" s="36"/>
      <c r="AM120" s="36"/>
      <c r="AN120" s="36"/>
      <c r="AO120" s="36"/>
      <c r="AP120" s="36"/>
      <c r="AQ120" s="36"/>
      <c r="AR120" s="36"/>
      <c r="AS120" s="36"/>
    </row>
    <row r="121" spans="2:58" s="39" customFormat="1" ht="20.25" customHeight="1">
      <c r="B121" s="41"/>
      <c r="C121" s="11"/>
      <c r="D121" s="35"/>
      <c r="E121" s="1"/>
      <c r="F121" s="1"/>
      <c r="G121" s="1"/>
      <c r="H121" s="1"/>
      <c r="I121" s="36"/>
      <c r="J121" s="36"/>
      <c r="K121" s="36"/>
      <c r="L121" s="36"/>
      <c r="M121" s="36"/>
      <c r="N121" s="36"/>
      <c r="O121" s="36"/>
      <c r="P121" s="36"/>
      <c r="Q121" s="36"/>
      <c r="R121" s="36"/>
      <c r="S121" s="36"/>
      <c r="T121" s="36"/>
      <c r="U121" s="36"/>
      <c r="V121" s="36"/>
      <c r="W121" s="36"/>
      <c r="X121" s="36"/>
      <c r="Y121" s="36"/>
      <c r="Z121" s="36"/>
      <c r="AA121" s="36"/>
      <c r="AB121" s="36"/>
      <c r="AC121" s="36"/>
      <c r="AD121" s="36"/>
      <c r="AE121" s="36"/>
      <c r="AF121" s="36"/>
      <c r="AG121" s="36"/>
      <c r="AH121" s="36"/>
      <c r="AI121" s="36"/>
      <c r="AJ121" s="36"/>
      <c r="AK121" s="36"/>
      <c r="AL121" s="36"/>
      <c r="AM121" s="36"/>
      <c r="AN121" s="36"/>
      <c r="AO121" s="36"/>
      <c r="AP121" s="36"/>
      <c r="AQ121" s="36"/>
      <c r="AR121" s="36"/>
      <c r="AS121" s="36"/>
    </row>
    <row r="122" spans="2:58" s="39" customFormat="1" ht="20.25" customHeight="1">
      <c r="B122" s="41"/>
      <c r="C122" s="11"/>
      <c r="D122" s="35"/>
      <c r="E122" s="1"/>
      <c r="F122" s="1"/>
      <c r="G122" s="1"/>
      <c r="H122" s="1"/>
      <c r="I122" s="36"/>
      <c r="J122" s="36"/>
      <c r="K122" s="36"/>
      <c r="L122" s="36"/>
      <c r="M122" s="36"/>
      <c r="N122" s="36"/>
      <c r="O122" s="36"/>
      <c r="P122" s="36"/>
      <c r="Q122" s="36"/>
      <c r="R122" s="36"/>
      <c r="S122" s="36"/>
      <c r="T122" s="36"/>
      <c r="U122" s="36"/>
      <c r="V122" s="36"/>
      <c r="W122" s="36"/>
      <c r="X122" s="36"/>
      <c r="Y122" s="36"/>
      <c r="Z122" s="36"/>
      <c r="AA122" s="36"/>
      <c r="AB122" s="36"/>
      <c r="AC122" s="36"/>
      <c r="AD122" s="36"/>
      <c r="AE122" s="36"/>
      <c r="AF122" s="36"/>
      <c r="AG122" s="36"/>
      <c r="AH122" s="36"/>
      <c r="AI122" s="36"/>
      <c r="AJ122" s="36"/>
      <c r="AK122" s="36"/>
      <c r="AL122" s="36"/>
      <c r="AM122" s="36"/>
      <c r="AN122" s="36"/>
      <c r="AO122" s="36"/>
      <c r="AP122" s="36"/>
      <c r="AQ122" s="36"/>
      <c r="AR122" s="36"/>
      <c r="AS122" s="36"/>
      <c r="AV122" s="1"/>
      <c r="AW122" s="1"/>
      <c r="AX122" s="1"/>
      <c r="AY122" s="1"/>
      <c r="AZ122" s="1"/>
      <c r="BA122" s="1"/>
      <c r="BB122" s="1"/>
      <c r="BC122" s="1"/>
      <c r="BD122" s="1"/>
      <c r="BE122" s="1"/>
      <c r="BF122" s="1"/>
    </row>
    <row r="123" spans="2:58" s="39" customFormat="1" ht="20.25" customHeight="1">
      <c r="B123" s="41"/>
      <c r="C123" s="11"/>
      <c r="D123" s="35"/>
      <c r="E123" s="1"/>
      <c r="F123" s="1"/>
      <c r="G123" s="1"/>
      <c r="H123" s="1"/>
      <c r="I123" s="36"/>
      <c r="J123" s="36"/>
      <c r="K123" s="36"/>
      <c r="L123" s="36"/>
      <c r="M123" s="36"/>
      <c r="N123" s="36"/>
      <c r="O123" s="36"/>
      <c r="P123" s="36"/>
      <c r="Q123" s="36"/>
      <c r="R123" s="36"/>
      <c r="S123" s="36"/>
      <c r="T123" s="36"/>
      <c r="U123" s="36"/>
      <c r="V123" s="36"/>
      <c r="W123" s="36"/>
      <c r="X123" s="36"/>
      <c r="Y123" s="36"/>
      <c r="Z123" s="36"/>
      <c r="AA123" s="36"/>
      <c r="AB123" s="36"/>
      <c r="AC123" s="36"/>
      <c r="AD123" s="36"/>
      <c r="AE123" s="36"/>
      <c r="AF123" s="36"/>
      <c r="AG123" s="36"/>
      <c r="AH123" s="36"/>
      <c r="AI123" s="36"/>
      <c r="AJ123" s="36"/>
      <c r="AK123" s="36"/>
      <c r="AL123" s="36"/>
      <c r="AM123" s="36"/>
      <c r="AN123" s="36"/>
      <c r="AO123" s="36"/>
      <c r="AP123" s="36"/>
      <c r="AQ123" s="36"/>
      <c r="AR123" s="36"/>
      <c r="AS123" s="36"/>
      <c r="AV123" s="1"/>
      <c r="AW123" s="1"/>
      <c r="AX123" s="1"/>
      <c r="AY123" s="1"/>
      <c r="AZ123" s="1"/>
      <c r="BA123" s="1"/>
      <c r="BB123" s="1"/>
      <c r="BC123" s="1"/>
      <c r="BD123" s="1"/>
      <c r="BE123" s="1"/>
      <c r="BF123" s="1"/>
    </row>
    <row r="124" spans="2:58" ht="20.25" customHeight="1"/>
    <row r="125" spans="2:58" ht="20.25" customHeight="1"/>
    <row r="126" spans="2:58" ht="20.25" customHeight="1"/>
    <row r="127" spans="2:58" ht="20.25" customHeight="1"/>
    <row r="128" spans="2:58"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row r="164" ht="20.25" customHeight="1"/>
    <row r="165" ht="20.25" customHeight="1"/>
    <row r="166" ht="20.25" customHeight="1"/>
    <row r="167" ht="20.25" customHeight="1"/>
    <row r="168" ht="20.25" customHeight="1"/>
    <row r="169" ht="20.25" customHeight="1"/>
    <row r="170" ht="20.25" customHeight="1"/>
    <row r="171" ht="20.25" customHeight="1"/>
    <row r="172" ht="20.25" customHeight="1"/>
    <row r="173" ht="20.25" customHeight="1"/>
    <row r="174" ht="20.25" customHeight="1"/>
  </sheetData>
  <mergeCells count="2">
    <mergeCell ref="D3:H3"/>
    <mergeCell ref="D12:H12"/>
  </mergeCells>
  <phoneticPr fontId="3" type="noConversion"/>
  <hyperlinks>
    <hyperlink ref="B4" location="Disclaimer!A1" display="Disclaimer"/>
    <hyperlink ref="B6" location="'Financial Highlights'!A1" display="Financial Highlights"/>
    <hyperlink ref="B8" location="IS!A1" display="Shinhan Financial Group"/>
    <hyperlink ref="B9" location="IS!A1" display="Condendsed IS "/>
    <hyperlink ref="B10" location="BS!A1" display="Condensed BS "/>
    <hyperlink ref="B13" location="NIM!A1" display="NIM"/>
    <hyperlink ref="B14" location="'Non_interest Income'!A1" display="Non Interest Income"/>
    <hyperlink ref="B15" location="'G&amp;A'!A1" display="G&amp;A Expenses"/>
    <hyperlink ref="B16" location="Asset!A1" display="Summary of  Assets"/>
    <hyperlink ref="B17" location="Loan!A1" display="Summary of Loans"/>
    <hyperlink ref="B18" location="Depos!A1" display="Summary of Deposits"/>
    <hyperlink ref="B20" location="'LLP_Write-off'!A1" display="Provisioning and NPL write-offs"/>
    <hyperlink ref="B21" location="'Capital Adequacy'!A1" display="Capital Adequacy"/>
    <hyperlink ref="B23" location="IS_SHB!A1" display="Shinhan Bank"/>
    <hyperlink ref="B25" location="IS_Card!A1" display="Shinhan Card"/>
    <hyperlink ref="B29" location="'Fin Indicator'!A1" display="Key Financials and Other Information"/>
    <hyperlink ref="B31" location="Contact!A1" display="Contact Information"/>
    <hyperlink ref="B19" location="'Asset Quality'!A1" display="Asset Quality"/>
    <hyperlink ref="B11" location="IncomeⅠ!A1" display="Income Ⅰ"/>
    <hyperlink ref="B12" location="IncomeⅡ!A1" display="Income Ⅱ"/>
    <hyperlink ref="B27" location="'Shinhan Life'!Print_Area" display="Orange Life"/>
  </hyperlinks>
  <printOptions horizontalCentered="1"/>
  <pageMargins left="0.39370078740157483" right="0.39370078740157483" top="0.59055118110236227" bottom="0.39370078740157483" header="0.31496062992125984" footer="0.31496062992125984"/>
  <pageSetup paperSize="9" scale="66"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38</vt:i4>
      </vt:variant>
      <vt:variant>
        <vt:lpstr>이름이 지정된 범위</vt:lpstr>
      </vt:variant>
      <vt:variant>
        <vt:i4>49</vt:i4>
      </vt:variant>
    </vt:vector>
  </HeadingPairs>
  <TitlesOfParts>
    <vt:vector size="87" baseType="lpstr">
      <vt:lpstr>Title</vt:lpstr>
      <vt:lpstr>Table of Contents</vt:lpstr>
      <vt:lpstr>Disclaimer</vt:lpstr>
      <vt:lpstr>Financial Highlights</vt:lpstr>
      <vt:lpstr>IS</vt:lpstr>
      <vt:lpstr>BS</vt:lpstr>
      <vt:lpstr>IncomeⅠ</vt:lpstr>
      <vt:lpstr>IncomeⅡ</vt:lpstr>
      <vt:lpstr>NIM</vt:lpstr>
      <vt:lpstr>Non_interest Income</vt:lpstr>
      <vt:lpstr>G&amp;A</vt:lpstr>
      <vt:lpstr>Asset</vt:lpstr>
      <vt:lpstr>Loan</vt:lpstr>
      <vt:lpstr>Depos</vt:lpstr>
      <vt:lpstr>Asset Quality</vt:lpstr>
      <vt:lpstr>LLP_Write-off</vt:lpstr>
      <vt:lpstr>Capital Adequacy</vt:lpstr>
      <vt:lpstr>IS_SHB</vt:lpstr>
      <vt:lpstr>BS_SHB</vt:lpstr>
      <vt:lpstr>Interest Income &amp; NIM_SHB</vt:lpstr>
      <vt:lpstr>G&amp;A_SHB</vt:lpstr>
      <vt:lpstr>Loan&amp;Depos_SHB</vt:lpstr>
      <vt:lpstr>Asset Quality_SHB</vt:lpstr>
      <vt:lpstr>DelinquencyⅠ_SHB</vt:lpstr>
      <vt:lpstr>DelinquencyⅡ_SHB</vt:lpstr>
      <vt:lpstr>Capital Adequacy_SHB</vt:lpstr>
      <vt:lpstr>IS_Card</vt:lpstr>
      <vt:lpstr>BS_Card</vt:lpstr>
      <vt:lpstr>Credit Card Assets_Card</vt:lpstr>
      <vt:lpstr>Delinquency,Allowance_Card</vt:lpstr>
      <vt:lpstr>Funding_Card</vt:lpstr>
      <vt:lpstr>BS_Factbook_Card</vt:lpstr>
      <vt:lpstr>IS_Factbook_Card</vt:lpstr>
      <vt:lpstr>IS_Reported_Factbook_Card</vt:lpstr>
      <vt:lpstr>Shinhan Life</vt:lpstr>
      <vt:lpstr>Fin Indicator</vt:lpstr>
      <vt:lpstr>Corp Information</vt:lpstr>
      <vt:lpstr>Contact</vt:lpstr>
      <vt:lpstr>Asset!Print_Area</vt:lpstr>
      <vt:lpstr>'Asset Quality'!Print_Area</vt:lpstr>
      <vt:lpstr>'Asset Quality_SHB'!Print_Area</vt:lpstr>
      <vt:lpstr>BS!Print_Area</vt:lpstr>
      <vt:lpstr>BS_Card!Print_Area</vt:lpstr>
      <vt:lpstr>BS_Factbook_Card!Print_Area</vt:lpstr>
      <vt:lpstr>BS_SHB!Print_Area</vt:lpstr>
      <vt:lpstr>'Capital Adequacy'!Print_Area</vt:lpstr>
      <vt:lpstr>'Capital Adequacy_SHB'!Print_Area</vt:lpstr>
      <vt:lpstr>Contact!Print_Area</vt:lpstr>
      <vt:lpstr>'Corp Information'!Print_Area</vt:lpstr>
      <vt:lpstr>'Credit Card Assets_Card'!Print_Area</vt:lpstr>
      <vt:lpstr>'Delinquency,Allowance_Card'!Print_Area</vt:lpstr>
      <vt:lpstr>DelinquencyⅠ_SHB!Print_Area</vt:lpstr>
      <vt:lpstr>DelinquencyⅡ_SHB!Print_Area</vt:lpstr>
      <vt:lpstr>Depos!Print_Area</vt:lpstr>
      <vt:lpstr>Disclaimer!Print_Area</vt:lpstr>
      <vt:lpstr>'Fin Indicator'!Print_Area</vt:lpstr>
      <vt:lpstr>'Financial Highlights'!Print_Area</vt:lpstr>
      <vt:lpstr>Funding_Card!Print_Area</vt:lpstr>
      <vt:lpstr>'G&amp;A'!Print_Area</vt:lpstr>
      <vt:lpstr>'G&amp;A_SHB'!Print_Area</vt:lpstr>
      <vt:lpstr>IncomeⅠ!Print_Area</vt:lpstr>
      <vt:lpstr>IncomeⅡ!Print_Area</vt:lpstr>
      <vt:lpstr>'Interest Income &amp; NIM_SHB'!Print_Area</vt:lpstr>
      <vt:lpstr>IS!Print_Area</vt:lpstr>
      <vt:lpstr>IS_Card!Print_Area</vt:lpstr>
      <vt:lpstr>IS_Factbook_Card!Print_Area</vt:lpstr>
      <vt:lpstr>IS_Reported_Factbook_Card!Print_Area</vt:lpstr>
      <vt:lpstr>IS_SHB!Print_Area</vt:lpstr>
      <vt:lpstr>'LLP_Write-off'!Print_Area</vt:lpstr>
      <vt:lpstr>Loan!Print_Area</vt:lpstr>
      <vt:lpstr>'Loan&amp;Depos_SHB'!Print_Area</vt:lpstr>
      <vt:lpstr>NIM!Print_Area</vt:lpstr>
      <vt:lpstr>'Non_interest Income'!Print_Area</vt:lpstr>
      <vt:lpstr>'Shinhan Life'!Print_Area</vt:lpstr>
      <vt:lpstr>'Table of Contents'!Print_Area</vt:lpstr>
      <vt:lpstr>Title!Print_Area</vt:lpstr>
      <vt:lpstr>'Asset Quality'!Print_Titles</vt:lpstr>
      <vt:lpstr>BS!Print_Titles</vt:lpstr>
      <vt:lpstr>BS_SHB!Print_Titles</vt:lpstr>
      <vt:lpstr>'Corp Information'!Print_Titles</vt:lpstr>
      <vt:lpstr>'Credit Card Assets_Card'!Print_Titles</vt:lpstr>
      <vt:lpstr>'Fin Indicator'!Print_Titles</vt:lpstr>
      <vt:lpstr>IS_Factbook_Card!Print_Titles</vt:lpstr>
      <vt:lpstr>IS_Reported_Factbook_Card!Print_Titles</vt:lpstr>
      <vt:lpstr>Loan!Print_Titles</vt:lpstr>
      <vt:lpstr>'Loan&amp;Depos_SHB'!Print_Titles</vt:lpstr>
      <vt:lpstr>'Non_interest Income'!Print_Titles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권도익</dc:creator>
  <cp:lastModifiedBy>MasterVD</cp:lastModifiedBy>
  <cp:lastPrinted>2022-07-22T01:03:25Z</cp:lastPrinted>
  <dcterms:created xsi:type="dcterms:W3CDTF">2015-06-19T04:29:36Z</dcterms:created>
  <dcterms:modified xsi:type="dcterms:W3CDTF">2023-08-21T05:07:42Z</dcterms:modified>
</cp:coreProperties>
</file>