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00" windowWidth="20730" windowHeight="11760"/>
  </bookViews>
  <sheets>
    <sheet name="표지" sheetId="3" r:id="rId1"/>
    <sheet name="ver 1.01 Beta" sheetId="1" r:id="rId2"/>
    <sheet name="샘플" sheetId="2" r:id="rId3"/>
  </sheets>
  <definedNames>
    <definedName name="_xlnm.Print_Area" localSheetId="1">'ver 1.01 Beta'!$A$1:$DL$249</definedName>
    <definedName name="_xlnm.Print_Area" localSheetId="0">표지!$A$1:$L$64</definedName>
  </definedNames>
  <calcPr calcId="125725"/>
</workbook>
</file>

<file path=xl/calcChain.xml><?xml version="1.0" encoding="utf-8"?>
<calcChain xmlns="http://schemas.openxmlformats.org/spreadsheetml/2006/main">
  <c r="B36" i="3"/>
  <c r="F225" i="1" l="1"/>
  <c r="E225"/>
  <c r="G225" s="1"/>
  <c r="G227"/>
  <c r="G226"/>
  <c r="G223" l="1"/>
  <c r="G160"/>
  <c r="E152" l="1"/>
  <c r="F152"/>
  <c r="F189"/>
  <c r="F178" s="1"/>
  <c r="E189"/>
  <c r="E178" s="1"/>
  <c r="G194"/>
  <c r="G193"/>
  <c r="G192"/>
  <c r="G191"/>
  <c r="G190"/>
  <c r="G188"/>
  <c r="G187"/>
  <c r="G186"/>
  <c r="G185"/>
  <c r="G184"/>
  <c r="G183"/>
  <c r="G182"/>
  <c r="G181"/>
  <c r="G180"/>
  <c r="G179"/>
  <c r="G189" l="1"/>
  <c r="G178"/>
  <c r="E38" l="1"/>
  <c r="F38"/>
  <c r="G152"/>
  <c r="G153"/>
  <c r="G155"/>
  <c r="G154"/>
  <c r="G157"/>
  <c r="G156"/>
  <c r="G151" l="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 l="1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0"/>
  <c r="G39"/>
  <c r="F233" l="1"/>
  <c r="E233"/>
  <c r="F216"/>
  <c r="E216"/>
  <c r="G249" l="1"/>
  <c r="G248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4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59"/>
  <c r="G158"/>
  <c r="G42"/>
  <c r="G4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I2"/>
  <c r="I3" s="1"/>
  <c r="I1"/>
  <c r="J2" l="1"/>
  <c r="J3" l="1"/>
  <c r="K2"/>
  <c r="J1"/>
  <c r="K1" l="1"/>
  <c r="K3"/>
  <c r="L2"/>
  <c r="L3" l="1"/>
  <c r="M2"/>
  <c r="L1"/>
  <c r="M3" l="1"/>
  <c r="N2"/>
  <c r="M1"/>
  <c r="N3" l="1"/>
  <c r="O2"/>
  <c r="N1"/>
  <c r="O1" l="1"/>
  <c r="P2"/>
  <c r="O3"/>
  <c r="P3" l="1"/>
  <c r="Q2"/>
  <c r="P1"/>
  <c r="Q3" l="1"/>
  <c r="R2"/>
  <c r="Q1"/>
  <c r="R3" l="1"/>
  <c r="S2"/>
  <c r="R1"/>
  <c r="S1" l="1"/>
  <c r="S3"/>
  <c r="T2"/>
  <c r="T3" l="1"/>
  <c r="U2"/>
  <c r="T1"/>
  <c r="U3" l="1"/>
  <c r="V2"/>
  <c r="U1"/>
  <c r="V3" l="1"/>
  <c r="W2"/>
  <c r="V1"/>
  <c r="W3" l="1"/>
  <c r="W1"/>
  <c r="X2"/>
  <c r="X3" l="1"/>
  <c r="Y2"/>
  <c r="X1"/>
  <c r="Y3" l="1"/>
  <c r="Z2"/>
  <c r="Y1"/>
  <c r="Z3" l="1"/>
  <c r="AA2"/>
  <c r="Z1"/>
  <c r="AA1" l="1"/>
  <c r="AA3"/>
  <c r="AB2"/>
  <c r="AB3" l="1"/>
  <c r="AC2"/>
  <c r="AB1"/>
  <c r="AC3" l="1"/>
  <c r="AD2"/>
  <c r="AC1"/>
  <c r="AD3" l="1"/>
  <c r="AE2"/>
  <c r="AD1"/>
  <c r="AE1" l="1"/>
  <c r="AE3"/>
  <c r="AF2"/>
  <c r="AF3" l="1"/>
  <c r="AG2"/>
  <c r="AF1"/>
  <c r="AG3" l="1"/>
  <c r="AH2"/>
  <c r="AG1"/>
  <c r="AH3" l="1"/>
  <c r="AI2"/>
  <c r="AH1"/>
  <c r="AI1" l="1"/>
  <c r="AI3"/>
  <c r="AJ2"/>
  <c r="AJ3" l="1"/>
  <c r="AK2"/>
  <c r="AJ1"/>
  <c r="AK3" l="1"/>
  <c r="AL2"/>
  <c r="AK1"/>
  <c r="AL3" l="1"/>
  <c r="AM2"/>
  <c r="AL1"/>
  <c r="AM1" l="1"/>
  <c r="AM3"/>
  <c r="AN2"/>
  <c r="AN3" l="1"/>
  <c r="AO2"/>
  <c r="AN1"/>
  <c r="AO3" l="1"/>
  <c r="AP2"/>
  <c r="AO1"/>
  <c r="AP3" l="1"/>
  <c r="AQ2"/>
  <c r="AP1"/>
  <c r="AQ1" l="1"/>
  <c r="AQ3"/>
  <c r="AR2"/>
  <c r="AR3" l="1"/>
  <c r="AS2"/>
  <c r="AR1"/>
  <c r="AS3" l="1"/>
  <c r="AT2"/>
  <c r="AS1"/>
  <c r="AT3" l="1"/>
  <c r="AU2"/>
  <c r="AT1"/>
  <c r="AU1" l="1"/>
  <c r="AU3"/>
  <c r="AV2"/>
  <c r="AV1" l="1"/>
  <c r="AV3"/>
  <c r="AW2"/>
  <c r="AW3" l="1"/>
  <c r="AX2"/>
  <c r="AW1"/>
  <c r="AX3" l="1"/>
  <c r="AY2"/>
  <c r="AX1"/>
  <c r="AY1" l="1"/>
  <c r="AY3"/>
  <c r="AZ2"/>
  <c r="AZ1" l="1"/>
  <c r="AZ3"/>
  <c r="BA2"/>
  <c r="BA3" l="1"/>
  <c r="BB2"/>
  <c r="BA1"/>
  <c r="BB3" l="1"/>
  <c r="BC2"/>
  <c r="BB1"/>
  <c r="BC1" l="1"/>
  <c r="BC3"/>
  <c r="BD2"/>
  <c r="BD1" l="1"/>
  <c r="BD3"/>
  <c r="BE2"/>
  <c r="BE3" l="1"/>
  <c r="BF2"/>
  <c r="BE1"/>
  <c r="BF3" l="1"/>
  <c r="BG2"/>
  <c r="BF1"/>
  <c r="BG1" l="1"/>
  <c r="BG3"/>
  <c r="BH2"/>
  <c r="BH1" l="1"/>
  <c r="BH3"/>
  <c r="BI2"/>
  <c r="BI3" l="1"/>
  <c r="BJ2"/>
  <c r="BI1"/>
  <c r="BJ3" l="1"/>
  <c r="BK2"/>
  <c r="BJ1"/>
  <c r="BK1" l="1"/>
  <c r="BK3"/>
  <c r="BL2"/>
  <c r="BL1" l="1"/>
  <c r="BL3"/>
  <c r="BM2"/>
  <c r="BM3" l="1"/>
  <c r="BN2"/>
  <c r="BM1"/>
  <c r="BN3" l="1"/>
  <c r="BO2"/>
  <c r="BN1"/>
  <c r="BO1" l="1"/>
  <c r="BO3"/>
  <c r="BP2"/>
  <c r="BP1" l="1"/>
  <c r="BP3"/>
  <c r="BQ2"/>
  <c r="BQ3" l="1"/>
  <c r="BR2"/>
  <c r="BQ1"/>
  <c r="BR3" l="1"/>
  <c r="BS2"/>
  <c r="BR1"/>
  <c r="BS1" l="1"/>
  <c r="BS3"/>
  <c r="BT2"/>
  <c r="BT1" l="1"/>
  <c r="BT3"/>
  <c r="BU2"/>
  <c r="BU3" l="1"/>
  <c r="BV2"/>
  <c r="BU1"/>
  <c r="BV3" l="1"/>
  <c r="BW2"/>
  <c r="BV1"/>
  <c r="BW1" l="1"/>
  <c r="BW3"/>
  <c r="BX2"/>
  <c r="BX1" l="1"/>
  <c r="BX3"/>
  <c r="BY2"/>
  <c r="BZ2" l="1"/>
  <c r="BY3"/>
  <c r="BY1"/>
  <c r="BZ3" l="1"/>
  <c r="BZ1"/>
  <c r="CA2"/>
  <c r="CB2" l="1"/>
  <c r="CA3"/>
  <c r="CA1"/>
  <c r="CB3" l="1"/>
  <c r="CB1"/>
  <c r="CC2"/>
  <c r="CC3" l="1"/>
  <c r="CD2"/>
  <c r="CC1"/>
  <c r="CD1" l="1"/>
  <c r="CD3"/>
  <c r="CE2"/>
  <c r="CF2" l="1"/>
  <c r="CE3"/>
  <c r="CE1"/>
  <c r="CF1" l="1"/>
  <c r="CG2"/>
  <c r="CF3"/>
  <c r="CH2" l="1"/>
  <c r="CG3"/>
  <c r="CG1"/>
  <c r="CH3" l="1"/>
  <c r="CH1"/>
  <c r="CI2"/>
  <c r="CI1" l="1"/>
  <c r="CJ2"/>
  <c r="CI3"/>
  <c r="CJ1" l="1"/>
  <c r="CJ3"/>
  <c r="CK2"/>
  <c r="CK3" l="1"/>
  <c r="CL2"/>
  <c r="CK1"/>
  <c r="CL1" l="1"/>
  <c r="CL3"/>
  <c r="CM2"/>
  <c r="CM3" l="1"/>
  <c r="CM1"/>
  <c r="CN2"/>
  <c r="CN3" l="1"/>
  <c r="CO2"/>
  <c r="CN1"/>
  <c r="CO3" l="1"/>
  <c r="CP2"/>
  <c r="CO1"/>
  <c r="CQ2" l="1"/>
  <c r="CP1"/>
  <c r="CP3"/>
  <c r="CQ3" l="1"/>
  <c r="CQ1"/>
  <c r="CR2"/>
  <c r="CR3" l="1"/>
  <c r="CS2"/>
  <c r="CR1"/>
  <c r="CT2" l="1"/>
  <c r="CS3"/>
  <c r="CS1"/>
  <c r="CT1" l="1"/>
  <c r="CT3"/>
  <c r="CU2"/>
  <c r="CU3" l="1"/>
  <c r="CV2"/>
  <c r="CU1"/>
  <c r="CV1" l="1"/>
  <c r="CV3"/>
  <c r="CW2"/>
  <c r="CW1" l="1"/>
  <c r="CW3"/>
  <c r="CX2"/>
  <c r="CX1" l="1"/>
  <c r="CX3"/>
  <c r="CY2"/>
  <c r="CZ2" l="1"/>
  <c r="CY3"/>
  <c r="CY1"/>
  <c r="CZ3" l="1"/>
  <c r="CZ1"/>
  <c r="DA2"/>
  <c r="DB2" l="1"/>
  <c r="DA3"/>
  <c r="DA1"/>
  <c r="DB3" l="1"/>
  <c r="DC2"/>
  <c r="DB1"/>
  <c r="DD2" l="1"/>
  <c r="DC1"/>
  <c r="DC3"/>
  <c r="DD3" l="1"/>
  <c r="DD1"/>
  <c r="DE2"/>
  <c r="DF2" l="1"/>
  <c r="DE1"/>
  <c r="DE3"/>
  <c r="DG2" l="1"/>
  <c r="DF1"/>
  <c r="DF3"/>
  <c r="DH2" l="1"/>
  <c r="DG1"/>
  <c r="DG3"/>
  <c r="DH3" l="1"/>
  <c r="DH1"/>
  <c r="DI2"/>
  <c r="DI1" l="1"/>
  <c r="DI3"/>
  <c r="DJ2"/>
  <c r="DJ3" l="1"/>
  <c r="DK2"/>
  <c r="DJ1"/>
  <c r="DK3" l="1"/>
  <c r="DL2"/>
  <c r="DK1"/>
  <c r="DL3" l="1"/>
  <c r="DL1"/>
</calcChain>
</file>

<file path=xl/sharedStrings.xml><?xml version="1.0" encoding="utf-8"?>
<sst xmlns="http://schemas.openxmlformats.org/spreadsheetml/2006/main" count="641" uniqueCount="276">
  <si>
    <t>상태</t>
    <phoneticPr fontId="2" type="noConversion"/>
  </si>
  <si>
    <t>기간</t>
    <phoneticPr fontId="2" type="noConversion"/>
  </si>
  <si>
    <t>종료</t>
    <phoneticPr fontId="2" type="noConversion"/>
  </si>
  <si>
    <t>시작</t>
    <phoneticPr fontId="2" type="noConversion"/>
  </si>
  <si>
    <t>담당자</t>
    <phoneticPr fontId="2" type="noConversion"/>
  </si>
  <si>
    <t>TASK</t>
    <phoneticPr fontId="2" type="noConversion"/>
  </si>
  <si>
    <t>※ 일정관리 시작일</t>
    <phoneticPr fontId="2" type="noConversion"/>
  </si>
  <si>
    <t>시작일</t>
    <phoneticPr fontId="2" type="noConversion"/>
  </si>
  <si>
    <t>종료일</t>
    <phoneticPr fontId="2" type="noConversion"/>
  </si>
  <si>
    <t>사전환경 구성</t>
    <phoneticPr fontId="2" type="noConversion"/>
  </si>
  <si>
    <t>투입인력계획 확정</t>
  </si>
  <si>
    <t>수행계획서 승인</t>
  </si>
  <si>
    <t>우편사업진흥원 진행인력투입</t>
  </si>
  <si>
    <t>우정국 전산센터(나주)개발PL투입</t>
  </si>
  <si>
    <t>개발환경구성</t>
  </si>
  <si>
    <t>파일서버 및 문서공유환경구성(우편사업진흥원)</t>
  </si>
  <si>
    <t>산출물 및 양식배포(교육)</t>
  </si>
  <si>
    <t>개발환경구성 및 공통분석</t>
    <phoneticPr fontId="2" type="noConversion"/>
  </si>
  <si>
    <t>외부 연동모듈 확인(1차)</t>
  </si>
  <si>
    <t>내부 연동모듈(ERP)표준확인(1차)</t>
  </si>
  <si>
    <t>외부 연동모듈 정의(1차)</t>
  </si>
  <si>
    <t>내부 연동모듈(ERP)정의(1차)</t>
  </si>
  <si>
    <t>개발계 구성</t>
  </si>
  <si>
    <t>개발환경 공통사항 표준정의작성, 배포</t>
  </si>
  <si>
    <t>통합테스트 플랫폼(맨티스설치)</t>
  </si>
  <si>
    <t>완료</t>
    <phoneticPr fontId="2" type="noConversion"/>
  </si>
  <si>
    <t>분석및 사전설계단계</t>
    <phoneticPr fontId="2" type="noConversion"/>
  </si>
  <si>
    <t>주요기능사항 사전인터뷰</t>
    <phoneticPr fontId="2" type="noConversion"/>
  </si>
  <si>
    <t>주요구현 제한요소 사전인터뷰</t>
  </si>
  <si>
    <t>주요 요구사항정의서 작성</t>
  </si>
  <si>
    <t>주요 요구사항정의서 검토확인</t>
  </si>
  <si>
    <t>디자인 요구사항 분석</t>
    <phoneticPr fontId="2" type="noConversion"/>
  </si>
  <si>
    <t>디자인요구사항 사전 인터뷰</t>
  </si>
  <si>
    <t>(WEB)디자인시안_1차</t>
  </si>
  <si>
    <t>(APP)디자인시안_1차</t>
  </si>
  <si>
    <t>디자인 반영사항 재 검토 및 확인</t>
  </si>
  <si>
    <t>디자인설계 2차</t>
    <phoneticPr fontId="2" type="noConversion"/>
  </si>
  <si>
    <t>(WEB)디자인시안2차</t>
  </si>
  <si>
    <t>(WEB)디자인 시안고객 검토및 확정</t>
  </si>
  <si>
    <t>(APP)디자인시안2차</t>
  </si>
  <si>
    <t>(APP)디자인 시안고객 검토및 확정</t>
  </si>
  <si>
    <t>디자인 가이드 작성 및 확정</t>
  </si>
  <si>
    <t>연동규격 확정</t>
    <phoneticPr fontId="2" type="noConversion"/>
  </si>
  <si>
    <t>1차 개발</t>
    <phoneticPr fontId="2" type="noConversion"/>
  </si>
  <si>
    <t>화면설계서 작성(app+main)</t>
  </si>
  <si>
    <t>화면설계서 작성(app+main)</t>
    <phoneticPr fontId="2" type="noConversion"/>
  </si>
  <si>
    <t>프로세스 정의(app)</t>
  </si>
  <si>
    <t>(고객)화면설계서 검토/확인</t>
  </si>
  <si>
    <t>화면설계서 수정사항 반영(app+main)</t>
  </si>
  <si>
    <t>화면디자인 및 구성(app)</t>
    <phoneticPr fontId="2" type="noConversion"/>
  </si>
  <si>
    <t>App 화면 상세디자인</t>
  </si>
  <si>
    <t>App 화면 퍼블리싱</t>
  </si>
  <si>
    <t>연동모듈 구현(고객사측)</t>
    <phoneticPr fontId="2" type="noConversion"/>
  </si>
  <si>
    <t>(고객측)ERP/회원연동 모듈</t>
  </si>
  <si>
    <t>(고객측)상품정보조회 모듈</t>
  </si>
  <si>
    <t>검색엔진 튜닝및 개선(고객사측 솔루션)</t>
    <phoneticPr fontId="2" type="noConversion"/>
  </si>
  <si>
    <t>검색조회 화면개발(디자인+퍼블)</t>
  </si>
  <si>
    <t>검색상세조회 화면개발(디자인+퍼블)</t>
  </si>
  <si>
    <t>검색결과 화면개발(디자인+퍼블)</t>
  </si>
  <si>
    <t>검색엔진튜닝(다이퀘스트)</t>
  </si>
  <si>
    <t>(고객측)결제연동모듈 구현</t>
  </si>
  <si>
    <t>(고객측)회원본인인증모듈구현(HP,IPIN)</t>
  </si>
  <si>
    <t>(고객측)통계모듈구현</t>
  </si>
  <si>
    <t xml:space="preserve">App각화면 개발 </t>
  </si>
  <si>
    <t>필요연동 모듈 시험 및 debugging</t>
  </si>
  <si>
    <t>필요연동 모듈 결합 및 기능구현</t>
  </si>
  <si>
    <t>App 보완개발</t>
    <phoneticPr fontId="2" type="noConversion"/>
  </si>
  <si>
    <t>1차 통합테스팅</t>
    <phoneticPr fontId="2" type="noConversion"/>
  </si>
  <si>
    <t>통합테스트계획 승인.공유</t>
  </si>
  <si>
    <t>통합테스팅 방법 교육</t>
  </si>
  <si>
    <t>통합테스팅</t>
  </si>
  <si>
    <t>통합테스트 케이스로그 필터링,맵핑</t>
  </si>
  <si>
    <t>통합테스트 결과수정, 반영</t>
  </si>
  <si>
    <t>Closed Beta Service Open</t>
  </si>
  <si>
    <t>서비스 오픈전 운영계 사전점검</t>
  </si>
  <si>
    <t xml:space="preserve">Beta Open 업무 정의 </t>
  </si>
  <si>
    <t>Closed Beta Open System cut-Off</t>
  </si>
  <si>
    <t>개발 소스 최종확인</t>
  </si>
  <si>
    <t>System Cut-Off 및 개발소스 이관</t>
  </si>
  <si>
    <t>이관소스 베타오픈전 확인</t>
  </si>
  <si>
    <t xml:space="preserve">베타오픈 </t>
  </si>
  <si>
    <t>2차 개발</t>
    <phoneticPr fontId="2" type="noConversion"/>
  </si>
  <si>
    <t>화면설계서 수정, 보완(APP+Main)</t>
  </si>
  <si>
    <t>프로세스 정의 수정보완(APP+Main)</t>
  </si>
  <si>
    <t>고객 화면설계서 검토/확인(2차)</t>
  </si>
  <si>
    <t>고객 비즈니스 프로세스 검증(2차)</t>
  </si>
  <si>
    <t>수정요청사항 반영(화면설계서, 프로세스 정의)</t>
  </si>
  <si>
    <t>연동모듈 보완개발</t>
  </si>
  <si>
    <t>App추가 보완개발</t>
  </si>
  <si>
    <t>메인 디자인 변경 및 개발</t>
  </si>
  <si>
    <t>메인디자인 작업 (Footer,Header포함)</t>
  </si>
  <si>
    <t>메인 및 공통영역 퍼블리싱</t>
  </si>
  <si>
    <t>메인화면 비즈니스로직 구현</t>
  </si>
  <si>
    <t>메인화면 단위기능 검사 및 수정</t>
  </si>
  <si>
    <t>운영시험 및 시스템 운영이관(Final Open)</t>
  </si>
  <si>
    <t>최종통합테스트 케이스로그 작성배포</t>
  </si>
  <si>
    <t>통합테스트 방법 교육</t>
  </si>
  <si>
    <t>3차 통합테스팅 (PVT)</t>
  </si>
  <si>
    <t>WEB Service 통합테스트</t>
  </si>
  <si>
    <t>WEB service 통합테스트 결과 수정반영</t>
  </si>
  <si>
    <t>모바일 Service 통합테스트</t>
  </si>
  <si>
    <t>모바일 Service 통합테스트 결과 수정반영</t>
  </si>
  <si>
    <t>운영이관전 성능시험(PRT)</t>
    <phoneticPr fontId="2" type="noConversion"/>
  </si>
  <si>
    <t>WEB Service 성능시험</t>
  </si>
  <si>
    <t>APP Service 성능시험</t>
  </si>
  <si>
    <t>성능시험 결과</t>
  </si>
  <si>
    <t>운영이관</t>
    <phoneticPr fontId="2" type="noConversion"/>
  </si>
  <si>
    <t>시스템 Cut-Off</t>
  </si>
  <si>
    <t>운영시스템 최종이관전 수정사항반영</t>
  </si>
  <si>
    <t>운영시스템 오픈</t>
  </si>
  <si>
    <t>1일</t>
    <phoneticPr fontId="2" type="noConversion"/>
  </si>
  <si>
    <t>1c</t>
    <phoneticPr fontId="2" type="noConversion"/>
  </si>
  <si>
    <t>고객측 내부연동모듈 개발일정</t>
    <phoneticPr fontId="2" type="noConversion"/>
  </si>
  <si>
    <t xml:space="preserve"> </t>
    <phoneticPr fontId="2" type="noConversion"/>
  </si>
  <si>
    <t>서버모듈추출대상및표준화작업</t>
    <phoneticPr fontId="2" type="noConversion"/>
  </si>
  <si>
    <t>공지사항 내용</t>
  </si>
  <si>
    <t>2014년 추석이벤트</t>
  </si>
  <si>
    <t>카테고리 검색 분류 [사용안함</t>
  </si>
  <si>
    <t xml:space="preserve">카테고리 검색 소분류 [사용안함 </t>
  </si>
  <si>
    <t>카테고리 상품리스트</t>
  </si>
  <si>
    <t>카테고리 상품리스트 더보기</t>
  </si>
  <si>
    <t>특산품 상품상세조회</t>
  </si>
  <si>
    <t>꽃배달 서비스 상품 상세정보</t>
  </si>
  <si>
    <t>제철 상품 상세정보</t>
  </si>
  <si>
    <t>특산품 예외메시지 출력</t>
  </si>
  <si>
    <t>상품평 더보기</t>
  </si>
  <si>
    <t>쿠폰다운로드 팝업</t>
  </si>
  <si>
    <t>쿠폰다운로드 기능</t>
  </si>
  <si>
    <t>상품평조회 [사용안함</t>
    <phoneticPr fontId="2" type="noConversion"/>
  </si>
  <si>
    <t>나의쇼핌-찜목록</t>
  </si>
  <si>
    <t>최근 본 목록 수정</t>
  </si>
  <si>
    <t>상품 찜 삭제</t>
  </si>
  <si>
    <t>지역별 상품 리스트[사용안함 (박혼석)]</t>
  </si>
  <si>
    <t>지역별 상품 리스트[사용안함</t>
  </si>
  <si>
    <t>지역별 상품 리스트 이전[사용안함</t>
  </si>
  <si>
    <t xml:space="preserve">지역별 상품 리스트 다음[사용안함 </t>
  </si>
  <si>
    <t>기획전 상품리스트</t>
  </si>
  <si>
    <t>기획전 꽃배달 상품리스트</t>
    <phoneticPr fontId="2" type="noConversion"/>
  </si>
  <si>
    <t>오늘만특가</t>
  </si>
  <si>
    <t>모바일특가</t>
  </si>
  <si>
    <t>친환경</t>
  </si>
  <si>
    <t>친환경이전</t>
    <phoneticPr fontId="2" type="noConversion"/>
  </si>
  <si>
    <t>친환경다음</t>
    <phoneticPr fontId="2" type="noConversion"/>
  </si>
  <si>
    <t>인기상품 상품리스트</t>
  </si>
  <si>
    <t>인기상품 이전 상품리스트</t>
    <phoneticPr fontId="2" type="noConversion"/>
  </si>
  <si>
    <t>인기상품 다음 상품리스트</t>
    <phoneticPr fontId="2" type="noConversion"/>
  </si>
  <si>
    <t>인기상품 상품이미지리스트</t>
  </si>
  <si>
    <t>인기상품 이전 상품이미지리스트</t>
    <phoneticPr fontId="2" type="noConversion"/>
  </si>
  <si>
    <t>인기상품 다음 상품이미지리스트</t>
    <phoneticPr fontId="2" type="noConversion"/>
  </si>
  <si>
    <t>쇼핑지식 상품리스트</t>
  </si>
  <si>
    <t>쇼핑지식 상세</t>
  </si>
  <si>
    <t>이벤트 및 카테고리 리스트</t>
  </si>
  <si>
    <t>이벤트 상세</t>
  </si>
  <si>
    <t>이벤트 응모하기</t>
  </si>
  <si>
    <t>꽃배달 기념일 계산기</t>
  </si>
  <si>
    <t>고객 단골상품 주문화면</t>
    <phoneticPr fontId="2" type="noConversion"/>
  </si>
  <si>
    <t>모바일웹 메인 홈</t>
  </si>
  <si>
    <t xml:space="preserve">카테고리메뉴목록 </t>
  </si>
  <si>
    <t>나의쇼핑메뉴목록</t>
  </si>
  <si>
    <t>꽃배달 테마서비스</t>
  </si>
  <si>
    <t>기획전 꽃배달</t>
  </si>
  <si>
    <t>기획전 꽃배달 더보기</t>
  </si>
  <si>
    <t>기획전(명품선물전)</t>
  </si>
  <si>
    <t>기획전(명품선물전) 더보기</t>
  </si>
  <si>
    <t>공지사항 목록조회</t>
  </si>
  <si>
    <t>공지사항 목록조회-더보기</t>
  </si>
  <si>
    <t>키워드검색</t>
  </si>
  <si>
    <t>키워드검색 이전</t>
    <phoneticPr fontId="2" type="noConversion"/>
  </si>
  <si>
    <t>키워드검색 다음</t>
    <phoneticPr fontId="2" type="noConversion"/>
  </si>
  <si>
    <t>특산품,꽃 배달 상품 즉시구매</t>
  </si>
  <si>
    <t>장바구니</t>
  </si>
  <si>
    <t>주문 입력 한곳 처리(주문하실상품)</t>
  </si>
  <si>
    <t>주문 입력 한곳 처리(주문하실상품11)</t>
    <phoneticPr fontId="2" type="noConversion"/>
  </si>
  <si>
    <t>주문 입력 한곳 처리(주문하시는분)</t>
  </si>
  <si>
    <t>주문 입력 한곳 처리(받으시는분)</t>
  </si>
  <si>
    <t>주문 입력 한곳 처리(주문하기_결제방법)</t>
  </si>
  <si>
    <t>주문 입력 한곳 처리(주문하기_신청정보확인)</t>
  </si>
  <si>
    <t>신용카드 거래번호 채번</t>
  </si>
  <si>
    <t>스마트 앱 주문정보 (1곳발송) 신용카드 결제</t>
  </si>
  <si>
    <t>스마트 앱 신용카드 정보처리</t>
  </si>
  <si>
    <t>스마트 앱 주문정보 (1곳발송) 무통장 결제</t>
  </si>
  <si>
    <t>스마트 앱  주문 완료 페이지</t>
  </si>
  <si>
    <t>스마트 앱  주문 Detail 완료 페이지</t>
  </si>
  <si>
    <t>주문 완료 페이지</t>
  </si>
  <si>
    <t>OK캐쉬백 적용하기 화면</t>
  </si>
  <si>
    <t>OK캐쉬백 휴대폰인증 적용하기 화면</t>
    <phoneticPr fontId="2" type="noConversion"/>
  </si>
  <si>
    <t>주문내역 임시저장</t>
    <phoneticPr fontId="2" type="noConversion"/>
  </si>
  <si>
    <t xml:space="preserve">스마트 앱 주문정보 (1곳발송) 신용카드 결제 </t>
  </si>
  <si>
    <t>우편번호검색</t>
    <phoneticPr fontId="2" type="noConversion"/>
  </si>
  <si>
    <t>지번우편번호검색</t>
    <phoneticPr fontId="2" type="noConversion"/>
  </si>
  <si>
    <t>지역우편번호검색</t>
    <phoneticPr fontId="2" type="noConversion"/>
  </si>
  <si>
    <t>우편번호 공통검색</t>
    <phoneticPr fontId="2" type="noConversion"/>
  </si>
  <si>
    <t>쿠폰 다운로드 내역</t>
  </si>
  <si>
    <t>쿠폰 다운로드</t>
  </si>
  <si>
    <t>과거 주문자 주소록 조회</t>
  </si>
  <si>
    <t>수취인 정보 우편번호 체크(결제)</t>
  </si>
  <si>
    <t>희망배송일시 변경 팝업</t>
  </si>
  <si>
    <t>희망배송일시 변경</t>
  </si>
  <si>
    <t>무통장_현금영수증과 은행명</t>
  </si>
  <si>
    <t>포인트 및 쿠폰 정보</t>
  </si>
  <si>
    <t>쿠폰 적용 및 사용여부 체크</t>
  </si>
  <si>
    <t>경조 메세지</t>
  </si>
  <si>
    <t>배송정보 조회</t>
  </si>
  <si>
    <t>주문변경/취소리스트</t>
  </si>
  <si>
    <t>주문취소화면</t>
  </si>
  <si>
    <t>주문전체취소처리</t>
  </si>
  <si>
    <t>비회원 주문배송조회</t>
  </si>
  <si>
    <t>비회원 주문배송조회현황</t>
    <phoneticPr fontId="2" type="noConversion"/>
  </si>
  <si>
    <t>최근 본 목록 페이지</t>
  </si>
  <si>
    <t>주소록 수취인 리스트 조회</t>
  </si>
  <si>
    <t>주문변경리스트</t>
  </si>
  <si>
    <t>주문변경요청</t>
    <phoneticPr fontId="2" type="noConversion"/>
  </si>
  <si>
    <t>주문수취인정보변경</t>
    <phoneticPr fontId="2" type="noConversion"/>
  </si>
  <si>
    <t>비회원 동의</t>
  </si>
  <si>
    <t>나의쇼핑-홈</t>
  </si>
  <si>
    <t>나의쇼핑-홈 (더보기)</t>
  </si>
  <si>
    <t>이용약관목록</t>
  </si>
  <si>
    <t>이용약관상세</t>
  </si>
  <si>
    <t>개인정보취급방침목록</t>
  </si>
  <si>
    <t>개인정보취급방침상세</t>
  </si>
  <si>
    <t>사이트맵</t>
  </si>
  <si>
    <t>회원로그인</t>
    <phoneticPr fontId="2" type="noConversion"/>
  </si>
  <si>
    <t>박상훈</t>
  </si>
  <si>
    <t>정소희</t>
  </si>
  <si>
    <t>김희상</t>
  </si>
  <si>
    <t>박혼석</t>
  </si>
  <si>
    <t>황보현</t>
  </si>
  <si>
    <t>서형희</t>
  </si>
  <si>
    <t>squre 보안모듈</t>
  </si>
  <si>
    <t>Squresmart 보안모듈</t>
  </si>
  <si>
    <t>I-PIN인증모듈</t>
  </si>
  <si>
    <t>핸드폰 인증모듈</t>
  </si>
  <si>
    <t>카드결재모듈</t>
  </si>
  <si>
    <t>계좌이체모듈</t>
  </si>
  <si>
    <t>내부 연동모듈 확인(SoupUI Test)</t>
  </si>
  <si>
    <t>외부 연동모듈 규격확인</t>
    <phoneticPr fontId="2" type="noConversion"/>
  </si>
  <si>
    <t>장바구니 통합개발</t>
    <phoneticPr fontId="2" type="noConversion"/>
  </si>
  <si>
    <t>`</t>
    <phoneticPr fontId="2" type="noConversion"/>
  </si>
  <si>
    <t>1.주문 장바구니</t>
  </si>
  <si>
    <t>2.한곳 결제화면</t>
  </si>
  <si>
    <t>3.여러곳 결제화면</t>
  </si>
  <si>
    <t>4.복수배송지 결제화면</t>
  </si>
  <si>
    <t>4.모바일 주문 장바구니</t>
  </si>
  <si>
    <t>5.모바일 주문 한곳 결제화면</t>
  </si>
  <si>
    <t>6.주문결제처리</t>
  </si>
  <si>
    <t>7.결제완료페이지</t>
  </si>
  <si>
    <t>8.메일발송페이지</t>
  </si>
  <si>
    <t>9.나의쇼핑 주문완료페이지</t>
  </si>
  <si>
    <t>10.배치프로그램</t>
  </si>
  <si>
    <t>11.통합관리자화면</t>
  </si>
  <si>
    <t>12.공급관리자화면</t>
  </si>
  <si>
    <t xml:space="preserve">      BatchOrderPost</t>
    <phoneticPr fontId="2" type="noConversion"/>
  </si>
  <si>
    <t xml:space="preserve">      BatchOrderEc</t>
    <phoneticPr fontId="2" type="noConversion"/>
  </si>
  <si>
    <t>장바구니 통합Test</t>
    <phoneticPr fontId="2" type="noConversion"/>
  </si>
  <si>
    <t>김희상</t>
    <phoneticPr fontId="2" type="noConversion"/>
  </si>
  <si>
    <t>김희상</t>
    <phoneticPr fontId="2" type="noConversion"/>
  </si>
  <si>
    <t>완료</t>
  </si>
  <si>
    <t>개발계 모바일 플랫폼 설치(전자정부프레임워크)</t>
    <phoneticPr fontId="2" type="noConversion"/>
  </si>
  <si>
    <t>고객센터 안내페이지</t>
    <phoneticPr fontId="2" type="noConversion"/>
  </si>
  <si>
    <t>연동모듈 인터페이스 표준정의</t>
    <phoneticPr fontId="2" type="noConversion"/>
  </si>
  <si>
    <t>통계화면 튜닝(요건만 정의, 튜닝은 와이즈로그수행)</t>
    <phoneticPr fontId="2" type="noConversion"/>
  </si>
  <si>
    <t>Mobile Site UI 리뉴얼 적용</t>
    <phoneticPr fontId="2" type="noConversion"/>
  </si>
  <si>
    <t>Mobile Site UI 리뉴얼</t>
    <phoneticPr fontId="2" type="noConversion"/>
  </si>
  <si>
    <t>Mobile site Testing</t>
    <phoneticPr fontId="2" type="noConversion"/>
  </si>
  <si>
    <t>Document #:</t>
    <phoneticPr fontId="29" type="noConversion"/>
  </si>
  <si>
    <t>work date: 2014-07-25</t>
    <phoneticPr fontId="29" type="noConversion"/>
  </si>
  <si>
    <t>제.개정 이력</t>
    <phoneticPr fontId="29" type="noConversion"/>
  </si>
  <si>
    <t>version</t>
    <phoneticPr fontId="29" type="noConversion"/>
  </si>
  <si>
    <r>
      <t>제</t>
    </r>
    <r>
      <rPr>
        <b/>
        <sz val="11"/>
        <rFont val="Lucida Sans Unicode"/>
        <family val="2"/>
      </rPr>
      <t>.</t>
    </r>
    <r>
      <rPr>
        <b/>
        <sz val="11"/>
        <rFont val="돋움"/>
        <family val="3"/>
        <charset val="129"/>
      </rPr>
      <t>개정</t>
    </r>
    <r>
      <rPr>
        <b/>
        <sz val="11"/>
        <rFont val="Lucida Sans Unicode"/>
        <family val="2"/>
      </rPr>
      <t xml:space="preserve"> </t>
    </r>
    <r>
      <rPr>
        <b/>
        <sz val="11"/>
        <rFont val="돋움"/>
        <family val="3"/>
        <charset val="129"/>
      </rPr>
      <t>페이지</t>
    </r>
    <r>
      <rPr>
        <b/>
        <sz val="11"/>
        <rFont val="Lucida Sans Unicode"/>
        <family val="2"/>
      </rPr>
      <t xml:space="preserve"> </t>
    </r>
    <r>
      <rPr>
        <b/>
        <sz val="11"/>
        <rFont val="돋움"/>
        <family val="3"/>
        <charset val="129"/>
      </rPr>
      <t>및</t>
    </r>
    <r>
      <rPr>
        <b/>
        <sz val="11"/>
        <rFont val="Lucida Sans Unicode"/>
        <family val="2"/>
      </rPr>
      <t xml:space="preserve"> </t>
    </r>
    <r>
      <rPr>
        <b/>
        <sz val="11"/>
        <rFont val="돋움"/>
        <family val="3"/>
        <charset val="129"/>
      </rPr>
      <t>내용</t>
    </r>
    <phoneticPr fontId="29" type="noConversion"/>
  </si>
  <si>
    <r>
      <t>제</t>
    </r>
    <r>
      <rPr>
        <b/>
        <sz val="11"/>
        <rFont val="Lucida Sans Unicode"/>
        <family val="2"/>
      </rPr>
      <t>.</t>
    </r>
    <r>
      <rPr>
        <b/>
        <sz val="11"/>
        <rFont val="돋움"/>
        <family val="3"/>
        <charset val="129"/>
      </rPr>
      <t>개정</t>
    </r>
    <r>
      <rPr>
        <b/>
        <sz val="11"/>
        <rFont val="Lucida Sans Unicode"/>
        <family val="2"/>
      </rPr>
      <t xml:space="preserve"> </t>
    </r>
    <r>
      <rPr>
        <b/>
        <sz val="11"/>
        <rFont val="돋움"/>
        <family val="3"/>
        <charset val="129"/>
      </rPr>
      <t>일자</t>
    </r>
    <phoneticPr fontId="29" type="noConversion"/>
  </si>
  <si>
    <r>
      <t>제</t>
    </r>
    <r>
      <rPr>
        <b/>
        <sz val="11"/>
        <rFont val="Lucida Sans Unicode"/>
        <family val="2"/>
      </rPr>
      <t>.</t>
    </r>
    <r>
      <rPr>
        <b/>
        <sz val="11"/>
        <rFont val="돋움"/>
        <family val="3"/>
        <charset val="129"/>
      </rPr>
      <t>개정</t>
    </r>
    <r>
      <rPr>
        <b/>
        <sz val="11"/>
        <rFont val="Lucida Sans Unicode"/>
        <family val="2"/>
      </rPr>
      <t xml:space="preserve"> </t>
    </r>
    <r>
      <rPr>
        <b/>
        <sz val="11"/>
        <rFont val="돋움"/>
        <family val="3"/>
        <charset val="129"/>
      </rPr>
      <t>일자</t>
    </r>
  </si>
  <si>
    <r>
      <t>제</t>
    </r>
    <r>
      <rPr>
        <b/>
        <sz val="10"/>
        <rFont val="Lucida Sans Unicode"/>
        <family val="2"/>
      </rPr>
      <t>.</t>
    </r>
    <r>
      <rPr>
        <b/>
        <sz val="10"/>
        <rFont val="굴림"/>
        <family val="3"/>
        <charset val="129"/>
      </rPr>
      <t>개정</t>
    </r>
    <r>
      <rPr>
        <b/>
        <sz val="10"/>
        <rFont val="Lucida Sans Unicode"/>
        <family val="2"/>
      </rPr>
      <t xml:space="preserve"> </t>
    </r>
    <r>
      <rPr>
        <b/>
        <sz val="10"/>
        <rFont val="굴림"/>
        <family val="3"/>
        <charset val="129"/>
      </rPr>
      <t>일자</t>
    </r>
    <phoneticPr fontId="29" type="noConversion"/>
  </si>
  <si>
    <r>
      <t>제</t>
    </r>
    <r>
      <rPr>
        <b/>
        <sz val="10"/>
        <rFont val="Lucida Sans Unicode"/>
        <family val="2"/>
      </rPr>
      <t>.</t>
    </r>
    <r>
      <rPr>
        <b/>
        <sz val="10"/>
        <rFont val="굴림"/>
        <family val="3"/>
        <charset val="129"/>
      </rPr>
      <t>개정</t>
    </r>
    <r>
      <rPr>
        <b/>
        <sz val="10"/>
        <rFont val="Lucida Sans Unicode"/>
        <family val="2"/>
      </rPr>
      <t xml:space="preserve"> </t>
    </r>
    <r>
      <rPr>
        <b/>
        <sz val="10"/>
        <rFont val="굴림"/>
        <family val="3"/>
        <charset val="129"/>
      </rPr>
      <t>일자</t>
    </r>
  </si>
  <si>
    <t>우체국 모바일쇼핑 및 웹메인 개선사업 제정</t>
    <phoneticPr fontId="29" type="noConversion"/>
  </si>
  <si>
    <t>Page i</t>
    <phoneticPr fontId="29" type="noConversion"/>
  </si>
  <si>
    <t>일정계획</t>
    <phoneticPr fontId="29" type="noConversion"/>
  </si>
</sst>
</file>

<file path=xl/styles.xml><?xml version="1.0" encoding="utf-8"?>
<styleSheet xmlns="http://schemas.openxmlformats.org/spreadsheetml/2006/main">
  <numFmts count="7">
    <numFmt numFmtId="176" formatCode="yyyy&quot;/&quot;m&quot;/&quot;d;@"/>
    <numFmt numFmtId="177" formatCode="m\/d"/>
    <numFmt numFmtId="178" formatCode="aaa"/>
    <numFmt numFmtId="179" formatCode="dd"/>
    <numFmt numFmtId="180" formatCode="m&quot;/&quot;d;@"/>
    <numFmt numFmtId="181" formatCode="0.0"/>
    <numFmt numFmtId="182" formatCode="yyyy&quot;년&quot;\ m&quot;월&quot;\ d&quot;일&quot;;@"/>
  </numFmts>
  <fonts count="42">
    <font>
      <sz val="11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D3E2F5"/>
      <name val="맑은 고딕"/>
      <family val="3"/>
      <charset val="129"/>
      <scheme val="minor"/>
    </font>
    <font>
      <sz val="8"/>
      <color rgb="FFD3E2F5"/>
      <name val="맑은 고딕"/>
      <family val="2"/>
      <charset val="129"/>
      <scheme val="minor"/>
    </font>
    <font>
      <sz val="9"/>
      <color rgb="FFC00000"/>
      <name val="맑은 고딕"/>
      <family val="3"/>
      <charset val="129"/>
      <scheme val="minor"/>
    </font>
    <font>
      <sz val="9"/>
      <color rgb="FFC0000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rgb="FF953734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color rgb="FFFF0000"/>
      <name val="맑은 고딕"/>
      <family val="2"/>
      <charset val="129"/>
      <scheme val="minor"/>
    </font>
    <font>
      <b/>
      <sz val="9"/>
      <color rgb="FFED1C24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b/>
      <sz val="9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10"/>
      <name val="Consolas"/>
      <family val="3"/>
    </font>
    <font>
      <sz val="11"/>
      <name val="돋움"/>
      <family val="3"/>
      <charset val="129"/>
    </font>
    <font>
      <sz val="10"/>
      <name val="Book Antiqua"/>
      <family val="1"/>
    </font>
    <font>
      <sz val="8"/>
      <name val="Book Antiqua"/>
      <family val="1"/>
    </font>
    <font>
      <b/>
      <sz val="18"/>
      <name val="바탕체"/>
      <family val="1"/>
      <charset val="129"/>
    </font>
    <font>
      <sz val="8"/>
      <name val="돋움"/>
      <family val="3"/>
      <charset val="129"/>
    </font>
    <font>
      <sz val="8"/>
      <name val="Lucida Sans Unicode"/>
      <family val="2"/>
    </font>
    <font>
      <b/>
      <sz val="14"/>
      <name val="맑은 고딕"/>
      <family val="3"/>
      <charset val="129"/>
      <scheme val="minor"/>
    </font>
    <font>
      <i/>
      <sz val="10"/>
      <color indexed="12"/>
      <name val="굴림"/>
      <family val="3"/>
      <charset val="129"/>
    </font>
    <font>
      <b/>
      <sz val="10"/>
      <name val="Lucida Sans Unicode"/>
      <family val="2"/>
    </font>
    <font>
      <b/>
      <sz val="11"/>
      <name val="돋움"/>
      <family val="3"/>
      <charset val="129"/>
    </font>
    <font>
      <b/>
      <sz val="11"/>
      <name val="Lucida Sans Unicode"/>
      <family val="2"/>
    </font>
    <font>
      <b/>
      <sz val="10"/>
      <name val="굴림"/>
      <family val="3"/>
      <charset val="129"/>
    </font>
    <font>
      <sz val="10"/>
      <name val="Lucida Sans Unicode"/>
      <family val="2"/>
    </font>
    <font>
      <sz val="10"/>
      <name val="돋움"/>
      <family val="3"/>
      <charset val="129"/>
    </font>
    <font>
      <sz val="10"/>
      <color indexed="12"/>
      <name val="Lucida Sans Unicode"/>
      <family val="2"/>
    </font>
    <font>
      <sz val="11"/>
      <name val="Lucida Sans Unicode"/>
      <family val="2"/>
    </font>
    <font>
      <sz val="8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lightUp">
        <fgColor theme="2" tint="-9.9917600024414813E-2"/>
        <bgColor theme="9" tint="0.3999450666829432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medium">
        <color rgb="FFFF0000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ck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rgb="FFFF0000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rgb="FFFF0000"/>
      </right>
      <top style="thin">
        <color theme="0" tint="-0.499984740745262"/>
      </top>
      <bottom/>
      <diagonal/>
    </border>
    <border>
      <left style="thin">
        <color theme="0" tint="-4.9989318521683403E-2"/>
      </left>
      <right style="thin">
        <color auto="1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FF000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ck">
        <color theme="1" tint="0.49998474074526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theme="1" tint="0.499984740745262"/>
      </left>
      <right style="thin">
        <color auto="1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rgb="FFB1BBCC"/>
      </left>
      <right style="thin">
        <color rgb="FFB1BBCC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auto="1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rgb="FFB1BBCC"/>
      </left>
      <right style="thin">
        <color rgb="FFB1BBCC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auto="1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auto="1"/>
      </right>
      <top style="hair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1" tint="0.499984740745262"/>
      </top>
      <bottom/>
      <diagonal/>
    </border>
    <border>
      <left style="thin">
        <color rgb="FFB1BBCC"/>
      </left>
      <right style="thin">
        <color rgb="FFB1BBCC"/>
      </right>
      <top style="hair">
        <color theme="1" tint="0.499984740745262"/>
      </top>
      <bottom/>
      <diagonal/>
    </border>
    <border>
      <left style="thin">
        <color theme="1" tint="0.499984740745262"/>
      </left>
      <right style="thin">
        <color auto="1"/>
      </right>
      <top style="hair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rgb="FFB1BBCC"/>
      </left>
      <right style="thin">
        <color rgb="FFB1BBCC"/>
      </right>
      <top style="hair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medium">
        <color rgb="FFFF0000"/>
      </right>
      <top/>
      <bottom style="hair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 style="hair">
        <color theme="1" tint="0.499984740745262"/>
      </left>
      <right style="medium">
        <color rgb="FFFF0000"/>
      </right>
      <top style="hair">
        <color theme="1" tint="0.499984740745262"/>
      </top>
      <bottom style="thin">
        <color theme="1" tint="0.499984740745262"/>
      </bottom>
      <diagonal/>
    </border>
    <border>
      <left/>
      <right style="hair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medium">
        <color rgb="FFFF0000"/>
      </right>
      <top style="thin">
        <color theme="1" tint="0.499984740745262"/>
      </top>
      <bottom style="hair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medium">
        <color rgb="FFFF0000"/>
      </right>
      <top style="hair">
        <color theme="1" tint="0.499984740745262"/>
      </top>
      <bottom/>
      <diagonal/>
    </border>
    <border>
      <left style="thick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ck">
        <color theme="1" tint="0.499984740745262"/>
      </left>
      <right style="thin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 style="thin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ck">
        <color theme="1" tint="0.499984740745262"/>
      </left>
      <right style="thin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/>
      <right style="hair">
        <color theme="1" tint="0.499984740745262"/>
      </right>
      <top style="thin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1" tint="0.499984740745262"/>
      </top>
      <bottom/>
      <diagonal/>
    </border>
    <border>
      <left style="hair">
        <color theme="1" tint="0.499984740745262"/>
      </left>
      <right style="medium">
        <color rgb="FFFF0000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hair">
        <color theme="1" tint="0.499984740745262"/>
      </bottom>
      <diagonal/>
    </border>
    <border>
      <left style="thin">
        <color theme="1" tint="0.499984740745262"/>
      </left>
      <right style="thin">
        <color auto="1"/>
      </right>
      <top/>
      <bottom style="hair">
        <color theme="1" tint="0.499984740745262"/>
      </bottom>
      <diagonal/>
    </border>
    <border>
      <left/>
      <right style="thin">
        <color theme="1" tint="0.499984740745262"/>
      </right>
      <top/>
      <bottom style="hair">
        <color theme="1" tint="0.499984740745262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ck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 style="hair">
        <color theme="1" tint="0.499984740745262"/>
      </top>
      <bottom/>
      <diagonal/>
    </border>
    <border>
      <left style="thin">
        <color theme="1" tint="0.499984740745262"/>
      </left>
      <right style="thin">
        <color rgb="FFB1BBCC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rgb="FFB1BBCC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rgb="FFB1BBCC"/>
      </right>
      <top style="hair">
        <color theme="1" tint="0.499984740745262"/>
      </top>
      <bottom style="thin">
        <color theme="1" tint="0.499984740745262"/>
      </bottom>
      <diagonal/>
    </border>
    <border>
      <left style="thick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 style="thin">
        <color rgb="FFB1BBCC"/>
      </left>
      <right style="thin">
        <color rgb="FFB1BBCC"/>
      </right>
      <top/>
      <bottom style="hair">
        <color theme="1" tint="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hair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/>
      <top style="hair">
        <color theme="1" tint="0.499984740745262"/>
      </top>
      <bottom style="thin">
        <color theme="1" tint="0.499984740745262"/>
      </bottom>
      <diagonal/>
    </border>
    <border>
      <left style="hair">
        <color theme="1" tint="0.499984740745262"/>
      </left>
      <right/>
      <top style="thin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/>
      <top style="hair">
        <color theme="1" tint="0.499984740745262"/>
      </top>
      <bottom/>
      <diagonal/>
    </border>
    <border>
      <left style="hair">
        <color theme="1" tint="0.499984740745262"/>
      </left>
      <right/>
      <top style="thin">
        <color theme="1" tint="0.499984740745262"/>
      </top>
      <bottom/>
      <diagonal/>
    </border>
    <border>
      <left style="hair">
        <color theme="1" tint="0.499984740745262"/>
      </left>
      <right/>
      <top/>
      <bottom style="hair">
        <color theme="1" tint="0.499984740745262"/>
      </bottom>
      <diagonal/>
    </border>
    <border>
      <left style="thick">
        <color theme="1" tint="0.499984740745262"/>
      </left>
      <right style="thin">
        <color theme="1" tint="0.499984740745262"/>
      </right>
      <top/>
      <bottom/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medium">
        <color rgb="FFFF0000"/>
      </right>
      <top/>
      <bottom/>
      <diagonal/>
    </border>
    <border>
      <left style="hair">
        <color theme="1" tint="0.499984740745262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5" fillId="0" borderId="0"/>
  </cellStyleXfs>
  <cellXfs count="26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 shrinkToFi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178" fontId="1" fillId="0" borderId="8" xfId="0" applyNumberFormat="1" applyFont="1" applyBorder="1" applyAlignment="1">
      <alignment horizontal="center" vertical="center"/>
    </xf>
    <xf numFmtId="178" fontId="1" fillId="0" borderId="9" xfId="0" applyNumberFormat="1" applyFont="1" applyBorder="1" applyAlignment="1">
      <alignment horizontal="center" vertical="center"/>
    </xf>
    <xf numFmtId="178" fontId="1" fillId="0" borderId="10" xfId="0" applyNumberFormat="1" applyFont="1" applyBorder="1" applyAlignment="1">
      <alignment horizontal="center" vertical="center"/>
    </xf>
    <xf numFmtId="179" fontId="1" fillId="4" borderId="13" xfId="0" applyNumberFormat="1" applyFont="1" applyFill="1" applyBorder="1" applyAlignment="1">
      <alignment horizontal="center" vertical="center"/>
    </xf>
    <xf numFmtId="179" fontId="1" fillId="4" borderId="14" xfId="0" applyNumberFormat="1" applyFont="1" applyFill="1" applyBorder="1" applyAlignment="1">
      <alignment horizontal="center" vertical="center"/>
    </xf>
    <xf numFmtId="179" fontId="1" fillId="4" borderId="15" xfId="0" applyNumberFormat="1" applyFont="1" applyFill="1" applyBorder="1" applyAlignment="1">
      <alignment horizontal="center" vertical="center"/>
    </xf>
    <xf numFmtId="0" fontId="1" fillId="0" borderId="16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176" fontId="1" fillId="0" borderId="0" xfId="0" applyNumberFormat="1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177" fontId="5" fillId="0" borderId="0" xfId="0" applyNumberFormat="1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 indent="1" shrinkToFit="1"/>
    </xf>
    <xf numFmtId="0" fontId="7" fillId="5" borderId="18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14" fontId="7" fillId="6" borderId="18" xfId="0" applyNumberFormat="1" applyFont="1" applyFill="1" applyBorder="1" applyAlignment="1">
      <alignment horizontal="center" vertical="center"/>
    </xf>
    <xf numFmtId="14" fontId="7" fillId="0" borderId="18" xfId="0" applyNumberFormat="1" applyFont="1" applyBorder="1" applyAlignment="1">
      <alignment horizontal="center" vertical="center"/>
    </xf>
    <xf numFmtId="0" fontId="7" fillId="0" borderId="18" xfId="0" applyFont="1" applyBorder="1">
      <alignment vertical="center"/>
    </xf>
    <xf numFmtId="0" fontId="6" fillId="0" borderId="0" xfId="0" applyFont="1" applyBorder="1" applyAlignment="1">
      <alignment horizontal="left" vertical="center" indent="1" shrinkToFit="1"/>
    </xf>
    <xf numFmtId="0" fontId="8" fillId="7" borderId="21" xfId="0" applyFont="1" applyFill="1" applyBorder="1" applyAlignment="1">
      <alignment vertical="center" wrapText="1"/>
    </xf>
    <xf numFmtId="0" fontId="8" fillId="7" borderId="24" xfId="0" applyFont="1" applyFill="1" applyBorder="1" applyAlignment="1">
      <alignment vertical="center" wrapText="1"/>
    </xf>
    <xf numFmtId="0" fontId="1" fillId="0" borderId="23" xfId="0" applyFont="1" applyBorder="1" applyAlignment="1">
      <alignment horizontal="center" vertical="center"/>
    </xf>
    <xf numFmtId="0" fontId="8" fillId="7" borderId="27" xfId="0" applyFont="1" applyFill="1" applyBorder="1" applyAlignment="1">
      <alignment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26" xfId="0" applyNumberFormat="1" applyFont="1" applyBorder="1" applyAlignment="1">
      <alignment horizontal="center" vertical="center"/>
    </xf>
    <xf numFmtId="0" fontId="1" fillId="0" borderId="2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9" xfId="0" applyNumberFormat="1" applyFont="1" applyBorder="1" applyAlignment="1">
      <alignment horizontal="center" vertical="center"/>
    </xf>
    <xf numFmtId="0" fontId="1" fillId="0" borderId="30" xfId="0" applyNumberFormat="1" applyFont="1" applyBorder="1" applyAlignment="1">
      <alignment horizontal="center" vertical="center"/>
    </xf>
    <xf numFmtId="0" fontId="8" fillId="7" borderId="32" xfId="0" applyFont="1" applyFill="1" applyBorder="1" applyAlignment="1">
      <alignment vertical="center" wrapText="1"/>
    </xf>
    <xf numFmtId="0" fontId="1" fillId="0" borderId="31" xfId="0" applyFont="1" applyBorder="1" applyAlignment="1">
      <alignment horizontal="center" vertical="center"/>
    </xf>
    <xf numFmtId="0" fontId="1" fillId="0" borderId="31" xfId="0" applyNumberFormat="1" applyFont="1" applyBorder="1" applyAlignment="1">
      <alignment horizontal="center" vertical="center"/>
    </xf>
    <xf numFmtId="0" fontId="1" fillId="0" borderId="33" xfId="0" applyNumberFormat="1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4" xfId="0" applyNumberFormat="1" applyFont="1" applyBorder="1" applyAlignment="1">
      <alignment horizontal="center" vertical="center"/>
    </xf>
    <xf numFmtId="0" fontId="8" fillId="7" borderId="35" xfId="0" applyFont="1" applyFill="1" applyBorder="1" applyAlignment="1">
      <alignment vertical="center" wrapText="1"/>
    </xf>
    <xf numFmtId="0" fontId="1" fillId="0" borderId="36" xfId="0" applyFont="1" applyBorder="1" applyAlignment="1">
      <alignment horizontal="center" vertical="center"/>
    </xf>
    <xf numFmtId="0" fontId="1" fillId="0" borderId="36" xfId="0" applyNumberFormat="1" applyFont="1" applyBorder="1" applyAlignment="1">
      <alignment horizontal="center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horizontal="left" vertical="center"/>
    </xf>
    <xf numFmtId="0" fontId="1" fillId="0" borderId="41" xfId="0" applyFont="1" applyBorder="1" applyAlignment="1">
      <alignment horizontal="left" vertical="center"/>
    </xf>
    <xf numFmtId="0" fontId="1" fillId="0" borderId="42" xfId="0" applyFont="1" applyBorder="1" applyAlignment="1">
      <alignment horizontal="left" vertical="center"/>
    </xf>
    <xf numFmtId="0" fontId="1" fillId="0" borderId="43" xfId="0" applyFont="1" applyBorder="1" applyAlignment="1">
      <alignment horizontal="left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center"/>
    </xf>
    <xf numFmtId="0" fontId="1" fillId="0" borderId="28" xfId="0" quotePrefix="1" applyNumberFormat="1" applyFont="1" applyBorder="1" applyAlignment="1">
      <alignment horizontal="center" vertical="center"/>
    </xf>
    <xf numFmtId="0" fontId="11" fillId="7" borderId="24" xfId="0" applyFont="1" applyFill="1" applyBorder="1" applyAlignment="1">
      <alignment vertical="center" wrapText="1"/>
    </xf>
    <xf numFmtId="0" fontId="10" fillId="0" borderId="23" xfId="0" applyFont="1" applyBorder="1" applyAlignment="1">
      <alignment horizontal="center" vertical="center"/>
    </xf>
    <xf numFmtId="0" fontId="10" fillId="0" borderId="23" xfId="0" applyNumberFormat="1" applyFont="1" applyBorder="1" applyAlignment="1">
      <alignment horizontal="center" vertical="center"/>
    </xf>
    <xf numFmtId="0" fontId="10" fillId="0" borderId="25" xfId="0" applyNumberFormat="1" applyFont="1" applyBorder="1" applyAlignment="1">
      <alignment horizontal="center" vertical="center"/>
    </xf>
    <xf numFmtId="0" fontId="13" fillId="7" borderId="24" xfId="0" applyFont="1" applyFill="1" applyBorder="1" applyAlignment="1">
      <alignment vertical="center" wrapText="1"/>
    </xf>
    <xf numFmtId="0" fontId="12" fillId="0" borderId="23" xfId="0" applyFont="1" applyBorder="1" applyAlignment="1">
      <alignment horizontal="center" vertical="center"/>
    </xf>
    <xf numFmtId="0" fontId="12" fillId="0" borderId="23" xfId="0" applyNumberFormat="1" applyFont="1" applyBorder="1" applyAlignment="1">
      <alignment horizontal="center" vertical="center"/>
    </xf>
    <xf numFmtId="0" fontId="12" fillId="0" borderId="25" xfId="0" applyNumberFormat="1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34" xfId="0" applyNumberFormat="1" applyFont="1" applyBorder="1" applyAlignment="1">
      <alignment horizontal="center" vertical="center"/>
    </xf>
    <xf numFmtId="0" fontId="12" fillId="0" borderId="22" xfId="0" applyNumberFormat="1" applyFont="1" applyBorder="1" applyAlignment="1">
      <alignment horizontal="center" vertical="center"/>
    </xf>
    <xf numFmtId="0" fontId="10" fillId="0" borderId="5" xfId="0" applyNumberFormat="1" applyFont="1" applyBorder="1" applyAlignment="1">
      <alignment horizontal="center" vertical="center"/>
    </xf>
    <xf numFmtId="0" fontId="9" fillId="7" borderId="32" xfId="0" applyFont="1" applyFill="1" applyBorder="1" applyAlignment="1">
      <alignment vertical="center" wrapText="1"/>
    </xf>
    <xf numFmtId="0" fontId="1" fillId="0" borderId="33" xfId="0" quotePrefix="1" applyNumberFormat="1" applyFont="1" applyBorder="1" applyAlignment="1">
      <alignment horizontal="center" vertical="center"/>
    </xf>
    <xf numFmtId="0" fontId="1" fillId="0" borderId="46" xfId="0" applyFont="1" applyBorder="1" applyAlignment="1">
      <alignment horizontal="left" vertical="center"/>
    </xf>
    <xf numFmtId="0" fontId="1" fillId="0" borderId="47" xfId="0" applyFont="1" applyBorder="1" applyAlignment="1">
      <alignment horizontal="left" vertical="center"/>
    </xf>
    <xf numFmtId="0" fontId="1" fillId="0" borderId="48" xfId="0" applyFont="1" applyBorder="1" applyAlignment="1">
      <alignment horizontal="left" vertical="center"/>
    </xf>
    <xf numFmtId="0" fontId="10" fillId="0" borderId="26" xfId="0" applyFont="1" applyBorder="1" applyAlignment="1">
      <alignment horizontal="center" vertical="center"/>
    </xf>
    <xf numFmtId="0" fontId="10" fillId="0" borderId="26" xfId="0" applyNumberFormat="1" applyFont="1" applyBorder="1" applyAlignment="1">
      <alignment horizontal="center" vertical="center"/>
    </xf>
    <xf numFmtId="0" fontId="12" fillId="0" borderId="22" xfId="0" quotePrefix="1" applyNumberFormat="1" applyFont="1" applyBorder="1" applyAlignment="1">
      <alignment horizontal="center" vertical="center"/>
    </xf>
    <xf numFmtId="0" fontId="1" fillId="0" borderId="55" xfId="0" applyFont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1" fillId="0" borderId="57" xfId="0" applyFont="1" applyBorder="1" applyAlignment="1">
      <alignment horizontal="left" vertical="center"/>
    </xf>
    <xf numFmtId="0" fontId="10" fillId="0" borderId="58" xfId="0" applyFont="1" applyBorder="1" applyAlignment="1">
      <alignment horizontal="center" vertical="center"/>
    </xf>
    <xf numFmtId="0" fontId="10" fillId="0" borderId="58" xfId="0" applyNumberFormat="1" applyFont="1" applyBorder="1" applyAlignment="1">
      <alignment horizontal="center" vertical="center"/>
    </xf>
    <xf numFmtId="0" fontId="10" fillId="0" borderId="59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7" fillId="0" borderId="26" xfId="0" applyNumberFormat="1" applyFont="1" applyBorder="1" applyAlignment="1">
      <alignment horizontal="center" vertical="center"/>
    </xf>
    <xf numFmtId="177" fontId="16" fillId="0" borderId="34" xfId="0" applyNumberFormat="1" applyFont="1" applyBorder="1" applyAlignment="1">
      <alignment horizontal="center" vertical="center"/>
    </xf>
    <xf numFmtId="177" fontId="7" fillId="0" borderId="26" xfId="0" applyNumberFormat="1" applyFont="1" applyBorder="1" applyAlignment="1">
      <alignment horizontal="center" vertical="center"/>
    </xf>
    <xf numFmtId="177" fontId="7" fillId="0" borderId="29" xfId="0" applyNumberFormat="1" applyFont="1" applyBorder="1" applyAlignment="1">
      <alignment horizontal="center" vertical="center"/>
    </xf>
    <xf numFmtId="177" fontId="16" fillId="0" borderId="23" xfId="0" applyNumberFormat="1" applyFont="1" applyBorder="1" applyAlignment="1">
      <alignment horizontal="center" vertical="center"/>
    </xf>
    <xf numFmtId="177" fontId="7" fillId="0" borderId="31" xfId="0" applyNumberFormat="1" applyFont="1" applyBorder="1" applyAlignment="1">
      <alignment horizontal="center" vertical="center"/>
    </xf>
    <xf numFmtId="177" fontId="16" fillId="0" borderId="58" xfId="0" applyNumberFormat="1" applyFont="1" applyBorder="1" applyAlignment="1">
      <alignment horizontal="center" vertical="center"/>
    </xf>
    <xf numFmtId="177" fontId="16" fillId="0" borderId="26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7" fillId="0" borderId="5" xfId="0" applyNumberFormat="1" applyFont="1" applyBorder="1" applyAlignment="1">
      <alignment horizontal="center" vertical="center"/>
    </xf>
    <xf numFmtId="177" fontId="16" fillId="0" borderId="5" xfId="0" applyNumberFormat="1" applyFont="1" applyBorder="1" applyAlignment="1">
      <alignment horizontal="center" vertical="center"/>
    </xf>
    <xf numFmtId="0" fontId="8" fillId="7" borderId="61" xfId="0" applyFont="1" applyFill="1" applyBorder="1" applyAlignment="1">
      <alignment vertical="center" wrapText="1"/>
    </xf>
    <xf numFmtId="177" fontId="7" fillId="0" borderId="36" xfId="0" applyNumberFormat="1" applyFont="1" applyBorder="1" applyAlignment="1">
      <alignment horizontal="center" vertical="center"/>
    </xf>
    <xf numFmtId="0" fontId="11" fillId="7" borderId="27" xfId="0" applyFont="1" applyFill="1" applyBorder="1" applyAlignment="1">
      <alignment vertical="center" wrapText="1"/>
    </xf>
    <xf numFmtId="0" fontId="12" fillId="0" borderId="55" xfId="0" applyFont="1" applyBorder="1" applyAlignment="1">
      <alignment horizontal="left" vertical="center"/>
    </xf>
    <xf numFmtId="0" fontId="12" fillId="0" borderId="56" xfId="0" applyFont="1" applyBorder="1" applyAlignment="1">
      <alignment horizontal="left" vertical="center"/>
    </xf>
    <xf numFmtId="0" fontId="12" fillId="0" borderId="57" xfId="0" applyFont="1" applyBorder="1" applyAlignment="1">
      <alignment horizontal="left" vertical="center"/>
    </xf>
    <xf numFmtId="0" fontId="15" fillId="7" borderId="66" xfId="0" applyFont="1" applyFill="1" applyBorder="1" applyAlignment="1">
      <alignment vertical="center" wrapText="1"/>
    </xf>
    <xf numFmtId="177" fontId="15" fillId="0" borderId="23" xfId="0" applyNumberFormat="1" applyFont="1" applyBorder="1" applyAlignment="1">
      <alignment horizontal="center" vertical="center"/>
    </xf>
    <xf numFmtId="0" fontId="17" fillId="0" borderId="23" xfId="0" applyNumberFormat="1" applyFont="1" applyBorder="1" applyAlignment="1">
      <alignment horizontal="center" vertical="center"/>
    </xf>
    <xf numFmtId="0" fontId="15" fillId="7" borderId="67" xfId="0" applyFont="1" applyFill="1" applyBorder="1" applyAlignment="1">
      <alignment vertical="center" wrapText="1"/>
    </xf>
    <xf numFmtId="0" fontId="8" fillId="7" borderId="67" xfId="0" applyFont="1" applyFill="1" applyBorder="1" applyAlignment="1">
      <alignment vertical="center" wrapText="1"/>
    </xf>
    <xf numFmtId="0" fontId="8" fillId="7" borderId="68" xfId="0" applyFont="1" applyFill="1" applyBorder="1" applyAlignment="1">
      <alignment vertical="center" wrapText="1"/>
    </xf>
    <xf numFmtId="0" fontId="18" fillId="7" borderId="21" xfId="0" applyFont="1" applyFill="1" applyBorder="1" applyAlignment="1">
      <alignment vertical="center" wrapText="1"/>
    </xf>
    <xf numFmtId="0" fontId="8" fillId="7" borderId="70" xfId="0" applyFont="1" applyFill="1" applyBorder="1" applyAlignment="1">
      <alignment vertical="center" wrapText="1"/>
    </xf>
    <xf numFmtId="177" fontId="7" fillId="0" borderId="34" xfId="0" applyNumberFormat="1" applyFont="1" applyBorder="1" applyAlignment="1">
      <alignment horizontal="center" vertical="center"/>
    </xf>
    <xf numFmtId="0" fontId="14" fillId="7" borderId="27" xfId="0" applyFont="1" applyFill="1" applyBorder="1" applyAlignment="1">
      <alignment vertical="center" wrapText="1"/>
    </xf>
    <xf numFmtId="0" fontId="14" fillId="7" borderId="35" xfId="0" applyFont="1" applyFill="1" applyBorder="1" applyAlignment="1">
      <alignment vertical="center" wrapText="1"/>
    </xf>
    <xf numFmtId="0" fontId="11" fillId="7" borderId="71" xfId="0" applyFont="1" applyFill="1" applyBorder="1" applyAlignment="1">
      <alignment vertical="center" wrapText="1"/>
    </xf>
    <xf numFmtId="0" fontId="11" fillId="7" borderId="66" xfId="0" applyFont="1" applyFill="1" applyBorder="1" applyAlignment="1">
      <alignment vertical="center" wrapText="1"/>
    </xf>
    <xf numFmtId="179" fontId="1" fillId="4" borderId="72" xfId="0" applyNumberFormat="1" applyFont="1" applyFill="1" applyBorder="1" applyAlignment="1">
      <alignment horizontal="center" vertical="center"/>
    </xf>
    <xf numFmtId="178" fontId="1" fillId="0" borderId="73" xfId="0" applyNumberFormat="1" applyFont="1" applyBorder="1" applyAlignment="1">
      <alignment horizontal="center" vertical="center"/>
    </xf>
    <xf numFmtId="0" fontId="1" fillId="0" borderId="74" xfId="0" applyFont="1" applyBorder="1" applyAlignment="1">
      <alignment horizontal="left" vertical="center"/>
    </xf>
    <xf numFmtId="0" fontId="1" fillId="0" borderId="75" xfId="0" applyFont="1" applyBorder="1" applyAlignment="1">
      <alignment horizontal="left" vertical="center"/>
    </xf>
    <xf numFmtId="0" fontId="1" fillId="0" borderId="76" xfId="0" applyFont="1" applyBorder="1" applyAlignment="1">
      <alignment horizontal="left" vertical="center"/>
    </xf>
    <xf numFmtId="0" fontId="1" fillId="0" borderId="77" xfId="0" applyFont="1" applyBorder="1" applyAlignment="1">
      <alignment horizontal="left" vertical="center"/>
    </xf>
    <xf numFmtId="0" fontId="1" fillId="0" borderId="78" xfId="0" applyFont="1" applyBorder="1" applyAlignment="1">
      <alignment horizontal="left" vertical="center"/>
    </xf>
    <xf numFmtId="0" fontId="1" fillId="0" borderId="79" xfId="0" applyFont="1" applyBorder="1" applyAlignment="1">
      <alignment horizontal="left" vertical="center"/>
    </xf>
    <xf numFmtId="0" fontId="12" fillId="0" borderId="78" xfId="0" applyFont="1" applyBorder="1" applyAlignment="1">
      <alignment horizontal="left" vertical="center"/>
    </xf>
    <xf numFmtId="177" fontId="16" fillId="0" borderId="36" xfId="0" applyNumberFormat="1" applyFont="1" applyBorder="1" applyAlignment="1">
      <alignment horizontal="center" vertical="center"/>
    </xf>
    <xf numFmtId="49" fontId="16" fillId="0" borderId="23" xfId="0" applyNumberFormat="1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11" fillId="7" borderId="21" xfId="0" applyFont="1" applyFill="1" applyBorder="1" applyAlignment="1">
      <alignment vertical="center" wrapText="1"/>
    </xf>
    <xf numFmtId="0" fontId="10" fillId="0" borderId="29" xfId="0" applyFont="1" applyBorder="1" applyAlignment="1">
      <alignment horizontal="center" vertical="center"/>
    </xf>
    <xf numFmtId="177" fontId="16" fillId="0" borderId="29" xfId="0" applyNumberFormat="1" applyFont="1" applyBorder="1" applyAlignment="1">
      <alignment horizontal="center" vertical="center"/>
    </xf>
    <xf numFmtId="0" fontId="10" fillId="0" borderId="40" xfId="0" applyFont="1" applyBorder="1" applyAlignment="1">
      <alignment horizontal="left" vertical="center"/>
    </xf>
    <xf numFmtId="0" fontId="10" fillId="0" borderId="41" xfId="0" applyFont="1" applyBorder="1" applyAlignment="1">
      <alignment horizontal="left" vertical="center"/>
    </xf>
    <xf numFmtId="0" fontId="10" fillId="0" borderId="42" xfId="0" applyFont="1" applyBorder="1" applyAlignment="1">
      <alignment horizontal="left" vertical="center"/>
    </xf>
    <xf numFmtId="0" fontId="10" fillId="0" borderId="75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6" fillId="0" borderId="29" xfId="0" applyNumberFormat="1" applyFont="1" applyBorder="1" applyAlignment="1">
      <alignment horizontal="center" vertical="center"/>
    </xf>
    <xf numFmtId="0" fontId="16" fillId="0" borderId="34" xfId="0" applyNumberFormat="1" applyFont="1" applyBorder="1" applyAlignment="1">
      <alignment horizontal="center" vertical="center"/>
    </xf>
    <xf numFmtId="0" fontId="19" fillId="0" borderId="58" xfId="0" applyFont="1" applyBorder="1" applyAlignment="1">
      <alignment horizontal="center" vertical="center"/>
    </xf>
    <xf numFmtId="177" fontId="14" fillId="0" borderId="58" xfId="0" applyNumberFormat="1" applyFont="1" applyBorder="1" applyAlignment="1">
      <alignment horizontal="center" vertical="center"/>
    </xf>
    <xf numFmtId="0" fontId="19" fillId="0" borderId="58" xfId="0" applyNumberFormat="1" applyFont="1" applyBorder="1" applyAlignment="1">
      <alignment horizontal="center" vertical="center"/>
    </xf>
    <xf numFmtId="0" fontId="20" fillId="7" borderId="21" xfId="0" applyFont="1" applyFill="1" applyBorder="1" applyAlignment="1">
      <alignment vertical="center" wrapText="1"/>
    </xf>
    <xf numFmtId="0" fontId="21" fillId="7" borderId="66" xfId="0" applyFont="1" applyFill="1" applyBorder="1" applyAlignment="1">
      <alignment vertical="center" wrapText="1"/>
    </xf>
    <xf numFmtId="0" fontId="21" fillId="7" borderId="24" xfId="0" applyFont="1" applyFill="1" applyBorder="1" applyAlignment="1">
      <alignment vertical="center" wrapText="1"/>
    </xf>
    <xf numFmtId="0" fontId="2" fillId="0" borderId="23" xfId="0" applyFont="1" applyBorder="1" applyAlignment="1">
      <alignment horizontal="center" vertical="center"/>
    </xf>
    <xf numFmtId="177" fontId="21" fillId="0" borderId="23" xfId="0" applyNumberFormat="1" applyFont="1" applyBorder="1" applyAlignment="1">
      <alignment horizontal="center" vertical="center"/>
    </xf>
    <xf numFmtId="0" fontId="2" fillId="0" borderId="43" xfId="0" applyFont="1" applyBorder="1" applyAlignment="1">
      <alignment horizontal="left" vertical="center"/>
    </xf>
    <xf numFmtId="0" fontId="2" fillId="0" borderId="44" xfId="0" applyFont="1" applyBorder="1" applyAlignment="1">
      <alignment horizontal="left" vertical="center"/>
    </xf>
    <xf numFmtId="0" fontId="2" fillId="0" borderId="45" xfId="0" applyFont="1" applyBorder="1" applyAlignment="1">
      <alignment horizontal="left" vertical="center"/>
    </xf>
    <xf numFmtId="0" fontId="2" fillId="0" borderId="7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2" fillId="7" borderId="24" xfId="0" applyFont="1" applyFill="1" applyBorder="1" applyAlignment="1">
      <alignment vertical="center" wrapText="1"/>
    </xf>
    <xf numFmtId="0" fontId="23" fillId="0" borderId="23" xfId="0" applyFont="1" applyBorder="1" applyAlignment="1">
      <alignment horizontal="center" vertical="center"/>
    </xf>
    <xf numFmtId="177" fontId="22" fillId="0" borderId="23" xfId="0" applyNumberFormat="1" applyFont="1" applyBorder="1" applyAlignment="1">
      <alignment horizontal="center" vertical="center"/>
    </xf>
    <xf numFmtId="0" fontId="10" fillId="0" borderId="31" xfId="0" applyNumberFormat="1" applyFont="1" applyBorder="1" applyAlignment="1">
      <alignment horizontal="center" vertical="center"/>
    </xf>
    <xf numFmtId="0" fontId="8" fillId="7" borderId="0" xfId="0" applyFont="1" applyFill="1" applyBorder="1" applyAlignment="1">
      <alignment vertical="center" wrapText="1"/>
    </xf>
    <xf numFmtId="0" fontId="1" fillId="0" borderId="81" xfId="0" applyFont="1" applyBorder="1" applyAlignment="1">
      <alignment horizontal="left" vertical="center"/>
    </xf>
    <xf numFmtId="0" fontId="1" fillId="0" borderId="82" xfId="0" applyFont="1" applyBorder="1" applyAlignment="1">
      <alignment horizontal="left" vertical="center"/>
    </xf>
    <xf numFmtId="0" fontId="1" fillId="0" borderId="83" xfId="0" applyFont="1" applyBorder="1" applyAlignment="1">
      <alignment horizontal="left" vertical="center"/>
    </xf>
    <xf numFmtId="0" fontId="1" fillId="0" borderId="84" xfId="0" applyFont="1" applyBorder="1" applyAlignment="1">
      <alignment horizontal="left" vertical="center"/>
    </xf>
    <xf numFmtId="180" fontId="24" fillId="8" borderId="85" xfId="0" applyNumberFormat="1" applyFont="1" applyFill="1" applyBorder="1" applyAlignment="1">
      <alignment horizontal="center" vertical="center"/>
    </xf>
    <xf numFmtId="180" fontId="24" fillId="8" borderId="86" xfId="0" applyNumberFormat="1" applyFont="1" applyFill="1" applyBorder="1" applyAlignment="1">
      <alignment horizontal="center" vertical="center"/>
    </xf>
    <xf numFmtId="0" fontId="25" fillId="0" borderId="0" xfId="1"/>
    <xf numFmtId="0" fontId="26" fillId="0" borderId="87" xfId="1" applyFont="1" applyBorder="1" applyAlignment="1">
      <alignment horizontal="left" vertical="top" wrapText="1" indent="2"/>
    </xf>
    <xf numFmtId="0" fontId="25" fillId="0" borderId="88" xfId="1" applyFont="1" applyBorder="1"/>
    <xf numFmtId="0" fontId="25" fillId="0" borderId="89" xfId="1" applyFont="1" applyBorder="1"/>
    <xf numFmtId="0" fontId="25" fillId="0" borderId="90" xfId="1" applyBorder="1"/>
    <xf numFmtId="0" fontId="30" fillId="0" borderId="93" xfId="1" applyFont="1" applyBorder="1" applyAlignment="1">
      <alignment vertical="top" wrapText="1"/>
    </xf>
    <xf numFmtId="0" fontId="27" fillId="0" borderId="0" xfId="1" applyFont="1" applyBorder="1" applyAlignment="1">
      <alignment horizontal="left" vertical="top" wrapText="1"/>
    </xf>
    <xf numFmtId="0" fontId="27" fillId="0" borderId="0" xfId="1" applyFont="1" applyBorder="1" applyAlignment="1">
      <alignment horizontal="center" vertical="top" wrapText="1"/>
    </xf>
    <xf numFmtId="0" fontId="32" fillId="0" borderId="0" xfId="1" applyFont="1"/>
    <xf numFmtId="0" fontId="33" fillId="9" borderId="98" xfId="1" applyFont="1" applyFill="1" applyBorder="1" applyAlignment="1">
      <alignment horizontal="center" vertical="top" wrapText="1"/>
    </xf>
    <xf numFmtId="181" fontId="37" fillId="0" borderId="103" xfId="1" applyNumberFormat="1" applyFont="1" applyBorder="1" applyAlignment="1">
      <alignment horizontal="center" vertical="top" wrapText="1"/>
    </xf>
    <xf numFmtId="181" fontId="39" fillId="0" borderId="103" xfId="1" applyNumberFormat="1" applyFont="1" applyBorder="1" applyAlignment="1">
      <alignment horizontal="center" vertical="top" wrapText="1"/>
    </xf>
    <xf numFmtId="0" fontId="33" fillId="0" borderId="108" xfId="1" applyFont="1" applyBorder="1" applyAlignment="1">
      <alignment horizontal="center" vertical="top" wrapText="1"/>
    </xf>
    <xf numFmtId="14" fontId="25" fillId="0" borderId="0" xfId="1" applyNumberFormat="1"/>
    <xf numFmtId="49" fontId="12" fillId="0" borderId="34" xfId="0" applyNumberFormat="1" applyFont="1" applyBorder="1" applyAlignment="1">
      <alignment horizontal="left" vertical="center" wrapText="1" indent="1"/>
    </xf>
    <xf numFmtId="49" fontId="1" fillId="0" borderId="26" xfId="0" applyNumberFormat="1" applyFont="1" applyBorder="1" applyAlignment="1">
      <alignment horizontal="left" vertical="center" wrapText="1" indent="1"/>
    </xf>
    <xf numFmtId="49" fontId="1" fillId="0" borderId="29" xfId="0" applyNumberFormat="1" applyFont="1" applyBorder="1" applyAlignment="1">
      <alignment horizontal="left" vertical="center" wrapText="1" indent="1"/>
    </xf>
    <xf numFmtId="49" fontId="12" fillId="0" borderId="23" xfId="0" applyNumberFormat="1" applyFont="1" applyBorder="1" applyAlignment="1">
      <alignment horizontal="left" vertical="center" wrapText="1" indent="1"/>
    </xf>
    <xf numFmtId="49" fontId="1" fillId="0" borderId="31" xfId="0" applyNumberFormat="1" applyFont="1" applyBorder="1" applyAlignment="1">
      <alignment horizontal="left" vertical="center" wrapText="1" indent="1"/>
    </xf>
    <xf numFmtId="0" fontId="1" fillId="0" borderId="51" xfId="0" applyFont="1" applyBorder="1" applyAlignment="1">
      <alignment horizontal="left" vertical="center" wrapText="1" indent="1"/>
    </xf>
    <xf numFmtId="0" fontId="10" fillId="0" borderId="53" xfId="0" applyFont="1" applyBorder="1" applyAlignment="1">
      <alignment horizontal="left" vertical="center" wrapText="1" indent="1"/>
    </xf>
    <xf numFmtId="0" fontId="1" fillId="0" borderId="53" xfId="0" applyFont="1" applyBorder="1" applyAlignment="1">
      <alignment horizontal="left" vertical="center" wrapText="1" indent="1"/>
    </xf>
    <xf numFmtId="0" fontId="1" fillId="0" borderId="80" xfId="0" applyFont="1" applyBorder="1" applyAlignment="1">
      <alignment horizontal="left" vertical="center" wrapText="1" indent="1"/>
    </xf>
    <xf numFmtId="0" fontId="12" fillId="0" borderId="62" xfId="0" applyFont="1" applyBorder="1" applyAlignment="1">
      <alignment horizontal="left" vertical="center" wrapText="1" indent="1"/>
    </xf>
    <xf numFmtId="0" fontId="2" fillId="0" borderId="51" xfId="0" applyFont="1" applyBorder="1" applyAlignment="1">
      <alignment horizontal="left" vertical="center" wrapText="1" indent="1"/>
    </xf>
    <xf numFmtId="0" fontId="12" fillId="0" borderId="51" xfId="0" applyFont="1" applyBorder="1" applyAlignment="1">
      <alignment horizontal="left" vertical="center" wrapText="1" indent="1"/>
    </xf>
    <xf numFmtId="0" fontId="1" fillId="0" borderId="6" xfId="0" applyFont="1" applyBorder="1" applyAlignment="1">
      <alignment horizontal="left" vertical="center" wrapText="1" indent="1"/>
    </xf>
    <xf numFmtId="0" fontId="1" fillId="0" borderId="49" xfId="0" applyFont="1" applyBorder="1" applyAlignment="1">
      <alignment horizontal="left" vertical="center" wrapText="1" indent="1"/>
    </xf>
    <xf numFmtId="0" fontId="1" fillId="0" borderId="69" xfId="0" applyFont="1" applyBorder="1" applyAlignment="1">
      <alignment horizontal="left" vertical="center" wrapText="1" indent="1"/>
    </xf>
    <xf numFmtId="0" fontId="10" fillId="0" borderId="62" xfId="0" applyFont="1" applyBorder="1" applyAlignment="1">
      <alignment horizontal="left" vertical="center" wrapText="1" indent="1"/>
    </xf>
    <xf numFmtId="49" fontId="12" fillId="0" borderId="34" xfId="0" applyNumberFormat="1" applyFont="1" applyBorder="1" applyAlignment="1">
      <alignment horizontal="left" vertical="center"/>
    </xf>
    <xf numFmtId="49" fontId="1" fillId="0" borderId="26" xfId="0" applyNumberFormat="1" applyFont="1" applyBorder="1" applyAlignment="1">
      <alignment horizontal="left" vertical="center"/>
    </xf>
    <xf numFmtId="49" fontId="1" fillId="0" borderId="29" xfId="0" applyNumberFormat="1" applyFont="1" applyBorder="1" applyAlignment="1">
      <alignment horizontal="left" vertical="center"/>
    </xf>
    <xf numFmtId="49" fontId="12" fillId="0" borderId="23" xfId="0" applyNumberFormat="1" applyFont="1" applyBorder="1" applyAlignment="1">
      <alignment horizontal="left" vertical="center"/>
    </xf>
    <xf numFmtId="49" fontId="1" fillId="0" borderId="31" xfId="0" applyNumberFormat="1" applyFont="1" applyBorder="1" applyAlignment="1">
      <alignment horizontal="left" vertical="center"/>
    </xf>
    <xf numFmtId="49" fontId="14" fillId="0" borderId="23" xfId="0" applyNumberFormat="1" applyFont="1" applyBorder="1" applyAlignment="1">
      <alignment horizontal="left" vertical="center"/>
    </xf>
    <xf numFmtId="49" fontId="10" fillId="0" borderId="23" xfId="0" applyNumberFormat="1" applyFont="1" applyBorder="1" applyAlignment="1">
      <alignment horizontal="left" vertical="center"/>
    </xf>
    <xf numFmtId="49" fontId="14" fillId="0" borderId="58" xfId="0" applyNumberFormat="1" applyFont="1" applyBorder="1" applyAlignment="1">
      <alignment horizontal="left" vertical="center"/>
    </xf>
    <xf numFmtId="49" fontId="10" fillId="0" borderId="58" xfId="0" applyNumberFormat="1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19" fillId="0" borderId="60" xfId="0" applyFont="1" applyBorder="1" applyAlignment="1">
      <alignment horizontal="left" vertical="center"/>
    </xf>
    <xf numFmtId="0" fontId="20" fillId="0" borderId="52" xfId="0" applyFont="1" applyBorder="1" applyAlignment="1">
      <alignment horizontal="left" vertical="center"/>
    </xf>
    <xf numFmtId="0" fontId="1" fillId="0" borderId="52" xfId="0" applyFont="1" applyBorder="1" applyAlignment="1">
      <alignment horizontal="left" vertical="center"/>
    </xf>
    <xf numFmtId="0" fontId="7" fillId="8" borderId="26" xfId="0" applyFont="1" applyFill="1" applyBorder="1" applyAlignment="1">
      <alignment vertical="center"/>
    </xf>
    <xf numFmtId="0" fontId="12" fillId="0" borderId="64" xfId="0" applyFont="1" applyBorder="1" applyAlignment="1">
      <alignment horizontal="left" vertical="center"/>
    </xf>
    <xf numFmtId="0" fontId="14" fillId="0" borderId="23" xfId="0" applyFont="1" applyBorder="1" applyAlignment="1">
      <alignment horizontal="left" vertical="center"/>
    </xf>
    <xf numFmtId="0" fontId="10" fillId="0" borderId="63" xfId="0" applyFont="1" applyBorder="1" applyAlignment="1">
      <alignment horizontal="left" vertical="center"/>
    </xf>
    <xf numFmtId="0" fontId="14" fillId="0" borderId="60" xfId="0" applyFont="1" applyBorder="1" applyAlignment="1">
      <alignment horizontal="left" vertical="center"/>
    </xf>
    <xf numFmtId="0" fontId="10" fillId="0" borderId="60" xfId="0" applyFont="1" applyBorder="1" applyAlignment="1">
      <alignment horizontal="left" vertical="center"/>
    </xf>
    <xf numFmtId="0" fontId="1" fillId="0" borderId="65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" fillId="0" borderId="54" xfId="0" applyFont="1" applyBorder="1" applyAlignment="1">
      <alignment horizontal="left" vertical="center"/>
    </xf>
    <xf numFmtId="0" fontId="10" fillId="0" borderId="52" xfId="0" applyFont="1" applyBorder="1" applyAlignment="1">
      <alignment horizontal="left" vertical="center"/>
    </xf>
    <xf numFmtId="0" fontId="1" fillId="0" borderId="50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64" xfId="0" applyFont="1" applyBorder="1" applyAlignment="1">
      <alignment horizontal="left" vertical="center"/>
    </xf>
    <xf numFmtId="0" fontId="34" fillId="9" borderId="99" xfId="1" applyFont="1" applyFill="1" applyBorder="1" applyAlignment="1">
      <alignment horizontal="center"/>
    </xf>
    <xf numFmtId="0" fontId="35" fillId="9" borderId="100" xfId="1" applyFont="1" applyFill="1" applyBorder="1" applyAlignment="1">
      <alignment horizontal="center"/>
    </xf>
    <xf numFmtId="0" fontId="34" fillId="9" borderId="100" xfId="1" applyFont="1" applyFill="1" applyBorder="1" applyAlignment="1">
      <alignment horizontal="center"/>
    </xf>
    <xf numFmtId="0" fontId="34" fillId="9" borderId="101" xfId="1" applyFont="1" applyFill="1" applyBorder="1" applyAlignment="1">
      <alignment horizontal="center"/>
    </xf>
    <xf numFmtId="0" fontId="36" fillId="9" borderId="101" xfId="1" applyFont="1" applyFill="1" applyBorder="1" applyAlignment="1">
      <alignment horizontal="center"/>
    </xf>
    <xf numFmtId="0" fontId="36" fillId="9" borderId="102" xfId="1" applyFont="1" applyFill="1" applyBorder="1" applyAlignment="1">
      <alignment horizontal="center"/>
    </xf>
    <xf numFmtId="0" fontId="27" fillId="0" borderId="88" xfId="1" applyFont="1" applyBorder="1" applyAlignment="1">
      <alignment horizontal="left" vertical="top" wrapText="1" indent="4"/>
    </xf>
    <xf numFmtId="0" fontId="28" fillId="0" borderId="91" xfId="1" applyFont="1" applyBorder="1" applyAlignment="1">
      <alignment horizontal="center" vertical="top" wrapText="1"/>
    </xf>
    <xf numFmtId="0" fontId="28" fillId="0" borderId="92" xfId="1" applyFont="1" applyBorder="1" applyAlignment="1">
      <alignment horizontal="center" vertical="top" wrapText="1"/>
    </xf>
    <xf numFmtId="0" fontId="30" fillId="0" borderId="94" xfId="1" applyFont="1" applyBorder="1" applyAlignment="1">
      <alignment horizontal="left" vertical="top" wrapText="1"/>
    </xf>
    <xf numFmtId="0" fontId="30" fillId="0" borderId="95" xfId="1" applyFont="1" applyBorder="1" applyAlignment="1">
      <alignment horizontal="left" vertical="top" wrapText="1"/>
    </xf>
    <xf numFmtId="0" fontId="27" fillId="0" borderId="96" xfId="1" applyFont="1" applyBorder="1" applyAlignment="1">
      <alignment horizontal="center" vertical="top" wrapText="1"/>
    </xf>
    <xf numFmtId="0" fontId="27" fillId="0" borderId="94" xfId="1" applyFont="1" applyBorder="1" applyAlignment="1">
      <alignment horizontal="center" vertical="top" wrapText="1"/>
    </xf>
    <xf numFmtId="0" fontId="27" fillId="0" borderId="97" xfId="1" applyFont="1" applyBorder="1" applyAlignment="1">
      <alignment horizontal="center" vertical="top" wrapText="1"/>
    </xf>
    <xf numFmtId="0" fontId="31" fillId="0" borderId="0" xfId="1" applyFont="1" applyAlignment="1">
      <alignment horizontal="center"/>
    </xf>
    <xf numFmtId="0" fontId="38" fillId="0" borderId="104" xfId="1" applyFont="1" applyBorder="1" applyAlignment="1">
      <alignment horizontal="center"/>
    </xf>
    <xf numFmtId="0" fontId="37" fillId="0" borderId="105" xfId="1" applyFont="1" applyBorder="1" applyAlignment="1">
      <alignment horizontal="center"/>
    </xf>
    <xf numFmtId="0" fontId="37" fillId="0" borderId="106" xfId="1" applyFont="1" applyBorder="1" applyAlignment="1">
      <alignment horizontal="center"/>
    </xf>
    <xf numFmtId="182" fontId="37" fillId="0" borderId="104" xfId="1" applyNumberFormat="1" applyFont="1" applyBorder="1" applyAlignment="1">
      <alignment horizontal="center"/>
    </xf>
    <xf numFmtId="182" fontId="37" fillId="0" borderId="107" xfId="1" quotePrefix="1" applyNumberFormat="1" applyFont="1" applyBorder="1" applyAlignment="1">
      <alignment horizontal="center"/>
    </xf>
    <xf numFmtId="0" fontId="37" fillId="0" borderId="104" xfId="1" applyFont="1" applyBorder="1" applyAlignment="1">
      <alignment horizontal="center"/>
    </xf>
    <xf numFmtId="0" fontId="40" fillId="0" borderId="104" xfId="1" applyFont="1" applyBorder="1" applyAlignment="1">
      <alignment horizontal="center"/>
    </xf>
    <xf numFmtId="0" fontId="40" fillId="0" borderId="105" xfId="1" applyFont="1" applyBorder="1" applyAlignment="1">
      <alignment horizontal="center"/>
    </xf>
    <xf numFmtId="0" fontId="40" fillId="0" borderId="106" xfId="1" applyFont="1" applyBorder="1" applyAlignment="1">
      <alignment horizontal="center"/>
    </xf>
    <xf numFmtId="14" fontId="37" fillId="0" borderId="104" xfId="1" applyNumberFormat="1" applyFont="1" applyBorder="1" applyAlignment="1">
      <alignment horizontal="center"/>
    </xf>
    <xf numFmtId="0" fontId="41" fillId="0" borderId="0" xfId="1" applyFont="1" applyAlignment="1">
      <alignment horizontal="center"/>
    </xf>
    <xf numFmtId="0" fontId="34" fillId="0" borderId="96" xfId="1" applyFont="1" applyBorder="1" applyAlignment="1">
      <alignment horizontal="center"/>
    </xf>
    <xf numFmtId="0" fontId="35" fillId="0" borderId="94" xfId="1" applyFont="1" applyBorder="1" applyAlignment="1">
      <alignment horizontal="center"/>
    </xf>
    <xf numFmtId="0" fontId="34" fillId="0" borderId="94" xfId="1" applyFont="1" applyBorder="1" applyAlignment="1">
      <alignment horizontal="center"/>
    </xf>
    <xf numFmtId="0" fontId="34" fillId="0" borderId="95" xfId="1" applyFont="1" applyBorder="1" applyAlignment="1">
      <alignment horizontal="center"/>
    </xf>
    <xf numFmtId="0" fontId="36" fillId="0" borderId="95" xfId="1" applyFont="1" applyBorder="1" applyAlignment="1">
      <alignment horizontal="center"/>
    </xf>
    <xf numFmtId="0" fontId="36" fillId="0" borderId="109" xfId="1" applyFont="1" applyBorder="1" applyAlignment="1">
      <alignment horizontal="center"/>
    </xf>
    <xf numFmtId="0" fontId="4" fillId="3" borderId="17" xfId="0" applyFont="1" applyFill="1" applyBorder="1" applyAlignment="1">
      <alignment horizontal="center" vertical="center" shrinkToFit="1"/>
    </xf>
    <xf numFmtId="0" fontId="4" fillId="3" borderId="0" xfId="0" applyFont="1" applyFill="1" applyBorder="1" applyAlignment="1">
      <alignment horizontal="center" vertical="center" shrinkToFit="1"/>
    </xf>
    <xf numFmtId="0" fontId="4" fillId="3" borderId="19" xfId="0" applyFont="1" applyFill="1" applyBorder="1" applyAlignment="1">
      <alignment horizontal="center" vertical="center" shrinkToFit="1"/>
    </xf>
    <xf numFmtId="0" fontId="3" fillId="3" borderId="12" xfId="0" applyFont="1" applyFill="1" applyBorder="1" applyAlignment="1">
      <alignment horizontal="center" vertical="center"/>
    </xf>
    <xf numFmtId="176" fontId="3" fillId="3" borderId="12" xfId="0" applyNumberFormat="1" applyFont="1" applyFill="1" applyBorder="1" applyAlignment="1">
      <alignment horizontal="center" vertical="center"/>
    </xf>
    <xf numFmtId="176" fontId="3" fillId="3" borderId="11" xfId="0" applyNumberFormat="1" applyFont="1" applyFill="1" applyBorder="1" applyAlignment="1">
      <alignment horizontal="center" vertical="center"/>
    </xf>
  </cellXfs>
  <cellStyles count="2">
    <cellStyle name="표준" xfId="0" builtinId="0"/>
    <cellStyle name="표준_DYFPM-0002_요구사항추적매트릭스_v1.0" xfId="1"/>
  </cellStyles>
  <dxfs count="60"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 patternType="darkUp">
          <fgColor theme="5"/>
          <bgColor theme="0" tint="-0.24994659260841701"/>
        </patternFill>
      </fill>
    </dxf>
    <dxf>
      <fill>
        <patternFill patternType="lightUp">
          <fgColor theme="3" tint="0.59996337778862885"/>
          <bgColor theme="4" tint="-0.24994659260841701"/>
        </patternFill>
      </fill>
    </dxf>
    <dxf>
      <fill>
        <patternFill>
          <bgColor theme="3" tint="0.39994506668294322"/>
        </patternFill>
      </fill>
    </dxf>
    <dxf>
      <fill>
        <patternFill patternType="darkUp">
          <fgColor theme="5"/>
          <bgColor theme="0" tint="-0.24994659260841701"/>
        </patternFill>
      </fill>
    </dxf>
    <dxf>
      <fill>
        <patternFill patternType="lightUp">
          <fgColor theme="3" tint="0.59996337778862885"/>
          <bgColor theme="4" tint="-0.24994659260841701"/>
        </patternFill>
      </fill>
    </dxf>
    <dxf>
      <fill>
        <patternFill>
          <bgColor theme="3" tint="0.39994506668294322"/>
        </patternFill>
      </fill>
    </dxf>
    <dxf>
      <fill>
        <patternFill patternType="darkUp">
          <fgColor theme="5"/>
          <bgColor theme="0" tint="-0.24994659260841701"/>
        </patternFill>
      </fill>
    </dxf>
    <dxf>
      <fill>
        <patternFill patternType="lightUp">
          <fgColor theme="3" tint="0.59996337778862885"/>
          <bgColor theme="4" tint="-0.24994659260841701"/>
        </patternFill>
      </fill>
    </dxf>
    <dxf>
      <fill>
        <patternFill>
          <bgColor theme="3" tint="0.39994506668294322"/>
        </patternFill>
      </fill>
    </dxf>
    <dxf>
      <fill>
        <patternFill patternType="darkUp">
          <fgColor theme="5"/>
          <bgColor theme="0" tint="-0.24994659260841701"/>
        </patternFill>
      </fill>
    </dxf>
    <dxf>
      <fill>
        <patternFill patternType="lightUp">
          <fgColor theme="3" tint="0.59996337778862885"/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 patternType="darkUp">
          <fgColor theme="5"/>
          <bgColor theme="0" tint="-0.24994659260841701"/>
        </patternFill>
      </fill>
    </dxf>
    <dxf>
      <fill>
        <patternFill patternType="lightUp">
          <fgColor theme="3" tint="0.59996337778862885"/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33</xdr:row>
      <xdr:rowOff>0</xdr:rowOff>
    </xdr:from>
    <xdr:to>
      <xdr:col>1</xdr:col>
      <xdr:colOff>419100</xdr:colOff>
      <xdr:row>33</xdr:row>
      <xdr:rowOff>0</xdr:rowOff>
    </xdr:to>
    <xdr:sp macro="" textlink="">
      <xdr:nvSpPr>
        <xdr:cNvPr id="2" name="Line 3"/>
        <xdr:cNvSpPr>
          <a:spLocks noChangeShapeType="1"/>
        </xdr:cNvSpPr>
      </xdr:nvSpPr>
      <xdr:spPr bwMode="auto">
        <a:xfrm flipV="1">
          <a:off x="1181100" y="56673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419100</xdr:colOff>
      <xdr:row>33</xdr:row>
      <xdr:rowOff>0</xdr:rowOff>
    </xdr:from>
    <xdr:to>
      <xdr:col>1</xdr:col>
      <xdr:colOff>419100</xdr:colOff>
      <xdr:row>33</xdr:row>
      <xdr:rowOff>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V="1">
          <a:off x="1181100" y="56673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419100</xdr:colOff>
      <xdr:row>33</xdr:row>
      <xdr:rowOff>0</xdr:rowOff>
    </xdr:from>
    <xdr:to>
      <xdr:col>1</xdr:col>
      <xdr:colOff>419100</xdr:colOff>
      <xdr:row>35</xdr:row>
      <xdr:rowOff>9525</xdr:rowOff>
    </xdr:to>
    <xdr:sp macro="" textlink="">
      <xdr:nvSpPr>
        <xdr:cNvPr id="4" name="Line 6"/>
        <xdr:cNvSpPr>
          <a:spLocks noChangeShapeType="1"/>
        </xdr:cNvSpPr>
      </xdr:nvSpPr>
      <xdr:spPr bwMode="auto">
        <a:xfrm flipV="1">
          <a:off x="1181100" y="5667375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419100</xdr:colOff>
      <xdr:row>33</xdr:row>
      <xdr:rowOff>0</xdr:rowOff>
    </xdr:from>
    <xdr:to>
      <xdr:col>1</xdr:col>
      <xdr:colOff>419100</xdr:colOff>
      <xdr:row>35</xdr:row>
      <xdr:rowOff>9525</xdr:rowOff>
    </xdr:to>
    <xdr:sp macro="" textlink="">
      <xdr:nvSpPr>
        <xdr:cNvPr id="5" name="Line 7"/>
        <xdr:cNvSpPr>
          <a:spLocks noChangeShapeType="1"/>
        </xdr:cNvSpPr>
      </xdr:nvSpPr>
      <xdr:spPr bwMode="auto">
        <a:xfrm flipV="1">
          <a:off x="1181100" y="5667375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419100</xdr:colOff>
      <xdr:row>33</xdr:row>
      <xdr:rowOff>0</xdr:rowOff>
    </xdr:from>
    <xdr:to>
      <xdr:col>1</xdr:col>
      <xdr:colOff>419100</xdr:colOff>
      <xdr:row>35</xdr:row>
      <xdr:rowOff>9525</xdr:rowOff>
    </xdr:to>
    <xdr:sp macro="" textlink="">
      <xdr:nvSpPr>
        <xdr:cNvPr id="6" name="Line 9"/>
        <xdr:cNvSpPr>
          <a:spLocks noChangeShapeType="1"/>
        </xdr:cNvSpPr>
      </xdr:nvSpPr>
      <xdr:spPr bwMode="auto">
        <a:xfrm flipV="1">
          <a:off x="1181100" y="5667375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419100</xdr:colOff>
      <xdr:row>33</xdr:row>
      <xdr:rowOff>0</xdr:rowOff>
    </xdr:from>
    <xdr:to>
      <xdr:col>1</xdr:col>
      <xdr:colOff>419100</xdr:colOff>
      <xdr:row>35</xdr:row>
      <xdr:rowOff>9525</xdr:rowOff>
    </xdr:to>
    <xdr:sp macro="" textlink="">
      <xdr:nvSpPr>
        <xdr:cNvPr id="7" name="Line 10"/>
        <xdr:cNvSpPr>
          <a:spLocks noChangeShapeType="1"/>
        </xdr:cNvSpPr>
      </xdr:nvSpPr>
      <xdr:spPr bwMode="auto">
        <a:xfrm flipV="1">
          <a:off x="1181100" y="5667375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0</xdr:row>
      <xdr:rowOff>19050</xdr:rowOff>
    </xdr:from>
    <xdr:to>
      <xdr:col>11</xdr:col>
      <xdr:colOff>752475</xdr:colOff>
      <xdr:row>32</xdr:row>
      <xdr:rowOff>152400</xdr:rowOff>
    </xdr:to>
    <xdr:sp macro="" textlink="">
      <xdr:nvSpPr>
        <xdr:cNvPr id="8" name="Rectangle 1"/>
        <xdr:cNvSpPr>
          <a:spLocks noChangeArrowheads="1"/>
        </xdr:cNvSpPr>
      </xdr:nvSpPr>
      <xdr:spPr bwMode="auto">
        <a:xfrm>
          <a:off x="19050" y="19050"/>
          <a:ext cx="9115425" cy="569926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0" tIns="45720" rIns="45720" bIns="0" anchor="t" upright="1"/>
        <a:lstStyle/>
        <a:p>
          <a:pPr algn="ctr" rtl="0">
            <a:defRPr sz="1000"/>
          </a:pPr>
          <a:endParaRPr lang="en-US" altLang="ko-KR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ko-KR" altLang="en-US" sz="2500" b="1" i="0" strike="noStrike">
              <a:solidFill>
                <a:srgbClr val="000000"/>
              </a:solidFill>
              <a:latin typeface="Times New Roman" panose="02020603050405020304" pitchFamily="18" charset="0"/>
              <a:ea typeface="바탕체" panose="02030609000101010101" pitchFamily="17" charset="-127"/>
              <a:cs typeface="Times New Roman" panose="02020603050405020304" pitchFamily="18" charset="0"/>
            </a:rPr>
            <a:t>일정계획</a:t>
          </a:r>
          <a:endParaRPr lang="en-US" altLang="ko-KR" sz="2500" b="1" i="0" strike="noStrike">
            <a:solidFill>
              <a:srgbClr val="000000"/>
            </a:solidFill>
            <a:latin typeface="Times New Roman" panose="02020603050405020304" pitchFamily="18" charset="0"/>
            <a:ea typeface="바탕체" panose="02030609000101010101" pitchFamily="17" charset="-127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altLang="ko-KR" sz="1200" b="1" i="0" strike="noStrike">
            <a:solidFill>
              <a:srgbClr val="000000"/>
            </a:solidFill>
            <a:latin typeface="Times New Roman" panose="02020603050405020304" pitchFamily="18" charset="0"/>
            <a:ea typeface="바탕체" panose="02030609000101010101" pitchFamily="17" charset="-127"/>
            <a:cs typeface="Times New Roman" panose="02020603050405020304" pitchFamily="18" charset="0"/>
          </a:endParaRPr>
        </a:p>
        <a:p>
          <a:pPr algn="ctr" rtl="0">
            <a:defRPr sz="1000"/>
          </a:pPr>
          <a:r>
            <a:rPr lang="en-US" altLang="ko-KR" sz="2500" b="1" i="0" strike="noStrike">
              <a:solidFill>
                <a:srgbClr val="000000"/>
              </a:solidFill>
              <a:latin typeface="Times New Roman" panose="02020603050405020304" pitchFamily="18" charset="0"/>
              <a:ea typeface="바탕체" panose="02030609000101010101" pitchFamily="17" charset="-127"/>
              <a:cs typeface="Times New Roman" panose="02020603050405020304" pitchFamily="18" charset="0"/>
            </a:rPr>
            <a:t>(POSTM-BA201407)</a:t>
          </a:r>
        </a:p>
        <a:p>
          <a:pPr algn="ctr" rtl="0">
            <a:defRPr sz="1000"/>
          </a:pPr>
          <a:endParaRPr lang="en-US" altLang="ko-KR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altLang="ko-KR" sz="2200" b="0" i="0" strike="noStrike">
              <a:solidFill>
                <a:srgbClr val="000000"/>
              </a:solidFill>
              <a:latin typeface="Times New Roman"/>
              <a:cs typeface="Times New Roman"/>
            </a:rPr>
            <a:t>version 1.0</a:t>
          </a:r>
          <a:endParaRPr lang="en-US" altLang="ko-KR" sz="2800" b="1" i="0" strike="noStrike">
            <a:solidFill>
              <a:srgbClr val="000000"/>
            </a:solidFill>
            <a:latin typeface="굴림"/>
            <a:ea typeface="굴림"/>
          </a:endParaRPr>
        </a:p>
        <a:p>
          <a:pPr algn="ctr" rtl="0">
            <a:defRPr sz="1000"/>
          </a:pPr>
          <a:endParaRPr lang="en-US" altLang="ko-KR" sz="2800" b="1" i="0" strike="noStrike">
            <a:solidFill>
              <a:srgbClr val="000000"/>
            </a:solidFill>
            <a:latin typeface="굴림"/>
            <a:ea typeface="굴림"/>
          </a:endParaRPr>
        </a:p>
        <a:p>
          <a:pPr algn="ctr" rtl="0">
            <a:defRPr sz="1000"/>
          </a:pPr>
          <a:endParaRPr lang="en-US" altLang="ko-KR" sz="2800" b="1" i="0" strike="noStrike">
            <a:solidFill>
              <a:srgbClr val="000000"/>
            </a:solidFill>
            <a:latin typeface="굴림"/>
            <a:ea typeface="굴림"/>
          </a:endParaRPr>
        </a:p>
        <a:p>
          <a:pPr algn="ctr" rtl="0">
            <a:defRPr sz="1000"/>
          </a:pPr>
          <a:endParaRPr lang="en-US" altLang="ko-KR" sz="1000" b="1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0">
            <a:defRPr sz="1000"/>
          </a:pPr>
          <a:endParaRPr lang="en-US" altLang="ko-KR" sz="2800" b="1" i="0" strike="noStrike">
            <a:solidFill>
              <a:srgbClr val="000000"/>
            </a:solidFill>
            <a:latin typeface="굴림"/>
            <a:ea typeface="굴림"/>
          </a:endParaRPr>
        </a:p>
        <a:p>
          <a:pPr algn="ctr" rtl="0">
            <a:defRPr sz="1000"/>
          </a:pPr>
          <a:endParaRPr lang="en-US" altLang="ko-KR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altLang="ko-KR" sz="10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altLang="ko-KR" sz="1000" b="0" i="0" strike="noStrike">
            <a:solidFill>
              <a:srgbClr val="000000"/>
            </a:solidFill>
            <a:latin typeface="굴림"/>
            <a:ea typeface="굴림"/>
          </a:endParaRPr>
        </a:p>
        <a:p>
          <a:pPr algn="ctr" rtl="0">
            <a:defRPr sz="1000"/>
          </a:pPr>
          <a:endParaRPr lang="en-US" altLang="ko-KR" sz="1000" b="0" i="0" strike="noStrike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  <xdr:twoCellAnchor editAs="oneCell">
    <xdr:from>
      <xdr:col>0</xdr:col>
      <xdr:colOff>19050</xdr:colOff>
      <xdr:row>33</xdr:row>
      <xdr:rowOff>29910</xdr:rowOff>
    </xdr:from>
    <xdr:to>
      <xdr:col>1</xdr:col>
      <xdr:colOff>400050</xdr:colOff>
      <xdr:row>34</xdr:row>
      <xdr:rowOff>285750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050" y="5697285"/>
          <a:ext cx="1143000" cy="42729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571500</xdr:colOff>
      <xdr:row>23</xdr:row>
      <xdr:rowOff>28575</xdr:rowOff>
    </xdr:from>
    <xdr:to>
      <xdr:col>7</xdr:col>
      <xdr:colOff>272890</xdr:colOff>
      <xdr:row>27</xdr:row>
      <xdr:rowOff>85725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3619500" y="3971925"/>
          <a:ext cx="1987390" cy="742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3:L68"/>
  <sheetViews>
    <sheetView tabSelected="1" zoomScaleNormal="100" workbookViewId="0">
      <selection activeCell="N6" sqref="N6"/>
    </sheetView>
  </sheetViews>
  <sheetFormatPr defaultColWidth="10" defaultRowHeight="13.5"/>
  <cols>
    <col min="1" max="16384" width="10" style="166"/>
  </cols>
  <sheetData>
    <row r="33" spans="1:12" ht="14.25" thickBot="1"/>
    <row r="34" spans="1:12" ht="13.5" customHeight="1">
      <c r="A34" s="167"/>
      <c r="B34" s="229"/>
      <c r="C34" s="229"/>
      <c r="D34" s="229"/>
      <c r="E34" s="229"/>
      <c r="F34" s="229"/>
      <c r="G34" s="168"/>
      <c r="H34" s="168"/>
      <c r="I34" s="168"/>
      <c r="J34" s="168"/>
      <c r="K34" s="168"/>
      <c r="L34" s="169"/>
    </row>
    <row r="35" spans="1:12" ht="23.25" customHeight="1">
      <c r="A35" s="170"/>
      <c r="B35" s="230" t="s">
        <v>275</v>
      </c>
      <c r="C35" s="230"/>
      <c r="D35" s="230"/>
      <c r="E35" s="230"/>
      <c r="F35" s="230"/>
      <c r="G35" s="230"/>
      <c r="H35" s="230"/>
      <c r="I35" s="230"/>
      <c r="J35" s="230"/>
      <c r="K35" s="230"/>
      <c r="L35" s="231"/>
    </row>
    <row r="36" spans="1:12" ht="14.25" customHeight="1" thickBot="1">
      <c r="A36" s="171" t="s">
        <v>264</v>
      </c>
      <c r="B36" s="232" t="str">
        <f ca="1">REPLACE(LEFT(CELL("filename",A1),FIND(".xls",CELL("filename",A1))-1),1,FIND("[",CELL("filename",A1)),"")</f>
        <v>(POSTM-BA20140805)-WBS-GantChart_v1.1</v>
      </c>
      <c r="C36" s="232"/>
      <c r="D36" s="232"/>
      <c r="E36" s="232"/>
      <c r="F36" s="232"/>
      <c r="G36" s="232"/>
      <c r="H36" s="232"/>
      <c r="I36" s="233"/>
      <c r="J36" s="234" t="s">
        <v>265</v>
      </c>
      <c r="K36" s="235"/>
      <c r="L36" s="236"/>
    </row>
    <row r="37" spans="1:12">
      <c r="A37" s="172"/>
      <c r="B37" s="172"/>
      <c r="C37" s="172"/>
      <c r="D37" s="172"/>
      <c r="E37" s="172"/>
      <c r="F37" s="172"/>
      <c r="G37" s="172"/>
      <c r="H37" s="172"/>
      <c r="I37" s="173"/>
      <c r="J37" s="173"/>
      <c r="K37" s="173"/>
      <c r="L37" s="173"/>
    </row>
    <row r="39" spans="1:12" ht="20.25">
      <c r="B39" s="237" t="s">
        <v>266</v>
      </c>
      <c r="C39" s="237"/>
      <c r="D39" s="237"/>
      <c r="E39" s="237"/>
      <c r="F39" s="237"/>
      <c r="G39" s="237"/>
      <c r="H39" s="237"/>
      <c r="I39" s="237"/>
      <c r="J39" s="237"/>
      <c r="K39" s="237"/>
    </row>
    <row r="41" spans="1:12">
      <c r="B41" s="174"/>
    </row>
    <row r="42" spans="1:12">
      <c r="B42" s="174"/>
    </row>
    <row r="43" spans="1:12">
      <c r="B43" s="174"/>
    </row>
    <row r="44" spans="1:12">
      <c r="B44" s="174"/>
    </row>
    <row r="45" spans="1:12">
      <c r="B45" s="174"/>
    </row>
    <row r="46" spans="1:12" ht="14.25" thickBot="1">
      <c r="B46" s="174"/>
    </row>
    <row r="47" spans="1:12" ht="15" thickBot="1">
      <c r="B47" s="175" t="s">
        <v>267</v>
      </c>
      <c r="C47" s="223" t="s">
        <v>268</v>
      </c>
      <c r="D47" s="224"/>
      <c r="E47" s="224"/>
      <c r="F47" s="224"/>
      <c r="G47" s="224"/>
      <c r="H47" s="225" t="s">
        <v>269</v>
      </c>
      <c r="I47" s="226" t="s">
        <v>270</v>
      </c>
      <c r="J47" s="227" t="s">
        <v>271</v>
      </c>
      <c r="K47" s="228" t="s">
        <v>272</v>
      </c>
    </row>
    <row r="48" spans="1:12" ht="14.25">
      <c r="B48" s="176">
        <v>1</v>
      </c>
      <c r="C48" s="238" t="s">
        <v>273</v>
      </c>
      <c r="D48" s="239"/>
      <c r="E48" s="239"/>
      <c r="F48" s="239"/>
      <c r="G48" s="239"/>
      <c r="H48" s="239"/>
      <c r="I48" s="240"/>
      <c r="J48" s="241">
        <v>41845</v>
      </c>
      <c r="K48" s="242"/>
    </row>
    <row r="49" spans="2:11" ht="14.25">
      <c r="B49" s="176"/>
      <c r="C49" s="238"/>
      <c r="D49" s="239"/>
      <c r="E49" s="239"/>
      <c r="F49" s="239"/>
      <c r="G49" s="239"/>
      <c r="H49" s="239"/>
      <c r="I49" s="240"/>
      <c r="J49" s="241"/>
      <c r="K49" s="242"/>
    </row>
    <row r="50" spans="2:11" ht="14.25">
      <c r="B50" s="176"/>
      <c r="C50" s="238"/>
      <c r="D50" s="239"/>
      <c r="E50" s="239"/>
      <c r="F50" s="239"/>
      <c r="G50" s="239"/>
      <c r="H50" s="239"/>
      <c r="I50" s="240"/>
      <c r="J50" s="241"/>
      <c r="K50" s="242"/>
    </row>
    <row r="51" spans="2:11" ht="14.25">
      <c r="B51" s="176"/>
      <c r="C51" s="238"/>
      <c r="D51" s="239"/>
      <c r="E51" s="239"/>
      <c r="F51" s="239"/>
      <c r="G51" s="239"/>
      <c r="H51" s="239"/>
      <c r="I51" s="240"/>
      <c r="J51" s="241"/>
      <c r="K51" s="242"/>
    </row>
    <row r="52" spans="2:11" ht="14.25">
      <c r="B52" s="176"/>
      <c r="C52" s="243"/>
      <c r="D52" s="239"/>
      <c r="E52" s="239"/>
      <c r="F52" s="239"/>
      <c r="G52" s="239"/>
      <c r="H52" s="239"/>
      <c r="I52" s="240"/>
      <c r="J52" s="241"/>
      <c r="K52" s="242"/>
    </row>
    <row r="53" spans="2:11" ht="14.25">
      <c r="B53" s="177"/>
      <c r="C53" s="244"/>
      <c r="D53" s="245"/>
      <c r="E53" s="245"/>
      <c r="F53" s="245"/>
      <c r="G53" s="245"/>
      <c r="H53" s="245"/>
      <c r="I53" s="246"/>
      <c r="J53" s="241"/>
      <c r="K53" s="242"/>
    </row>
    <row r="54" spans="2:11" ht="14.25">
      <c r="B54" s="177"/>
      <c r="C54" s="244"/>
      <c r="D54" s="245"/>
      <c r="E54" s="245"/>
      <c r="F54" s="245"/>
      <c r="G54" s="245"/>
      <c r="H54" s="245"/>
      <c r="I54" s="246"/>
      <c r="J54" s="241"/>
      <c r="K54" s="242"/>
    </row>
    <row r="55" spans="2:11" ht="14.25">
      <c r="B55" s="176"/>
      <c r="C55" s="243"/>
      <c r="D55" s="239"/>
      <c r="E55" s="239"/>
      <c r="F55" s="239"/>
      <c r="G55" s="239"/>
      <c r="H55" s="239"/>
      <c r="I55" s="240"/>
      <c r="J55" s="241"/>
      <c r="K55" s="242"/>
    </row>
    <row r="56" spans="2:11" ht="14.25">
      <c r="B56" s="176"/>
      <c r="C56" s="243"/>
      <c r="D56" s="239"/>
      <c r="E56" s="239"/>
      <c r="F56" s="239"/>
      <c r="G56" s="239"/>
      <c r="H56" s="239"/>
      <c r="I56" s="240"/>
      <c r="J56" s="241"/>
      <c r="K56" s="242"/>
    </row>
    <row r="57" spans="2:11" ht="14.25">
      <c r="B57" s="176"/>
      <c r="C57" s="243"/>
      <c r="D57" s="239"/>
      <c r="E57" s="239"/>
      <c r="F57" s="239"/>
      <c r="G57" s="239"/>
      <c r="H57" s="239"/>
      <c r="I57" s="240"/>
      <c r="J57" s="241"/>
      <c r="K57" s="242"/>
    </row>
    <row r="58" spans="2:11" ht="14.25">
      <c r="B58" s="176"/>
      <c r="C58" s="243"/>
      <c r="D58" s="239"/>
      <c r="E58" s="239"/>
      <c r="F58" s="239"/>
      <c r="G58" s="239"/>
      <c r="H58" s="239"/>
      <c r="I58" s="240"/>
      <c r="J58" s="241"/>
      <c r="K58" s="242"/>
    </row>
    <row r="59" spans="2:11" ht="14.25">
      <c r="B59" s="176"/>
      <c r="C59" s="247"/>
      <c r="D59" s="239"/>
      <c r="E59" s="239"/>
      <c r="F59" s="239"/>
      <c r="G59" s="239"/>
      <c r="H59" s="239"/>
      <c r="I59" s="240"/>
      <c r="J59" s="241"/>
      <c r="K59" s="242"/>
    </row>
    <row r="60" spans="2:11" ht="14.25">
      <c r="B60" s="176"/>
      <c r="C60" s="243"/>
      <c r="D60" s="239"/>
      <c r="E60" s="239"/>
      <c r="F60" s="239"/>
      <c r="G60" s="239"/>
      <c r="H60" s="239"/>
      <c r="I60" s="240"/>
      <c r="J60" s="241"/>
      <c r="K60" s="242"/>
    </row>
    <row r="61" spans="2:11" ht="14.25">
      <c r="B61" s="176"/>
      <c r="C61" s="238"/>
      <c r="D61" s="239"/>
      <c r="E61" s="239"/>
      <c r="F61" s="239"/>
      <c r="G61" s="239"/>
      <c r="H61" s="239"/>
      <c r="I61" s="240"/>
      <c r="J61" s="241"/>
      <c r="K61" s="242"/>
    </row>
    <row r="62" spans="2:11" ht="15" thickBot="1">
      <c r="B62" s="178"/>
      <c r="C62" s="249"/>
      <c r="D62" s="250"/>
      <c r="E62" s="250"/>
      <c r="F62" s="250"/>
      <c r="G62" s="250"/>
      <c r="H62" s="251"/>
      <c r="I62" s="252"/>
      <c r="J62" s="253"/>
      <c r="K62" s="254"/>
    </row>
    <row r="64" spans="2:11" ht="14.25">
      <c r="B64" s="248" t="s">
        <v>274</v>
      </c>
      <c r="C64" s="248"/>
      <c r="D64" s="248"/>
      <c r="E64" s="248"/>
      <c r="F64" s="248"/>
      <c r="G64" s="248"/>
      <c r="H64" s="248"/>
      <c r="I64" s="248"/>
      <c r="J64" s="248"/>
      <c r="K64" s="248"/>
    </row>
    <row r="67" spans="6:6">
      <c r="F67" s="179"/>
    </row>
    <row r="68" spans="6:6">
      <c r="F68" s="179"/>
    </row>
  </sheetData>
  <mergeCells count="38">
    <mergeCell ref="B64:K64"/>
    <mergeCell ref="C60:I60"/>
    <mergeCell ref="J60:K60"/>
    <mergeCell ref="C61:I61"/>
    <mergeCell ref="J61:K61"/>
    <mergeCell ref="C62:I62"/>
    <mergeCell ref="J62:K62"/>
    <mergeCell ref="C57:I57"/>
    <mergeCell ref="J57:K57"/>
    <mergeCell ref="C58:I58"/>
    <mergeCell ref="J58:K58"/>
    <mergeCell ref="C59:I59"/>
    <mergeCell ref="J59:K59"/>
    <mergeCell ref="C54:I54"/>
    <mergeCell ref="J54:K54"/>
    <mergeCell ref="C55:I55"/>
    <mergeCell ref="J55:K55"/>
    <mergeCell ref="C56:I56"/>
    <mergeCell ref="J56:K56"/>
    <mergeCell ref="C51:I51"/>
    <mergeCell ref="J51:K51"/>
    <mergeCell ref="C52:I52"/>
    <mergeCell ref="J52:K52"/>
    <mergeCell ref="C53:I53"/>
    <mergeCell ref="J53:K53"/>
    <mergeCell ref="C48:I48"/>
    <mergeCell ref="J48:K48"/>
    <mergeCell ref="C49:I49"/>
    <mergeCell ref="J49:K49"/>
    <mergeCell ref="C50:I50"/>
    <mergeCell ref="J50:K50"/>
    <mergeCell ref="C47:I47"/>
    <mergeCell ref="J47:K47"/>
    <mergeCell ref="B34:F34"/>
    <mergeCell ref="B35:L35"/>
    <mergeCell ref="B36:I36"/>
    <mergeCell ref="J36:L36"/>
    <mergeCell ref="B39:K39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DL249"/>
  <sheetViews>
    <sheetView showGridLines="0" topLeftCell="A76" zoomScaleNormal="100" workbookViewId="0">
      <selection activeCell="AO248" sqref="AO248"/>
    </sheetView>
  </sheetViews>
  <sheetFormatPr defaultColWidth="3.125" defaultRowHeight="15" customHeight="1"/>
  <cols>
    <col min="1" max="1" width="15.125" style="5" customWidth="1"/>
    <col min="2" max="2" width="22" style="5" customWidth="1"/>
    <col min="3" max="3" width="15.125" style="5" customWidth="1"/>
    <col min="4" max="4" width="5.625" style="4" customWidth="1"/>
    <col min="5" max="5" width="5.375" style="4" customWidth="1"/>
    <col min="6" max="6" width="5.125" style="3" customWidth="1"/>
    <col min="7" max="7" width="4.625" style="3" customWidth="1"/>
    <col min="8" max="8" width="4.75" style="2" customWidth="1"/>
    <col min="9" max="116" width="0.875" style="1" customWidth="1"/>
    <col min="117" max="16384" width="3.125" style="1"/>
  </cols>
  <sheetData>
    <row r="1" spans="1:116" ht="15" customHeight="1">
      <c r="A1" s="27" t="s">
        <v>6</v>
      </c>
      <c r="B1" s="33"/>
      <c r="C1" s="33"/>
      <c r="D1" s="26">
        <v>41852</v>
      </c>
      <c r="E1" s="25"/>
      <c r="F1" s="24"/>
      <c r="G1" s="24"/>
      <c r="H1" s="23"/>
      <c r="I1" s="22" t="str">
        <f>MONTH(D1)&amp;"월"</f>
        <v>8월</v>
      </c>
      <c r="J1" s="22" t="str">
        <f t="shared" ref="J1:AO1" si="0">IF((MONTH(J2)=MONTH(I2)),"",(MONTH(J2)&amp;"월"))</f>
        <v/>
      </c>
      <c r="K1" s="22" t="str">
        <f t="shared" si="0"/>
        <v/>
      </c>
      <c r="L1" s="22" t="str">
        <f t="shared" si="0"/>
        <v/>
      </c>
      <c r="M1" s="22" t="str">
        <f t="shared" si="0"/>
        <v/>
      </c>
      <c r="N1" s="22" t="str">
        <f t="shared" si="0"/>
        <v/>
      </c>
      <c r="O1" s="22" t="str">
        <f t="shared" si="0"/>
        <v/>
      </c>
      <c r="P1" s="22" t="str">
        <f t="shared" si="0"/>
        <v/>
      </c>
      <c r="Q1" s="22" t="str">
        <f t="shared" si="0"/>
        <v/>
      </c>
      <c r="R1" s="22" t="str">
        <f t="shared" si="0"/>
        <v/>
      </c>
      <c r="S1" s="22" t="str">
        <f t="shared" si="0"/>
        <v/>
      </c>
      <c r="T1" s="22" t="str">
        <f t="shared" si="0"/>
        <v/>
      </c>
      <c r="U1" s="22" t="str">
        <f t="shared" si="0"/>
        <v/>
      </c>
      <c r="V1" s="22" t="str">
        <f t="shared" si="0"/>
        <v/>
      </c>
      <c r="W1" s="22" t="str">
        <f t="shared" si="0"/>
        <v/>
      </c>
      <c r="X1" s="22" t="str">
        <f t="shared" si="0"/>
        <v/>
      </c>
      <c r="Y1" s="22" t="str">
        <f t="shared" si="0"/>
        <v/>
      </c>
      <c r="Z1" s="22" t="str">
        <f t="shared" si="0"/>
        <v/>
      </c>
      <c r="AA1" s="22" t="str">
        <f t="shared" si="0"/>
        <v/>
      </c>
      <c r="AB1" s="22" t="str">
        <f t="shared" si="0"/>
        <v/>
      </c>
      <c r="AC1" s="22" t="str">
        <f t="shared" si="0"/>
        <v>9월</v>
      </c>
      <c r="AD1" s="22" t="str">
        <f t="shared" si="0"/>
        <v/>
      </c>
      <c r="AE1" s="22" t="str">
        <f t="shared" si="0"/>
        <v/>
      </c>
      <c r="AF1" s="22" t="str">
        <f t="shared" si="0"/>
        <v/>
      </c>
      <c r="AG1" s="22" t="str">
        <f t="shared" si="0"/>
        <v/>
      </c>
      <c r="AH1" s="22" t="str">
        <f t="shared" si="0"/>
        <v/>
      </c>
      <c r="AI1" s="22" t="str">
        <f t="shared" si="0"/>
        <v/>
      </c>
      <c r="AJ1" s="22" t="str">
        <f t="shared" si="0"/>
        <v/>
      </c>
      <c r="AK1" s="22" t="str">
        <f t="shared" si="0"/>
        <v/>
      </c>
      <c r="AL1" s="22" t="str">
        <f t="shared" si="0"/>
        <v/>
      </c>
      <c r="AM1" s="22" t="str">
        <f t="shared" si="0"/>
        <v/>
      </c>
      <c r="AN1" s="22" t="str">
        <f t="shared" si="0"/>
        <v/>
      </c>
      <c r="AO1" s="22" t="str">
        <f t="shared" si="0"/>
        <v/>
      </c>
      <c r="AP1" s="22" t="str">
        <f t="shared" ref="AP1:BU1" si="1">IF((MONTH(AP2)=MONTH(AO2)),"",(MONTH(AP2)&amp;"월"))</f>
        <v/>
      </c>
      <c r="AQ1" s="22" t="str">
        <f t="shared" si="1"/>
        <v/>
      </c>
      <c r="AR1" s="22" t="str">
        <f t="shared" si="1"/>
        <v/>
      </c>
      <c r="AS1" s="22" t="str">
        <f t="shared" si="1"/>
        <v/>
      </c>
      <c r="AT1" s="22" t="str">
        <f t="shared" si="1"/>
        <v/>
      </c>
      <c r="AU1" s="22" t="str">
        <f t="shared" si="1"/>
        <v/>
      </c>
      <c r="AV1" s="22" t="str">
        <f t="shared" si="1"/>
        <v/>
      </c>
      <c r="AW1" s="22" t="str">
        <f t="shared" si="1"/>
        <v/>
      </c>
      <c r="AX1" s="22" t="str">
        <f t="shared" si="1"/>
        <v/>
      </c>
      <c r="AY1" s="22" t="str">
        <f t="shared" si="1"/>
        <v>10월</v>
      </c>
      <c r="AZ1" s="22" t="str">
        <f t="shared" si="1"/>
        <v/>
      </c>
      <c r="BA1" s="22" t="str">
        <f t="shared" si="1"/>
        <v/>
      </c>
      <c r="BB1" s="22" t="str">
        <f t="shared" si="1"/>
        <v/>
      </c>
      <c r="BC1" s="22" t="str">
        <f t="shared" si="1"/>
        <v/>
      </c>
      <c r="BD1" s="22" t="str">
        <f t="shared" si="1"/>
        <v/>
      </c>
      <c r="BE1" s="22" t="str">
        <f t="shared" si="1"/>
        <v/>
      </c>
      <c r="BF1" s="22" t="str">
        <f t="shared" si="1"/>
        <v/>
      </c>
      <c r="BG1" s="22" t="str">
        <f t="shared" si="1"/>
        <v/>
      </c>
      <c r="BH1" s="22" t="str">
        <f t="shared" si="1"/>
        <v/>
      </c>
      <c r="BI1" s="22" t="str">
        <f t="shared" si="1"/>
        <v/>
      </c>
      <c r="BJ1" s="22" t="str">
        <f t="shared" si="1"/>
        <v/>
      </c>
      <c r="BK1" s="22" t="str">
        <f t="shared" si="1"/>
        <v/>
      </c>
      <c r="BL1" s="22" t="str">
        <f t="shared" si="1"/>
        <v/>
      </c>
      <c r="BM1" s="22" t="str">
        <f t="shared" si="1"/>
        <v/>
      </c>
      <c r="BN1" s="22" t="str">
        <f t="shared" si="1"/>
        <v/>
      </c>
      <c r="BO1" s="22" t="str">
        <f t="shared" si="1"/>
        <v/>
      </c>
      <c r="BP1" s="22" t="str">
        <f t="shared" si="1"/>
        <v/>
      </c>
      <c r="BQ1" s="22" t="str">
        <f t="shared" si="1"/>
        <v/>
      </c>
      <c r="BR1" s="22" t="str">
        <f t="shared" si="1"/>
        <v/>
      </c>
      <c r="BS1" s="22" t="str">
        <f t="shared" si="1"/>
        <v/>
      </c>
      <c r="BT1" s="22" t="str">
        <f t="shared" si="1"/>
        <v/>
      </c>
      <c r="BU1" s="22" t="str">
        <f t="shared" si="1"/>
        <v/>
      </c>
      <c r="BV1" s="22" t="str">
        <f t="shared" ref="BV1:CG1" si="2">IF((MONTH(BV2)=MONTH(BU2)),"",(MONTH(BV2)&amp;"월"))</f>
        <v>11월</v>
      </c>
      <c r="BW1" s="22" t="str">
        <f t="shared" si="2"/>
        <v/>
      </c>
      <c r="BX1" s="22" t="str">
        <f t="shared" si="2"/>
        <v/>
      </c>
      <c r="BY1" s="22" t="str">
        <f t="shared" si="2"/>
        <v/>
      </c>
      <c r="BZ1" s="22" t="str">
        <f t="shared" ref="BZ1" si="3">IF((MONTH(BZ2)=MONTH(BY2)),"",(MONTH(BZ2)&amp;"월"))</f>
        <v/>
      </c>
      <c r="CA1" s="22" t="str">
        <f t="shared" ref="CA1" si="4">IF((MONTH(CA2)=MONTH(BZ2)),"",(MONTH(CA2)&amp;"월"))</f>
        <v/>
      </c>
      <c r="CB1" s="22" t="str">
        <f t="shared" ref="CB1" si="5">IF((MONTH(CB2)=MONTH(CA2)),"",(MONTH(CB2)&amp;"월"))</f>
        <v/>
      </c>
      <c r="CC1" s="22" t="str">
        <f t="shared" ref="CC1" si="6">IF((MONTH(CC2)=MONTH(CB2)),"",(MONTH(CC2)&amp;"월"))</f>
        <v/>
      </c>
      <c r="CD1" s="22" t="str">
        <f t="shared" ref="CD1" si="7">IF((MONTH(CD2)=MONTH(CC2)),"",(MONTH(CD2)&amp;"월"))</f>
        <v/>
      </c>
      <c r="CE1" s="22" t="str">
        <f t="shared" ref="CE1" si="8">IF((MONTH(CE2)=MONTH(CD2)),"",(MONTH(CE2)&amp;"월"))</f>
        <v/>
      </c>
      <c r="CF1" s="22" t="str">
        <f t="shared" ref="CF1" si="9">IF((MONTH(CF2)=MONTH(CE2)),"",(MONTH(CF2)&amp;"월"))</f>
        <v/>
      </c>
      <c r="CG1" s="22" t="str">
        <f t="shared" si="2"/>
        <v/>
      </c>
      <c r="CH1" s="22" t="str">
        <f t="shared" ref="CH1" si="10">IF((MONTH(CH2)=MONTH(CG2)),"",(MONTH(CH2)&amp;"월"))</f>
        <v/>
      </c>
      <c r="CI1" s="22" t="str">
        <f t="shared" ref="CI1" si="11">IF((MONTH(CI2)=MONTH(CH2)),"",(MONTH(CI2)&amp;"월"))</f>
        <v/>
      </c>
      <c r="CJ1" s="22" t="str">
        <f t="shared" ref="CJ1" si="12">IF((MONTH(CJ2)=MONTH(CI2)),"",(MONTH(CJ2)&amp;"월"))</f>
        <v/>
      </c>
      <c r="CK1" s="22" t="str">
        <f t="shared" ref="CK1" si="13">IF((MONTH(CK2)=MONTH(CJ2)),"",(MONTH(CK2)&amp;"월"))</f>
        <v/>
      </c>
      <c r="CL1" s="22" t="str">
        <f t="shared" ref="CL1" si="14">IF((MONTH(CL2)=MONTH(CK2)),"",(MONTH(CL2)&amp;"월"))</f>
        <v/>
      </c>
      <c r="CM1" s="22" t="str">
        <f t="shared" ref="CM1" si="15">IF((MONTH(CM2)=MONTH(CL2)),"",(MONTH(CM2)&amp;"월"))</f>
        <v/>
      </c>
      <c r="CN1" s="22" t="str">
        <f t="shared" ref="CN1" si="16">IF((MONTH(CN2)=MONTH(CM2)),"",(MONTH(CN2)&amp;"월"))</f>
        <v/>
      </c>
      <c r="CO1" s="22" t="str">
        <f t="shared" ref="CO1" si="17">IF((MONTH(CO2)=MONTH(CN2)),"",(MONTH(CO2)&amp;"월"))</f>
        <v/>
      </c>
      <c r="CP1" s="22" t="str">
        <f t="shared" ref="CP1" si="18">IF((MONTH(CP2)=MONTH(CO2)),"",(MONTH(CP2)&amp;"월"))</f>
        <v>12월</v>
      </c>
      <c r="CQ1" s="22" t="str">
        <f t="shared" ref="CQ1" si="19">IF((MONTH(CQ2)=MONTH(CP2)),"",(MONTH(CQ2)&amp;"월"))</f>
        <v/>
      </c>
      <c r="CR1" s="22" t="str">
        <f t="shared" ref="CR1" si="20">IF((MONTH(CR2)=MONTH(CQ2)),"",(MONTH(CR2)&amp;"월"))</f>
        <v/>
      </c>
      <c r="CS1" s="22" t="str">
        <f t="shared" ref="CS1" si="21">IF((MONTH(CS2)=MONTH(CR2)),"",(MONTH(CS2)&amp;"월"))</f>
        <v/>
      </c>
      <c r="CT1" s="22" t="str">
        <f t="shared" ref="CT1" si="22">IF((MONTH(CT2)=MONTH(CS2)),"",(MONTH(CT2)&amp;"월"))</f>
        <v/>
      </c>
      <c r="CU1" s="22" t="str">
        <f t="shared" ref="CU1" si="23">IF((MONTH(CU2)=MONTH(CT2)),"",(MONTH(CU2)&amp;"월"))</f>
        <v/>
      </c>
      <c r="CV1" s="22" t="str">
        <f t="shared" ref="CV1" si="24">IF((MONTH(CV2)=MONTH(CU2)),"",(MONTH(CV2)&amp;"월"))</f>
        <v/>
      </c>
      <c r="CW1" s="22" t="str">
        <f t="shared" ref="CW1" si="25">IF((MONTH(CW2)=MONTH(CV2)),"",(MONTH(CW2)&amp;"월"))</f>
        <v/>
      </c>
      <c r="CX1" s="22" t="str">
        <f t="shared" ref="CX1" si="26">IF((MONTH(CX2)=MONTH(CW2)),"",(MONTH(CX2)&amp;"월"))</f>
        <v/>
      </c>
      <c r="CY1" s="22" t="str">
        <f t="shared" ref="CY1" si="27">IF((MONTH(CY2)=MONTH(CX2)),"",(MONTH(CY2)&amp;"월"))</f>
        <v/>
      </c>
      <c r="CZ1" s="22" t="str">
        <f t="shared" ref="CZ1" si="28">IF((MONTH(CZ2)=MONTH(CY2)),"",(MONTH(CZ2)&amp;"월"))</f>
        <v/>
      </c>
      <c r="DA1" s="22" t="str">
        <f t="shared" ref="DA1" si="29">IF((MONTH(DA2)=MONTH(CZ2)),"",(MONTH(DA2)&amp;"월"))</f>
        <v/>
      </c>
      <c r="DB1" s="22" t="str">
        <f t="shared" ref="DB1" si="30">IF((MONTH(DB2)=MONTH(DA2)),"",(MONTH(DB2)&amp;"월"))</f>
        <v/>
      </c>
      <c r="DC1" s="22" t="str">
        <f t="shared" ref="DC1" si="31">IF((MONTH(DC2)=MONTH(DB2)),"",(MONTH(DC2)&amp;"월"))</f>
        <v/>
      </c>
      <c r="DD1" s="22" t="str">
        <f t="shared" ref="DD1" si="32">IF((MONTH(DD2)=MONTH(DC2)),"",(MONTH(DD2)&amp;"월"))</f>
        <v/>
      </c>
      <c r="DE1" s="22" t="str">
        <f t="shared" ref="DE1" si="33">IF((MONTH(DE2)=MONTH(DD2)),"",(MONTH(DE2)&amp;"월"))</f>
        <v/>
      </c>
      <c r="DF1" s="22" t="str">
        <f t="shared" ref="DF1" si="34">IF((MONTH(DF2)=MONTH(DE2)),"",(MONTH(DF2)&amp;"월"))</f>
        <v/>
      </c>
      <c r="DG1" s="22" t="str">
        <f t="shared" ref="DG1" si="35">IF((MONTH(DG2)=MONTH(DF2)),"",(MONTH(DG2)&amp;"월"))</f>
        <v/>
      </c>
      <c r="DH1" s="22" t="str">
        <f t="shared" ref="DH1" si="36">IF((MONTH(DH2)=MONTH(DG2)),"",(MONTH(DH2)&amp;"월"))</f>
        <v/>
      </c>
      <c r="DI1" s="22" t="str">
        <f t="shared" ref="DI1" si="37">IF((MONTH(DI2)=MONTH(DH2)),"",(MONTH(DI2)&amp;"월"))</f>
        <v/>
      </c>
      <c r="DJ1" s="22" t="str">
        <f t="shared" ref="DJ1" si="38">IF((MONTH(DJ2)=MONTH(DI2)),"",(MONTH(DJ2)&amp;"월"))</f>
        <v/>
      </c>
      <c r="DK1" s="22" t="str">
        <f t="shared" ref="DK1" si="39">IF((MONTH(DK2)=MONTH(DJ2)),"",(MONTH(DK2)&amp;"월"))</f>
        <v/>
      </c>
      <c r="DL1" s="22" t="str">
        <f t="shared" ref="DL1" si="40">IF((MONTH(DL2)=MONTH(DK2)),"",(MONTH(DL2)&amp;"월"))</f>
        <v/>
      </c>
    </row>
    <row r="2" spans="1:116" ht="15" customHeight="1">
      <c r="A2" s="255" t="s">
        <v>5</v>
      </c>
      <c r="B2" s="256"/>
      <c r="C2" s="257"/>
      <c r="D2" s="258" t="s">
        <v>4</v>
      </c>
      <c r="E2" s="258" t="s">
        <v>3</v>
      </c>
      <c r="F2" s="259" t="s">
        <v>2</v>
      </c>
      <c r="G2" s="259" t="s">
        <v>1</v>
      </c>
      <c r="H2" s="260" t="s">
        <v>0</v>
      </c>
      <c r="I2" s="20">
        <f>IF(WEEKDAY(D1)=6,D1+3,D1)</f>
        <v>41855</v>
      </c>
      <c r="J2" s="19">
        <f t="shared" ref="J2:AO2" si="41">IF(WEEKDAY(I2)=6,I2+3,I2+1)</f>
        <v>41856</v>
      </c>
      <c r="K2" s="19">
        <f t="shared" si="41"/>
        <v>41857</v>
      </c>
      <c r="L2" s="19">
        <f t="shared" si="41"/>
        <v>41858</v>
      </c>
      <c r="M2" s="19">
        <f t="shared" si="41"/>
        <v>41859</v>
      </c>
      <c r="N2" s="19">
        <f t="shared" si="41"/>
        <v>41862</v>
      </c>
      <c r="O2" s="19">
        <f t="shared" si="41"/>
        <v>41863</v>
      </c>
      <c r="P2" s="19">
        <f t="shared" si="41"/>
        <v>41864</v>
      </c>
      <c r="Q2" s="19">
        <f t="shared" si="41"/>
        <v>41865</v>
      </c>
      <c r="R2" s="19">
        <f t="shared" si="41"/>
        <v>41866</v>
      </c>
      <c r="S2" s="19">
        <f t="shared" si="41"/>
        <v>41869</v>
      </c>
      <c r="T2" s="19">
        <f t="shared" si="41"/>
        <v>41870</v>
      </c>
      <c r="U2" s="19">
        <f t="shared" si="41"/>
        <v>41871</v>
      </c>
      <c r="V2" s="19">
        <f t="shared" si="41"/>
        <v>41872</v>
      </c>
      <c r="W2" s="19">
        <f t="shared" si="41"/>
        <v>41873</v>
      </c>
      <c r="X2" s="19">
        <f t="shared" si="41"/>
        <v>41876</v>
      </c>
      <c r="Y2" s="19">
        <f t="shared" si="41"/>
        <v>41877</v>
      </c>
      <c r="Z2" s="19">
        <f t="shared" si="41"/>
        <v>41878</v>
      </c>
      <c r="AA2" s="19">
        <f t="shared" si="41"/>
        <v>41879</v>
      </c>
      <c r="AB2" s="19">
        <f t="shared" si="41"/>
        <v>41880</v>
      </c>
      <c r="AC2" s="19">
        <f t="shared" si="41"/>
        <v>41883</v>
      </c>
      <c r="AD2" s="19">
        <f t="shared" si="41"/>
        <v>41884</v>
      </c>
      <c r="AE2" s="19">
        <f t="shared" si="41"/>
        <v>41885</v>
      </c>
      <c r="AF2" s="19">
        <f t="shared" si="41"/>
        <v>41886</v>
      </c>
      <c r="AG2" s="19">
        <f t="shared" si="41"/>
        <v>41887</v>
      </c>
      <c r="AH2" s="19">
        <f t="shared" si="41"/>
        <v>41890</v>
      </c>
      <c r="AI2" s="19">
        <f t="shared" si="41"/>
        <v>41891</v>
      </c>
      <c r="AJ2" s="21">
        <f t="shared" si="41"/>
        <v>41892</v>
      </c>
      <c r="AK2" s="20">
        <f t="shared" si="41"/>
        <v>41893</v>
      </c>
      <c r="AL2" s="19">
        <f t="shared" si="41"/>
        <v>41894</v>
      </c>
      <c r="AM2" s="19">
        <f t="shared" si="41"/>
        <v>41897</v>
      </c>
      <c r="AN2" s="19">
        <f t="shared" si="41"/>
        <v>41898</v>
      </c>
      <c r="AO2" s="19">
        <f t="shared" si="41"/>
        <v>41899</v>
      </c>
      <c r="AP2" s="19">
        <f t="shared" ref="AP2:BY2" si="42">IF(WEEKDAY(AO2)=6,AO2+3,AO2+1)</f>
        <v>41900</v>
      </c>
      <c r="AQ2" s="19">
        <f t="shared" si="42"/>
        <v>41901</v>
      </c>
      <c r="AR2" s="19">
        <f t="shared" si="42"/>
        <v>41904</v>
      </c>
      <c r="AS2" s="19">
        <f t="shared" si="42"/>
        <v>41905</v>
      </c>
      <c r="AT2" s="19">
        <f t="shared" si="42"/>
        <v>41906</v>
      </c>
      <c r="AU2" s="19">
        <f t="shared" si="42"/>
        <v>41907</v>
      </c>
      <c r="AV2" s="19">
        <f t="shared" si="42"/>
        <v>41908</v>
      </c>
      <c r="AW2" s="19">
        <f t="shared" si="42"/>
        <v>41911</v>
      </c>
      <c r="AX2" s="19">
        <f t="shared" si="42"/>
        <v>41912</v>
      </c>
      <c r="AY2" s="19">
        <f t="shared" si="42"/>
        <v>41913</v>
      </c>
      <c r="AZ2" s="19">
        <f t="shared" si="42"/>
        <v>41914</v>
      </c>
      <c r="BA2" s="19">
        <f t="shared" si="42"/>
        <v>41915</v>
      </c>
      <c r="BB2" s="19">
        <f t="shared" si="42"/>
        <v>41918</v>
      </c>
      <c r="BC2" s="19">
        <f t="shared" si="42"/>
        <v>41919</v>
      </c>
      <c r="BD2" s="19">
        <f t="shared" si="42"/>
        <v>41920</v>
      </c>
      <c r="BE2" s="19">
        <f t="shared" si="42"/>
        <v>41921</v>
      </c>
      <c r="BF2" s="19">
        <f t="shared" si="42"/>
        <v>41922</v>
      </c>
      <c r="BG2" s="19">
        <f t="shared" si="42"/>
        <v>41925</v>
      </c>
      <c r="BH2" s="19">
        <f t="shared" si="42"/>
        <v>41926</v>
      </c>
      <c r="BI2" s="19">
        <f t="shared" si="42"/>
        <v>41927</v>
      </c>
      <c r="BJ2" s="19">
        <f t="shared" si="42"/>
        <v>41928</v>
      </c>
      <c r="BK2" s="19">
        <f t="shared" si="42"/>
        <v>41929</v>
      </c>
      <c r="BL2" s="19">
        <f t="shared" si="42"/>
        <v>41932</v>
      </c>
      <c r="BM2" s="19">
        <f t="shared" si="42"/>
        <v>41933</v>
      </c>
      <c r="BN2" s="19">
        <f t="shared" si="42"/>
        <v>41934</v>
      </c>
      <c r="BO2" s="19">
        <f t="shared" si="42"/>
        <v>41935</v>
      </c>
      <c r="BP2" s="19">
        <f t="shared" si="42"/>
        <v>41936</v>
      </c>
      <c r="BQ2" s="19">
        <f t="shared" si="42"/>
        <v>41939</v>
      </c>
      <c r="BR2" s="19">
        <f t="shared" si="42"/>
        <v>41940</v>
      </c>
      <c r="BS2" s="19">
        <f t="shared" si="42"/>
        <v>41941</v>
      </c>
      <c r="BT2" s="19">
        <f t="shared" si="42"/>
        <v>41942</v>
      </c>
      <c r="BU2" s="19">
        <f t="shared" si="42"/>
        <v>41943</v>
      </c>
      <c r="BV2" s="19">
        <f t="shared" si="42"/>
        <v>41946</v>
      </c>
      <c r="BW2" s="19">
        <f t="shared" si="42"/>
        <v>41947</v>
      </c>
      <c r="BX2" s="19">
        <f t="shared" si="42"/>
        <v>41948</v>
      </c>
      <c r="BY2" s="120">
        <f t="shared" si="42"/>
        <v>41949</v>
      </c>
      <c r="BZ2" s="19">
        <f t="shared" ref="BZ2" si="43">IF(WEEKDAY(BY2)=6,BY2+3,BY2+1)</f>
        <v>41950</v>
      </c>
      <c r="CA2" s="19">
        <f t="shared" ref="CA2" si="44">IF(WEEKDAY(BZ2)=6,BZ2+3,BZ2+1)</f>
        <v>41953</v>
      </c>
      <c r="CB2" s="19">
        <f t="shared" ref="CB2" si="45">IF(WEEKDAY(CA2)=6,CA2+3,CA2+1)</f>
        <v>41954</v>
      </c>
      <c r="CC2" s="19">
        <f t="shared" ref="CC2" si="46">IF(WEEKDAY(CB2)=6,CB2+3,CB2+1)</f>
        <v>41955</v>
      </c>
      <c r="CD2" s="120">
        <f t="shared" ref="CD2" si="47">IF(WEEKDAY(CC2)=6,CC2+3,CC2+1)</f>
        <v>41956</v>
      </c>
      <c r="CE2" s="19">
        <f t="shared" ref="CE2" si="48">IF(WEEKDAY(CD2)=6,CD2+3,CD2+1)</f>
        <v>41957</v>
      </c>
      <c r="CF2" s="19">
        <f t="shared" ref="CF2" si="49">IF(WEEKDAY(CE2)=6,CE2+3,CE2+1)</f>
        <v>41960</v>
      </c>
      <c r="CG2" s="19">
        <f t="shared" ref="CG2" si="50">IF(WEEKDAY(CF2)=6,CF2+3,CF2+1)</f>
        <v>41961</v>
      </c>
      <c r="CH2" s="19">
        <f t="shared" ref="CH2" si="51">IF(WEEKDAY(CG2)=6,CG2+3,CG2+1)</f>
        <v>41962</v>
      </c>
      <c r="CI2" s="19">
        <f t="shared" ref="CI2" si="52">IF(WEEKDAY(CH2)=6,CH2+3,CH2+1)</f>
        <v>41963</v>
      </c>
      <c r="CJ2" s="120">
        <f t="shared" ref="CJ2" si="53">IF(WEEKDAY(CI2)=6,CI2+3,CI2+1)</f>
        <v>41964</v>
      </c>
      <c r="CK2" s="19">
        <f t="shared" ref="CK2" si="54">IF(WEEKDAY(CJ2)=6,CJ2+3,CJ2+1)</f>
        <v>41967</v>
      </c>
      <c r="CL2" s="19">
        <f t="shared" ref="CL2" si="55">IF(WEEKDAY(CK2)=6,CK2+3,CK2+1)</f>
        <v>41968</v>
      </c>
      <c r="CM2" s="19">
        <f t="shared" ref="CM2" si="56">IF(WEEKDAY(CL2)=6,CL2+3,CL2+1)</f>
        <v>41969</v>
      </c>
      <c r="CN2" s="19">
        <f t="shared" ref="CN2" si="57">IF(WEEKDAY(CM2)=6,CM2+3,CM2+1)</f>
        <v>41970</v>
      </c>
      <c r="CO2" s="120">
        <f t="shared" ref="CO2" si="58">IF(WEEKDAY(CN2)=6,CN2+3,CN2+1)</f>
        <v>41971</v>
      </c>
      <c r="CP2" s="19">
        <f t="shared" ref="CP2" si="59">IF(WEEKDAY(CO2)=6,CO2+3,CO2+1)</f>
        <v>41974</v>
      </c>
      <c r="CQ2" s="19">
        <f t="shared" ref="CQ2" si="60">IF(WEEKDAY(CP2)=6,CP2+3,CP2+1)</f>
        <v>41975</v>
      </c>
      <c r="CR2" s="19">
        <f t="shared" ref="CR2:CS2" si="61">IF(WEEKDAY(CQ2)=6,CQ2+3,CQ2+1)</f>
        <v>41976</v>
      </c>
      <c r="CS2" s="19">
        <f t="shared" si="61"/>
        <v>41977</v>
      </c>
      <c r="CT2" s="19">
        <f t="shared" ref="CT2" si="62">IF(WEEKDAY(CS2)=6,CS2+3,CS2+1)</f>
        <v>41978</v>
      </c>
      <c r="CU2" s="19">
        <f t="shared" ref="CU2" si="63">IF(WEEKDAY(CT2)=6,CT2+3,CT2+1)</f>
        <v>41981</v>
      </c>
      <c r="CV2" s="120">
        <f t="shared" ref="CV2" si="64">IF(WEEKDAY(CU2)=6,CU2+3,CU2+1)</f>
        <v>41982</v>
      </c>
      <c r="CW2" s="19">
        <f t="shared" ref="CW2" si="65">IF(WEEKDAY(CV2)=6,CV2+3,CV2+1)</f>
        <v>41983</v>
      </c>
      <c r="CX2" s="19">
        <f t="shared" ref="CX2" si="66">IF(WEEKDAY(CW2)=6,CW2+3,CW2+1)</f>
        <v>41984</v>
      </c>
      <c r="CY2" s="19">
        <f t="shared" ref="CY2" si="67">IF(WEEKDAY(CX2)=6,CX2+3,CX2+1)</f>
        <v>41985</v>
      </c>
      <c r="CZ2" s="19">
        <f t="shared" ref="CZ2" si="68">IF(WEEKDAY(CY2)=6,CY2+3,CY2+1)</f>
        <v>41988</v>
      </c>
      <c r="DA2" s="19">
        <f t="shared" ref="DA2" si="69">IF(WEEKDAY(CZ2)=6,CZ2+3,CZ2+1)</f>
        <v>41989</v>
      </c>
      <c r="DB2" s="19">
        <f t="shared" ref="DB2" si="70">IF(WEEKDAY(DA2)=6,DA2+3,DA2+1)</f>
        <v>41990</v>
      </c>
      <c r="DC2" s="19">
        <f t="shared" ref="DC2" si="71">IF(WEEKDAY(DB2)=6,DB2+3,DB2+1)</f>
        <v>41991</v>
      </c>
      <c r="DD2" s="19">
        <f t="shared" ref="DD2" si="72">IF(WEEKDAY(DC2)=6,DC2+3,DC2+1)</f>
        <v>41992</v>
      </c>
      <c r="DE2" s="120">
        <f t="shared" ref="DE2" si="73">IF(WEEKDAY(DD2)=6,DD2+3,DD2+1)</f>
        <v>41995</v>
      </c>
      <c r="DF2" s="19">
        <f t="shared" ref="DF2" si="74">IF(WEEKDAY(DE2)=6,DE2+3,DE2+1)</f>
        <v>41996</v>
      </c>
      <c r="DG2" s="19">
        <f t="shared" ref="DG2" si="75">IF(WEEKDAY(DF2)=6,DF2+3,DF2+1)</f>
        <v>41997</v>
      </c>
      <c r="DH2" s="19">
        <f t="shared" ref="DH2" si="76">IF(WEEKDAY(DG2)=6,DG2+3,DG2+1)</f>
        <v>41998</v>
      </c>
      <c r="DI2" s="19">
        <f t="shared" ref="DI2" si="77">IF(WEEKDAY(DH2)=6,DH2+3,DH2+1)</f>
        <v>41999</v>
      </c>
      <c r="DJ2" s="19">
        <f t="shared" ref="DJ2" si="78">IF(WEEKDAY(DI2)=6,DI2+3,DI2+1)</f>
        <v>42002</v>
      </c>
      <c r="DK2" s="19">
        <f t="shared" ref="DK2" si="79">IF(WEEKDAY(DJ2)=6,DJ2+3,DJ2+1)</f>
        <v>42003</v>
      </c>
      <c r="DL2" s="19">
        <f t="shared" ref="DL2" si="80">IF(WEEKDAY(DK2)=6,DK2+3,DK2+1)</f>
        <v>42004</v>
      </c>
    </row>
    <row r="3" spans="1:116" ht="15" customHeight="1">
      <c r="A3" s="255"/>
      <c r="B3" s="256"/>
      <c r="C3" s="257"/>
      <c r="D3" s="258"/>
      <c r="E3" s="258"/>
      <c r="F3" s="259"/>
      <c r="G3" s="259"/>
      <c r="H3" s="260"/>
      <c r="I3" s="17">
        <f t="shared" ref="I3:AN3" si="81">I2</f>
        <v>41855</v>
      </c>
      <c r="J3" s="16">
        <f t="shared" si="81"/>
        <v>41856</v>
      </c>
      <c r="K3" s="16">
        <f t="shared" si="81"/>
        <v>41857</v>
      </c>
      <c r="L3" s="16">
        <f t="shared" si="81"/>
        <v>41858</v>
      </c>
      <c r="M3" s="16">
        <f t="shared" si="81"/>
        <v>41859</v>
      </c>
      <c r="N3" s="16">
        <f t="shared" si="81"/>
        <v>41862</v>
      </c>
      <c r="O3" s="16">
        <f t="shared" si="81"/>
        <v>41863</v>
      </c>
      <c r="P3" s="16">
        <f t="shared" si="81"/>
        <v>41864</v>
      </c>
      <c r="Q3" s="16">
        <f t="shared" si="81"/>
        <v>41865</v>
      </c>
      <c r="R3" s="16">
        <f t="shared" si="81"/>
        <v>41866</v>
      </c>
      <c r="S3" s="16">
        <f t="shared" si="81"/>
        <v>41869</v>
      </c>
      <c r="T3" s="16">
        <f t="shared" si="81"/>
        <v>41870</v>
      </c>
      <c r="U3" s="16">
        <f t="shared" si="81"/>
        <v>41871</v>
      </c>
      <c r="V3" s="16">
        <f t="shared" si="81"/>
        <v>41872</v>
      </c>
      <c r="W3" s="16">
        <f t="shared" si="81"/>
        <v>41873</v>
      </c>
      <c r="X3" s="16">
        <f t="shared" si="81"/>
        <v>41876</v>
      </c>
      <c r="Y3" s="16">
        <f t="shared" si="81"/>
        <v>41877</v>
      </c>
      <c r="Z3" s="16">
        <f t="shared" si="81"/>
        <v>41878</v>
      </c>
      <c r="AA3" s="16">
        <f t="shared" si="81"/>
        <v>41879</v>
      </c>
      <c r="AB3" s="16">
        <f t="shared" si="81"/>
        <v>41880</v>
      </c>
      <c r="AC3" s="16">
        <f t="shared" si="81"/>
        <v>41883</v>
      </c>
      <c r="AD3" s="16">
        <f t="shared" si="81"/>
        <v>41884</v>
      </c>
      <c r="AE3" s="16">
        <f t="shared" si="81"/>
        <v>41885</v>
      </c>
      <c r="AF3" s="16">
        <f t="shared" si="81"/>
        <v>41886</v>
      </c>
      <c r="AG3" s="16">
        <f t="shared" si="81"/>
        <v>41887</v>
      </c>
      <c r="AH3" s="16">
        <f t="shared" si="81"/>
        <v>41890</v>
      </c>
      <c r="AI3" s="16">
        <f t="shared" si="81"/>
        <v>41891</v>
      </c>
      <c r="AJ3" s="18">
        <f t="shared" si="81"/>
        <v>41892</v>
      </c>
      <c r="AK3" s="17">
        <f t="shared" si="81"/>
        <v>41893</v>
      </c>
      <c r="AL3" s="16">
        <f t="shared" si="81"/>
        <v>41894</v>
      </c>
      <c r="AM3" s="16">
        <f t="shared" si="81"/>
        <v>41897</v>
      </c>
      <c r="AN3" s="16">
        <f t="shared" si="81"/>
        <v>41898</v>
      </c>
      <c r="AO3" s="16">
        <f t="shared" ref="AO3:BT3" si="82">AO2</f>
        <v>41899</v>
      </c>
      <c r="AP3" s="16">
        <f t="shared" si="82"/>
        <v>41900</v>
      </c>
      <c r="AQ3" s="16">
        <f t="shared" si="82"/>
        <v>41901</v>
      </c>
      <c r="AR3" s="16">
        <f t="shared" si="82"/>
        <v>41904</v>
      </c>
      <c r="AS3" s="16">
        <f t="shared" si="82"/>
        <v>41905</v>
      </c>
      <c r="AT3" s="16">
        <f t="shared" si="82"/>
        <v>41906</v>
      </c>
      <c r="AU3" s="16">
        <f t="shared" si="82"/>
        <v>41907</v>
      </c>
      <c r="AV3" s="16">
        <f t="shared" si="82"/>
        <v>41908</v>
      </c>
      <c r="AW3" s="16">
        <f t="shared" si="82"/>
        <v>41911</v>
      </c>
      <c r="AX3" s="16">
        <f t="shared" si="82"/>
        <v>41912</v>
      </c>
      <c r="AY3" s="16">
        <f t="shared" si="82"/>
        <v>41913</v>
      </c>
      <c r="AZ3" s="16">
        <f t="shared" si="82"/>
        <v>41914</v>
      </c>
      <c r="BA3" s="16">
        <f t="shared" si="82"/>
        <v>41915</v>
      </c>
      <c r="BB3" s="16">
        <f t="shared" si="82"/>
        <v>41918</v>
      </c>
      <c r="BC3" s="16">
        <f t="shared" si="82"/>
        <v>41919</v>
      </c>
      <c r="BD3" s="16">
        <f t="shared" si="82"/>
        <v>41920</v>
      </c>
      <c r="BE3" s="16">
        <f t="shared" si="82"/>
        <v>41921</v>
      </c>
      <c r="BF3" s="16">
        <f t="shared" si="82"/>
        <v>41922</v>
      </c>
      <c r="BG3" s="16">
        <f t="shared" si="82"/>
        <v>41925</v>
      </c>
      <c r="BH3" s="16">
        <f t="shared" si="82"/>
        <v>41926</v>
      </c>
      <c r="BI3" s="16">
        <f t="shared" si="82"/>
        <v>41927</v>
      </c>
      <c r="BJ3" s="16">
        <f t="shared" si="82"/>
        <v>41928</v>
      </c>
      <c r="BK3" s="16">
        <f t="shared" si="82"/>
        <v>41929</v>
      </c>
      <c r="BL3" s="16">
        <f t="shared" si="82"/>
        <v>41932</v>
      </c>
      <c r="BM3" s="16">
        <f t="shared" si="82"/>
        <v>41933</v>
      </c>
      <c r="BN3" s="16">
        <f t="shared" si="82"/>
        <v>41934</v>
      </c>
      <c r="BO3" s="16">
        <f t="shared" si="82"/>
        <v>41935</v>
      </c>
      <c r="BP3" s="16">
        <f t="shared" si="82"/>
        <v>41936</v>
      </c>
      <c r="BQ3" s="16">
        <f t="shared" si="82"/>
        <v>41939</v>
      </c>
      <c r="BR3" s="16">
        <f t="shared" si="82"/>
        <v>41940</v>
      </c>
      <c r="BS3" s="16">
        <f t="shared" si="82"/>
        <v>41941</v>
      </c>
      <c r="BT3" s="16">
        <f t="shared" si="82"/>
        <v>41942</v>
      </c>
      <c r="BU3" s="16">
        <f t="shared" ref="BU3:CF3" si="83">BU2</f>
        <v>41943</v>
      </c>
      <c r="BV3" s="16">
        <f t="shared" si="83"/>
        <v>41946</v>
      </c>
      <c r="BW3" s="16">
        <f t="shared" si="83"/>
        <v>41947</v>
      </c>
      <c r="BX3" s="16">
        <f t="shared" si="83"/>
        <v>41948</v>
      </c>
      <c r="BY3" s="121">
        <f t="shared" si="83"/>
        <v>41949</v>
      </c>
      <c r="BZ3" s="16">
        <f t="shared" si="83"/>
        <v>41950</v>
      </c>
      <c r="CA3" s="16">
        <f t="shared" si="83"/>
        <v>41953</v>
      </c>
      <c r="CB3" s="16">
        <f t="shared" si="83"/>
        <v>41954</v>
      </c>
      <c r="CC3" s="16">
        <f t="shared" si="83"/>
        <v>41955</v>
      </c>
      <c r="CD3" s="121">
        <f t="shared" si="83"/>
        <v>41956</v>
      </c>
      <c r="CE3" s="16">
        <f t="shared" si="83"/>
        <v>41957</v>
      </c>
      <c r="CF3" s="16">
        <f t="shared" si="83"/>
        <v>41960</v>
      </c>
      <c r="CG3" s="16">
        <f t="shared" ref="CG3" si="84">CG2</f>
        <v>41961</v>
      </c>
      <c r="CH3" s="16">
        <f t="shared" ref="CH3:CR3" si="85">CH2</f>
        <v>41962</v>
      </c>
      <c r="CI3" s="16">
        <f t="shared" si="85"/>
        <v>41963</v>
      </c>
      <c r="CJ3" s="121">
        <f t="shared" si="85"/>
        <v>41964</v>
      </c>
      <c r="CK3" s="16">
        <f t="shared" si="85"/>
        <v>41967</v>
      </c>
      <c r="CL3" s="16">
        <f t="shared" si="85"/>
        <v>41968</v>
      </c>
      <c r="CM3" s="16">
        <f t="shared" si="85"/>
        <v>41969</v>
      </c>
      <c r="CN3" s="16">
        <f t="shared" si="85"/>
        <v>41970</v>
      </c>
      <c r="CO3" s="121">
        <f t="shared" si="85"/>
        <v>41971</v>
      </c>
      <c r="CP3" s="16">
        <f t="shared" si="85"/>
        <v>41974</v>
      </c>
      <c r="CQ3" s="16">
        <f t="shared" si="85"/>
        <v>41975</v>
      </c>
      <c r="CR3" s="16">
        <f t="shared" si="85"/>
        <v>41976</v>
      </c>
      <c r="CS3" s="16">
        <f t="shared" ref="CS3" si="86">CS2</f>
        <v>41977</v>
      </c>
      <c r="CT3" s="16">
        <f t="shared" ref="CT3:DA3" si="87">CT2</f>
        <v>41978</v>
      </c>
      <c r="CU3" s="16">
        <f t="shared" si="87"/>
        <v>41981</v>
      </c>
      <c r="CV3" s="121">
        <f t="shared" si="87"/>
        <v>41982</v>
      </c>
      <c r="CW3" s="16">
        <f t="shared" si="87"/>
        <v>41983</v>
      </c>
      <c r="CX3" s="16">
        <f t="shared" si="87"/>
        <v>41984</v>
      </c>
      <c r="CY3" s="16">
        <f t="shared" si="87"/>
        <v>41985</v>
      </c>
      <c r="CZ3" s="16">
        <f t="shared" si="87"/>
        <v>41988</v>
      </c>
      <c r="DA3" s="16">
        <f t="shared" si="87"/>
        <v>41989</v>
      </c>
      <c r="DB3" s="16">
        <f t="shared" ref="DB3" si="88">DB2</f>
        <v>41990</v>
      </c>
      <c r="DC3" s="16">
        <f t="shared" ref="DC3:DI3" si="89">DC2</f>
        <v>41991</v>
      </c>
      <c r="DD3" s="16">
        <f t="shared" si="89"/>
        <v>41992</v>
      </c>
      <c r="DE3" s="121">
        <f t="shared" si="89"/>
        <v>41995</v>
      </c>
      <c r="DF3" s="16">
        <f t="shared" si="89"/>
        <v>41996</v>
      </c>
      <c r="DG3" s="16">
        <f t="shared" si="89"/>
        <v>41997</v>
      </c>
      <c r="DH3" s="16">
        <f t="shared" si="89"/>
        <v>41998</v>
      </c>
      <c r="DI3" s="16">
        <f t="shared" si="89"/>
        <v>41999</v>
      </c>
      <c r="DJ3" s="16">
        <f t="shared" ref="DJ3" si="90">DJ2</f>
        <v>42002</v>
      </c>
      <c r="DK3" s="16">
        <f>DK2</f>
        <v>42003</v>
      </c>
      <c r="DL3" s="16">
        <f>DL2</f>
        <v>42004</v>
      </c>
    </row>
    <row r="4" spans="1:116" customFormat="1" ht="1.5" customHeight="1">
      <c r="A4" s="15"/>
      <c r="B4" s="15"/>
      <c r="C4" s="15"/>
      <c r="D4" s="15"/>
      <c r="E4" s="15"/>
      <c r="F4" s="15"/>
      <c r="G4" s="14"/>
      <c r="H4" s="13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2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</row>
    <row r="5" spans="1:116" ht="15" customHeight="1">
      <c r="A5" s="180" t="s">
        <v>9</v>
      </c>
      <c r="B5" s="196"/>
      <c r="C5" s="196"/>
      <c r="D5" s="71"/>
      <c r="E5" s="91">
        <v>41852</v>
      </c>
      <c r="F5" s="91">
        <v>41866</v>
      </c>
      <c r="G5" s="72" t="str">
        <f t="shared" ref="G5:G12" si="91">IF(NETWORKDAYS(E5,F5)=0,"",NETWORKDAYS(E5,F5)&amp;"일")</f>
        <v>11일</v>
      </c>
      <c r="H5" s="73" t="s">
        <v>256</v>
      </c>
      <c r="I5" s="7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8"/>
      <c r="AK5" s="7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122"/>
      <c r="BZ5" s="6"/>
      <c r="CA5" s="6"/>
      <c r="CB5" s="6"/>
      <c r="CC5" s="6"/>
      <c r="CD5" s="122"/>
      <c r="CE5" s="6"/>
      <c r="CF5" s="6"/>
      <c r="CG5" s="6"/>
      <c r="CH5" s="6"/>
      <c r="CI5" s="6"/>
      <c r="CJ5" s="122"/>
      <c r="CK5" s="6"/>
      <c r="CL5" s="6"/>
      <c r="CM5" s="6"/>
      <c r="CN5" s="6"/>
      <c r="CO5" s="122"/>
      <c r="CP5" s="6"/>
      <c r="CQ5" s="6"/>
      <c r="CR5" s="6"/>
      <c r="CS5" s="6"/>
      <c r="CT5" s="6"/>
      <c r="CU5" s="6"/>
      <c r="CV5" s="122"/>
      <c r="CW5" s="6"/>
      <c r="CX5" s="6"/>
      <c r="CY5" s="6"/>
      <c r="CZ5" s="6"/>
      <c r="DA5" s="6"/>
      <c r="DB5" s="6"/>
      <c r="DC5" s="6"/>
      <c r="DD5" s="6"/>
      <c r="DE5" s="122"/>
      <c r="DF5" s="6"/>
      <c r="DG5" s="6"/>
      <c r="DH5" s="6"/>
      <c r="DI5" s="6"/>
      <c r="DJ5" s="6"/>
      <c r="DK5" s="6"/>
      <c r="DL5" s="6"/>
    </row>
    <row r="6" spans="1:116" ht="15" customHeight="1">
      <c r="A6" s="181"/>
      <c r="B6" s="37" t="s">
        <v>10</v>
      </c>
      <c r="C6" s="197"/>
      <c r="D6" s="38"/>
      <c r="E6" s="92">
        <v>41852</v>
      </c>
      <c r="F6" s="92">
        <v>41856</v>
      </c>
      <c r="G6" s="39" t="str">
        <f t="shared" si="91"/>
        <v>3일</v>
      </c>
      <c r="H6" s="40" t="s">
        <v>25</v>
      </c>
      <c r="I6" s="7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8"/>
      <c r="AK6" s="7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122"/>
      <c r="BZ6" s="6"/>
      <c r="CA6" s="6"/>
      <c r="CB6" s="6"/>
      <c r="CC6" s="6"/>
      <c r="CD6" s="122"/>
      <c r="CE6" s="6"/>
      <c r="CF6" s="6"/>
      <c r="CG6" s="6"/>
      <c r="CH6" s="6"/>
      <c r="CI6" s="6"/>
      <c r="CJ6" s="122"/>
      <c r="CK6" s="6"/>
      <c r="CL6" s="6"/>
      <c r="CM6" s="6"/>
      <c r="CN6" s="6"/>
      <c r="CO6" s="122"/>
      <c r="CP6" s="6"/>
      <c r="CQ6" s="6"/>
      <c r="CR6" s="6"/>
      <c r="CS6" s="6"/>
      <c r="CT6" s="6"/>
      <c r="CU6" s="6"/>
      <c r="CV6" s="122"/>
      <c r="CW6" s="6"/>
      <c r="CX6" s="6"/>
      <c r="CY6" s="6"/>
      <c r="CZ6" s="6"/>
      <c r="DA6" s="6"/>
      <c r="DB6" s="6"/>
      <c r="DC6" s="6"/>
      <c r="DD6" s="6"/>
      <c r="DE6" s="122"/>
      <c r="DF6" s="6"/>
      <c r="DG6" s="6"/>
      <c r="DH6" s="6"/>
      <c r="DI6" s="6"/>
      <c r="DJ6" s="6"/>
      <c r="DK6" s="6"/>
      <c r="DL6" s="6"/>
    </row>
    <row r="7" spans="1:116" ht="15" customHeight="1">
      <c r="A7" s="181"/>
      <c r="B7" s="37" t="s">
        <v>11</v>
      </c>
      <c r="C7" s="197"/>
      <c r="D7" s="38"/>
      <c r="E7" s="92">
        <v>41852</v>
      </c>
      <c r="F7" s="92">
        <v>41855</v>
      </c>
      <c r="G7" s="39" t="str">
        <f t="shared" si="91"/>
        <v>2일</v>
      </c>
      <c r="H7" s="40" t="s">
        <v>256</v>
      </c>
      <c r="I7" s="7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8"/>
      <c r="AK7" s="7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122"/>
      <c r="BZ7" s="6"/>
      <c r="CA7" s="6"/>
      <c r="CB7" s="6"/>
      <c r="CC7" s="6"/>
      <c r="CD7" s="122"/>
      <c r="CE7" s="6"/>
      <c r="CF7" s="6"/>
      <c r="CG7" s="6"/>
      <c r="CH7" s="6"/>
      <c r="CI7" s="6"/>
      <c r="CJ7" s="122"/>
      <c r="CK7" s="6"/>
      <c r="CL7" s="6"/>
      <c r="CM7" s="6"/>
      <c r="CN7" s="6"/>
      <c r="CO7" s="122"/>
      <c r="CP7" s="6"/>
      <c r="CQ7" s="6"/>
      <c r="CR7" s="6"/>
      <c r="CS7" s="6"/>
      <c r="CT7" s="6"/>
      <c r="CU7" s="6"/>
      <c r="CV7" s="122"/>
      <c r="CW7" s="6"/>
      <c r="CX7" s="6"/>
      <c r="CY7" s="6"/>
      <c r="CZ7" s="6"/>
      <c r="DA7" s="6"/>
      <c r="DB7" s="6"/>
      <c r="DC7" s="6"/>
      <c r="DD7" s="6"/>
      <c r="DE7" s="122"/>
      <c r="DF7" s="6"/>
      <c r="DG7" s="6"/>
      <c r="DH7" s="6"/>
      <c r="DI7" s="6"/>
      <c r="DJ7" s="6"/>
      <c r="DK7" s="6"/>
      <c r="DL7" s="6"/>
    </row>
    <row r="8" spans="1:116" ht="15" customHeight="1">
      <c r="A8" s="181"/>
      <c r="B8" s="37" t="s">
        <v>12</v>
      </c>
      <c r="C8" s="197"/>
      <c r="D8" s="38"/>
      <c r="E8" s="92">
        <v>41852</v>
      </c>
      <c r="F8" s="92">
        <v>41856</v>
      </c>
      <c r="G8" s="39" t="str">
        <f t="shared" si="91"/>
        <v>3일</v>
      </c>
      <c r="H8" s="62" t="s">
        <v>256</v>
      </c>
      <c r="I8" s="7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8"/>
      <c r="AK8" s="7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122"/>
      <c r="BZ8" s="6"/>
      <c r="CA8" s="6"/>
      <c r="CB8" s="6"/>
      <c r="CC8" s="6"/>
      <c r="CD8" s="122"/>
      <c r="CE8" s="6"/>
      <c r="CF8" s="6"/>
      <c r="CG8" s="6"/>
      <c r="CH8" s="6"/>
      <c r="CI8" s="6"/>
      <c r="CJ8" s="122"/>
      <c r="CK8" s="6"/>
      <c r="CL8" s="6"/>
      <c r="CM8" s="6"/>
      <c r="CN8" s="6"/>
      <c r="CO8" s="122"/>
      <c r="CP8" s="6"/>
      <c r="CQ8" s="6"/>
      <c r="CR8" s="6"/>
      <c r="CS8" s="6"/>
      <c r="CT8" s="6"/>
      <c r="CU8" s="6"/>
      <c r="CV8" s="122"/>
      <c r="CW8" s="6"/>
      <c r="CX8" s="6"/>
      <c r="CY8" s="6"/>
      <c r="CZ8" s="6"/>
      <c r="DA8" s="6"/>
      <c r="DB8" s="6"/>
      <c r="DC8" s="6"/>
      <c r="DD8" s="6"/>
      <c r="DE8" s="122"/>
      <c r="DF8" s="6"/>
      <c r="DG8" s="6"/>
      <c r="DH8" s="6"/>
      <c r="DI8" s="6"/>
      <c r="DJ8" s="6"/>
      <c r="DK8" s="6"/>
      <c r="DL8" s="6"/>
    </row>
    <row r="9" spans="1:116" ht="15" customHeight="1">
      <c r="A9" s="181"/>
      <c r="B9" s="37" t="s">
        <v>13</v>
      </c>
      <c r="C9" s="197"/>
      <c r="D9" s="38"/>
      <c r="E9" s="92">
        <v>41856</v>
      </c>
      <c r="F9" s="92">
        <v>41862</v>
      </c>
      <c r="G9" s="39" t="str">
        <f t="shared" si="91"/>
        <v>5일</v>
      </c>
      <c r="H9" s="40" t="s">
        <v>256</v>
      </c>
      <c r="I9" s="7"/>
      <c r="J9" s="6"/>
      <c r="K9" s="6"/>
      <c r="L9" s="6"/>
      <c r="M9" s="6"/>
      <c r="N9" s="6"/>
      <c r="O9" s="6"/>
      <c r="P9" s="6"/>
      <c r="Q9" s="6" t="s">
        <v>111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8"/>
      <c r="AK9" s="7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122"/>
      <c r="BZ9" s="6"/>
      <c r="CA9" s="6"/>
      <c r="CB9" s="6"/>
      <c r="CC9" s="6"/>
      <c r="CD9" s="122"/>
      <c r="CE9" s="6"/>
      <c r="CF9" s="6"/>
      <c r="CG9" s="6"/>
      <c r="CH9" s="6"/>
      <c r="CI9" s="6"/>
      <c r="CJ9" s="122"/>
      <c r="CK9" s="6"/>
      <c r="CL9" s="6"/>
      <c r="CM9" s="6"/>
      <c r="CN9" s="6"/>
      <c r="CO9" s="122"/>
      <c r="CP9" s="6"/>
      <c r="CQ9" s="6"/>
      <c r="CR9" s="6"/>
      <c r="CS9" s="6"/>
      <c r="CT9" s="6"/>
      <c r="CU9" s="6"/>
      <c r="CV9" s="122"/>
      <c r="CW9" s="6"/>
      <c r="CX9" s="6"/>
      <c r="CY9" s="6"/>
      <c r="CZ9" s="6"/>
      <c r="DA9" s="6"/>
      <c r="DB9" s="6"/>
      <c r="DC9" s="6"/>
      <c r="DD9" s="6"/>
      <c r="DE9" s="122"/>
      <c r="DF9" s="6"/>
      <c r="DG9" s="6"/>
      <c r="DH9" s="6"/>
      <c r="DI9" s="6"/>
      <c r="DJ9" s="6"/>
      <c r="DK9" s="6"/>
      <c r="DL9" s="6"/>
    </row>
    <row r="10" spans="1:116" ht="15" customHeight="1">
      <c r="A10" s="181"/>
      <c r="B10" s="37" t="s">
        <v>14</v>
      </c>
      <c r="C10" s="197"/>
      <c r="D10" s="38"/>
      <c r="E10" s="92">
        <v>41857</v>
      </c>
      <c r="F10" s="92">
        <v>41864</v>
      </c>
      <c r="G10" s="39" t="str">
        <f t="shared" si="91"/>
        <v>6일</v>
      </c>
      <c r="H10" s="62" t="s">
        <v>256</v>
      </c>
      <c r="I10" s="7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8"/>
      <c r="AK10" s="7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122"/>
      <c r="BZ10" s="6"/>
      <c r="CA10" s="6"/>
      <c r="CB10" s="6"/>
      <c r="CC10" s="6"/>
      <c r="CD10" s="122"/>
      <c r="CE10" s="6"/>
      <c r="CF10" s="6"/>
      <c r="CG10" s="6"/>
      <c r="CH10" s="6"/>
      <c r="CI10" s="6"/>
      <c r="CJ10" s="122"/>
      <c r="CK10" s="6"/>
      <c r="CL10" s="6"/>
      <c r="CM10" s="6"/>
      <c r="CN10" s="6"/>
      <c r="CO10" s="122"/>
      <c r="CP10" s="6"/>
      <c r="CQ10" s="6"/>
      <c r="CR10" s="6"/>
      <c r="CS10" s="6"/>
      <c r="CT10" s="6"/>
      <c r="CU10" s="6"/>
      <c r="CV10" s="122"/>
      <c r="CW10" s="6"/>
      <c r="CX10" s="6"/>
      <c r="CY10" s="6"/>
      <c r="CZ10" s="6"/>
      <c r="DA10" s="6"/>
      <c r="DB10" s="6"/>
      <c r="DC10" s="6"/>
      <c r="DD10" s="6"/>
      <c r="DE10" s="122"/>
      <c r="DF10" s="6"/>
      <c r="DG10" s="6"/>
      <c r="DH10" s="6"/>
      <c r="DI10" s="6"/>
      <c r="DJ10" s="6"/>
      <c r="DK10" s="6"/>
      <c r="DL10" s="6"/>
    </row>
    <row r="11" spans="1:116" ht="24">
      <c r="A11" s="181"/>
      <c r="B11" s="37" t="s">
        <v>15</v>
      </c>
      <c r="C11" s="197"/>
      <c r="D11" s="38"/>
      <c r="E11" s="92">
        <v>41862</v>
      </c>
      <c r="F11" s="92">
        <v>41866</v>
      </c>
      <c r="G11" s="39" t="str">
        <f t="shared" si="91"/>
        <v>5일</v>
      </c>
      <c r="H11" s="62" t="s">
        <v>256</v>
      </c>
      <c r="I11" s="7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8"/>
      <c r="AK11" s="7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122"/>
      <c r="BZ11" s="6"/>
      <c r="CA11" s="6"/>
      <c r="CB11" s="6"/>
      <c r="CC11" s="6"/>
      <c r="CD11" s="122"/>
      <c r="CE11" s="6"/>
      <c r="CF11" s="6"/>
      <c r="CG11" s="6"/>
      <c r="CH11" s="6"/>
      <c r="CI11" s="6"/>
      <c r="CJ11" s="122"/>
      <c r="CK11" s="6"/>
      <c r="CL11" s="6"/>
      <c r="CM11" s="6"/>
      <c r="CN11" s="6"/>
      <c r="CO11" s="122"/>
      <c r="CP11" s="6"/>
      <c r="CQ11" s="6"/>
      <c r="CR11" s="6"/>
      <c r="CS11" s="6"/>
      <c r="CT11" s="6"/>
      <c r="CU11" s="6"/>
      <c r="CV11" s="122"/>
      <c r="CW11" s="6"/>
      <c r="CX11" s="6"/>
      <c r="CY11" s="6"/>
      <c r="CZ11" s="6"/>
      <c r="DA11" s="6"/>
      <c r="DB11" s="6"/>
      <c r="DC11" s="6"/>
      <c r="DD11" s="6"/>
      <c r="DE11" s="122"/>
      <c r="DF11" s="6"/>
      <c r="DG11" s="6"/>
      <c r="DH11" s="6"/>
      <c r="DI11" s="6"/>
      <c r="DJ11" s="6"/>
      <c r="DK11" s="6"/>
      <c r="DL11" s="6"/>
    </row>
    <row r="12" spans="1:116" ht="15" customHeight="1">
      <c r="A12" s="182"/>
      <c r="B12" s="50" t="s">
        <v>16</v>
      </c>
      <c r="C12" s="198"/>
      <c r="D12" s="41"/>
      <c r="E12" s="93">
        <v>41864</v>
      </c>
      <c r="F12" s="93">
        <v>41866</v>
      </c>
      <c r="G12" s="42" t="str">
        <f t="shared" si="91"/>
        <v>3일</v>
      </c>
      <c r="H12" s="43" t="s">
        <v>256</v>
      </c>
      <c r="I12" s="56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8"/>
      <c r="AK12" s="56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57"/>
      <c r="BR12" s="57"/>
      <c r="BS12" s="57"/>
      <c r="BT12" s="57"/>
      <c r="BU12" s="57"/>
      <c r="BV12" s="57"/>
      <c r="BW12" s="57"/>
      <c r="BX12" s="57"/>
      <c r="BY12" s="123"/>
      <c r="BZ12" s="57"/>
      <c r="CA12" s="57"/>
      <c r="CB12" s="57"/>
      <c r="CC12" s="57"/>
      <c r="CD12" s="123"/>
      <c r="CE12" s="57"/>
      <c r="CF12" s="57"/>
      <c r="CG12" s="57"/>
      <c r="CH12" s="57"/>
      <c r="CI12" s="57"/>
      <c r="CJ12" s="123"/>
      <c r="CK12" s="57"/>
      <c r="CL12" s="57"/>
      <c r="CM12" s="57"/>
      <c r="CN12" s="57"/>
      <c r="CO12" s="123"/>
      <c r="CP12" s="57"/>
      <c r="CQ12" s="57"/>
      <c r="CR12" s="57"/>
      <c r="CS12" s="57"/>
      <c r="CT12" s="57"/>
      <c r="CU12" s="57"/>
      <c r="CV12" s="123"/>
      <c r="CW12" s="57"/>
      <c r="CX12" s="57"/>
      <c r="CY12" s="57"/>
      <c r="CZ12" s="57"/>
      <c r="DA12" s="57"/>
      <c r="DB12" s="57"/>
      <c r="DC12" s="57"/>
      <c r="DD12" s="57"/>
      <c r="DE12" s="123"/>
      <c r="DF12" s="57"/>
      <c r="DG12" s="57"/>
      <c r="DH12" s="57"/>
      <c r="DI12" s="57"/>
      <c r="DJ12" s="57"/>
      <c r="DK12" s="57"/>
      <c r="DL12" s="57"/>
    </row>
    <row r="13" spans="1:116" ht="27">
      <c r="A13" s="183" t="s">
        <v>17</v>
      </c>
      <c r="B13" s="67"/>
      <c r="C13" s="199"/>
      <c r="D13" s="68"/>
      <c r="E13" s="94">
        <v>41862</v>
      </c>
      <c r="F13" s="94">
        <v>41873</v>
      </c>
      <c r="G13" s="69" t="str">
        <f>IF(NETWORKDAYS(E13,F13)=0,"",NETWORKDAYS(E13,F13)&amp;"일")</f>
        <v>10일</v>
      </c>
      <c r="H13" s="70" t="s">
        <v>256</v>
      </c>
      <c r="I13" s="59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1"/>
      <c r="AK13" s="59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124"/>
      <c r="BZ13" s="60"/>
      <c r="CA13" s="60"/>
      <c r="CB13" s="60"/>
      <c r="CC13" s="60"/>
      <c r="CD13" s="124"/>
      <c r="CE13" s="60"/>
      <c r="CF13" s="60"/>
      <c r="CG13" s="60"/>
      <c r="CH13" s="60"/>
      <c r="CI13" s="60"/>
      <c r="CJ13" s="124"/>
      <c r="CK13" s="60"/>
      <c r="CL13" s="60"/>
      <c r="CM13" s="60"/>
      <c r="CN13" s="60"/>
      <c r="CO13" s="124"/>
      <c r="CP13" s="60"/>
      <c r="CQ13" s="60"/>
      <c r="CR13" s="60"/>
      <c r="CS13" s="60"/>
      <c r="CT13" s="60"/>
      <c r="CU13" s="60"/>
      <c r="CV13" s="124"/>
      <c r="CW13" s="60"/>
      <c r="CX13" s="60"/>
      <c r="CY13" s="60"/>
      <c r="CZ13" s="60"/>
      <c r="DA13" s="60"/>
      <c r="DB13" s="60"/>
      <c r="DC13" s="60"/>
      <c r="DD13" s="60"/>
      <c r="DE13" s="124"/>
      <c r="DF13" s="60"/>
      <c r="DG13" s="60"/>
      <c r="DH13" s="60"/>
      <c r="DI13" s="60"/>
      <c r="DJ13" s="60"/>
      <c r="DK13" s="60"/>
      <c r="DL13" s="60"/>
    </row>
    <row r="14" spans="1:116" ht="15" customHeight="1">
      <c r="A14" s="181"/>
      <c r="B14" s="37" t="s">
        <v>18</v>
      </c>
      <c r="C14" s="197"/>
      <c r="D14" s="38"/>
      <c r="E14" s="92">
        <v>41862</v>
      </c>
      <c r="F14" s="92">
        <v>41864</v>
      </c>
      <c r="G14" s="39" t="str">
        <f t="shared" ref="G14:G197" si="92">IF(NETWORKDAYS(E14,F14)=0,"",NETWORKDAYS(E14,F14)&amp;"일")</f>
        <v>3일</v>
      </c>
      <c r="H14" s="62" t="s">
        <v>256</v>
      </c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8"/>
      <c r="AK14" s="7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122"/>
      <c r="BZ14" s="6"/>
      <c r="CA14" s="6"/>
      <c r="CB14" s="6"/>
      <c r="CC14" s="6"/>
      <c r="CD14" s="122"/>
      <c r="CE14" s="6"/>
      <c r="CF14" s="6"/>
      <c r="CG14" s="6"/>
      <c r="CH14" s="6"/>
      <c r="CI14" s="6"/>
      <c r="CJ14" s="122"/>
      <c r="CK14" s="6"/>
      <c r="CL14" s="6"/>
      <c r="CM14" s="6"/>
      <c r="CN14" s="6"/>
      <c r="CO14" s="122"/>
      <c r="CP14" s="6"/>
      <c r="CQ14" s="6"/>
      <c r="CR14" s="6"/>
      <c r="CS14" s="6"/>
      <c r="CT14" s="6"/>
      <c r="CU14" s="6"/>
      <c r="CV14" s="122"/>
      <c r="CW14" s="6"/>
      <c r="CX14" s="6"/>
      <c r="CY14" s="6"/>
      <c r="CZ14" s="6"/>
      <c r="DA14" s="6"/>
      <c r="DB14" s="6"/>
      <c r="DC14" s="6"/>
      <c r="DD14" s="6"/>
      <c r="DE14" s="122"/>
      <c r="DF14" s="6"/>
      <c r="DG14" s="6"/>
      <c r="DH14" s="6"/>
      <c r="DI14" s="6"/>
      <c r="DJ14" s="6"/>
      <c r="DK14" s="6"/>
      <c r="DL14" s="6"/>
    </row>
    <row r="15" spans="1:116" ht="24">
      <c r="A15" s="181"/>
      <c r="B15" s="37" t="s">
        <v>19</v>
      </c>
      <c r="C15" s="197"/>
      <c r="D15" s="38"/>
      <c r="E15" s="92">
        <v>41866</v>
      </c>
      <c r="F15" s="92">
        <v>41870</v>
      </c>
      <c r="G15" s="39" t="str">
        <f t="shared" si="92"/>
        <v>3일</v>
      </c>
      <c r="H15" s="62" t="s">
        <v>256</v>
      </c>
      <c r="I15" s="7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8"/>
      <c r="AK15" s="7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122"/>
      <c r="BZ15" s="6"/>
      <c r="CA15" s="6"/>
      <c r="CB15" s="6"/>
      <c r="CC15" s="6"/>
      <c r="CD15" s="122"/>
      <c r="CE15" s="6"/>
      <c r="CF15" s="6"/>
      <c r="CG15" s="6"/>
      <c r="CH15" s="6"/>
      <c r="CI15" s="6"/>
      <c r="CJ15" s="122"/>
      <c r="CK15" s="6"/>
      <c r="CL15" s="6"/>
      <c r="CM15" s="6"/>
      <c r="CN15" s="6"/>
      <c r="CO15" s="122"/>
      <c r="CP15" s="6"/>
      <c r="CQ15" s="6"/>
      <c r="CR15" s="6"/>
      <c r="CS15" s="6"/>
      <c r="CT15" s="6"/>
      <c r="CU15" s="6"/>
      <c r="CV15" s="122"/>
      <c r="CW15" s="6"/>
      <c r="CX15" s="6"/>
      <c r="CY15" s="6"/>
      <c r="CZ15" s="6"/>
      <c r="DA15" s="6"/>
      <c r="DB15" s="6"/>
      <c r="DC15" s="6"/>
      <c r="DD15" s="6"/>
      <c r="DE15" s="122"/>
      <c r="DF15" s="6"/>
      <c r="DG15" s="6"/>
      <c r="DH15" s="6"/>
      <c r="DI15" s="6"/>
      <c r="DJ15" s="6"/>
      <c r="DK15" s="6"/>
      <c r="DL15" s="6"/>
    </row>
    <row r="16" spans="1:116" ht="15" customHeight="1">
      <c r="A16" s="181"/>
      <c r="B16" s="37" t="s">
        <v>20</v>
      </c>
      <c r="C16" s="197"/>
      <c r="D16" s="38"/>
      <c r="E16" s="92">
        <v>41865</v>
      </c>
      <c r="F16" s="92">
        <v>41866</v>
      </c>
      <c r="G16" s="39" t="str">
        <f t="shared" si="92"/>
        <v>2일</v>
      </c>
      <c r="H16" s="62" t="s">
        <v>256</v>
      </c>
      <c r="I16" s="7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8"/>
      <c r="AK16" s="7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122"/>
      <c r="BZ16" s="6"/>
      <c r="CA16" s="6"/>
      <c r="CB16" s="6"/>
      <c r="CC16" s="6"/>
      <c r="CD16" s="122"/>
      <c r="CE16" s="6"/>
      <c r="CF16" s="6"/>
      <c r="CG16" s="6"/>
      <c r="CH16" s="6"/>
      <c r="CI16" s="6"/>
      <c r="CJ16" s="122"/>
      <c r="CK16" s="6"/>
      <c r="CL16" s="6"/>
      <c r="CM16" s="6"/>
      <c r="CN16" s="6"/>
      <c r="CO16" s="122"/>
      <c r="CP16" s="6"/>
      <c r="CQ16" s="6"/>
      <c r="CR16" s="6"/>
      <c r="CS16" s="6"/>
      <c r="CT16" s="6"/>
      <c r="CU16" s="6"/>
      <c r="CV16" s="122"/>
      <c r="CW16" s="6"/>
      <c r="CX16" s="6"/>
      <c r="CY16" s="6"/>
      <c r="CZ16" s="6"/>
      <c r="DA16" s="6"/>
      <c r="DB16" s="6"/>
      <c r="DC16" s="6"/>
      <c r="DD16" s="6"/>
      <c r="DE16" s="122"/>
      <c r="DF16" s="6"/>
      <c r="DG16" s="6"/>
      <c r="DH16" s="6"/>
      <c r="DI16" s="6"/>
      <c r="DJ16" s="6"/>
      <c r="DK16" s="6"/>
      <c r="DL16" s="6"/>
    </row>
    <row r="17" spans="1:116" ht="15" customHeight="1">
      <c r="A17" s="181"/>
      <c r="B17" s="37" t="s">
        <v>21</v>
      </c>
      <c r="C17" s="197"/>
      <c r="D17" s="38"/>
      <c r="E17" s="92">
        <v>41871</v>
      </c>
      <c r="F17" s="92">
        <v>41873</v>
      </c>
      <c r="G17" s="39" t="str">
        <f t="shared" si="92"/>
        <v>3일</v>
      </c>
      <c r="H17" s="62" t="s">
        <v>256</v>
      </c>
      <c r="I17" s="7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8"/>
      <c r="AK17" s="7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122"/>
      <c r="BZ17" s="6"/>
      <c r="CA17" s="6"/>
      <c r="CB17" s="6"/>
      <c r="CC17" s="6"/>
      <c r="CD17" s="122"/>
      <c r="CE17" s="6"/>
      <c r="CF17" s="6"/>
      <c r="CG17" s="6"/>
      <c r="CH17" s="6"/>
      <c r="CI17" s="6"/>
      <c r="CJ17" s="122"/>
      <c r="CK17" s="6"/>
      <c r="CL17" s="6"/>
      <c r="CM17" s="6"/>
      <c r="CN17" s="6"/>
      <c r="CO17" s="122"/>
      <c r="CP17" s="6"/>
      <c r="CQ17" s="6"/>
      <c r="CR17" s="6"/>
      <c r="CS17" s="6"/>
      <c r="CT17" s="6"/>
      <c r="CU17" s="6"/>
      <c r="CV17" s="122"/>
      <c r="CW17" s="6"/>
      <c r="CX17" s="6"/>
      <c r="CY17" s="6"/>
      <c r="CZ17" s="6"/>
      <c r="DA17" s="6"/>
      <c r="DB17" s="6"/>
      <c r="DC17" s="6"/>
      <c r="DD17" s="6"/>
      <c r="DE17" s="122"/>
      <c r="DF17" s="6"/>
      <c r="DG17" s="6"/>
      <c r="DH17" s="6"/>
      <c r="DI17" s="6"/>
      <c r="DJ17" s="6"/>
      <c r="DK17" s="6"/>
      <c r="DL17" s="6"/>
    </row>
    <row r="18" spans="1:116" ht="24">
      <c r="A18" s="181"/>
      <c r="B18" s="37" t="s">
        <v>257</v>
      </c>
      <c r="C18" s="197"/>
      <c r="D18" s="38"/>
      <c r="E18" s="92">
        <v>41869</v>
      </c>
      <c r="F18" s="92">
        <v>41870</v>
      </c>
      <c r="G18" s="39" t="str">
        <f t="shared" si="92"/>
        <v>2일</v>
      </c>
      <c r="H18" s="62" t="s">
        <v>256</v>
      </c>
      <c r="I18" s="7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8"/>
      <c r="AK18" s="7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122"/>
      <c r="BZ18" s="6"/>
      <c r="CA18" s="6"/>
      <c r="CB18" s="6"/>
      <c r="CC18" s="6"/>
      <c r="CD18" s="122"/>
      <c r="CE18" s="6"/>
      <c r="CF18" s="6"/>
      <c r="CG18" s="6"/>
      <c r="CH18" s="6"/>
      <c r="CI18" s="6"/>
      <c r="CJ18" s="122"/>
      <c r="CK18" s="6"/>
      <c r="CL18" s="6"/>
      <c r="CM18" s="6"/>
      <c r="CN18" s="6"/>
      <c r="CO18" s="122"/>
      <c r="CP18" s="6"/>
      <c r="CQ18" s="6"/>
      <c r="CR18" s="6"/>
      <c r="CS18" s="6"/>
      <c r="CT18" s="6"/>
      <c r="CU18" s="6"/>
      <c r="CV18" s="122"/>
      <c r="CW18" s="6"/>
      <c r="CX18" s="6"/>
      <c r="CY18" s="6"/>
      <c r="CZ18" s="6"/>
      <c r="DA18" s="6"/>
      <c r="DB18" s="6"/>
      <c r="DC18" s="6"/>
      <c r="DD18" s="6"/>
      <c r="DE18" s="122"/>
      <c r="DF18" s="6"/>
      <c r="DG18" s="6"/>
      <c r="DH18" s="6"/>
      <c r="DI18" s="6"/>
      <c r="DJ18" s="6"/>
      <c r="DK18" s="6"/>
      <c r="DL18" s="6"/>
    </row>
    <row r="19" spans="1:116" ht="15" customHeight="1">
      <c r="A19" s="181"/>
      <c r="B19" s="37" t="s">
        <v>22</v>
      </c>
      <c r="C19" s="197"/>
      <c r="D19" s="38"/>
      <c r="E19" s="92">
        <v>41869</v>
      </c>
      <c r="F19" s="92">
        <v>41872</v>
      </c>
      <c r="G19" s="39" t="str">
        <f t="shared" si="92"/>
        <v>4일</v>
      </c>
      <c r="H19" s="62" t="s">
        <v>256</v>
      </c>
      <c r="I19" s="7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8"/>
      <c r="AK19" s="7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122"/>
      <c r="BZ19" s="6"/>
      <c r="CA19" s="6"/>
      <c r="CB19" s="6"/>
      <c r="CC19" s="6"/>
      <c r="CD19" s="122"/>
      <c r="CE19" s="6"/>
      <c r="CF19" s="6"/>
      <c r="CG19" s="6"/>
      <c r="CH19" s="6"/>
      <c r="CI19" s="6"/>
      <c r="CJ19" s="122"/>
      <c r="CK19" s="6"/>
      <c r="CL19" s="6"/>
      <c r="CM19" s="6"/>
      <c r="CN19" s="6"/>
      <c r="CO19" s="122"/>
      <c r="CP19" s="6"/>
      <c r="CQ19" s="6"/>
      <c r="CR19" s="6"/>
      <c r="CS19" s="6"/>
      <c r="CT19" s="6"/>
      <c r="CU19" s="6"/>
      <c r="CV19" s="122"/>
      <c r="CW19" s="6"/>
      <c r="CX19" s="6"/>
      <c r="CY19" s="6"/>
      <c r="CZ19" s="6"/>
      <c r="DA19" s="6"/>
      <c r="DB19" s="6"/>
      <c r="DC19" s="6"/>
      <c r="DD19" s="6"/>
      <c r="DE19" s="122"/>
      <c r="DF19" s="6"/>
      <c r="DG19" s="6"/>
      <c r="DH19" s="6"/>
      <c r="DI19" s="6"/>
      <c r="DJ19" s="6"/>
      <c r="DK19" s="6"/>
      <c r="DL19" s="6"/>
    </row>
    <row r="20" spans="1:116" ht="24">
      <c r="A20" s="181"/>
      <c r="B20" s="37" t="s">
        <v>23</v>
      </c>
      <c r="C20" s="197"/>
      <c r="D20" s="38"/>
      <c r="E20" s="92">
        <v>41872</v>
      </c>
      <c r="F20" s="92">
        <v>41873</v>
      </c>
      <c r="G20" s="39" t="str">
        <f t="shared" si="92"/>
        <v>2일</v>
      </c>
      <c r="H20" s="62" t="s">
        <v>256</v>
      </c>
      <c r="I20" s="7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8"/>
      <c r="AK20" s="7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122"/>
      <c r="BZ20" s="6"/>
      <c r="CA20" s="6"/>
      <c r="CB20" s="6"/>
      <c r="CC20" s="6"/>
      <c r="CD20" s="122"/>
      <c r="CE20" s="6"/>
      <c r="CF20" s="6"/>
      <c r="CG20" s="6"/>
      <c r="CH20" s="6"/>
      <c r="CI20" s="6"/>
      <c r="CJ20" s="122"/>
      <c r="CK20" s="6"/>
      <c r="CL20" s="6"/>
      <c r="CM20" s="6"/>
      <c r="CN20" s="6"/>
      <c r="CO20" s="122"/>
      <c r="CP20" s="6"/>
      <c r="CQ20" s="6"/>
      <c r="CR20" s="6"/>
      <c r="CS20" s="6"/>
      <c r="CT20" s="6"/>
      <c r="CU20" s="6"/>
      <c r="CV20" s="122"/>
      <c r="CW20" s="6"/>
      <c r="CX20" s="6"/>
      <c r="CY20" s="6"/>
      <c r="CZ20" s="6"/>
      <c r="DA20" s="6"/>
      <c r="DB20" s="6"/>
      <c r="DC20" s="6"/>
      <c r="DD20" s="6"/>
      <c r="DE20" s="122"/>
      <c r="DF20" s="6"/>
      <c r="DG20" s="6"/>
      <c r="DH20" s="6"/>
      <c r="DI20" s="6"/>
      <c r="DJ20" s="6"/>
      <c r="DK20" s="6"/>
      <c r="DL20" s="6"/>
    </row>
    <row r="21" spans="1:116" ht="15" customHeight="1">
      <c r="A21" s="184"/>
      <c r="B21" s="75" t="s">
        <v>24</v>
      </c>
      <c r="C21" s="200"/>
      <c r="D21" s="45"/>
      <c r="E21" s="95">
        <v>41870</v>
      </c>
      <c r="F21" s="95">
        <v>41872</v>
      </c>
      <c r="G21" s="46" t="str">
        <f t="shared" si="92"/>
        <v>3일</v>
      </c>
      <c r="H21" s="76" t="s">
        <v>256</v>
      </c>
      <c r="I21" s="77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9"/>
      <c r="AK21" s="77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125"/>
      <c r="BZ21" s="78"/>
      <c r="CA21" s="78"/>
      <c r="CB21" s="78"/>
      <c r="CC21" s="78"/>
      <c r="CD21" s="125"/>
      <c r="CE21" s="78"/>
      <c r="CF21" s="78"/>
      <c r="CG21" s="78"/>
      <c r="CH21" s="78"/>
      <c r="CI21" s="78"/>
      <c r="CJ21" s="125"/>
      <c r="CK21" s="78"/>
      <c r="CL21" s="78"/>
      <c r="CM21" s="78"/>
      <c r="CN21" s="78"/>
      <c r="CO21" s="125"/>
      <c r="CP21" s="78"/>
      <c r="CQ21" s="78"/>
      <c r="CR21" s="78"/>
      <c r="CS21" s="78"/>
      <c r="CT21" s="78"/>
      <c r="CU21" s="78"/>
      <c r="CV21" s="125"/>
      <c r="CW21" s="78"/>
      <c r="CX21" s="78"/>
      <c r="CY21" s="78"/>
      <c r="CZ21" s="78"/>
      <c r="DA21" s="78"/>
      <c r="DB21" s="78"/>
      <c r="DC21" s="78"/>
      <c r="DD21" s="78"/>
      <c r="DE21" s="125"/>
      <c r="DF21" s="78"/>
      <c r="DG21" s="78"/>
      <c r="DH21" s="78"/>
      <c r="DI21" s="78"/>
      <c r="DJ21" s="78"/>
      <c r="DK21" s="78"/>
      <c r="DL21" s="78"/>
    </row>
    <row r="22" spans="1:116" ht="27">
      <c r="A22" s="183" t="s">
        <v>26</v>
      </c>
      <c r="B22" s="196"/>
      <c r="C22" s="196"/>
      <c r="D22" s="71"/>
      <c r="E22" s="91">
        <v>41852</v>
      </c>
      <c r="F22" s="91">
        <v>41880</v>
      </c>
      <c r="G22" s="72" t="str">
        <f t="shared" si="92"/>
        <v>21일</v>
      </c>
      <c r="H22" s="82" t="s">
        <v>256</v>
      </c>
      <c r="I22" s="83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5"/>
      <c r="AK22" s="83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4"/>
      <c r="BA22" s="84"/>
      <c r="BB22" s="84"/>
      <c r="BC22" s="84"/>
      <c r="BD22" s="84"/>
      <c r="BE22" s="84"/>
      <c r="BF22" s="84"/>
      <c r="BG22" s="84"/>
      <c r="BH22" s="84"/>
      <c r="BI22" s="84"/>
      <c r="BJ22" s="84"/>
      <c r="BK22" s="84"/>
      <c r="BL22" s="84"/>
      <c r="BM22" s="84"/>
      <c r="BN22" s="84"/>
      <c r="BO22" s="84"/>
      <c r="BP22" s="84"/>
      <c r="BQ22" s="84"/>
      <c r="BR22" s="84"/>
      <c r="BS22" s="84"/>
      <c r="BT22" s="84"/>
      <c r="BU22" s="84"/>
      <c r="BV22" s="84"/>
      <c r="BW22" s="84"/>
      <c r="BX22" s="84"/>
      <c r="BY22" s="126"/>
      <c r="BZ22" s="84"/>
      <c r="CA22" s="84"/>
      <c r="CB22" s="84"/>
      <c r="CC22" s="84"/>
      <c r="CD22" s="126"/>
      <c r="CE22" s="84"/>
      <c r="CF22" s="84"/>
      <c r="CG22" s="84"/>
      <c r="CH22" s="84"/>
      <c r="CI22" s="84"/>
      <c r="CJ22" s="126"/>
      <c r="CK22" s="84"/>
      <c r="CL22" s="84"/>
      <c r="CM22" s="84"/>
      <c r="CN22" s="84"/>
      <c r="CO22" s="126"/>
      <c r="CP22" s="84"/>
      <c r="CQ22" s="84"/>
      <c r="CR22" s="84"/>
      <c r="CS22" s="84"/>
      <c r="CT22" s="84"/>
      <c r="CU22" s="84"/>
      <c r="CV22" s="126"/>
      <c r="CW22" s="84"/>
      <c r="CX22" s="84"/>
      <c r="CY22" s="84"/>
      <c r="CZ22" s="84"/>
      <c r="DA22" s="84"/>
      <c r="DB22" s="84"/>
      <c r="DC22" s="84"/>
      <c r="DD22" s="84"/>
      <c r="DE22" s="126"/>
      <c r="DF22" s="84"/>
      <c r="DG22" s="84"/>
      <c r="DH22" s="84"/>
      <c r="DI22" s="84"/>
      <c r="DJ22" s="84"/>
      <c r="DK22" s="84"/>
      <c r="DL22" s="84"/>
    </row>
    <row r="23" spans="1:116" ht="15" customHeight="1">
      <c r="A23" s="181"/>
      <c r="B23" s="201" t="s">
        <v>27</v>
      </c>
      <c r="C23" s="202"/>
      <c r="D23" s="64"/>
      <c r="E23" s="94">
        <v>41852</v>
      </c>
      <c r="F23" s="94">
        <v>41865</v>
      </c>
      <c r="G23" s="65" t="str">
        <f t="shared" si="92"/>
        <v>10일</v>
      </c>
      <c r="H23" s="66" t="s">
        <v>256</v>
      </c>
      <c r="I23" s="59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1"/>
      <c r="AK23" s="59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124"/>
      <c r="BZ23" s="60"/>
      <c r="CA23" s="60"/>
      <c r="CB23" s="60"/>
      <c r="CC23" s="60"/>
      <c r="CD23" s="124"/>
      <c r="CE23" s="60"/>
      <c r="CF23" s="60"/>
      <c r="CG23" s="60"/>
      <c r="CH23" s="60"/>
      <c r="CI23" s="60"/>
      <c r="CJ23" s="124"/>
      <c r="CK23" s="60"/>
      <c r="CL23" s="60"/>
      <c r="CM23" s="60"/>
      <c r="CN23" s="60"/>
      <c r="CO23" s="124"/>
      <c r="CP23" s="60"/>
      <c r="CQ23" s="60"/>
      <c r="CR23" s="60"/>
      <c r="CS23" s="60"/>
      <c r="CT23" s="60"/>
      <c r="CU23" s="60"/>
      <c r="CV23" s="124"/>
      <c r="CW23" s="60"/>
      <c r="CX23" s="60"/>
      <c r="CY23" s="60"/>
      <c r="CZ23" s="60"/>
      <c r="DA23" s="60"/>
      <c r="DB23" s="60"/>
      <c r="DC23" s="60"/>
      <c r="DD23" s="60"/>
      <c r="DE23" s="124"/>
      <c r="DF23" s="60"/>
      <c r="DG23" s="60"/>
      <c r="DH23" s="60"/>
      <c r="DI23" s="60"/>
      <c r="DJ23" s="60"/>
      <c r="DK23" s="60"/>
      <c r="DL23" s="60"/>
    </row>
    <row r="24" spans="1:116" ht="24">
      <c r="A24" s="181"/>
      <c r="B24" s="197"/>
      <c r="C24" s="37" t="s">
        <v>28</v>
      </c>
      <c r="D24" s="38"/>
      <c r="E24" s="92">
        <v>41856</v>
      </c>
      <c r="F24" s="92">
        <v>41857</v>
      </c>
      <c r="G24" s="39" t="str">
        <f t="shared" si="92"/>
        <v>2일</v>
      </c>
      <c r="H24" s="40" t="s">
        <v>256</v>
      </c>
      <c r="I24" s="7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8"/>
      <c r="AK24" s="7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122"/>
      <c r="BZ24" s="6"/>
      <c r="CA24" s="6"/>
      <c r="CB24" s="6"/>
      <c r="CC24" s="6"/>
      <c r="CD24" s="122"/>
      <c r="CE24" s="6"/>
      <c r="CF24" s="6"/>
      <c r="CG24" s="6"/>
      <c r="CH24" s="6"/>
      <c r="CI24" s="6"/>
      <c r="CJ24" s="122"/>
      <c r="CK24" s="6"/>
      <c r="CL24" s="6"/>
      <c r="CM24" s="6"/>
      <c r="CN24" s="6"/>
      <c r="CO24" s="122"/>
      <c r="CP24" s="6"/>
      <c r="CQ24" s="6"/>
      <c r="CR24" s="6"/>
      <c r="CS24" s="6"/>
      <c r="CT24" s="6"/>
      <c r="CU24" s="6"/>
      <c r="CV24" s="122"/>
      <c r="CW24" s="6"/>
      <c r="CX24" s="6"/>
      <c r="CY24" s="6"/>
      <c r="CZ24" s="6"/>
      <c r="DA24" s="6"/>
      <c r="DB24" s="6"/>
      <c r="DC24" s="6"/>
      <c r="DD24" s="6"/>
      <c r="DE24" s="122"/>
      <c r="DF24" s="6"/>
      <c r="DG24" s="6"/>
      <c r="DH24" s="6"/>
      <c r="DI24" s="6"/>
      <c r="DJ24" s="6"/>
      <c r="DK24" s="6"/>
      <c r="DL24" s="6"/>
    </row>
    <row r="25" spans="1:116" ht="24">
      <c r="A25" s="181"/>
      <c r="B25" s="197"/>
      <c r="C25" s="37" t="s">
        <v>29</v>
      </c>
      <c r="D25" s="38"/>
      <c r="E25" s="92">
        <v>41862</v>
      </c>
      <c r="F25" s="92">
        <v>41864</v>
      </c>
      <c r="G25" s="39" t="str">
        <f t="shared" si="92"/>
        <v>3일</v>
      </c>
      <c r="H25" s="40" t="s">
        <v>256</v>
      </c>
      <c r="I25" s="7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8"/>
      <c r="AK25" s="7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122"/>
      <c r="BZ25" s="6"/>
      <c r="CA25" s="6"/>
      <c r="CB25" s="6"/>
      <c r="CC25" s="6"/>
      <c r="CD25" s="122"/>
      <c r="CE25" s="6"/>
      <c r="CF25" s="6"/>
      <c r="CG25" s="6"/>
      <c r="CH25" s="6"/>
      <c r="CI25" s="6"/>
      <c r="CJ25" s="122"/>
      <c r="CK25" s="6"/>
      <c r="CL25" s="6"/>
      <c r="CM25" s="6"/>
      <c r="CN25" s="6"/>
      <c r="CO25" s="122"/>
      <c r="CP25" s="6"/>
      <c r="CQ25" s="6"/>
      <c r="CR25" s="6"/>
      <c r="CS25" s="6"/>
      <c r="CT25" s="6"/>
      <c r="CU25" s="6"/>
      <c r="CV25" s="122"/>
      <c r="CW25" s="6"/>
      <c r="CX25" s="6"/>
      <c r="CY25" s="6"/>
      <c r="CZ25" s="6"/>
      <c r="DA25" s="6"/>
      <c r="DB25" s="6"/>
      <c r="DC25" s="6"/>
      <c r="DD25" s="6"/>
      <c r="DE25" s="122"/>
      <c r="DF25" s="6"/>
      <c r="DG25" s="6"/>
      <c r="DH25" s="6"/>
      <c r="DI25" s="6"/>
      <c r="DJ25" s="6"/>
      <c r="DK25" s="6"/>
      <c r="DL25" s="6"/>
    </row>
    <row r="26" spans="1:116" ht="24">
      <c r="A26" s="181"/>
      <c r="B26" s="198"/>
      <c r="C26" s="50" t="s">
        <v>30</v>
      </c>
      <c r="D26" s="41"/>
      <c r="E26" s="93">
        <v>41864</v>
      </c>
      <c r="F26" s="93">
        <v>41865</v>
      </c>
      <c r="G26" s="42" t="str">
        <f t="shared" si="92"/>
        <v>2일</v>
      </c>
      <c r="H26" s="43" t="s">
        <v>256</v>
      </c>
      <c r="I26" s="56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8"/>
      <c r="AK26" s="56"/>
      <c r="AL26" s="57"/>
      <c r="AM26" s="57"/>
      <c r="AN26" s="57"/>
      <c r="AO26" s="57" t="s">
        <v>113</v>
      </c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123"/>
      <c r="BZ26" s="57"/>
      <c r="CA26" s="57"/>
      <c r="CB26" s="57"/>
      <c r="CC26" s="57"/>
      <c r="CD26" s="123"/>
      <c r="CE26" s="57"/>
      <c r="CF26" s="57"/>
      <c r="CG26" s="57"/>
      <c r="CH26" s="57"/>
      <c r="CI26" s="57"/>
      <c r="CJ26" s="123"/>
      <c r="CK26" s="57"/>
      <c r="CL26" s="57"/>
      <c r="CM26" s="57"/>
      <c r="CN26" s="57"/>
      <c r="CO26" s="123"/>
      <c r="CP26" s="57"/>
      <c r="CQ26" s="57"/>
      <c r="CR26" s="57"/>
      <c r="CS26" s="57"/>
      <c r="CT26" s="57"/>
      <c r="CU26" s="57"/>
      <c r="CV26" s="123"/>
      <c r="CW26" s="57"/>
      <c r="CX26" s="57"/>
      <c r="CY26" s="57"/>
      <c r="CZ26" s="57"/>
      <c r="DA26" s="57"/>
      <c r="DB26" s="57"/>
      <c r="DC26" s="57"/>
      <c r="DD26" s="57"/>
      <c r="DE26" s="123"/>
      <c r="DF26" s="57"/>
      <c r="DG26" s="57"/>
      <c r="DH26" s="57"/>
      <c r="DI26" s="57"/>
      <c r="DJ26" s="57"/>
      <c r="DK26" s="57"/>
      <c r="DL26" s="57"/>
    </row>
    <row r="27" spans="1:116" ht="15" customHeight="1">
      <c r="A27" s="181"/>
      <c r="B27" s="203" t="s">
        <v>31</v>
      </c>
      <c r="C27" s="204"/>
      <c r="D27" s="86"/>
      <c r="E27" s="96">
        <v>41856</v>
      </c>
      <c r="F27" s="96">
        <v>41863</v>
      </c>
      <c r="G27" s="87" t="str">
        <f t="shared" si="92"/>
        <v>6일</v>
      </c>
      <c r="H27" s="88" t="s">
        <v>256</v>
      </c>
      <c r="I27" s="53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5"/>
      <c r="AK27" s="53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127"/>
      <c r="BZ27" s="54"/>
      <c r="CA27" s="54"/>
      <c r="CB27" s="54"/>
      <c r="CC27" s="54"/>
      <c r="CD27" s="127"/>
      <c r="CE27" s="54"/>
      <c r="CF27" s="54"/>
      <c r="CG27" s="54"/>
      <c r="CH27" s="54"/>
      <c r="CI27" s="54"/>
      <c r="CJ27" s="127"/>
      <c r="CK27" s="54"/>
      <c r="CL27" s="54"/>
      <c r="CM27" s="54"/>
      <c r="CN27" s="54"/>
      <c r="CO27" s="127"/>
      <c r="CP27" s="54"/>
      <c r="CQ27" s="54"/>
      <c r="CR27" s="54"/>
      <c r="CS27" s="54"/>
      <c r="CT27" s="54"/>
      <c r="CU27" s="54"/>
      <c r="CV27" s="127"/>
      <c r="CW27" s="54"/>
      <c r="CX27" s="54"/>
      <c r="CY27" s="54"/>
      <c r="CZ27" s="54"/>
      <c r="DA27" s="54"/>
      <c r="DB27" s="54"/>
      <c r="DC27" s="54"/>
      <c r="DD27" s="54"/>
      <c r="DE27" s="127"/>
      <c r="DF27" s="54"/>
      <c r="DG27" s="54"/>
      <c r="DH27" s="54"/>
      <c r="DI27" s="54"/>
      <c r="DJ27" s="54"/>
      <c r="DK27" s="54"/>
      <c r="DL27" s="54"/>
    </row>
    <row r="28" spans="1:116" ht="24">
      <c r="A28" s="181"/>
      <c r="B28" s="197"/>
      <c r="C28" s="37" t="s">
        <v>32</v>
      </c>
      <c r="D28" s="38"/>
      <c r="E28" s="92">
        <v>41856</v>
      </c>
      <c r="F28" s="92">
        <v>41859</v>
      </c>
      <c r="G28" s="39" t="str">
        <f t="shared" si="92"/>
        <v>4일</v>
      </c>
      <c r="H28" s="40" t="s">
        <v>256</v>
      </c>
      <c r="I28" s="7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8"/>
      <c r="AK28" s="7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122"/>
      <c r="BZ28" s="6"/>
      <c r="CA28" s="6"/>
      <c r="CB28" s="6"/>
      <c r="CC28" s="6"/>
      <c r="CD28" s="122"/>
      <c r="CE28" s="6"/>
      <c r="CF28" s="6"/>
      <c r="CG28" s="6"/>
      <c r="CH28" s="6"/>
      <c r="CI28" s="6"/>
      <c r="CJ28" s="122"/>
      <c r="CK28" s="6"/>
      <c r="CL28" s="6"/>
      <c r="CM28" s="6"/>
      <c r="CN28" s="6"/>
      <c r="CO28" s="122"/>
      <c r="CP28" s="6"/>
      <c r="CQ28" s="6"/>
      <c r="CR28" s="6"/>
      <c r="CS28" s="6"/>
      <c r="CT28" s="6"/>
      <c r="CU28" s="6"/>
      <c r="CV28" s="122"/>
      <c r="CW28" s="6"/>
      <c r="CX28" s="6"/>
      <c r="CY28" s="6"/>
      <c r="CZ28" s="6"/>
      <c r="DA28" s="6"/>
      <c r="DB28" s="6"/>
      <c r="DC28" s="6"/>
      <c r="DD28" s="6"/>
      <c r="DE28" s="122"/>
      <c r="DF28" s="6"/>
      <c r="DG28" s="6"/>
      <c r="DH28" s="6"/>
      <c r="DI28" s="6"/>
      <c r="DJ28" s="6"/>
      <c r="DK28" s="6"/>
      <c r="DL28" s="6"/>
    </row>
    <row r="29" spans="1:116" ht="15" customHeight="1">
      <c r="A29" s="181"/>
      <c r="B29" s="197"/>
      <c r="C29" s="37" t="s">
        <v>33</v>
      </c>
      <c r="D29" s="38"/>
      <c r="E29" s="92">
        <v>41856</v>
      </c>
      <c r="F29" s="92">
        <v>41859</v>
      </c>
      <c r="G29" s="39" t="str">
        <f t="shared" si="92"/>
        <v>4일</v>
      </c>
      <c r="H29" s="40" t="s">
        <v>256</v>
      </c>
      <c r="I29" s="7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8"/>
      <c r="AK29" s="7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122"/>
      <c r="BZ29" s="6"/>
      <c r="CA29" s="6"/>
      <c r="CB29" s="6"/>
      <c r="CC29" s="6"/>
      <c r="CD29" s="122"/>
      <c r="CE29" s="6"/>
      <c r="CF29" s="6"/>
      <c r="CG29" s="6"/>
      <c r="CH29" s="6"/>
      <c r="CI29" s="6"/>
      <c r="CJ29" s="122"/>
      <c r="CK29" s="6"/>
      <c r="CL29" s="6"/>
      <c r="CM29" s="6"/>
      <c r="CN29" s="6"/>
      <c r="CO29" s="122"/>
      <c r="CP29" s="6"/>
      <c r="CQ29" s="6"/>
      <c r="CR29" s="6"/>
      <c r="CS29" s="6"/>
      <c r="CT29" s="6"/>
      <c r="CU29" s="6"/>
      <c r="CV29" s="122"/>
      <c r="CW29" s="6"/>
      <c r="CX29" s="6"/>
      <c r="CY29" s="6"/>
      <c r="CZ29" s="6"/>
      <c r="DA29" s="6"/>
      <c r="DB29" s="6"/>
      <c r="DC29" s="6"/>
      <c r="DD29" s="6"/>
      <c r="DE29" s="122"/>
      <c r="DF29" s="6"/>
      <c r="DG29" s="6"/>
      <c r="DH29" s="6"/>
      <c r="DI29" s="6"/>
      <c r="DJ29" s="6"/>
      <c r="DK29" s="6"/>
      <c r="DL29" s="6"/>
    </row>
    <row r="30" spans="1:116" ht="15" customHeight="1">
      <c r="A30" s="181"/>
      <c r="B30" s="197"/>
      <c r="C30" s="37" t="s">
        <v>34</v>
      </c>
      <c r="D30" s="38"/>
      <c r="E30" s="92">
        <v>41856</v>
      </c>
      <c r="F30" s="92">
        <v>41859</v>
      </c>
      <c r="G30" s="39" t="str">
        <f t="shared" si="92"/>
        <v>4일</v>
      </c>
      <c r="H30" s="40" t="s">
        <v>256</v>
      </c>
      <c r="I30" s="7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8"/>
      <c r="AK30" s="7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122"/>
      <c r="BZ30" s="6"/>
      <c r="CA30" s="6"/>
      <c r="CB30" s="6"/>
      <c r="CC30" s="6"/>
      <c r="CD30" s="122"/>
      <c r="CE30" s="6"/>
      <c r="CF30" s="6"/>
      <c r="CG30" s="6"/>
      <c r="CH30" s="6"/>
      <c r="CI30" s="6"/>
      <c r="CJ30" s="122"/>
      <c r="CK30" s="6"/>
      <c r="CL30" s="6"/>
      <c r="CM30" s="6"/>
      <c r="CN30" s="6"/>
      <c r="CO30" s="122"/>
      <c r="CP30" s="6"/>
      <c r="CQ30" s="6"/>
      <c r="CR30" s="6"/>
      <c r="CS30" s="6"/>
      <c r="CT30" s="6"/>
      <c r="CU30" s="6"/>
      <c r="CV30" s="122"/>
      <c r="CW30" s="6"/>
      <c r="CX30" s="6"/>
      <c r="CY30" s="6"/>
      <c r="CZ30" s="6"/>
      <c r="DA30" s="6"/>
      <c r="DB30" s="6"/>
      <c r="DC30" s="6"/>
      <c r="DD30" s="6"/>
      <c r="DE30" s="122"/>
      <c r="DF30" s="6"/>
      <c r="DG30" s="6"/>
      <c r="DH30" s="6"/>
      <c r="DI30" s="6"/>
      <c r="DJ30" s="6"/>
      <c r="DK30" s="6"/>
      <c r="DL30" s="6"/>
    </row>
    <row r="31" spans="1:116" ht="24">
      <c r="A31" s="181"/>
      <c r="B31" s="200"/>
      <c r="C31" s="44" t="s">
        <v>35</v>
      </c>
      <c r="D31" s="45"/>
      <c r="E31" s="95">
        <v>41862</v>
      </c>
      <c r="F31" s="95">
        <v>41863</v>
      </c>
      <c r="G31" s="46" t="str">
        <f t="shared" si="92"/>
        <v>2일</v>
      </c>
      <c r="H31" s="47" t="s">
        <v>256</v>
      </c>
      <c r="I31" s="77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9"/>
      <c r="AK31" s="77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  <c r="BD31" s="78"/>
      <c r="BE31" s="78"/>
      <c r="BF31" s="78"/>
      <c r="BG31" s="78"/>
      <c r="BH31" s="78"/>
      <c r="BI31" s="78"/>
      <c r="BJ31" s="78"/>
      <c r="BK31" s="78"/>
      <c r="BL31" s="78"/>
      <c r="BM31" s="78"/>
      <c r="BN31" s="78"/>
      <c r="BO31" s="78"/>
      <c r="BP31" s="78"/>
      <c r="BQ31" s="78"/>
      <c r="BR31" s="78"/>
      <c r="BS31" s="78"/>
      <c r="BT31" s="78"/>
      <c r="BU31" s="78"/>
      <c r="BV31" s="78"/>
      <c r="BW31" s="78"/>
      <c r="BX31" s="78"/>
      <c r="BY31" s="125"/>
      <c r="BZ31" s="78"/>
      <c r="CA31" s="78"/>
      <c r="CB31" s="78"/>
      <c r="CC31" s="78"/>
      <c r="CD31" s="125"/>
      <c r="CE31" s="78"/>
      <c r="CF31" s="78"/>
      <c r="CG31" s="78"/>
      <c r="CH31" s="78"/>
      <c r="CI31" s="78"/>
      <c r="CJ31" s="125"/>
      <c r="CK31" s="78"/>
      <c r="CL31" s="78"/>
      <c r="CM31" s="78"/>
      <c r="CN31" s="78"/>
      <c r="CO31" s="125"/>
      <c r="CP31" s="78"/>
      <c r="CQ31" s="78"/>
      <c r="CR31" s="78"/>
      <c r="CS31" s="78"/>
      <c r="CT31" s="78"/>
      <c r="CU31" s="78"/>
      <c r="CV31" s="125"/>
      <c r="CW31" s="78"/>
      <c r="CX31" s="78"/>
      <c r="CY31" s="78"/>
      <c r="CZ31" s="78"/>
      <c r="DA31" s="78"/>
      <c r="DB31" s="78"/>
      <c r="DC31" s="78"/>
      <c r="DD31" s="78"/>
      <c r="DE31" s="125"/>
      <c r="DF31" s="78"/>
      <c r="DG31" s="78"/>
      <c r="DH31" s="78"/>
      <c r="DI31" s="78"/>
      <c r="DJ31" s="78"/>
      <c r="DK31" s="78"/>
      <c r="DL31" s="78"/>
    </row>
    <row r="32" spans="1:116" ht="15" customHeight="1">
      <c r="A32" s="181"/>
      <c r="B32" s="201" t="s">
        <v>36</v>
      </c>
      <c r="C32" s="202"/>
      <c r="D32" s="64"/>
      <c r="E32" s="94">
        <v>41865</v>
      </c>
      <c r="F32" s="94">
        <v>41879</v>
      </c>
      <c r="G32" s="65" t="str">
        <f t="shared" si="92"/>
        <v>11일</v>
      </c>
      <c r="H32" s="66" t="s">
        <v>256</v>
      </c>
      <c r="I32" s="59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1"/>
      <c r="AK32" s="59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124"/>
      <c r="BZ32" s="60"/>
      <c r="CA32" s="60"/>
      <c r="CB32" s="60"/>
      <c r="CC32" s="60"/>
      <c r="CD32" s="124"/>
      <c r="CE32" s="60"/>
      <c r="CF32" s="60"/>
      <c r="CG32" s="60"/>
      <c r="CH32" s="60"/>
      <c r="CI32" s="60"/>
      <c r="CJ32" s="124"/>
      <c r="CK32" s="60"/>
      <c r="CL32" s="60"/>
      <c r="CM32" s="60"/>
      <c r="CN32" s="60"/>
      <c r="CO32" s="124"/>
      <c r="CP32" s="60"/>
      <c r="CQ32" s="60"/>
      <c r="CR32" s="60"/>
      <c r="CS32" s="60"/>
      <c r="CT32" s="60"/>
      <c r="CU32" s="60"/>
      <c r="CV32" s="124"/>
      <c r="CW32" s="60"/>
      <c r="CX32" s="60"/>
      <c r="CY32" s="60"/>
      <c r="CZ32" s="60"/>
      <c r="DA32" s="60"/>
      <c r="DB32" s="60"/>
      <c r="DC32" s="60"/>
      <c r="DD32" s="60"/>
      <c r="DE32" s="124"/>
      <c r="DF32" s="60"/>
      <c r="DG32" s="60"/>
      <c r="DH32" s="60"/>
      <c r="DI32" s="60"/>
      <c r="DJ32" s="60"/>
      <c r="DK32" s="60"/>
      <c r="DL32" s="60"/>
    </row>
    <row r="33" spans="1:116" ht="15" customHeight="1">
      <c r="A33" s="181"/>
      <c r="B33" s="197"/>
      <c r="C33" s="37" t="s">
        <v>37</v>
      </c>
      <c r="D33" s="38"/>
      <c r="E33" s="92">
        <v>41865</v>
      </c>
      <c r="F33" s="92">
        <v>41871</v>
      </c>
      <c r="G33" s="39" t="str">
        <f t="shared" si="92"/>
        <v>5일</v>
      </c>
      <c r="H33" s="40" t="s">
        <v>256</v>
      </c>
      <c r="I33" s="7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8"/>
      <c r="AK33" s="7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122"/>
      <c r="BZ33" s="6"/>
      <c r="CA33" s="6"/>
      <c r="CB33" s="6"/>
      <c r="CC33" s="6"/>
      <c r="CD33" s="122"/>
      <c r="CE33" s="6"/>
      <c r="CF33" s="6"/>
      <c r="CG33" s="6"/>
      <c r="CH33" s="6"/>
      <c r="CI33" s="6"/>
      <c r="CJ33" s="122"/>
      <c r="CK33" s="6"/>
      <c r="CL33" s="6"/>
      <c r="CM33" s="6"/>
      <c r="CN33" s="6"/>
      <c r="CO33" s="122"/>
      <c r="CP33" s="6"/>
      <c r="CQ33" s="6"/>
      <c r="CR33" s="6"/>
      <c r="CS33" s="6"/>
      <c r="CT33" s="6"/>
      <c r="CU33" s="6"/>
      <c r="CV33" s="122"/>
      <c r="CW33" s="6"/>
      <c r="CX33" s="6"/>
      <c r="CY33" s="6"/>
      <c r="CZ33" s="6"/>
      <c r="DA33" s="6"/>
      <c r="DB33" s="6"/>
      <c r="DC33" s="6"/>
      <c r="DD33" s="6"/>
      <c r="DE33" s="122"/>
      <c r="DF33" s="6"/>
      <c r="DG33" s="6"/>
      <c r="DH33" s="6"/>
      <c r="DI33" s="6"/>
      <c r="DJ33" s="6"/>
      <c r="DK33" s="6"/>
      <c r="DL33" s="6"/>
    </row>
    <row r="34" spans="1:116" ht="24">
      <c r="A34" s="181"/>
      <c r="B34" s="197"/>
      <c r="C34" s="37" t="s">
        <v>38</v>
      </c>
      <c r="D34" s="38"/>
      <c r="E34" s="92">
        <v>41872</v>
      </c>
      <c r="F34" s="92">
        <v>41873</v>
      </c>
      <c r="G34" s="39" t="str">
        <f t="shared" si="92"/>
        <v>2일</v>
      </c>
      <c r="H34" s="40" t="s">
        <v>256</v>
      </c>
      <c r="I34" s="7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8"/>
      <c r="AK34" s="7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122"/>
      <c r="BZ34" s="6"/>
      <c r="CA34" s="6"/>
      <c r="CB34" s="6"/>
      <c r="CC34" s="6"/>
      <c r="CD34" s="122"/>
      <c r="CE34" s="6"/>
      <c r="CF34" s="6"/>
      <c r="CG34" s="6"/>
      <c r="CH34" s="6"/>
      <c r="CI34" s="6"/>
      <c r="CJ34" s="122"/>
      <c r="CK34" s="6"/>
      <c r="CL34" s="6"/>
      <c r="CM34" s="6"/>
      <c r="CN34" s="6"/>
      <c r="CO34" s="122"/>
      <c r="CP34" s="6"/>
      <c r="CQ34" s="6"/>
      <c r="CR34" s="6"/>
      <c r="CS34" s="6"/>
      <c r="CT34" s="6"/>
      <c r="CU34" s="6"/>
      <c r="CV34" s="122"/>
      <c r="CW34" s="6"/>
      <c r="CX34" s="6"/>
      <c r="CY34" s="6"/>
      <c r="CZ34" s="6"/>
      <c r="DA34" s="6"/>
      <c r="DB34" s="6"/>
      <c r="DC34" s="6"/>
      <c r="DD34" s="6"/>
      <c r="DE34" s="122"/>
      <c r="DF34" s="6"/>
      <c r="DG34" s="6"/>
      <c r="DH34" s="6"/>
      <c r="DI34" s="6"/>
      <c r="DJ34" s="6"/>
      <c r="DK34" s="6"/>
      <c r="DL34" s="6"/>
    </row>
    <row r="35" spans="1:116" ht="15" customHeight="1">
      <c r="A35" s="181"/>
      <c r="B35" s="197"/>
      <c r="C35" s="37" t="s">
        <v>39</v>
      </c>
      <c r="D35" s="38"/>
      <c r="E35" s="92">
        <v>41865</v>
      </c>
      <c r="F35" s="92">
        <v>41871</v>
      </c>
      <c r="G35" s="39" t="str">
        <f t="shared" si="92"/>
        <v>5일</v>
      </c>
      <c r="H35" s="40" t="s">
        <v>256</v>
      </c>
      <c r="I35" s="7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8"/>
      <c r="AK35" s="7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122"/>
      <c r="BZ35" s="6"/>
      <c r="CA35" s="6"/>
      <c r="CB35" s="6"/>
      <c r="CC35" s="6"/>
      <c r="CD35" s="122"/>
      <c r="CE35" s="6"/>
      <c r="CF35" s="6"/>
      <c r="CG35" s="6"/>
      <c r="CH35" s="6"/>
      <c r="CI35" s="6"/>
      <c r="CJ35" s="122"/>
      <c r="CK35" s="6"/>
      <c r="CL35" s="6"/>
      <c r="CM35" s="6"/>
      <c r="CN35" s="6"/>
      <c r="CO35" s="122"/>
      <c r="CP35" s="6"/>
      <c r="CQ35" s="6"/>
      <c r="CR35" s="6"/>
      <c r="CS35" s="6"/>
      <c r="CT35" s="6"/>
      <c r="CU35" s="6"/>
      <c r="CV35" s="122"/>
      <c r="CW35" s="6"/>
      <c r="CX35" s="6"/>
      <c r="CY35" s="6"/>
      <c r="CZ35" s="6"/>
      <c r="DA35" s="6"/>
      <c r="DB35" s="6"/>
      <c r="DC35" s="6"/>
      <c r="DD35" s="6"/>
      <c r="DE35" s="122"/>
      <c r="DF35" s="6"/>
      <c r="DG35" s="6"/>
      <c r="DH35" s="6"/>
      <c r="DI35" s="6"/>
      <c r="DJ35" s="6"/>
      <c r="DK35" s="6"/>
      <c r="DL35" s="6"/>
    </row>
    <row r="36" spans="1:116" ht="24">
      <c r="A36" s="185"/>
      <c r="B36" s="205"/>
      <c r="C36" s="37" t="s">
        <v>40</v>
      </c>
      <c r="D36" s="38"/>
      <c r="E36" s="92">
        <v>41872</v>
      </c>
      <c r="F36" s="92">
        <v>41873</v>
      </c>
      <c r="G36" s="39" t="str">
        <f t="shared" si="92"/>
        <v>2일</v>
      </c>
      <c r="H36" s="40" t="s">
        <v>256</v>
      </c>
      <c r="I36" s="7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8"/>
      <c r="AK36" s="7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122"/>
      <c r="BZ36" s="6"/>
      <c r="CA36" s="6"/>
      <c r="CB36" s="6"/>
      <c r="CC36" s="6"/>
      <c r="CD36" s="122"/>
      <c r="CE36" s="6"/>
      <c r="CF36" s="6"/>
      <c r="CG36" s="6"/>
      <c r="CH36" s="6"/>
      <c r="CI36" s="6"/>
      <c r="CJ36" s="122"/>
      <c r="CK36" s="6"/>
      <c r="CL36" s="6"/>
      <c r="CM36" s="6"/>
      <c r="CN36" s="6"/>
      <c r="CO36" s="122"/>
      <c r="CP36" s="6"/>
      <c r="CQ36" s="6"/>
      <c r="CR36" s="6"/>
      <c r="CS36" s="6"/>
      <c r="CT36" s="6"/>
      <c r="CU36" s="6"/>
      <c r="CV36" s="122"/>
      <c r="CW36" s="6"/>
      <c r="CX36" s="6"/>
      <c r="CY36" s="6"/>
      <c r="CZ36" s="6"/>
      <c r="DA36" s="6"/>
      <c r="DB36" s="6"/>
      <c r="DC36" s="6"/>
      <c r="DD36" s="6"/>
      <c r="DE36" s="122"/>
      <c r="DF36" s="6"/>
      <c r="DG36" s="6"/>
      <c r="DH36" s="6"/>
      <c r="DI36" s="6"/>
      <c r="DJ36" s="6"/>
      <c r="DK36" s="6"/>
      <c r="DL36" s="6"/>
    </row>
    <row r="37" spans="1:116" ht="24">
      <c r="A37" s="185"/>
      <c r="B37" s="206"/>
      <c r="C37" s="50" t="s">
        <v>41</v>
      </c>
      <c r="D37" s="41"/>
      <c r="E37" s="93">
        <v>41876</v>
      </c>
      <c r="F37" s="93">
        <v>41879</v>
      </c>
      <c r="G37" s="42" t="str">
        <f t="shared" si="92"/>
        <v>4일</v>
      </c>
      <c r="H37" s="40" t="s">
        <v>256</v>
      </c>
      <c r="I37" s="56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8"/>
      <c r="AK37" s="56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BY37" s="123"/>
      <c r="BZ37" s="57"/>
      <c r="CA37" s="57"/>
      <c r="CB37" s="57"/>
      <c r="CC37" s="57"/>
      <c r="CD37" s="123"/>
      <c r="CE37" s="57"/>
      <c r="CF37" s="57"/>
      <c r="CG37" s="57"/>
      <c r="CH37" s="57"/>
      <c r="CI37" s="57"/>
      <c r="CJ37" s="123"/>
      <c r="CK37" s="57"/>
      <c r="CL37" s="57"/>
      <c r="CM37" s="57"/>
      <c r="CN37" s="57"/>
      <c r="CO37" s="123"/>
      <c r="CP37" s="57"/>
      <c r="CQ37" s="57"/>
      <c r="CR37" s="57"/>
      <c r="CS37" s="57"/>
      <c r="CT37" s="57"/>
      <c r="CU37" s="57"/>
      <c r="CV37" s="123"/>
      <c r="CW37" s="57"/>
      <c r="CX37" s="57"/>
      <c r="CY37" s="57"/>
      <c r="CZ37" s="57"/>
      <c r="DA37" s="57"/>
      <c r="DB37" s="57"/>
      <c r="DC37" s="57"/>
      <c r="DD37" s="57"/>
      <c r="DE37" s="123"/>
      <c r="DF37" s="57"/>
      <c r="DG37" s="57"/>
      <c r="DH37" s="57"/>
      <c r="DI37" s="57"/>
      <c r="DJ37" s="57"/>
      <c r="DK37" s="57"/>
      <c r="DL37" s="57"/>
    </row>
    <row r="38" spans="1:116" ht="15" customHeight="1">
      <c r="A38" s="185"/>
      <c r="B38" s="203" t="s">
        <v>42</v>
      </c>
      <c r="C38" s="207"/>
      <c r="D38" s="142"/>
      <c r="E38" s="143">
        <f>MIN(E39:E159)</f>
        <v>41876</v>
      </c>
      <c r="F38" s="143">
        <f>MAX(F39:F159)</f>
        <v>41927</v>
      </c>
      <c r="G38" s="144" t="str">
        <f t="shared" si="92"/>
        <v>38일</v>
      </c>
      <c r="H38" s="40" t="s">
        <v>256</v>
      </c>
      <c r="I38" s="53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5"/>
      <c r="AK38" s="53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127"/>
      <c r="BZ38" s="54"/>
      <c r="CA38" s="54"/>
      <c r="CB38" s="54"/>
      <c r="CC38" s="54"/>
      <c r="CD38" s="127"/>
      <c r="CE38" s="54"/>
      <c r="CF38" s="54"/>
      <c r="CG38" s="54"/>
      <c r="CH38" s="54"/>
      <c r="CI38" s="54"/>
      <c r="CJ38" s="127"/>
      <c r="CK38" s="54"/>
      <c r="CL38" s="54"/>
      <c r="CM38" s="54"/>
      <c r="CN38" s="54"/>
      <c r="CO38" s="127"/>
      <c r="CP38" s="54"/>
      <c r="CQ38" s="54"/>
      <c r="CR38" s="54"/>
      <c r="CS38" s="54"/>
      <c r="CT38" s="54"/>
      <c r="CU38" s="54"/>
      <c r="CV38" s="127"/>
      <c r="CW38" s="54"/>
      <c r="CX38" s="54"/>
      <c r="CY38" s="54"/>
      <c r="CZ38" s="54"/>
      <c r="DA38" s="54"/>
      <c r="DB38" s="54"/>
      <c r="DC38" s="54"/>
      <c r="DD38" s="54"/>
      <c r="DE38" s="127"/>
      <c r="DF38" s="54"/>
      <c r="DG38" s="54"/>
      <c r="DH38" s="54"/>
      <c r="DI38" s="54"/>
      <c r="DJ38" s="54"/>
      <c r="DK38" s="54"/>
      <c r="DL38" s="54"/>
    </row>
    <row r="39" spans="1:116" ht="15" customHeight="1">
      <c r="A39" s="185"/>
      <c r="B39" s="208" t="s">
        <v>112</v>
      </c>
      <c r="C39" s="37"/>
      <c r="D39" s="38"/>
      <c r="E39" s="92">
        <v>41876</v>
      </c>
      <c r="F39" s="92">
        <v>41878</v>
      </c>
      <c r="G39" s="39" t="str">
        <f t="shared" ref="G39:G40" si="93">IF(NETWORKDAYS(E39,F39)=0,"",NETWORKDAYS(E39,F39)&amp;"일")</f>
        <v>3일</v>
      </c>
      <c r="H39" s="40" t="s">
        <v>256</v>
      </c>
      <c r="I39" s="7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8"/>
      <c r="AK39" s="7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122"/>
      <c r="BZ39" s="6"/>
      <c r="CA39" s="6"/>
      <c r="CB39" s="6"/>
      <c r="CC39" s="6"/>
      <c r="CD39" s="122"/>
      <c r="CE39" s="6"/>
      <c r="CF39" s="6"/>
      <c r="CG39" s="6"/>
      <c r="CH39" s="6"/>
      <c r="CI39" s="6"/>
      <c r="CJ39" s="122"/>
      <c r="CK39" s="6"/>
      <c r="CL39" s="6"/>
      <c r="CM39" s="6"/>
      <c r="CN39" s="6"/>
      <c r="CO39" s="122"/>
      <c r="CP39" s="6"/>
      <c r="CQ39" s="6"/>
      <c r="CR39" s="6"/>
      <c r="CS39" s="6"/>
      <c r="CT39" s="6"/>
      <c r="CU39" s="6"/>
      <c r="CV39" s="122"/>
      <c r="CW39" s="6"/>
      <c r="CX39" s="6"/>
      <c r="CY39" s="6"/>
      <c r="CZ39" s="6"/>
      <c r="DA39" s="6"/>
      <c r="DB39" s="6"/>
      <c r="DC39" s="6"/>
      <c r="DD39" s="6"/>
      <c r="DE39" s="122"/>
      <c r="DF39" s="6"/>
      <c r="DG39" s="6"/>
      <c r="DH39" s="6"/>
      <c r="DI39" s="6"/>
      <c r="DJ39" s="6"/>
      <c r="DK39" s="6"/>
      <c r="DL39" s="6"/>
    </row>
    <row r="40" spans="1:116" ht="15" customHeight="1">
      <c r="A40" s="185"/>
      <c r="B40" s="209"/>
      <c r="C40" s="130" t="s">
        <v>114</v>
      </c>
      <c r="D40" s="38" t="s">
        <v>222</v>
      </c>
      <c r="E40" s="92">
        <v>41876</v>
      </c>
      <c r="F40" s="92">
        <v>41880</v>
      </c>
      <c r="G40" s="39" t="str">
        <f t="shared" si="93"/>
        <v>5일</v>
      </c>
      <c r="H40" s="40" t="s">
        <v>256</v>
      </c>
      <c r="I40" s="7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8"/>
      <c r="AK40" s="7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122"/>
      <c r="BZ40" s="6"/>
      <c r="CA40" s="6"/>
      <c r="CB40" s="6"/>
      <c r="CC40" s="6"/>
      <c r="CD40" s="122"/>
      <c r="CE40" s="6"/>
      <c r="CF40" s="6"/>
      <c r="CG40" s="6"/>
      <c r="CH40" s="6"/>
      <c r="CI40" s="6"/>
      <c r="CJ40" s="122"/>
      <c r="CK40" s="6"/>
      <c r="CL40" s="6"/>
      <c r="CM40" s="6"/>
      <c r="CN40" s="6"/>
      <c r="CO40" s="122"/>
      <c r="CP40" s="6"/>
      <c r="CQ40" s="6"/>
      <c r="CR40" s="6"/>
      <c r="CS40" s="6"/>
      <c r="CT40" s="6"/>
      <c r="CU40" s="6"/>
      <c r="CV40" s="122"/>
      <c r="CW40" s="6"/>
      <c r="CX40" s="6"/>
      <c r="CY40" s="6"/>
      <c r="CZ40" s="6"/>
      <c r="DA40" s="6"/>
      <c r="DB40" s="6"/>
      <c r="DC40" s="6"/>
      <c r="DD40" s="6"/>
      <c r="DE40" s="122"/>
      <c r="DF40" s="6"/>
      <c r="DG40" s="6"/>
      <c r="DH40" s="6"/>
      <c r="DI40" s="6"/>
      <c r="DJ40" s="6"/>
      <c r="DK40" s="6"/>
      <c r="DL40" s="6"/>
    </row>
    <row r="41" spans="1:116" ht="15" customHeight="1">
      <c r="A41" s="185"/>
      <c r="B41" s="209"/>
      <c r="C41" s="131" t="s">
        <v>115</v>
      </c>
      <c r="D41" s="38" t="s">
        <v>223</v>
      </c>
      <c r="E41" s="92">
        <v>41883</v>
      </c>
      <c r="F41" s="92">
        <v>41883</v>
      </c>
      <c r="G41" s="39" t="str">
        <f t="shared" si="92"/>
        <v>1일</v>
      </c>
      <c r="H41" s="40" t="s">
        <v>256</v>
      </c>
      <c r="I41" s="7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8"/>
      <c r="AK41" s="7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122"/>
      <c r="BZ41" s="6"/>
      <c r="CA41" s="6"/>
      <c r="CB41" s="6"/>
      <c r="CC41" s="6"/>
      <c r="CD41" s="122"/>
      <c r="CE41" s="6"/>
      <c r="CF41" s="6"/>
      <c r="CG41" s="6"/>
      <c r="CH41" s="6"/>
      <c r="CI41" s="6"/>
      <c r="CJ41" s="122"/>
      <c r="CK41" s="6"/>
      <c r="CL41" s="6"/>
      <c r="CM41" s="6"/>
      <c r="CN41" s="6"/>
      <c r="CO41" s="122"/>
      <c r="CP41" s="6"/>
      <c r="CQ41" s="6"/>
      <c r="CR41" s="6"/>
      <c r="CS41" s="6"/>
      <c r="CT41" s="6"/>
      <c r="CU41" s="6"/>
      <c r="CV41" s="122"/>
      <c r="CW41" s="6"/>
      <c r="CX41" s="6"/>
      <c r="CY41" s="6"/>
      <c r="CZ41" s="6"/>
      <c r="DA41" s="6"/>
      <c r="DB41" s="6"/>
      <c r="DC41" s="6"/>
      <c r="DD41" s="6"/>
      <c r="DE41" s="122"/>
      <c r="DF41" s="6"/>
      <c r="DG41" s="6"/>
      <c r="DH41" s="6"/>
      <c r="DI41" s="6"/>
      <c r="DJ41" s="6"/>
      <c r="DK41" s="6"/>
      <c r="DL41" s="6"/>
    </row>
    <row r="42" spans="1:116" ht="15" customHeight="1">
      <c r="A42" s="185"/>
      <c r="B42" s="209"/>
      <c r="C42" s="131" t="s">
        <v>116</v>
      </c>
      <c r="D42" s="38" t="s">
        <v>223</v>
      </c>
      <c r="E42" s="92">
        <v>41884</v>
      </c>
      <c r="F42" s="92">
        <v>41884</v>
      </c>
      <c r="G42" s="39" t="str">
        <f t="shared" si="92"/>
        <v>1일</v>
      </c>
      <c r="H42" s="40" t="s">
        <v>256</v>
      </c>
      <c r="I42" s="7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8"/>
      <c r="AK42" s="7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122"/>
      <c r="BZ42" s="6"/>
      <c r="CA42" s="6"/>
      <c r="CB42" s="6"/>
      <c r="CC42" s="6"/>
      <c r="CD42" s="122"/>
      <c r="CE42" s="6"/>
      <c r="CF42" s="6"/>
      <c r="CG42" s="6"/>
      <c r="CH42" s="6"/>
      <c r="CI42" s="6"/>
      <c r="CJ42" s="122"/>
      <c r="CK42" s="6"/>
      <c r="CL42" s="6"/>
      <c r="CM42" s="6"/>
      <c r="CN42" s="6"/>
      <c r="CO42" s="122"/>
      <c r="CP42" s="6"/>
      <c r="CQ42" s="6"/>
      <c r="CR42" s="6"/>
      <c r="CS42" s="6"/>
      <c r="CT42" s="6"/>
      <c r="CU42" s="6"/>
      <c r="CV42" s="122"/>
      <c r="CW42" s="6"/>
      <c r="CX42" s="6"/>
      <c r="CY42" s="6"/>
      <c r="CZ42" s="6"/>
      <c r="DA42" s="6"/>
      <c r="DB42" s="6"/>
      <c r="DC42" s="6"/>
      <c r="DD42" s="6"/>
      <c r="DE42" s="122"/>
      <c r="DF42" s="6"/>
      <c r="DG42" s="6"/>
      <c r="DH42" s="6"/>
      <c r="DI42" s="6"/>
      <c r="DJ42" s="6"/>
      <c r="DK42" s="6"/>
      <c r="DL42" s="6"/>
    </row>
    <row r="43" spans="1:116" ht="15" customHeight="1">
      <c r="A43" s="185"/>
      <c r="B43" s="209"/>
      <c r="C43" s="131" t="s">
        <v>117</v>
      </c>
      <c r="D43" s="38" t="s">
        <v>223</v>
      </c>
      <c r="E43" s="92">
        <v>41885</v>
      </c>
      <c r="F43" s="92">
        <v>41885</v>
      </c>
      <c r="G43" s="39" t="str">
        <f t="shared" si="92"/>
        <v>1일</v>
      </c>
      <c r="H43" s="40" t="s">
        <v>256</v>
      </c>
      <c r="I43" s="7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8"/>
      <c r="AK43" s="7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122"/>
      <c r="BZ43" s="6"/>
      <c r="CA43" s="6"/>
      <c r="CB43" s="6"/>
      <c r="CC43" s="6"/>
      <c r="CD43" s="122"/>
      <c r="CE43" s="6"/>
      <c r="CF43" s="6"/>
      <c r="CG43" s="6"/>
      <c r="CH43" s="6"/>
      <c r="CI43" s="6"/>
      <c r="CJ43" s="122"/>
      <c r="CK43" s="6"/>
      <c r="CL43" s="6"/>
      <c r="CM43" s="6"/>
      <c r="CN43" s="6"/>
      <c r="CO43" s="122"/>
      <c r="CP43" s="6"/>
      <c r="CQ43" s="6"/>
      <c r="CR43" s="6"/>
      <c r="CS43" s="6"/>
      <c r="CT43" s="6"/>
      <c r="CU43" s="6"/>
      <c r="CV43" s="122"/>
      <c r="CW43" s="6"/>
      <c r="CX43" s="6"/>
      <c r="CY43" s="6"/>
      <c r="CZ43" s="6"/>
      <c r="DA43" s="6"/>
      <c r="DB43" s="6"/>
      <c r="DC43" s="6"/>
      <c r="DD43" s="6"/>
      <c r="DE43" s="122"/>
      <c r="DF43" s="6"/>
      <c r="DG43" s="6"/>
      <c r="DH43" s="6"/>
      <c r="DI43" s="6"/>
      <c r="DJ43" s="6"/>
      <c r="DK43" s="6"/>
      <c r="DL43" s="6"/>
    </row>
    <row r="44" spans="1:116" ht="15" customHeight="1">
      <c r="A44" s="185"/>
      <c r="B44" s="209"/>
      <c r="C44" s="131" t="s">
        <v>118</v>
      </c>
      <c r="D44" s="38" t="s">
        <v>223</v>
      </c>
      <c r="E44" s="92">
        <v>41886</v>
      </c>
      <c r="F44" s="92">
        <v>41886</v>
      </c>
      <c r="G44" s="39" t="str">
        <f t="shared" ref="G44:G49" si="94">IF(NETWORKDAYS(E44,F44)=0,"",NETWORKDAYS(E44,F44)&amp;"일")</f>
        <v>1일</v>
      </c>
      <c r="H44" s="40" t="s">
        <v>256</v>
      </c>
      <c r="I44" s="7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8"/>
      <c r="AK44" s="7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122"/>
      <c r="BZ44" s="6"/>
      <c r="CA44" s="6"/>
      <c r="CB44" s="6"/>
      <c r="CC44" s="6"/>
      <c r="CD44" s="122"/>
      <c r="CE44" s="6"/>
      <c r="CF44" s="6"/>
      <c r="CG44" s="6"/>
      <c r="CH44" s="6"/>
      <c r="CI44" s="6"/>
      <c r="CJ44" s="122"/>
      <c r="CK44" s="6"/>
      <c r="CL44" s="6"/>
      <c r="CM44" s="6"/>
      <c r="CN44" s="6"/>
      <c r="CO44" s="122"/>
      <c r="CP44" s="6"/>
      <c r="CQ44" s="6"/>
      <c r="CR44" s="6"/>
      <c r="CS44" s="6"/>
      <c r="CT44" s="6"/>
      <c r="CU44" s="6"/>
      <c r="CV44" s="122"/>
      <c r="CW44" s="6"/>
      <c r="CX44" s="6"/>
      <c r="CY44" s="6"/>
      <c r="CZ44" s="6"/>
      <c r="DA44" s="6"/>
      <c r="DB44" s="6"/>
      <c r="DC44" s="6"/>
      <c r="DD44" s="6"/>
      <c r="DE44" s="122"/>
      <c r="DF44" s="6"/>
      <c r="DG44" s="6"/>
      <c r="DH44" s="6"/>
      <c r="DI44" s="6"/>
      <c r="DJ44" s="6"/>
      <c r="DK44" s="6"/>
      <c r="DL44" s="6"/>
    </row>
    <row r="45" spans="1:116" ht="15" customHeight="1">
      <c r="A45" s="185"/>
      <c r="B45" s="209"/>
      <c r="C45" s="131" t="s">
        <v>119</v>
      </c>
      <c r="D45" s="38" t="s">
        <v>223</v>
      </c>
      <c r="E45" s="92">
        <v>41887</v>
      </c>
      <c r="F45" s="92">
        <v>41887</v>
      </c>
      <c r="G45" s="39" t="str">
        <f t="shared" si="94"/>
        <v>1일</v>
      </c>
      <c r="H45" s="40" t="s">
        <v>256</v>
      </c>
      <c r="I45" s="7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8"/>
      <c r="AK45" s="7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122"/>
      <c r="BZ45" s="6"/>
      <c r="CA45" s="6"/>
      <c r="CB45" s="6"/>
      <c r="CC45" s="6"/>
      <c r="CD45" s="122"/>
      <c r="CE45" s="6"/>
      <c r="CF45" s="6"/>
      <c r="CG45" s="6"/>
      <c r="CH45" s="6"/>
      <c r="CI45" s="6"/>
      <c r="CJ45" s="122"/>
      <c r="CK45" s="6"/>
      <c r="CL45" s="6"/>
      <c r="CM45" s="6"/>
      <c r="CN45" s="6"/>
      <c r="CO45" s="122"/>
      <c r="CP45" s="6"/>
      <c r="CQ45" s="6"/>
      <c r="CR45" s="6"/>
      <c r="CS45" s="6"/>
      <c r="CT45" s="6"/>
      <c r="CU45" s="6"/>
      <c r="CV45" s="122"/>
      <c r="CW45" s="6"/>
      <c r="CX45" s="6"/>
      <c r="CY45" s="6"/>
      <c r="CZ45" s="6"/>
      <c r="DA45" s="6"/>
      <c r="DB45" s="6"/>
      <c r="DC45" s="6"/>
      <c r="DD45" s="6"/>
      <c r="DE45" s="122"/>
      <c r="DF45" s="6"/>
      <c r="DG45" s="6"/>
      <c r="DH45" s="6"/>
      <c r="DI45" s="6"/>
      <c r="DJ45" s="6"/>
      <c r="DK45" s="6"/>
      <c r="DL45" s="6"/>
    </row>
    <row r="46" spans="1:116" ht="15" customHeight="1">
      <c r="A46" s="185"/>
      <c r="B46" s="209"/>
      <c r="C46" s="131" t="s">
        <v>120</v>
      </c>
      <c r="D46" s="38" t="s">
        <v>223</v>
      </c>
      <c r="E46" s="92">
        <v>41893</v>
      </c>
      <c r="F46" s="92">
        <v>41893</v>
      </c>
      <c r="G46" s="39" t="str">
        <f t="shared" si="94"/>
        <v>1일</v>
      </c>
      <c r="H46" s="40" t="s">
        <v>256</v>
      </c>
      <c r="I46" s="7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8"/>
      <c r="AK46" s="7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122"/>
      <c r="BZ46" s="6"/>
      <c r="CA46" s="6"/>
      <c r="CB46" s="6"/>
      <c r="CC46" s="6"/>
      <c r="CD46" s="122"/>
      <c r="CE46" s="6"/>
      <c r="CF46" s="6"/>
      <c r="CG46" s="6"/>
      <c r="CH46" s="6"/>
      <c r="CI46" s="6"/>
      <c r="CJ46" s="122"/>
      <c r="CK46" s="6"/>
      <c r="CL46" s="6"/>
      <c r="CM46" s="6"/>
      <c r="CN46" s="6"/>
      <c r="CO46" s="122"/>
      <c r="CP46" s="6"/>
      <c r="CQ46" s="6"/>
      <c r="CR46" s="6"/>
      <c r="CS46" s="6"/>
      <c r="CT46" s="6"/>
      <c r="CU46" s="6"/>
      <c r="CV46" s="122"/>
      <c r="CW46" s="6"/>
      <c r="CX46" s="6"/>
      <c r="CY46" s="6"/>
      <c r="CZ46" s="6"/>
      <c r="DA46" s="6"/>
      <c r="DB46" s="6"/>
      <c r="DC46" s="6"/>
      <c r="DD46" s="6"/>
      <c r="DE46" s="122"/>
      <c r="DF46" s="6"/>
      <c r="DG46" s="6"/>
      <c r="DH46" s="6"/>
      <c r="DI46" s="6"/>
      <c r="DJ46" s="6"/>
      <c r="DK46" s="6"/>
      <c r="DL46" s="6"/>
    </row>
    <row r="47" spans="1:116" ht="15" customHeight="1">
      <c r="A47" s="185"/>
      <c r="B47" s="209"/>
      <c r="C47" s="131" t="s">
        <v>121</v>
      </c>
      <c r="D47" s="38" t="s">
        <v>223</v>
      </c>
      <c r="E47" s="92">
        <v>41894</v>
      </c>
      <c r="F47" s="92">
        <v>41894</v>
      </c>
      <c r="G47" s="39" t="str">
        <f t="shared" si="94"/>
        <v>1일</v>
      </c>
      <c r="H47" s="40" t="s">
        <v>256</v>
      </c>
      <c r="I47" s="7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8"/>
      <c r="AK47" s="7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122"/>
      <c r="BZ47" s="6"/>
      <c r="CA47" s="6"/>
      <c r="CB47" s="6"/>
      <c r="CC47" s="6"/>
      <c r="CD47" s="122"/>
      <c r="CE47" s="6"/>
      <c r="CF47" s="6"/>
      <c r="CG47" s="6"/>
      <c r="CH47" s="6"/>
      <c r="CI47" s="6"/>
      <c r="CJ47" s="122"/>
      <c r="CK47" s="6"/>
      <c r="CL47" s="6"/>
      <c r="CM47" s="6"/>
      <c r="CN47" s="6"/>
      <c r="CO47" s="122"/>
      <c r="CP47" s="6"/>
      <c r="CQ47" s="6"/>
      <c r="CR47" s="6"/>
      <c r="CS47" s="6"/>
      <c r="CT47" s="6"/>
      <c r="CU47" s="6"/>
      <c r="CV47" s="122"/>
      <c r="CW47" s="6"/>
      <c r="CX47" s="6"/>
      <c r="CY47" s="6"/>
      <c r="CZ47" s="6"/>
      <c r="DA47" s="6"/>
      <c r="DB47" s="6"/>
      <c r="DC47" s="6"/>
      <c r="DD47" s="6"/>
      <c r="DE47" s="122"/>
      <c r="DF47" s="6"/>
      <c r="DG47" s="6"/>
      <c r="DH47" s="6"/>
      <c r="DI47" s="6"/>
      <c r="DJ47" s="6"/>
      <c r="DK47" s="6"/>
      <c r="DL47" s="6"/>
    </row>
    <row r="48" spans="1:116" ht="15" customHeight="1">
      <c r="A48" s="185"/>
      <c r="B48" s="209"/>
      <c r="C48" s="131" t="s">
        <v>122</v>
      </c>
      <c r="D48" s="38" t="s">
        <v>223</v>
      </c>
      <c r="E48" s="92">
        <v>41897</v>
      </c>
      <c r="F48" s="92">
        <v>41897</v>
      </c>
      <c r="G48" s="39" t="str">
        <f t="shared" si="94"/>
        <v>1일</v>
      </c>
      <c r="H48" s="40" t="s">
        <v>256</v>
      </c>
      <c r="I48" s="7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8"/>
      <c r="AK48" s="7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122"/>
      <c r="BZ48" s="6"/>
      <c r="CA48" s="6"/>
      <c r="CB48" s="6"/>
      <c r="CC48" s="6"/>
      <c r="CD48" s="122"/>
      <c r="CE48" s="6"/>
      <c r="CF48" s="6"/>
      <c r="CG48" s="6"/>
      <c r="CH48" s="6"/>
      <c r="CI48" s="6"/>
      <c r="CJ48" s="122"/>
      <c r="CK48" s="6"/>
      <c r="CL48" s="6"/>
      <c r="CM48" s="6"/>
      <c r="CN48" s="6"/>
      <c r="CO48" s="122"/>
      <c r="CP48" s="6"/>
      <c r="CQ48" s="6"/>
      <c r="CR48" s="6"/>
      <c r="CS48" s="6"/>
      <c r="CT48" s="6"/>
      <c r="CU48" s="6"/>
      <c r="CV48" s="122"/>
      <c r="CW48" s="6"/>
      <c r="CX48" s="6"/>
      <c r="CY48" s="6"/>
      <c r="CZ48" s="6"/>
      <c r="DA48" s="6"/>
      <c r="DB48" s="6"/>
      <c r="DC48" s="6"/>
      <c r="DD48" s="6"/>
      <c r="DE48" s="122"/>
      <c r="DF48" s="6"/>
      <c r="DG48" s="6"/>
      <c r="DH48" s="6"/>
      <c r="DI48" s="6"/>
      <c r="DJ48" s="6"/>
      <c r="DK48" s="6"/>
      <c r="DL48" s="6"/>
    </row>
    <row r="49" spans="1:116" ht="15" customHeight="1">
      <c r="A49" s="185"/>
      <c r="B49" s="209"/>
      <c r="C49" s="131" t="s">
        <v>123</v>
      </c>
      <c r="D49" s="38" t="s">
        <v>223</v>
      </c>
      <c r="E49" s="92">
        <v>41898</v>
      </c>
      <c r="F49" s="92">
        <v>41898</v>
      </c>
      <c r="G49" s="39" t="str">
        <f t="shared" si="94"/>
        <v>1일</v>
      </c>
      <c r="H49" s="40" t="s">
        <v>256</v>
      </c>
      <c r="I49" s="7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8"/>
      <c r="AK49" s="7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122"/>
      <c r="BZ49" s="6"/>
      <c r="CA49" s="6"/>
      <c r="CB49" s="6"/>
      <c r="CC49" s="6"/>
      <c r="CD49" s="122"/>
      <c r="CE49" s="6"/>
      <c r="CF49" s="6"/>
      <c r="CG49" s="6"/>
      <c r="CH49" s="6"/>
      <c r="CI49" s="6"/>
      <c r="CJ49" s="122"/>
      <c r="CK49" s="6"/>
      <c r="CL49" s="6"/>
      <c r="CM49" s="6"/>
      <c r="CN49" s="6"/>
      <c r="CO49" s="122"/>
      <c r="CP49" s="6"/>
      <c r="CQ49" s="6"/>
      <c r="CR49" s="6"/>
      <c r="CS49" s="6"/>
      <c r="CT49" s="6"/>
      <c r="CU49" s="6"/>
      <c r="CV49" s="122"/>
      <c r="CW49" s="6"/>
      <c r="CX49" s="6"/>
      <c r="CY49" s="6"/>
      <c r="CZ49" s="6"/>
      <c r="DA49" s="6"/>
      <c r="DB49" s="6"/>
      <c r="DC49" s="6"/>
      <c r="DD49" s="6"/>
      <c r="DE49" s="122"/>
      <c r="DF49" s="6"/>
      <c r="DG49" s="6"/>
      <c r="DH49" s="6"/>
      <c r="DI49" s="6"/>
      <c r="DJ49" s="6"/>
      <c r="DK49" s="6"/>
      <c r="DL49" s="6"/>
    </row>
    <row r="50" spans="1:116" ht="15" customHeight="1">
      <c r="A50" s="185"/>
      <c r="B50" s="209"/>
      <c r="C50" s="131" t="s">
        <v>124</v>
      </c>
      <c r="D50" s="38" t="s">
        <v>223</v>
      </c>
      <c r="E50" s="92">
        <v>41899</v>
      </c>
      <c r="F50" s="92">
        <v>41899</v>
      </c>
      <c r="G50" s="39" t="str">
        <f t="shared" ref="G50:G61" si="95">IF(NETWORKDAYS(E50,F50)=0,"",NETWORKDAYS(E50,F50)&amp;"일")</f>
        <v>1일</v>
      </c>
      <c r="H50" s="40" t="s">
        <v>256</v>
      </c>
      <c r="I50" s="7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8"/>
      <c r="AK50" s="7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122"/>
      <c r="BZ50" s="6"/>
      <c r="CA50" s="6"/>
      <c r="CB50" s="6"/>
      <c r="CC50" s="6"/>
      <c r="CD50" s="122"/>
      <c r="CE50" s="6"/>
      <c r="CF50" s="6"/>
      <c r="CG50" s="6"/>
      <c r="CH50" s="6"/>
      <c r="CI50" s="6"/>
      <c r="CJ50" s="122"/>
      <c r="CK50" s="6"/>
      <c r="CL50" s="6"/>
      <c r="CM50" s="6"/>
      <c r="CN50" s="6"/>
      <c r="CO50" s="122"/>
      <c r="CP50" s="6"/>
      <c r="CQ50" s="6"/>
      <c r="CR50" s="6"/>
      <c r="CS50" s="6"/>
      <c r="CT50" s="6"/>
      <c r="CU50" s="6"/>
      <c r="CV50" s="122"/>
      <c r="CW50" s="6"/>
      <c r="CX50" s="6"/>
      <c r="CY50" s="6"/>
      <c r="CZ50" s="6"/>
      <c r="DA50" s="6"/>
      <c r="DB50" s="6"/>
      <c r="DC50" s="6"/>
      <c r="DD50" s="6"/>
      <c r="DE50" s="122"/>
      <c r="DF50" s="6"/>
      <c r="DG50" s="6"/>
      <c r="DH50" s="6"/>
      <c r="DI50" s="6"/>
      <c r="DJ50" s="6"/>
      <c r="DK50" s="6"/>
      <c r="DL50" s="6"/>
    </row>
    <row r="51" spans="1:116" ht="15" customHeight="1">
      <c r="A51" s="185"/>
      <c r="B51" s="209"/>
      <c r="C51" s="131" t="s">
        <v>125</v>
      </c>
      <c r="D51" s="38" t="s">
        <v>223</v>
      </c>
      <c r="E51" s="92">
        <v>41900</v>
      </c>
      <c r="F51" s="92">
        <v>41900</v>
      </c>
      <c r="G51" s="39" t="str">
        <f t="shared" si="95"/>
        <v>1일</v>
      </c>
      <c r="H51" s="40" t="s">
        <v>256</v>
      </c>
      <c r="I51" s="7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8"/>
      <c r="AK51" s="7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122"/>
      <c r="BZ51" s="6"/>
      <c r="CA51" s="6"/>
      <c r="CB51" s="6"/>
      <c r="CC51" s="6"/>
      <c r="CD51" s="122"/>
      <c r="CE51" s="6"/>
      <c r="CF51" s="6"/>
      <c r="CG51" s="6"/>
      <c r="CH51" s="6"/>
      <c r="CI51" s="6"/>
      <c r="CJ51" s="122"/>
      <c r="CK51" s="6"/>
      <c r="CL51" s="6"/>
      <c r="CM51" s="6"/>
      <c r="CN51" s="6"/>
      <c r="CO51" s="122"/>
      <c r="CP51" s="6"/>
      <c r="CQ51" s="6"/>
      <c r="CR51" s="6"/>
      <c r="CS51" s="6"/>
      <c r="CT51" s="6"/>
      <c r="CU51" s="6"/>
      <c r="CV51" s="122"/>
      <c r="CW51" s="6"/>
      <c r="CX51" s="6"/>
      <c r="CY51" s="6"/>
      <c r="CZ51" s="6"/>
      <c r="DA51" s="6"/>
      <c r="DB51" s="6"/>
      <c r="DC51" s="6"/>
      <c r="DD51" s="6"/>
      <c r="DE51" s="122"/>
      <c r="DF51" s="6"/>
      <c r="DG51" s="6"/>
      <c r="DH51" s="6"/>
      <c r="DI51" s="6"/>
      <c r="DJ51" s="6"/>
      <c r="DK51" s="6"/>
      <c r="DL51" s="6"/>
    </row>
    <row r="52" spans="1:116" ht="15" customHeight="1">
      <c r="A52" s="185"/>
      <c r="B52" s="209"/>
      <c r="C52" s="131" t="s">
        <v>126</v>
      </c>
      <c r="D52" s="38" t="s">
        <v>223</v>
      </c>
      <c r="E52" s="92">
        <v>41901</v>
      </c>
      <c r="F52" s="92">
        <v>41901</v>
      </c>
      <c r="G52" s="39" t="str">
        <f t="shared" si="95"/>
        <v>1일</v>
      </c>
      <c r="H52" s="40" t="s">
        <v>256</v>
      </c>
      <c r="I52" s="7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8"/>
      <c r="AK52" s="7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122"/>
      <c r="BZ52" s="6"/>
      <c r="CA52" s="6"/>
      <c r="CB52" s="6"/>
      <c r="CC52" s="6"/>
      <c r="CD52" s="122"/>
      <c r="CE52" s="6"/>
      <c r="CF52" s="6"/>
      <c r="CG52" s="6"/>
      <c r="CH52" s="6"/>
      <c r="CI52" s="6"/>
      <c r="CJ52" s="122"/>
      <c r="CK52" s="6"/>
      <c r="CL52" s="6"/>
      <c r="CM52" s="6"/>
      <c r="CN52" s="6"/>
      <c r="CO52" s="122"/>
      <c r="CP52" s="6"/>
      <c r="CQ52" s="6"/>
      <c r="CR52" s="6"/>
      <c r="CS52" s="6"/>
      <c r="CT52" s="6"/>
      <c r="CU52" s="6"/>
      <c r="CV52" s="122"/>
      <c r="CW52" s="6"/>
      <c r="CX52" s="6"/>
      <c r="CY52" s="6"/>
      <c r="CZ52" s="6"/>
      <c r="DA52" s="6"/>
      <c r="DB52" s="6"/>
      <c r="DC52" s="6"/>
      <c r="DD52" s="6"/>
      <c r="DE52" s="122"/>
      <c r="DF52" s="6"/>
      <c r="DG52" s="6"/>
      <c r="DH52" s="6"/>
      <c r="DI52" s="6"/>
      <c r="DJ52" s="6"/>
      <c r="DK52" s="6"/>
      <c r="DL52" s="6"/>
    </row>
    <row r="53" spans="1:116" ht="15" customHeight="1">
      <c r="A53" s="185"/>
      <c r="B53" s="209"/>
      <c r="C53" s="131" t="s">
        <v>127</v>
      </c>
      <c r="D53" s="38" t="s">
        <v>223</v>
      </c>
      <c r="E53" s="92">
        <v>41904</v>
      </c>
      <c r="F53" s="92">
        <v>41904</v>
      </c>
      <c r="G53" s="39" t="str">
        <f t="shared" si="95"/>
        <v>1일</v>
      </c>
      <c r="H53" s="40" t="s">
        <v>256</v>
      </c>
      <c r="I53" s="7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8"/>
      <c r="AK53" s="7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122"/>
      <c r="BZ53" s="6"/>
      <c r="CA53" s="6"/>
      <c r="CB53" s="6"/>
      <c r="CC53" s="6"/>
      <c r="CD53" s="122"/>
      <c r="CE53" s="6"/>
      <c r="CF53" s="6"/>
      <c r="CG53" s="6"/>
      <c r="CH53" s="6"/>
      <c r="CI53" s="6"/>
      <c r="CJ53" s="122"/>
      <c r="CK53" s="6"/>
      <c r="CL53" s="6"/>
      <c r="CM53" s="6"/>
      <c r="CN53" s="6"/>
      <c r="CO53" s="122"/>
      <c r="CP53" s="6"/>
      <c r="CQ53" s="6"/>
      <c r="CR53" s="6"/>
      <c r="CS53" s="6"/>
      <c r="CT53" s="6"/>
      <c r="CU53" s="6"/>
      <c r="CV53" s="122"/>
      <c r="CW53" s="6"/>
      <c r="CX53" s="6"/>
      <c r="CY53" s="6"/>
      <c r="CZ53" s="6"/>
      <c r="DA53" s="6"/>
      <c r="DB53" s="6"/>
      <c r="DC53" s="6"/>
      <c r="DD53" s="6"/>
      <c r="DE53" s="122"/>
      <c r="DF53" s="6"/>
      <c r="DG53" s="6"/>
      <c r="DH53" s="6"/>
      <c r="DI53" s="6"/>
      <c r="DJ53" s="6"/>
      <c r="DK53" s="6"/>
      <c r="DL53" s="6"/>
    </row>
    <row r="54" spans="1:116" ht="15" customHeight="1">
      <c r="A54" s="185"/>
      <c r="B54" s="209"/>
      <c r="C54" s="131" t="s">
        <v>128</v>
      </c>
      <c r="D54" s="38" t="s">
        <v>223</v>
      </c>
      <c r="E54" s="92">
        <v>41905</v>
      </c>
      <c r="F54" s="92">
        <v>41905</v>
      </c>
      <c r="G54" s="39" t="str">
        <f t="shared" si="95"/>
        <v>1일</v>
      </c>
      <c r="H54" s="40" t="s">
        <v>256</v>
      </c>
      <c r="I54" s="7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8"/>
      <c r="AK54" s="7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122"/>
      <c r="BZ54" s="6"/>
      <c r="CA54" s="6"/>
      <c r="CB54" s="6"/>
      <c r="CC54" s="6"/>
      <c r="CD54" s="122"/>
      <c r="CE54" s="6"/>
      <c r="CF54" s="6"/>
      <c r="CG54" s="6"/>
      <c r="CH54" s="6"/>
      <c r="CI54" s="6"/>
      <c r="CJ54" s="122"/>
      <c r="CK54" s="6"/>
      <c r="CL54" s="6"/>
      <c r="CM54" s="6"/>
      <c r="CN54" s="6"/>
      <c r="CO54" s="122"/>
      <c r="CP54" s="6"/>
      <c r="CQ54" s="6"/>
      <c r="CR54" s="6"/>
      <c r="CS54" s="6"/>
      <c r="CT54" s="6"/>
      <c r="CU54" s="6"/>
      <c r="CV54" s="122"/>
      <c r="CW54" s="6"/>
      <c r="CX54" s="6"/>
      <c r="CY54" s="6"/>
      <c r="CZ54" s="6"/>
      <c r="DA54" s="6"/>
      <c r="DB54" s="6"/>
      <c r="DC54" s="6"/>
      <c r="DD54" s="6"/>
      <c r="DE54" s="122"/>
      <c r="DF54" s="6"/>
      <c r="DG54" s="6"/>
      <c r="DH54" s="6"/>
      <c r="DI54" s="6"/>
      <c r="DJ54" s="6"/>
      <c r="DK54" s="6"/>
      <c r="DL54" s="6"/>
    </row>
    <row r="55" spans="1:116" ht="15" customHeight="1">
      <c r="A55" s="185"/>
      <c r="B55" s="209"/>
      <c r="C55" s="131" t="s">
        <v>129</v>
      </c>
      <c r="D55" s="38" t="s">
        <v>223</v>
      </c>
      <c r="E55" s="92">
        <v>41906</v>
      </c>
      <c r="F55" s="92">
        <v>41906</v>
      </c>
      <c r="G55" s="39" t="str">
        <f t="shared" si="95"/>
        <v>1일</v>
      </c>
      <c r="H55" s="40" t="s">
        <v>256</v>
      </c>
      <c r="I55" s="7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8"/>
      <c r="AK55" s="7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122"/>
      <c r="BZ55" s="6"/>
      <c r="CA55" s="6"/>
      <c r="CB55" s="6"/>
      <c r="CC55" s="6"/>
      <c r="CD55" s="122"/>
      <c r="CE55" s="6"/>
      <c r="CF55" s="6"/>
      <c r="CG55" s="6"/>
      <c r="CH55" s="6"/>
      <c r="CI55" s="6"/>
      <c r="CJ55" s="122"/>
      <c r="CK55" s="6"/>
      <c r="CL55" s="6"/>
      <c r="CM55" s="6"/>
      <c r="CN55" s="6"/>
      <c r="CO55" s="122"/>
      <c r="CP55" s="6"/>
      <c r="CQ55" s="6"/>
      <c r="CR55" s="6"/>
      <c r="CS55" s="6"/>
      <c r="CT55" s="6"/>
      <c r="CU55" s="6"/>
      <c r="CV55" s="122"/>
      <c r="CW55" s="6"/>
      <c r="CX55" s="6"/>
      <c r="CY55" s="6"/>
      <c r="CZ55" s="6"/>
      <c r="DA55" s="6"/>
      <c r="DB55" s="6"/>
      <c r="DC55" s="6"/>
      <c r="DD55" s="6"/>
      <c r="DE55" s="122"/>
      <c r="DF55" s="6"/>
      <c r="DG55" s="6"/>
      <c r="DH55" s="6"/>
      <c r="DI55" s="6"/>
      <c r="DJ55" s="6"/>
      <c r="DK55" s="6"/>
      <c r="DL55" s="6"/>
    </row>
    <row r="56" spans="1:116" ht="15" customHeight="1">
      <c r="A56" s="185"/>
      <c r="B56" s="209"/>
      <c r="C56" s="131" t="s">
        <v>130</v>
      </c>
      <c r="D56" s="38" t="s">
        <v>223</v>
      </c>
      <c r="E56" s="92">
        <v>41907</v>
      </c>
      <c r="F56" s="92">
        <v>41907</v>
      </c>
      <c r="G56" s="39" t="str">
        <f t="shared" si="95"/>
        <v>1일</v>
      </c>
      <c r="H56" s="40" t="s">
        <v>256</v>
      </c>
      <c r="I56" s="7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8"/>
      <c r="AK56" s="7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122"/>
      <c r="BZ56" s="6"/>
      <c r="CA56" s="6"/>
      <c r="CB56" s="6"/>
      <c r="CC56" s="6"/>
      <c r="CD56" s="122"/>
      <c r="CE56" s="6"/>
      <c r="CF56" s="6"/>
      <c r="CG56" s="6"/>
      <c r="CH56" s="6"/>
      <c r="CI56" s="6"/>
      <c r="CJ56" s="122"/>
      <c r="CK56" s="6"/>
      <c r="CL56" s="6"/>
      <c r="CM56" s="6"/>
      <c r="CN56" s="6"/>
      <c r="CO56" s="122"/>
      <c r="CP56" s="6"/>
      <c r="CQ56" s="6"/>
      <c r="CR56" s="6"/>
      <c r="CS56" s="6"/>
      <c r="CT56" s="6"/>
      <c r="CU56" s="6"/>
      <c r="CV56" s="122"/>
      <c r="CW56" s="6"/>
      <c r="CX56" s="6"/>
      <c r="CY56" s="6"/>
      <c r="CZ56" s="6"/>
      <c r="DA56" s="6"/>
      <c r="DB56" s="6"/>
      <c r="DC56" s="6"/>
      <c r="DD56" s="6"/>
      <c r="DE56" s="122"/>
      <c r="DF56" s="6"/>
      <c r="DG56" s="6"/>
      <c r="DH56" s="6"/>
      <c r="DI56" s="6"/>
      <c r="DJ56" s="6"/>
      <c r="DK56" s="6"/>
      <c r="DL56" s="6"/>
    </row>
    <row r="57" spans="1:116" ht="15" customHeight="1">
      <c r="A57" s="185"/>
      <c r="B57" s="209"/>
      <c r="C57" s="131" t="s">
        <v>131</v>
      </c>
      <c r="D57" s="38" t="s">
        <v>223</v>
      </c>
      <c r="E57" s="92">
        <v>41908</v>
      </c>
      <c r="F57" s="92">
        <v>41908</v>
      </c>
      <c r="G57" s="39" t="str">
        <f t="shared" si="95"/>
        <v>1일</v>
      </c>
      <c r="H57" s="40" t="s">
        <v>256</v>
      </c>
      <c r="I57" s="7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8"/>
      <c r="AK57" s="7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122"/>
      <c r="BZ57" s="6"/>
      <c r="CA57" s="6"/>
      <c r="CB57" s="6"/>
      <c r="CC57" s="6"/>
      <c r="CD57" s="122"/>
      <c r="CE57" s="6"/>
      <c r="CF57" s="6"/>
      <c r="CG57" s="6"/>
      <c r="CH57" s="6"/>
      <c r="CI57" s="6"/>
      <c r="CJ57" s="122"/>
      <c r="CK57" s="6"/>
      <c r="CL57" s="6"/>
      <c r="CM57" s="6"/>
      <c r="CN57" s="6"/>
      <c r="CO57" s="122"/>
      <c r="CP57" s="6"/>
      <c r="CQ57" s="6"/>
      <c r="CR57" s="6"/>
      <c r="CS57" s="6"/>
      <c r="CT57" s="6"/>
      <c r="CU57" s="6"/>
      <c r="CV57" s="122"/>
      <c r="CW57" s="6"/>
      <c r="CX57" s="6"/>
      <c r="CY57" s="6"/>
      <c r="CZ57" s="6"/>
      <c r="DA57" s="6"/>
      <c r="DB57" s="6"/>
      <c r="DC57" s="6"/>
      <c r="DD57" s="6"/>
      <c r="DE57" s="122"/>
      <c r="DF57" s="6"/>
      <c r="DG57" s="6"/>
      <c r="DH57" s="6"/>
      <c r="DI57" s="6"/>
      <c r="DJ57" s="6"/>
      <c r="DK57" s="6"/>
      <c r="DL57" s="6"/>
    </row>
    <row r="58" spans="1:116" ht="15" customHeight="1">
      <c r="A58" s="185"/>
      <c r="B58" s="209"/>
      <c r="C58" s="131" t="s">
        <v>132</v>
      </c>
      <c r="D58" s="38" t="s">
        <v>223</v>
      </c>
      <c r="E58" s="92">
        <v>41911</v>
      </c>
      <c r="F58" s="92">
        <v>41911</v>
      </c>
      <c r="G58" s="39" t="str">
        <f t="shared" si="95"/>
        <v>1일</v>
      </c>
      <c r="H58" s="40" t="s">
        <v>256</v>
      </c>
      <c r="I58" s="7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8"/>
      <c r="AK58" s="7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122"/>
      <c r="BZ58" s="6"/>
      <c r="CA58" s="6"/>
      <c r="CB58" s="6"/>
      <c r="CC58" s="6"/>
      <c r="CD58" s="122"/>
      <c r="CE58" s="6"/>
      <c r="CF58" s="6"/>
      <c r="CG58" s="6"/>
      <c r="CH58" s="6"/>
      <c r="CI58" s="6"/>
      <c r="CJ58" s="122"/>
      <c r="CK58" s="6"/>
      <c r="CL58" s="6"/>
      <c r="CM58" s="6"/>
      <c r="CN58" s="6"/>
      <c r="CO58" s="122"/>
      <c r="CP58" s="6"/>
      <c r="CQ58" s="6"/>
      <c r="CR58" s="6"/>
      <c r="CS58" s="6"/>
      <c r="CT58" s="6"/>
      <c r="CU58" s="6"/>
      <c r="CV58" s="122"/>
      <c r="CW58" s="6"/>
      <c r="CX58" s="6"/>
      <c r="CY58" s="6"/>
      <c r="CZ58" s="6"/>
      <c r="DA58" s="6"/>
      <c r="DB58" s="6"/>
      <c r="DC58" s="6"/>
      <c r="DD58" s="6"/>
      <c r="DE58" s="122"/>
      <c r="DF58" s="6"/>
      <c r="DG58" s="6"/>
      <c r="DH58" s="6"/>
      <c r="DI58" s="6"/>
      <c r="DJ58" s="6"/>
      <c r="DK58" s="6"/>
      <c r="DL58" s="6"/>
    </row>
    <row r="59" spans="1:116" ht="15" customHeight="1">
      <c r="A59" s="185"/>
      <c r="B59" s="209"/>
      <c r="C59" s="131" t="s">
        <v>133</v>
      </c>
      <c r="D59" s="38" t="s">
        <v>223</v>
      </c>
      <c r="E59" s="92">
        <v>41912</v>
      </c>
      <c r="F59" s="92">
        <v>41912</v>
      </c>
      <c r="G59" s="39" t="str">
        <f t="shared" si="95"/>
        <v>1일</v>
      </c>
      <c r="H59" s="40" t="s">
        <v>256</v>
      </c>
      <c r="I59" s="7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8"/>
      <c r="AK59" s="7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122"/>
      <c r="BZ59" s="6"/>
      <c r="CA59" s="6"/>
      <c r="CB59" s="6"/>
      <c r="CC59" s="6"/>
      <c r="CD59" s="122"/>
      <c r="CE59" s="6"/>
      <c r="CF59" s="6"/>
      <c r="CG59" s="6"/>
      <c r="CH59" s="6"/>
      <c r="CI59" s="6"/>
      <c r="CJ59" s="122"/>
      <c r="CK59" s="6"/>
      <c r="CL59" s="6"/>
      <c r="CM59" s="6"/>
      <c r="CN59" s="6"/>
      <c r="CO59" s="122"/>
      <c r="CP59" s="6"/>
      <c r="CQ59" s="6"/>
      <c r="CR59" s="6"/>
      <c r="CS59" s="6"/>
      <c r="CT59" s="6"/>
      <c r="CU59" s="6"/>
      <c r="CV59" s="122"/>
      <c r="CW59" s="6"/>
      <c r="CX59" s="6"/>
      <c r="CY59" s="6"/>
      <c r="CZ59" s="6"/>
      <c r="DA59" s="6"/>
      <c r="DB59" s="6"/>
      <c r="DC59" s="6"/>
      <c r="DD59" s="6"/>
      <c r="DE59" s="122"/>
      <c r="DF59" s="6"/>
      <c r="DG59" s="6"/>
      <c r="DH59" s="6"/>
      <c r="DI59" s="6"/>
      <c r="DJ59" s="6"/>
      <c r="DK59" s="6"/>
      <c r="DL59" s="6"/>
    </row>
    <row r="60" spans="1:116" ht="15" customHeight="1">
      <c r="A60" s="185"/>
      <c r="B60" s="209"/>
      <c r="C60" s="131" t="s">
        <v>134</v>
      </c>
      <c r="D60" s="38" t="s">
        <v>223</v>
      </c>
      <c r="E60" s="92">
        <v>41913</v>
      </c>
      <c r="F60" s="92">
        <v>41913</v>
      </c>
      <c r="G60" s="39" t="str">
        <f t="shared" si="95"/>
        <v>1일</v>
      </c>
      <c r="H60" s="40" t="s">
        <v>256</v>
      </c>
      <c r="I60" s="7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8"/>
      <c r="AK60" s="7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122"/>
      <c r="BZ60" s="6"/>
      <c r="CA60" s="6"/>
      <c r="CB60" s="6"/>
      <c r="CC60" s="6"/>
      <c r="CD60" s="122"/>
      <c r="CE60" s="6"/>
      <c r="CF60" s="6"/>
      <c r="CG60" s="6"/>
      <c r="CH60" s="6"/>
      <c r="CI60" s="6"/>
      <c r="CJ60" s="122"/>
      <c r="CK60" s="6"/>
      <c r="CL60" s="6"/>
      <c r="CM60" s="6"/>
      <c r="CN60" s="6"/>
      <c r="CO60" s="122"/>
      <c r="CP60" s="6"/>
      <c r="CQ60" s="6"/>
      <c r="CR60" s="6"/>
      <c r="CS60" s="6"/>
      <c r="CT60" s="6"/>
      <c r="CU60" s="6"/>
      <c r="CV60" s="122"/>
      <c r="CW60" s="6"/>
      <c r="CX60" s="6"/>
      <c r="CY60" s="6"/>
      <c r="CZ60" s="6"/>
      <c r="DA60" s="6"/>
      <c r="DB60" s="6"/>
      <c r="DC60" s="6"/>
      <c r="DD60" s="6"/>
      <c r="DE60" s="122"/>
      <c r="DF60" s="6"/>
      <c r="DG60" s="6"/>
      <c r="DH60" s="6"/>
      <c r="DI60" s="6"/>
      <c r="DJ60" s="6"/>
      <c r="DK60" s="6"/>
      <c r="DL60" s="6"/>
    </row>
    <row r="61" spans="1:116" ht="15" customHeight="1">
      <c r="A61" s="185"/>
      <c r="B61" s="209"/>
      <c r="C61" s="131" t="s">
        <v>135</v>
      </c>
      <c r="D61" s="38" t="s">
        <v>223</v>
      </c>
      <c r="E61" s="92">
        <v>41914</v>
      </c>
      <c r="F61" s="92">
        <v>41914</v>
      </c>
      <c r="G61" s="39" t="str">
        <f t="shared" si="95"/>
        <v>1일</v>
      </c>
      <c r="H61" s="40" t="s">
        <v>256</v>
      </c>
      <c r="I61" s="7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8"/>
      <c r="AK61" s="7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122"/>
      <c r="BZ61" s="6"/>
      <c r="CA61" s="6"/>
      <c r="CB61" s="6"/>
      <c r="CC61" s="6"/>
      <c r="CD61" s="122"/>
      <c r="CE61" s="6"/>
      <c r="CF61" s="6"/>
      <c r="CG61" s="6"/>
      <c r="CH61" s="6"/>
      <c r="CI61" s="6"/>
      <c r="CJ61" s="122"/>
      <c r="CK61" s="6"/>
      <c r="CL61" s="6"/>
      <c r="CM61" s="6"/>
      <c r="CN61" s="6"/>
      <c r="CO61" s="122"/>
      <c r="CP61" s="6"/>
      <c r="CQ61" s="6"/>
      <c r="CR61" s="6"/>
      <c r="CS61" s="6"/>
      <c r="CT61" s="6"/>
      <c r="CU61" s="6"/>
      <c r="CV61" s="122"/>
      <c r="CW61" s="6"/>
      <c r="CX61" s="6"/>
      <c r="CY61" s="6"/>
      <c r="CZ61" s="6"/>
      <c r="DA61" s="6"/>
      <c r="DB61" s="6"/>
      <c r="DC61" s="6"/>
      <c r="DD61" s="6"/>
      <c r="DE61" s="122"/>
      <c r="DF61" s="6"/>
      <c r="DG61" s="6"/>
      <c r="DH61" s="6"/>
      <c r="DI61" s="6"/>
      <c r="DJ61" s="6"/>
      <c r="DK61" s="6"/>
      <c r="DL61" s="6"/>
    </row>
    <row r="62" spans="1:116" ht="15" customHeight="1">
      <c r="A62" s="185"/>
      <c r="B62" s="209"/>
      <c r="C62" s="131" t="s">
        <v>136</v>
      </c>
      <c r="D62" s="38" t="s">
        <v>223</v>
      </c>
      <c r="E62" s="92">
        <v>41918</v>
      </c>
      <c r="F62" s="92">
        <v>41918</v>
      </c>
      <c r="G62" s="39" t="str">
        <f t="shared" ref="G62:G85" si="96">IF(NETWORKDAYS(E62,F62)=0,"",NETWORKDAYS(E62,F62)&amp;"일")</f>
        <v>1일</v>
      </c>
      <c r="H62" s="40" t="s">
        <v>256</v>
      </c>
      <c r="I62" s="7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8"/>
      <c r="AK62" s="7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122"/>
      <c r="BZ62" s="6"/>
      <c r="CA62" s="6"/>
      <c r="CB62" s="6"/>
      <c r="CC62" s="6"/>
      <c r="CD62" s="122"/>
      <c r="CE62" s="6"/>
      <c r="CF62" s="6"/>
      <c r="CG62" s="6"/>
      <c r="CH62" s="6"/>
      <c r="CI62" s="6"/>
      <c r="CJ62" s="122"/>
      <c r="CK62" s="6"/>
      <c r="CL62" s="6"/>
      <c r="CM62" s="6"/>
      <c r="CN62" s="6"/>
      <c r="CO62" s="122"/>
      <c r="CP62" s="6"/>
      <c r="CQ62" s="6"/>
      <c r="CR62" s="6"/>
      <c r="CS62" s="6"/>
      <c r="CT62" s="6"/>
      <c r="CU62" s="6"/>
      <c r="CV62" s="122"/>
      <c r="CW62" s="6"/>
      <c r="CX62" s="6"/>
      <c r="CY62" s="6"/>
      <c r="CZ62" s="6"/>
      <c r="DA62" s="6"/>
      <c r="DB62" s="6"/>
      <c r="DC62" s="6"/>
      <c r="DD62" s="6"/>
      <c r="DE62" s="122"/>
      <c r="DF62" s="6"/>
      <c r="DG62" s="6"/>
      <c r="DH62" s="6"/>
      <c r="DI62" s="6"/>
      <c r="DJ62" s="6"/>
      <c r="DK62" s="6"/>
      <c r="DL62" s="6"/>
    </row>
    <row r="63" spans="1:116" ht="15" customHeight="1">
      <c r="A63" s="185"/>
      <c r="B63" s="209"/>
      <c r="C63" s="131" t="s">
        <v>137</v>
      </c>
      <c r="D63" s="38" t="s">
        <v>223</v>
      </c>
      <c r="E63" s="92">
        <v>41919</v>
      </c>
      <c r="F63" s="92">
        <v>41919</v>
      </c>
      <c r="G63" s="39" t="str">
        <f t="shared" si="96"/>
        <v>1일</v>
      </c>
      <c r="H63" s="40" t="s">
        <v>256</v>
      </c>
      <c r="I63" s="7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8"/>
      <c r="AK63" s="7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122"/>
      <c r="BZ63" s="6"/>
      <c r="CA63" s="6"/>
      <c r="CB63" s="6"/>
      <c r="CC63" s="6"/>
      <c r="CD63" s="122"/>
      <c r="CE63" s="6"/>
      <c r="CF63" s="6"/>
      <c r="CG63" s="6"/>
      <c r="CH63" s="6"/>
      <c r="CI63" s="6"/>
      <c r="CJ63" s="122"/>
      <c r="CK63" s="6"/>
      <c r="CL63" s="6"/>
      <c r="CM63" s="6"/>
      <c r="CN63" s="6"/>
      <c r="CO63" s="122"/>
      <c r="CP63" s="6"/>
      <c r="CQ63" s="6"/>
      <c r="CR63" s="6"/>
      <c r="CS63" s="6"/>
      <c r="CT63" s="6"/>
      <c r="CU63" s="6"/>
      <c r="CV63" s="122"/>
      <c r="CW63" s="6"/>
      <c r="CX63" s="6"/>
      <c r="CY63" s="6"/>
      <c r="CZ63" s="6"/>
      <c r="DA63" s="6"/>
      <c r="DB63" s="6"/>
      <c r="DC63" s="6"/>
      <c r="DD63" s="6"/>
      <c r="DE63" s="122"/>
      <c r="DF63" s="6"/>
      <c r="DG63" s="6"/>
      <c r="DH63" s="6"/>
      <c r="DI63" s="6"/>
      <c r="DJ63" s="6"/>
      <c r="DK63" s="6"/>
      <c r="DL63" s="6"/>
    </row>
    <row r="64" spans="1:116" ht="15" customHeight="1">
      <c r="A64" s="185"/>
      <c r="B64" s="209"/>
      <c r="C64" s="131" t="s">
        <v>138</v>
      </c>
      <c r="D64" s="38" t="s">
        <v>223</v>
      </c>
      <c r="E64" s="92">
        <v>41920</v>
      </c>
      <c r="F64" s="92">
        <v>41920</v>
      </c>
      <c r="G64" s="39" t="str">
        <f t="shared" si="96"/>
        <v>1일</v>
      </c>
      <c r="H64" s="40" t="s">
        <v>256</v>
      </c>
      <c r="I64" s="7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8"/>
      <c r="AK64" s="7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122"/>
      <c r="BZ64" s="6"/>
      <c r="CA64" s="6"/>
      <c r="CB64" s="6"/>
      <c r="CC64" s="6"/>
      <c r="CD64" s="122"/>
      <c r="CE64" s="6"/>
      <c r="CF64" s="6"/>
      <c r="CG64" s="6"/>
      <c r="CH64" s="6"/>
      <c r="CI64" s="6"/>
      <c r="CJ64" s="122"/>
      <c r="CK64" s="6"/>
      <c r="CL64" s="6"/>
      <c r="CM64" s="6"/>
      <c r="CN64" s="6"/>
      <c r="CO64" s="122"/>
      <c r="CP64" s="6"/>
      <c r="CQ64" s="6"/>
      <c r="CR64" s="6"/>
      <c r="CS64" s="6"/>
      <c r="CT64" s="6"/>
      <c r="CU64" s="6"/>
      <c r="CV64" s="122"/>
      <c r="CW64" s="6"/>
      <c r="CX64" s="6"/>
      <c r="CY64" s="6"/>
      <c r="CZ64" s="6"/>
      <c r="DA64" s="6"/>
      <c r="DB64" s="6"/>
      <c r="DC64" s="6"/>
      <c r="DD64" s="6"/>
      <c r="DE64" s="122"/>
      <c r="DF64" s="6"/>
      <c r="DG64" s="6"/>
      <c r="DH64" s="6"/>
      <c r="DI64" s="6"/>
      <c r="DJ64" s="6"/>
      <c r="DK64" s="6"/>
      <c r="DL64" s="6"/>
    </row>
    <row r="65" spans="1:116" ht="15" customHeight="1">
      <c r="A65" s="185"/>
      <c r="B65" s="209"/>
      <c r="C65" s="131" t="s">
        <v>139</v>
      </c>
      <c r="D65" s="38" t="s">
        <v>223</v>
      </c>
      <c r="E65" s="92">
        <v>41922</v>
      </c>
      <c r="F65" s="92">
        <v>41922</v>
      </c>
      <c r="G65" s="39" t="str">
        <f t="shared" si="96"/>
        <v>1일</v>
      </c>
      <c r="H65" s="40" t="s">
        <v>256</v>
      </c>
      <c r="I65" s="7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8"/>
      <c r="AK65" s="7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122"/>
      <c r="BZ65" s="6"/>
      <c r="CA65" s="6"/>
      <c r="CB65" s="6"/>
      <c r="CC65" s="6"/>
      <c r="CD65" s="122"/>
      <c r="CE65" s="6"/>
      <c r="CF65" s="6"/>
      <c r="CG65" s="6"/>
      <c r="CH65" s="6"/>
      <c r="CI65" s="6"/>
      <c r="CJ65" s="122"/>
      <c r="CK65" s="6"/>
      <c r="CL65" s="6"/>
      <c r="CM65" s="6"/>
      <c r="CN65" s="6"/>
      <c r="CO65" s="122"/>
      <c r="CP65" s="6"/>
      <c r="CQ65" s="6"/>
      <c r="CR65" s="6"/>
      <c r="CS65" s="6"/>
      <c r="CT65" s="6"/>
      <c r="CU65" s="6"/>
      <c r="CV65" s="122"/>
      <c r="CW65" s="6"/>
      <c r="CX65" s="6"/>
      <c r="CY65" s="6"/>
      <c r="CZ65" s="6"/>
      <c r="DA65" s="6"/>
      <c r="DB65" s="6"/>
      <c r="DC65" s="6"/>
      <c r="DD65" s="6"/>
      <c r="DE65" s="122"/>
      <c r="DF65" s="6"/>
      <c r="DG65" s="6"/>
      <c r="DH65" s="6"/>
      <c r="DI65" s="6"/>
      <c r="DJ65" s="6"/>
      <c r="DK65" s="6"/>
      <c r="DL65" s="6"/>
    </row>
    <row r="66" spans="1:116" ht="15" customHeight="1">
      <c r="A66" s="185"/>
      <c r="B66" s="209"/>
      <c r="C66" s="131" t="s">
        <v>140</v>
      </c>
      <c r="D66" s="38" t="s">
        <v>223</v>
      </c>
      <c r="E66" s="92">
        <v>41925</v>
      </c>
      <c r="F66" s="92">
        <v>41925</v>
      </c>
      <c r="G66" s="39" t="str">
        <f t="shared" si="96"/>
        <v>1일</v>
      </c>
      <c r="H66" s="40" t="s">
        <v>256</v>
      </c>
      <c r="I66" s="7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8"/>
      <c r="AK66" s="7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122"/>
      <c r="BZ66" s="6"/>
      <c r="CA66" s="6"/>
      <c r="CB66" s="6"/>
      <c r="CC66" s="6"/>
      <c r="CD66" s="122"/>
      <c r="CE66" s="6"/>
      <c r="CF66" s="6"/>
      <c r="CG66" s="6"/>
      <c r="CH66" s="6"/>
      <c r="CI66" s="6"/>
      <c r="CJ66" s="122"/>
      <c r="CK66" s="6"/>
      <c r="CL66" s="6"/>
      <c r="CM66" s="6"/>
      <c r="CN66" s="6"/>
      <c r="CO66" s="122"/>
      <c r="CP66" s="6"/>
      <c r="CQ66" s="6"/>
      <c r="CR66" s="6"/>
      <c r="CS66" s="6"/>
      <c r="CT66" s="6"/>
      <c r="CU66" s="6"/>
      <c r="CV66" s="122"/>
      <c r="CW66" s="6"/>
      <c r="CX66" s="6"/>
      <c r="CY66" s="6"/>
      <c r="CZ66" s="6"/>
      <c r="DA66" s="6"/>
      <c r="DB66" s="6"/>
      <c r="DC66" s="6"/>
      <c r="DD66" s="6"/>
      <c r="DE66" s="122"/>
      <c r="DF66" s="6"/>
      <c r="DG66" s="6"/>
      <c r="DH66" s="6"/>
      <c r="DI66" s="6"/>
      <c r="DJ66" s="6"/>
      <c r="DK66" s="6"/>
      <c r="DL66" s="6"/>
    </row>
    <row r="67" spans="1:116" ht="15" customHeight="1">
      <c r="A67" s="185"/>
      <c r="B67" s="209"/>
      <c r="C67" s="131" t="s">
        <v>141</v>
      </c>
      <c r="D67" s="38" t="s">
        <v>223</v>
      </c>
      <c r="E67" s="92">
        <v>41926</v>
      </c>
      <c r="F67" s="92">
        <v>41926</v>
      </c>
      <c r="G67" s="39" t="str">
        <f t="shared" si="96"/>
        <v>1일</v>
      </c>
      <c r="H67" s="40" t="s">
        <v>256</v>
      </c>
      <c r="I67" s="7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8"/>
      <c r="AK67" s="7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122"/>
      <c r="BZ67" s="6"/>
      <c r="CA67" s="6"/>
      <c r="CB67" s="6"/>
      <c r="CC67" s="6"/>
      <c r="CD67" s="122"/>
      <c r="CE67" s="6"/>
      <c r="CF67" s="6"/>
      <c r="CG67" s="6"/>
      <c r="CH67" s="6"/>
      <c r="CI67" s="6"/>
      <c r="CJ67" s="122"/>
      <c r="CK67" s="6"/>
      <c r="CL67" s="6"/>
      <c r="CM67" s="6"/>
      <c r="CN67" s="6"/>
      <c r="CO67" s="122"/>
      <c r="CP67" s="6"/>
      <c r="CQ67" s="6"/>
      <c r="CR67" s="6"/>
      <c r="CS67" s="6"/>
      <c r="CT67" s="6"/>
      <c r="CU67" s="6"/>
      <c r="CV67" s="122"/>
      <c r="CW67" s="6"/>
      <c r="CX67" s="6"/>
      <c r="CY67" s="6"/>
      <c r="CZ67" s="6"/>
      <c r="DA67" s="6"/>
      <c r="DB67" s="6"/>
      <c r="DC67" s="6"/>
      <c r="DD67" s="6"/>
      <c r="DE67" s="122"/>
      <c r="DF67" s="6"/>
      <c r="DG67" s="6"/>
      <c r="DH67" s="6"/>
      <c r="DI67" s="6"/>
      <c r="DJ67" s="6"/>
      <c r="DK67" s="6"/>
      <c r="DL67" s="6"/>
    </row>
    <row r="68" spans="1:116" ht="15" customHeight="1">
      <c r="A68" s="185"/>
      <c r="B68" s="209"/>
      <c r="C68" s="131" t="s">
        <v>142</v>
      </c>
      <c r="D68" s="38" t="s">
        <v>223</v>
      </c>
      <c r="E68" s="92">
        <v>41927</v>
      </c>
      <c r="F68" s="92">
        <v>41927</v>
      </c>
      <c r="G68" s="39" t="str">
        <f t="shared" si="96"/>
        <v>1일</v>
      </c>
      <c r="H68" s="40" t="s">
        <v>256</v>
      </c>
      <c r="I68" s="7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8"/>
      <c r="AK68" s="7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122"/>
      <c r="BZ68" s="6"/>
      <c r="CA68" s="6"/>
      <c r="CB68" s="6"/>
      <c r="CC68" s="6"/>
      <c r="CD68" s="122"/>
      <c r="CE68" s="6"/>
      <c r="CF68" s="6"/>
      <c r="CG68" s="6"/>
      <c r="CH68" s="6"/>
      <c r="CI68" s="6"/>
      <c r="CJ68" s="122"/>
      <c r="CK68" s="6"/>
      <c r="CL68" s="6"/>
      <c r="CM68" s="6"/>
      <c r="CN68" s="6"/>
      <c r="CO68" s="122"/>
      <c r="CP68" s="6"/>
      <c r="CQ68" s="6"/>
      <c r="CR68" s="6"/>
      <c r="CS68" s="6"/>
      <c r="CT68" s="6"/>
      <c r="CU68" s="6"/>
      <c r="CV68" s="122"/>
      <c r="CW68" s="6"/>
      <c r="CX68" s="6"/>
      <c r="CY68" s="6"/>
      <c r="CZ68" s="6"/>
      <c r="DA68" s="6"/>
      <c r="DB68" s="6"/>
      <c r="DC68" s="6"/>
      <c r="DD68" s="6"/>
      <c r="DE68" s="122"/>
      <c r="DF68" s="6"/>
      <c r="DG68" s="6"/>
      <c r="DH68" s="6"/>
      <c r="DI68" s="6"/>
      <c r="DJ68" s="6"/>
      <c r="DK68" s="6"/>
      <c r="DL68" s="6"/>
    </row>
    <row r="69" spans="1:116" ht="15" customHeight="1">
      <c r="A69" s="185"/>
      <c r="B69" s="209"/>
      <c r="C69" s="131" t="s">
        <v>143</v>
      </c>
      <c r="D69" s="38" t="s">
        <v>224</v>
      </c>
      <c r="E69" s="92">
        <v>41883</v>
      </c>
      <c r="F69" s="92">
        <v>41883</v>
      </c>
      <c r="G69" s="39" t="str">
        <f t="shared" si="96"/>
        <v>1일</v>
      </c>
      <c r="H69" s="40" t="s">
        <v>256</v>
      </c>
      <c r="I69" s="7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8"/>
      <c r="AK69" s="7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122"/>
      <c r="BZ69" s="6"/>
      <c r="CA69" s="6"/>
      <c r="CB69" s="6"/>
      <c r="CC69" s="6"/>
      <c r="CD69" s="122"/>
      <c r="CE69" s="6"/>
      <c r="CF69" s="6"/>
      <c r="CG69" s="6"/>
      <c r="CH69" s="6"/>
      <c r="CI69" s="6"/>
      <c r="CJ69" s="122"/>
      <c r="CK69" s="6"/>
      <c r="CL69" s="6"/>
      <c r="CM69" s="6"/>
      <c r="CN69" s="6"/>
      <c r="CO69" s="122"/>
      <c r="CP69" s="6"/>
      <c r="CQ69" s="6"/>
      <c r="CR69" s="6"/>
      <c r="CS69" s="6"/>
      <c r="CT69" s="6"/>
      <c r="CU69" s="6"/>
      <c r="CV69" s="122"/>
      <c r="CW69" s="6"/>
      <c r="CX69" s="6"/>
      <c r="CY69" s="6"/>
      <c r="CZ69" s="6"/>
      <c r="DA69" s="6"/>
      <c r="DB69" s="6"/>
      <c r="DC69" s="6"/>
      <c r="DD69" s="6"/>
      <c r="DE69" s="122"/>
      <c r="DF69" s="6"/>
      <c r="DG69" s="6"/>
      <c r="DH69" s="6"/>
      <c r="DI69" s="6"/>
      <c r="DJ69" s="6"/>
      <c r="DK69" s="6"/>
      <c r="DL69" s="6"/>
    </row>
    <row r="70" spans="1:116" ht="15" customHeight="1">
      <c r="A70" s="185"/>
      <c r="B70" s="209"/>
      <c r="C70" s="131" t="s">
        <v>144</v>
      </c>
      <c r="D70" s="38" t="s">
        <v>224</v>
      </c>
      <c r="E70" s="92">
        <v>41884</v>
      </c>
      <c r="F70" s="92">
        <v>41884</v>
      </c>
      <c r="G70" s="39" t="str">
        <f t="shared" si="96"/>
        <v>1일</v>
      </c>
      <c r="H70" s="40" t="s">
        <v>256</v>
      </c>
      <c r="I70" s="7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8"/>
      <c r="AK70" s="7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122"/>
      <c r="BZ70" s="6"/>
      <c r="CA70" s="6"/>
      <c r="CB70" s="6"/>
      <c r="CC70" s="6"/>
      <c r="CD70" s="122"/>
      <c r="CE70" s="6"/>
      <c r="CF70" s="6"/>
      <c r="CG70" s="6"/>
      <c r="CH70" s="6"/>
      <c r="CI70" s="6"/>
      <c r="CJ70" s="122"/>
      <c r="CK70" s="6"/>
      <c r="CL70" s="6"/>
      <c r="CM70" s="6"/>
      <c r="CN70" s="6"/>
      <c r="CO70" s="122"/>
      <c r="CP70" s="6"/>
      <c r="CQ70" s="6"/>
      <c r="CR70" s="6"/>
      <c r="CS70" s="6"/>
      <c r="CT70" s="6"/>
      <c r="CU70" s="6"/>
      <c r="CV70" s="122"/>
      <c r="CW70" s="6"/>
      <c r="CX70" s="6"/>
      <c r="CY70" s="6"/>
      <c r="CZ70" s="6"/>
      <c r="DA70" s="6"/>
      <c r="DB70" s="6"/>
      <c r="DC70" s="6"/>
      <c r="DD70" s="6"/>
      <c r="DE70" s="122"/>
      <c r="DF70" s="6"/>
      <c r="DG70" s="6"/>
      <c r="DH70" s="6"/>
      <c r="DI70" s="6"/>
      <c r="DJ70" s="6"/>
      <c r="DK70" s="6"/>
      <c r="DL70" s="6"/>
    </row>
    <row r="71" spans="1:116" ht="15" customHeight="1">
      <c r="A71" s="185"/>
      <c r="B71" s="209"/>
      <c r="C71" s="131" t="s">
        <v>145</v>
      </c>
      <c r="D71" s="38" t="s">
        <v>224</v>
      </c>
      <c r="E71" s="92">
        <v>41885</v>
      </c>
      <c r="F71" s="92">
        <v>41885</v>
      </c>
      <c r="G71" s="39" t="str">
        <f t="shared" si="96"/>
        <v>1일</v>
      </c>
      <c r="H71" s="40" t="s">
        <v>256</v>
      </c>
      <c r="I71" s="7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8"/>
      <c r="AK71" s="7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122"/>
      <c r="BZ71" s="6"/>
      <c r="CA71" s="6"/>
      <c r="CB71" s="6"/>
      <c r="CC71" s="6"/>
      <c r="CD71" s="122"/>
      <c r="CE71" s="6"/>
      <c r="CF71" s="6"/>
      <c r="CG71" s="6"/>
      <c r="CH71" s="6"/>
      <c r="CI71" s="6"/>
      <c r="CJ71" s="122"/>
      <c r="CK71" s="6"/>
      <c r="CL71" s="6"/>
      <c r="CM71" s="6"/>
      <c r="CN71" s="6"/>
      <c r="CO71" s="122"/>
      <c r="CP71" s="6"/>
      <c r="CQ71" s="6"/>
      <c r="CR71" s="6"/>
      <c r="CS71" s="6"/>
      <c r="CT71" s="6"/>
      <c r="CU71" s="6"/>
      <c r="CV71" s="122"/>
      <c r="CW71" s="6"/>
      <c r="CX71" s="6"/>
      <c r="CY71" s="6"/>
      <c r="CZ71" s="6"/>
      <c r="DA71" s="6"/>
      <c r="DB71" s="6"/>
      <c r="DC71" s="6"/>
      <c r="DD71" s="6"/>
      <c r="DE71" s="122"/>
      <c r="DF71" s="6"/>
      <c r="DG71" s="6"/>
      <c r="DH71" s="6"/>
      <c r="DI71" s="6"/>
      <c r="DJ71" s="6"/>
      <c r="DK71" s="6"/>
      <c r="DL71" s="6"/>
    </row>
    <row r="72" spans="1:116" ht="15" customHeight="1">
      <c r="A72" s="185"/>
      <c r="B72" s="209"/>
      <c r="C72" s="131" t="s">
        <v>146</v>
      </c>
      <c r="D72" s="38" t="s">
        <v>224</v>
      </c>
      <c r="E72" s="92">
        <v>41886</v>
      </c>
      <c r="F72" s="92">
        <v>41886</v>
      </c>
      <c r="G72" s="39" t="str">
        <f t="shared" si="96"/>
        <v>1일</v>
      </c>
      <c r="H72" s="40" t="s">
        <v>256</v>
      </c>
      <c r="I72" s="7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8"/>
      <c r="AK72" s="7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122"/>
      <c r="BZ72" s="6"/>
      <c r="CA72" s="6"/>
      <c r="CB72" s="6"/>
      <c r="CC72" s="6"/>
      <c r="CD72" s="122"/>
      <c r="CE72" s="6"/>
      <c r="CF72" s="6"/>
      <c r="CG72" s="6"/>
      <c r="CH72" s="6"/>
      <c r="CI72" s="6"/>
      <c r="CJ72" s="122"/>
      <c r="CK72" s="6"/>
      <c r="CL72" s="6"/>
      <c r="CM72" s="6"/>
      <c r="CN72" s="6"/>
      <c r="CO72" s="122"/>
      <c r="CP72" s="6"/>
      <c r="CQ72" s="6"/>
      <c r="CR72" s="6"/>
      <c r="CS72" s="6"/>
      <c r="CT72" s="6"/>
      <c r="CU72" s="6"/>
      <c r="CV72" s="122"/>
      <c r="CW72" s="6"/>
      <c r="CX72" s="6"/>
      <c r="CY72" s="6"/>
      <c r="CZ72" s="6"/>
      <c r="DA72" s="6"/>
      <c r="DB72" s="6"/>
      <c r="DC72" s="6"/>
      <c r="DD72" s="6"/>
      <c r="DE72" s="122"/>
      <c r="DF72" s="6"/>
      <c r="DG72" s="6"/>
      <c r="DH72" s="6"/>
      <c r="DI72" s="6"/>
      <c r="DJ72" s="6"/>
      <c r="DK72" s="6"/>
      <c r="DL72" s="6"/>
    </row>
    <row r="73" spans="1:116" ht="15" customHeight="1">
      <c r="A73" s="185"/>
      <c r="B73" s="209"/>
      <c r="C73" s="131" t="s">
        <v>147</v>
      </c>
      <c r="D73" s="38" t="s">
        <v>224</v>
      </c>
      <c r="E73" s="92">
        <v>41887</v>
      </c>
      <c r="F73" s="92">
        <v>41887</v>
      </c>
      <c r="G73" s="39" t="str">
        <f t="shared" si="96"/>
        <v>1일</v>
      </c>
      <c r="H73" s="40" t="s">
        <v>256</v>
      </c>
      <c r="I73" s="7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8"/>
      <c r="AK73" s="7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122"/>
      <c r="BZ73" s="6"/>
      <c r="CA73" s="6"/>
      <c r="CB73" s="6"/>
      <c r="CC73" s="6"/>
      <c r="CD73" s="122"/>
      <c r="CE73" s="6"/>
      <c r="CF73" s="6"/>
      <c r="CG73" s="6"/>
      <c r="CH73" s="6"/>
      <c r="CI73" s="6"/>
      <c r="CJ73" s="122"/>
      <c r="CK73" s="6"/>
      <c r="CL73" s="6"/>
      <c r="CM73" s="6"/>
      <c r="CN73" s="6"/>
      <c r="CO73" s="122"/>
      <c r="CP73" s="6"/>
      <c r="CQ73" s="6"/>
      <c r="CR73" s="6"/>
      <c r="CS73" s="6"/>
      <c r="CT73" s="6"/>
      <c r="CU73" s="6"/>
      <c r="CV73" s="122"/>
      <c r="CW73" s="6"/>
      <c r="CX73" s="6"/>
      <c r="CY73" s="6"/>
      <c r="CZ73" s="6"/>
      <c r="DA73" s="6"/>
      <c r="DB73" s="6"/>
      <c r="DC73" s="6"/>
      <c r="DD73" s="6"/>
      <c r="DE73" s="122"/>
      <c r="DF73" s="6"/>
      <c r="DG73" s="6"/>
      <c r="DH73" s="6"/>
      <c r="DI73" s="6"/>
      <c r="DJ73" s="6"/>
      <c r="DK73" s="6"/>
      <c r="DL73" s="6"/>
    </row>
    <row r="74" spans="1:116" ht="15" customHeight="1">
      <c r="A74" s="185"/>
      <c r="B74" s="209"/>
      <c r="C74" s="131" t="s">
        <v>148</v>
      </c>
      <c r="D74" s="38" t="s">
        <v>224</v>
      </c>
      <c r="E74" s="92">
        <v>41893</v>
      </c>
      <c r="F74" s="92">
        <v>41893</v>
      </c>
      <c r="G74" s="39" t="str">
        <f t="shared" si="96"/>
        <v>1일</v>
      </c>
      <c r="H74" s="40" t="s">
        <v>256</v>
      </c>
      <c r="I74" s="7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8"/>
      <c r="AK74" s="7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122"/>
      <c r="BZ74" s="6"/>
      <c r="CA74" s="6"/>
      <c r="CB74" s="6"/>
      <c r="CC74" s="6"/>
      <c r="CD74" s="122"/>
      <c r="CE74" s="6"/>
      <c r="CF74" s="6"/>
      <c r="CG74" s="6"/>
      <c r="CH74" s="6"/>
      <c r="CI74" s="6"/>
      <c r="CJ74" s="122"/>
      <c r="CK74" s="6"/>
      <c r="CL74" s="6"/>
      <c r="CM74" s="6"/>
      <c r="CN74" s="6"/>
      <c r="CO74" s="122"/>
      <c r="CP74" s="6"/>
      <c r="CQ74" s="6"/>
      <c r="CR74" s="6"/>
      <c r="CS74" s="6"/>
      <c r="CT74" s="6"/>
      <c r="CU74" s="6"/>
      <c r="CV74" s="122"/>
      <c r="CW74" s="6"/>
      <c r="CX74" s="6"/>
      <c r="CY74" s="6"/>
      <c r="CZ74" s="6"/>
      <c r="DA74" s="6"/>
      <c r="DB74" s="6"/>
      <c r="DC74" s="6"/>
      <c r="DD74" s="6"/>
      <c r="DE74" s="122"/>
      <c r="DF74" s="6"/>
      <c r="DG74" s="6"/>
      <c r="DH74" s="6"/>
      <c r="DI74" s="6"/>
      <c r="DJ74" s="6"/>
      <c r="DK74" s="6"/>
      <c r="DL74" s="6"/>
    </row>
    <row r="75" spans="1:116" ht="15" customHeight="1">
      <c r="A75" s="185"/>
      <c r="B75" s="209"/>
      <c r="C75" s="131" t="s">
        <v>149</v>
      </c>
      <c r="D75" s="38" t="s">
        <v>224</v>
      </c>
      <c r="E75" s="92">
        <v>41894</v>
      </c>
      <c r="F75" s="92">
        <v>41894</v>
      </c>
      <c r="G75" s="39" t="str">
        <f t="shared" si="96"/>
        <v>1일</v>
      </c>
      <c r="H75" s="40" t="s">
        <v>256</v>
      </c>
      <c r="I75" s="7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8"/>
      <c r="AK75" s="7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122"/>
      <c r="BZ75" s="6"/>
      <c r="CA75" s="6"/>
      <c r="CB75" s="6"/>
      <c r="CC75" s="6"/>
      <c r="CD75" s="122"/>
      <c r="CE75" s="6"/>
      <c r="CF75" s="6"/>
      <c r="CG75" s="6"/>
      <c r="CH75" s="6"/>
      <c r="CI75" s="6"/>
      <c r="CJ75" s="122"/>
      <c r="CK75" s="6"/>
      <c r="CL75" s="6"/>
      <c r="CM75" s="6"/>
      <c r="CN75" s="6"/>
      <c r="CO75" s="122"/>
      <c r="CP75" s="6"/>
      <c r="CQ75" s="6"/>
      <c r="CR75" s="6"/>
      <c r="CS75" s="6"/>
      <c r="CT75" s="6"/>
      <c r="CU75" s="6"/>
      <c r="CV75" s="122"/>
      <c r="CW75" s="6"/>
      <c r="CX75" s="6"/>
      <c r="CY75" s="6"/>
      <c r="CZ75" s="6"/>
      <c r="DA75" s="6"/>
      <c r="DB75" s="6"/>
      <c r="DC75" s="6"/>
      <c r="DD75" s="6"/>
      <c r="DE75" s="122"/>
      <c r="DF75" s="6"/>
      <c r="DG75" s="6"/>
      <c r="DH75" s="6"/>
      <c r="DI75" s="6"/>
      <c r="DJ75" s="6"/>
      <c r="DK75" s="6"/>
      <c r="DL75" s="6"/>
    </row>
    <row r="76" spans="1:116" ht="15" customHeight="1">
      <c r="A76" s="185"/>
      <c r="B76" s="209"/>
      <c r="C76" s="131" t="s">
        <v>150</v>
      </c>
      <c r="D76" s="38" t="s">
        <v>224</v>
      </c>
      <c r="E76" s="92">
        <v>41897</v>
      </c>
      <c r="F76" s="92">
        <v>41897</v>
      </c>
      <c r="G76" s="39" t="str">
        <f t="shared" si="96"/>
        <v>1일</v>
      </c>
      <c r="H76" s="40" t="s">
        <v>256</v>
      </c>
      <c r="I76" s="7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8"/>
      <c r="AK76" s="7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122"/>
      <c r="BZ76" s="6"/>
      <c r="CA76" s="6"/>
      <c r="CB76" s="6"/>
      <c r="CC76" s="6"/>
      <c r="CD76" s="122"/>
      <c r="CE76" s="6"/>
      <c r="CF76" s="6"/>
      <c r="CG76" s="6"/>
      <c r="CH76" s="6"/>
      <c r="CI76" s="6"/>
      <c r="CJ76" s="122"/>
      <c r="CK76" s="6"/>
      <c r="CL76" s="6"/>
      <c r="CM76" s="6"/>
      <c r="CN76" s="6"/>
      <c r="CO76" s="122"/>
      <c r="CP76" s="6"/>
      <c r="CQ76" s="6"/>
      <c r="CR76" s="6"/>
      <c r="CS76" s="6"/>
      <c r="CT76" s="6"/>
      <c r="CU76" s="6"/>
      <c r="CV76" s="122"/>
      <c r="CW76" s="6"/>
      <c r="CX76" s="6"/>
      <c r="CY76" s="6"/>
      <c r="CZ76" s="6"/>
      <c r="DA76" s="6"/>
      <c r="DB76" s="6"/>
      <c r="DC76" s="6"/>
      <c r="DD76" s="6"/>
      <c r="DE76" s="122"/>
      <c r="DF76" s="6"/>
      <c r="DG76" s="6"/>
      <c r="DH76" s="6"/>
      <c r="DI76" s="6"/>
      <c r="DJ76" s="6"/>
      <c r="DK76" s="6"/>
      <c r="DL76" s="6"/>
    </row>
    <row r="77" spans="1:116" ht="15" customHeight="1">
      <c r="A77" s="185"/>
      <c r="B77" s="209"/>
      <c r="C77" s="131" t="s">
        <v>151</v>
      </c>
      <c r="D77" s="38" t="s">
        <v>225</v>
      </c>
      <c r="E77" s="92">
        <v>41883</v>
      </c>
      <c r="F77" s="92">
        <v>41883</v>
      </c>
      <c r="G77" s="39" t="str">
        <f t="shared" si="96"/>
        <v>1일</v>
      </c>
      <c r="H77" s="40" t="s">
        <v>256</v>
      </c>
      <c r="I77" s="7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8"/>
      <c r="AK77" s="7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122"/>
      <c r="BZ77" s="6"/>
      <c r="CA77" s="6"/>
      <c r="CB77" s="6"/>
      <c r="CC77" s="6"/>
      <c r="CD77" s="122"/>
      <c r="CE77" s="6"/>
      <c r="CF77" s="6"/>
      <c r="CG77" s="6"/>
      <c r="CH77" s="6"/>
      <c r="CI77" s="6"/>
      <c r="CJ77" s="122"/>
      <c r="CK77" s="6"/>
      <c r="CL77" s="6"/>
      <c r="CM77" s="6"/>
      <c r="CN77" s="6"/>
      <c r="CO77" s="122"/>
      <c r="CP77" s="6"/>
      <c r="CQ77" s="6"/>
      <c r="CR77" s="6"/>
      <c r="CS77" s="6"/>
      <c r="CT77" s="6"/>
      <c r="CU77" s="6"/>
      <c r="CV77" s="122"/>
      <c r="CW77" s="6"/>
      <c r="CX77" s="6"/>
      <c r="CY77" s="6"/>
      <c r="CZ77" s="6"/>
      <c r="DA77" s="6"/>
      <c r="DB77" s="6"/>
      <c r="DC77" s="6"/>
      <c r="DD77" s="6"/>
      <c r="DE77" s="122"/>
      <c r="DF77" s="6"/>
      <c r="DG77" s="6"/>
      <c r="DH77" s="6"/>
      <c r="DI77" s="6"/>
      <c r="DJ77" s="6"/>
      <c r="DK77" s="6"/>
      <c r="DL77" s="6"/>
    </row>
    <row r="78" spans="1:116" ht="15" customHeight="1">
      <c r="A78" s="185"/>
      <c r="B78" s="209"/>
      <c r="C78" s="131" t="s">
        <v>152</v>
      </c>
      <c r="D78" s="38" t="s">
        <v>225</v>
      </c>
      <c r="E78" s="92">
        <v>41884</v>
      </c>
      <c r="F78" s="92">
        <v>41884</v>
      </c>
      <c r="G78" s="39" t="str">
        <f t="shared" si="96"/>
        <v>1일</v>
      </c>
      <c r="H78" s="40" t="s">
        <v>256</v>
      </c>
      <c r="I78" s="7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8"/>
      <c r="AK78" s="7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122"/>
      <c r="BZ78" s="6"/>
      <c r="CA78" s="6"/>
      <c r="CB78" s="6"/>
      <c r="CC78" s="6"/>
      <c r="CD78" s="122"/>
      <c r="CE78" s="6"/>
      <c r="CF78" s="6"/>
      <c r="CG78" s="6"/>
      <c r="CH78" s="6"/>
      <c r="CI78" s="6"/>
      <c r="CJ78" s="122"/>
      <c r="CK78" s="6"/>
      <c r="CL78" s="6"/>
      <c r="CM78" s="6"/>
      <c r="CN78" s="6"/>
      <c r="CO78" s="122"/>
      <c r="CP78" s="6"/>
      <c r="CQ78" s="6"/>
      <c r="CR78" s="6"/>
      <c r="CS78" s="6"/>
      <c r="CT78" s="6"/>
      <c r="CU78" s="6"/>
      <c r="CV78" s="122"/>
      <c r="CW78" s="6"/>
      <c r="CX78" s="6"/>
      <c r="CY78" s="6"/>
      <c r="CZ78" s="6"/>
      <c r="DA78" s="6"/>
      <c r="DB78" s="6"/>
      <c r="DC78" s="6"/>
      <c r="DD78" s="6"/>
      <c r="DE78" s="122"/>
      <c r="DF78" s="6"/>
      <c r="DG78" s="6"/>
      <c r="DH78" s="6"/>
      <c r="DI78" s="6"/>
      <c r="DJ78" s="6"/>
      <c r="DK78" s="6"/>
      <c r="DL78" s="6"/>
    </row>
    <row r="79" spans="1:116" ht="15" customHeight="1">
      <c r="A79" s="185"/>
      <c r="B79" s="209"/>
      <c r="C79" s="131" t="s">
        <v>153</v>
      </c>
      <c r="D79" s="38" t="s">
        <v>225</v>
      </c>
      <c r="E79" s="92">
        <v>41885</v>
      </c>
      <c r="F79" s="92">
        <v>41885</v>
      </c>
      <c r="G79" s="39" t="str">
        <f t="shared" si="96"/>
        <v>1일</v>
      </c>
      <c r="H79" s="40" t="s">
        <v>256</v>
      </c>
      <c r="I79" s="7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8"/>
      <c r="AK79" s="7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122"/>
      <c r="BZ79" s="6"/>
      <c r="CA79" s="6"/>
      <c r="CB79" s="6"/>
      <c r="CC79" s="6"/>
      <c r="CD79" s="122"/>
      <c r="CE79" s="6"/>
      <c r="CF79" s="6"/>
      <c r="CG79" s="6"/>
      <c r="CH79" s="6"/>
      <c r="CI79" s="6"/>
      <c r="CJ79" s="122"/>
      <c r="CK79" s="6"/>
      <c r="CL79" s="6"/>
      <c r="CM79" s="6"/>
      <c r="CN79" s="6"/>
      <c r="CO79" s="122"/>
      <c r="CP79" s="6"/>
      <c r="CQ79" s="6"/>
      <c r="CR79" s="6"/>
      <c r="CS79" s="6"/>
      <c r="CT79" s="6"/>
      <c r="CU79" s="6"/>
      <c r="CV79" s="122"/>
      <c r="CW79" s="6"/>
      <c r="CX79" s="6"/>
      <c r="CY79" s="6"/>
      <c r="CZ79" s="6"/>
      <c r="DA79" s="6"/>
      <c r="DB79" s="6"/>
      <c r="DC79" s="6"/>
      <c r="DD79" s="6"/>
      <c r="DE79" s="122"/>
      <c r="DF79" s="6"/>
      <c r="DG79" s="6"/>
      <c r="DH79" s="6"/>
      <c r="DI79" s="6"/>
      <c r="DJ79" s="6"/>
      <c r="DK79" s="6"/>
      <c r="DL79" s="6"/>
    </row>
    <row r="80" spans="1:116" ht="15" customHeight="1">
      <c r="A80" s="185"/>
      <c r="B80" s="209"/>
      <c r="C80" s="131" t="s">
        <v>154</v>
      </c>
      <c r="D80" s="38" t="s">
        <v>225</v>
      </c>
      <c r="E80" s="92">
        <v>41886</v>
      </c>
      <c r="F80" s="92">
        <v>41886</v>
      </c>
      <c r="G80" s="39" t="str">
        <f t="shared" si="96"/>
        <v>1일</v>
      </c>
      <c r="H80" s="40" t="s">
        <v>256</v>
      </c>
      <c r="I80" s="7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8"/>
      <c r="AK80" s="7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122"/>
      <c r="BZ80" s="6"/>
      <c r="CA80" s="6"/>
      <c r="CB80" s="6"/>
      <c r="CC80" s="6"/>
      <c r="CD80" s="122"/>
      <c r="CE80" s="6"/>
      <c r="CF80" s="6"/>
      <c r="CG80" s="6"/>
      <c r="CH80" s="6"/>
      <c r="CI80" s="6"/>
      <c r="CJ80" s="122"/>
      <c r="CK80" s="6"/>
      <c r="CL80" s="6"/>
      <c r="CM80" s="6"/>
      <c r="CN80" s="6"/>
      <c r="CO80" s="122"/>
      <c r="CP80" s="6"/>
      <c r="CQ80" s="6"/>
      <c r="CR80" s="6"/>
      <c r="CS80" s="6"/>
      <c r="CT80" s="6"/>
      <c r="CU80" s="6"/>
      <c r="CV80" s="122"/>
      <c r="CW80" s="6"/>
      <c r="CX80" s="6"/>
      <c r="CY80" s="6"/>
      <c r="CZ80" s="6"/>
      <c r="DA80" s="6"/>
      <c r="DB80" s="6"/>
      <c r="DC80" s="6"/>
      <c r="DD80" s="6"/>
      <c r="DE80" s="122"/>
      <c r="DF80" s="6"/>
      <c r="DG80" s="6"/>
      <c r="DH80" s="6"/>
      <c r="DI80" s="6"/>
      <c r="DJ80" s="6"/>
      <c r="DK80" s="6"/>
      <c r="DL80" s="6"/>
    </row>
    <row r="81" spans="1:116" ht="15" customHeight="1">
      <c r="A81" s="185"/>
      <c r="B81" s="209"/>
      <c r="C81" s="131" t="s">
        <v>155</v>
      </c>
      <c r="D81" s="38" t="s">
        <v>225</v>
      </c>
      <c r="E81" s="92">
        <v>41887</v>
      </c>
      <c r="F81" s="92">
        <v>41887</v>
      </c>
      <c r="G81" s="39" t="str">
        <f t="shared" si="96"/>
        <v>1일</v>
      </c>
      <c r="H81" s="40" t="s">
        <v>256</v>
      </c>
      <c r="I81" s="7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8"/>
      <c r="AK81" s="7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122"/>
      <c r="BZ81" s="6"/>
      <c r="CA81" s="6"/>
      <c r="CB81" s="6"/>
      <c r="CC81" s="6"/>
      <c r="CD81" s="122"/>
      <c r="CE81" s="6"/>
      <c r="CF81" s="6"/>
      <c r="CG81" s="6"/>
      <c r="CH81" s="6"/>
      <c r="CI81" s="6"/>
      <c r="CJ81" s="122"/>
      <c r="CK81" s="6"/>
      <c r="CL81" s="6"/>
      <c r="CM81" s="6"/>
      <c r="CN81" s="6"/>
      <c r="CO81" s="122"/>
      <c r="CP81" s="6"/>
      <c r="CQ81" s="6"/>
      <c r="CR81" s="6"/>
      <c r="CS81" s="6"/>
      <c r="CT81" s="6"/>
      <c r="CU81" s="6"/>
      <c r="CV81" s="122"/>
      <c r="CW81" s="6"/>
      <c r="CX81" s="6"/>
      <c r="CY81" s="6"/>
      <c r="CZ81" s="6"/>
      <c r="DA81" s="6"/>
      <c r="DB81" s="6"/>
      <c r="DC81" s="6"/>
      <c r="DD81" s="6"/>
      <c r="DE81" s="122"/>
      <c r="DF81" s="6"/>
      <c r="DG81" s="6"/>
      <c r="DH81" s="6"/>
      <c r="DI81" s="6"/>
      <c r="DJ81" s="6"/>
      <c r="DK81" s="6"/>
      <c r="DL81" s="6"/>
    </row>
    <row r="82" spans="1:116" ht="15" customHeight="1">
      <c r="A82" s="185"/>
      <c r="B82" s="209"/>
      <c r="C82" s="131" t="s">
        <v>120</v>
      </c>
      <c r="D82" s="38" t="s">
        <v>225</v>
      </c>
      <c r="E82" s="92">
        <v>41893</v>
      </c>
      <c r="F82" s="92">
        <v>41893</v>
      </c>
      <c r="G82" s="39" t="str">
        <f t="shared" si="96"/>
        <v>1일</v>
      </c>
      <c r="H82" s="40" t="s">
        <v>256</v>
      </c>
      <c r="I82" s="7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8"/>
      <c r="AK82" s="7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122"/>
      <c r="BZ82" s="6"/>
      <c r="CA82" s="6"/>
      <c r="CB82" s="6"/>
      <c r="CC82" s="6"/>
      <c r="CD82" s="122"/>
      <c r="CE82" s="6"/>
      <c r="CF82" s="6"/>
      <c r="CG82" s="6"/>
      <c r="CH82" s="6"/>
      <c r="CI82" s="6"/>
      <c r="CJ82" s="122"/>
      <c r="CK82" s="6"/>
      <c r="CL82" s="6"/>
      <c r="CM82" s="6"/>
      <c r="CN82" s="6"/>
      <c r="CO82" s="122"/>
      <c r="CP82" s="6"/>
      <c r="CQ82" s="6"/>
      <c r="CR82" s="6"/>
      <c r="CS82" s="6"/>
      <c r="CT82" s="6"/>
      <c r="CU82" s="6"/>
      <c r="CV82" s="122"/>
      <c r="CW82" s="6"/>
      <c r="CX82" s="6"/>
      <c r="CY82" s="6"/>
      <c r="CZ82" s="6"/>
      <c r="DA82" s="6"/>
      <c r="DB82" s="6"/>
      <c r="DC82" s="6"/>
      <c r="DD82" s="6"/>
      <c r="DE82" s="122"/>
      <c r="DF82" s="6"/>
      <c r="DG82" s="6"/>
      <c r="DH82" s="6"/>
      <c r="DI82" s="6"/>
      <c r="DJ82" s="6"/>
      <c r="DK82" s="6"/>
      <c r="DL82" s="6"/>
    </row>
    <row r="83" spans="1:116" ht="15" customHeight="1">
      <c r="A83" s="185"/>
      <c r="B83" s="209"/>
      <c r="C83" s="131" t="s">
        <v>156</v>
      </c>
      <c r="D83" s="38" t="s">
        <v>225</v>
      </c>
      <c r="E83" s="92">
        <v>41894</v>
      </c>
      <c r="F83" s="92">
        <v>41894</v>
      </c>
      <c r="G83" s="39" t="str">
        <f t="shared" si="96"/>
        <v>1일</v>
      </c>
      <c r="H83" s="40" t="s">
        <v>256</v>
      </c>
      <c r="I83" s="7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8"/>
      <c r="AK83" s="7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122"/>
      <c r="BZ83" s="6"/>
      <c r="CA83" s="6"/>
      <c r="CB83" s="6"/>
      <c r="CC83" s="6"/>
      <c r="CD83" s="122"/>
      <c r="CE83" s="6"/>
      <c r="CF83" s="6"/>
      <c r="CG83" s="6"/>
      <c r="CH83" s="6"/>
      <c r="CI83" s="6"/>
      <c r="CJ83" s="122"/>
      <c r="CK83" s="6"/>
      <c r="CL83" s="6"/>
      <c r="CM83" s="6"/>
      <c r="CN83" s="6"/>
      <c r="CO83" s="122"/>
      <c r="CP83" s="6"/>
      <c r="CQ83" s="6"/>
      <c r="CR83" s="6"/>
      <c r="CS83" s="6"/>
      <c r="CT83" s="6"/>
      <c r="CU83" s="6"/>
      <c r="CV83" s="122"/>
      <c r="CW83" s="6"/>
      <c r="CX83" s="6"/>
      <c r="CY83" s="6"/>
      <c r="CZ83" s="6"/>
      <c r="DA83" s="6"/>
      <c r="DB83" s="6"/>
      <c r="DC83" s="6"/>
      <c r="DD83" s="6"/>
      <c r="DE83" s="122"/>
      <c r="DF83" s="6"/>
      <c r="DG83" s="6"/>
      <c r="DH83" s="6"/>
      <c r="DI83" s="6"/>
      <c r="DJ83" s="6"/>
      <c r="DK83" s="6"/>
      <c r="DL83" s="6"/>
    </row>
    <row r="84" spans="1:116" ht="15" customHeight="1">
      <c r="A84" s="185"/>
      <c r="B84" s="209"/>
      <c r="C84" s="131" t="s">
        <v>157</v>
      </c>
      <c r="D84" s="38" t="s">
        <v>225</v>
      </c>
      <c r="E84" s="92">
        <v>41897</v>
      </c>
      <c r="F84" s="92">
        <v>41897</v>
      </c>
      <c r="G84" s="39" t="str">
        <f t="shared" si="96"/>
        <v>1일</v>
      </c>
      <c r="H84" s="40" t="s">
        <v>256</v>
      </c>
      <c r="I84" s="7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8"/>
      <c r="AK84" s="7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122"/>
      <c r="BZ84" s="6"/>
      <c r="CA84" s="6"/>
      <c r="CB84" s="6"/>
      <c r="CC84" s="6"/>
      <c r="CD84" s="122"/>
      <c r="CE84" s="6"/>
      <c r="CF84" s="6"/>
      <c r="CG84" s="6"/>
      <c r="CH84" s="6"/>
      <c r="CI84" s="6"/>
      <c r="CJ84" s="122"/>
      <c r="CK84" s="6"/>
      <c r="CL84" s="6"/>
      <c r="CM84" s="6"/>
      <c r="CN84" s="6"/>
      <c r="CO84" s="122"/>
      <c r="CP84" s="6"/>
      <c r="CQ84" s="6"/>
      <c r="CR84" s="6"/>
      <c r="CS84" s="6"/>
      <c r="CT84" s="6"/>
      <c r="CU84" s="6"/>
      <c r="CV84" s="122"/>
      <c r="CW84" s="6"/>
      <c r="CX84" s="6"/>
      <c r="CY84" s="6"/>
      <c r="CZ84" s="6"/>
      <c r="DA84" s="6"/>
      <c r="DB84" s="6"/>
      <c r="DC84" s="6"/>
      <c r="DD84" s="6"/>
      <c r="DE84" s="122"/>
      <c r="DF84" s="6"/>
      <c r="DG84" s="6"/>
      <c r="DH84" s="6"/>
      <c r="DI84" s="6"/>
      <c r="DJ84" s="6"/>
      <c r="DK84" s="6"/>
      <c r="DL84" s="6"/>
    </row>
    <row r="85" spans="1:116" ht="15" customHeight="1">
      <c r="A85" s="185"/>
      <c r="B85" s="209"/>
      <c r="C85" s="210" t="s">
        <v>158</v>
      </c>
      <c r="D85" s="38" t="s">
        <v>225</v>
      </c>
      <c r="E85" s="92">
        <v>41898</v>
      </c>
      <c r="F85" s="92">
        <v>41898</v>
      </c>
      <c r="G85" s="39" t="str">
        <f t="shared" si="96"/>
        <v>1일</v>
      </c>
      <c r="H85" s="40" t="s">
        <v>256</v>
      </c>
      <c r="I85" s="7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8"/>
      <c r="AK85" s="7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122"/>
      <c r="BZ85" s="6"/>
      <c r="CA85" s="6"/>
      <c r="CB85" s="6"/>
      <c r="CC85" s="6"/>
      <c r="CD85" s="122"/>
      <c r="CE85" s="6"/>
      <c r="CF85" s="6"/>
      <c r="CG85" s="6"/>
      <c r="CH85" s="6"/>
      <c r="CI85" s="6"/>
      <c r="CJ85" s="122"/>
      <c r="CK85" s="6"/>
      <c r="CL85" s="6"/>
      <c r="CM85" s="6"/>
      <c r="CN85" s="6"/>
      <c r="CO85" s="122"/>
      <c r="CP85" s="6"/>
      <c r="CQ85" s="6"/>
      <c r="CR85" s="6"/>
      <c r="CS85" s="6"/>
      <c r="CT85" s="6"/>
      <c r="CU85" s="6"/>
      <c r="CV85" s="122"/>
      <c r="CW85" s="6"/>
      <c r="CX85" s="6"/>
      <c r="CY85" s="6"/>
      <c r="CZ85" s="6"/>
      <c r="DA85" s="6"/>
      <c r="DB85" s="6"/>
      <c r="DC85" s="6"/>
      <c r="DD85" s="6"/>
      <c r="DE85" s="122"/>
      <c r="DF85" s="6"/>
      <c r="DG85" s="6"/>
      <c r="DH85" s="6"/>
      <c r="DI85" s="6"/>
      <c r="DJ85" s="6"/>
      <c r="DK85" s="6"/>
      <c r="DL85" s="6"/>
    </row>
    <row r="86" spans="1:116" ht="15" customHeight="1">
      <c r="A86" s="185"/>
      <c r="B86" s="209"/>
      <c r="C86" s="131" t="s">
        <v>258</v>
      </c>
      <c r="D86" s="38" t="s">
        <v>225</v>
      </c>
      <c r="E86" s="92">
        <v>41899</v>
      </c>
      <c r="F86" s="92">
        <v>41899</v>
      </c>
      <c r="G86" s="39" t="str">
        <f t="shared" ref="G86:G109" si="97">IF(NETWORKDAYS(E86,F86)=0,"",NETWORKDAYS(E86,F86)&amp;"일")</f>
        <v>1일</v>
      </c>
      <c r="H86" s="40" t="s">
        <v>256</v>
      </c>
      <c r="I86" s="7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8"/>
      <c r="AK86" s="7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122"/>
      <c r="BZ86" s="6"/>
      <c r="CA86" s="6"/>
      <c r="CB86" s="6"/>
      <c r="CC86" s="6"/>
      <c r="CD86" s="122"/>
      <c r="CE86" s="6"/>
      <c r="CF86" s="6"/>
      <c r="CG86" s="6"/>
      <c r="CH86" s="6"/>
      <c r="CI86" s="6"/>
      <c r="CJ86" s="122"/>
      <c r="CK86" s="6"/>
      <c r="CL86" s="6"/>
      <c r="CM86" s="6"/>
      <c r="CN86" s="6"/>
      <c r="CO86" s="122"/>
      <c r="CP86" s="6"/>
      <c r="CQ86" s="6"/>
      <c r="CR86" s="6"/>
      <c r="CS86" s="6"/>
      <c r="CT86" s="6"/>
      <c r="CU86" s="6"/>
      <c r="CV86" s="122"/>
      <c r="CW86" s="6"/>
      <c r="CX86" s="6"/>
      <c r="CY86" s="6"/>
      <c r="CZ86" s="6"/>
      <c r="DA86" s="6"/>
      <c r="DB86" s="6"/>
      <c r="DC86" s="6"/>
      <c r="DD86" s="6"/>
      <c r="DE86" s="122"/>
      <c r="DF86" s="6"/>
      <c r="DG86" s="6"/>
      <c r="DH86" s="6"/>
      <c r="DI86" s="6"/>
      <c r="DJ86" s="6"/>
      <c r="DK86" s="6"/>
      <c r="DL86" s="6"/>
    </row>
    <row r="87" spans="1:116" ht="15" customHeight="1">
      <c r="A87" s="185"/>
      <c r="B87" s="209"/>
      <c r="C87" s="131" t="s">
        <v>159</v>
      </c>
      <c r="D87" s="38" t="s">
        <v>225</v>
      </c>
      <c r="E87" s="92">
        <v>41900</v>
      </c>
      <c r="F87" s="92">
        <v>41900</v>
      </c>
      <c r="G87" s="39" t="str">
        <f t="shared" si="97"/>
        <v>1일</v>
      </c>
      <c r="H87" s="40" t="s">
        <v>256</v>
      </c>
      <c r="I87" s="7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8"/>
      <c r="AK87" s="7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122"/>
      <c r="BZ87" s="6"/>
      <c r="CA87" s="6"/>
      <c r="CB87" s="6"/>
      <c r="CC87" s="6"/>
      <c r="CD87" s="122"/>
      <c r="CE87" s="6"/>
      <c r="CF87" s="6"/>
      <c r="CG87" s="6"/>
      <c r="CH87" s="6"/>
      <c r="CI87" s="6"/>
      <c r="CJ87" s="122"/>
      <c r="CK87" s="6"/>
      <c r="CL87" s="6"/>
      <c r="CM87" s="6"/>
      <c r="CN87" s="6"/>
      <c r="CO87" s="122"/>
      <c r="CP87" s="6"/>
      <c r="CQ87" s="6"/>
      <c r="CR87" s="6"/>
      <c r="CS87" s="6"/>
      <c r="CT87" s="6"/>
      <c r="CU87" s="6"/>
      <c r="CV87" s="122"/>
      <c r="CW87" s="6"/>
      <c r="CX87" s="6"/>
      <c r="CY87" s="6"/>
      <c r="CZ87" s="6"/>
      <c r="DA87" s="6"/>
      <c r="DB87" s="6"/>
      <c r="DC87" s="6"/>
      <c r="DD87" s="6"/>
      <c r="DE87" s="122"/>
      <c r="DF87" s="6"/>
      <c r="DG87" s="6"/>
      <c r="DH87" s="6"/>
      <c r="DI87" s="6"/>
      <c r="DJ87" s="6"/>
      <c r="DK87" s="6"/>
      <c r="DL87" s="6"/>
    </row>
    <row r="88" spans="1:116" ht="15" customHeight="1">
      <c r="A88" s="185"/>
      <c r="B88" s="209"/>
      <c r="C88" s="131" t="s">
        <v>160</v>
      </c>
      <c r="D88" s="38" t="s">
        <v>225</v>
      </c>
      <c r="E88" s="92">
        <v>41901</v>
      </c>
      <c r="F88" s="92">
        <v>41901</v>
      </c>
      <c r="G88" s="39" t="str">
        <f t="shared" si="97"/>
        <v>1일</v>
      </c>
      <c r="H88" s="40" t="s">
        <v>256</v>
      </c>
      <c r="I88" s="7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8"/>
      <c r="AK88" s="7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122"/>
      <c r="BZ88" s="6"/>
      <c r="CA88" s="6"/>
      <c r="CB88" s="6"/>
      <c r="CC88" s="6"/>
      <c r="CD88" s="122"/>
      <c r="CE88" s="6"/>
      <c r="CF88" s="6"/>
      <c r="CG88" s="6"/>
      <c r="CH88" s="6"/>
      <c r="CI88" s="6"/>
      <c r="CJ88" s="122"/>
      <c r="CK88" s="6"/>
      <c r="CL88" s="6"/>
      <c r="CM88" s="6"/>
      <c r="CN88" s="6"/>
      <c r="CO88" s="122"/>
      <c r="CP88" s="6"/>
      <c r="CQ88" s="6"/>
      <c r="CR88" s="6"/>
      <c r="CS88" s="6"/>
      <c r="CT88" s="6"/>
      <c r="CU88" s="6"/>
      <c r="CV88" s="122"/>
      <c r="CW88" s="6"/>
      <c r="CX88" s="6"/>
      <c r="CY88" s="6"/>
      <c r="CZ88" s="6"/>
      <c r="DA88" s="6"/>
      <c r="DB88" s="6"/>
      <c r="DC88" s="6"/>
      <c r="DD88" s="6"/>
      <c r="DE88" s="122"/>
      <c r="DF88" s="6"/>
      <c r="DG88" s="6"/>
      <c r="DH88" s="6"/>
      <c r="DI88" s="6"/>
      <c r="DJ88" s="6"/>
      <c r="DK88" s="6"/>
      <c r="DL88" s="6"/>
    </row>
    <row r="89" spans="1:116" ht="15" customHeight="1">
      <c r="A89" s="185"/>
      <c r="B89" s="209"/>
      <c r="C89" s="131" t="s">
        <v>161</v>
      </c>
      <c r="D89" s="38" t="s">
        <v>225</v>
      </c>
      <c r="E89" s="92">
        <v>41904</v>
      </c>
      <c r="F89" s="92">
        <v>41904</v>
      </c>
      <c r="G89" s="39" t="str">
        <f t="shared" si="97"/>
        <v>1일</v>
      </c>
      <c r="H89" s="40" t="s">
        <v>256</v>
      </c>
      <c r="I89" s="7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8"/>
      <c r="AK89" s="7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122"/>
      <c r="BZ89" s="6"/>
      <c r="CA89" s="6"/>
      <c r="CB89" s="6"/>
      <c r="CC89" s="6"/>
      <c r="CD89" s="122"/>
      <c r="CE89" s="6"/>
      <c r="CF89" s="6"/>
      <c r="CG89" s="6"/>
      <c r="CH89" s="6"/>
      <c r="CI89" s="6"/>
      <c r="CJ89" s="122"/>
      <c r="CK89" s="6"/>
      <c r="CL89" s="6"/>
      <c r="CM89" s="6"/>
      <c r="CN89" s="6"/>
      <c r="CO89" s="122"/>
      <c r="CP89" s="6"/>
      <c r="CQ89" s="6"/>
      <c r="CR89" s="6"/>
      <c r="CS89" s="6"/>
      <c r="CT89" s="6"/>
      <c r="CU89" s="6"/>
      <c r="CV89" s="122"/>
      <c r="CW89" s="6"/>
      <c r="CX89" s="6"/>
      <c r="CY89" s="6"/>
      <c r="CZ89" s="6"/>
      <c r="DA89" s="6"/>
      <c r="DB89" s="6"/>
      <c r="DC89" s="6"/>
      <c r="DD89" s="6"/>
      <c r="DE89" s="122"/>
      <c r="DF89" s="6"/>
      <c r="DG89" s="6"/>
      <c r="DH89" s="6"/>
      <c r="DI89" s="6"/>
      <c r="DJ89" s="6"/>
      <c r="DK89" s="6"/>
      <c r="DL89" s="6"/>
    </row>
    <row r="90" spans="1:116" ht="15" customHeight="1">
      <c r="A90" s="185"/>
      <c r="B90" s="209"/>
      <c r="C90" s="131" t="s">
        <v>162</v>
      </c>
      <c r="D90" s="38" t="s">
        <v>225</v>
      </c>
      <c r="E90" s="92">
        <v>41905</v>
      </c>
      <c r="F90" s="92">
        <v>41905</v>
      </c>
      <c r="G90" s="39" t="str">
        <f t="shared" si="97"/>
        <v>1일</v>
      </c>
      <c r="H90" s="40" t="s">
        <v>256</v>
      </c>
      <c r="I90" s="7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8"/>
      <c r="AK90" s="7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122"/>
      <c r="BZ90" s="6"/>
      <c r="CA90" s="6"/>
      <c r="CB90" s="6"/>
      <c r="CC90" s="6"/>
      <c r="CD90" s="122"/>
      <c r="CE90" s="6"/>
      <c r="CF90" s="6"/>
      <c r="CG90" s="6"/>
      <c r="CH90" s="6"/>
      <c r="CI90" s="6"/>
      <c r="CJ90" s="122"/>
      <c r="CK90" s="6"/>
      <c r="CL90" s="6"/>
      <c r="CM90" s="6"/>
      <c r="CN90" s="6"/>
      <c r="CO90" s="122"/>
      <c r="CP90" s="6"/>
      <c r="CQ90" s="6"/>
      <c r="CR90" s="6"/>
      <c r="CS90" s="6"/>
      <c r="CT90" s="6"/>
      <c r="CU90" s="6"/>
      <c r="CV90" s="122"/>
      <c r="CW90" s="6"/>
      <c r="CX90" s="6"/>
      <c r="CY90" s="6"/>
      <c r="CZ90" s="6"/>
      <c r="DA90" s="6"/>
      <c r="DB90" s="6"/>
      <c r="DC90" s="6"/>
      <c r="DD90" s="6"/>
      <c r="DE90" s="122"/>
      <c r="DF90" s="6"/>
      <c r="DG90" s="6"/>
      <c r="DH90" s="6"/>
      <c r="DI90" s="6"/>
      <c r="DJ90" s="6"/>
      <c r="DK90" s="6"/>
      <c r="DL90" s="6"/>
    </row>
    <row r="91" spans="1:116" ht="15" customHeight="1">
      <c r="A91" s="185"/>
      <c r="B91" s="209"/>
      <c r="C91" s="131" t="s">
        <v>163</v>
      </c>
      <c r="D91" s="38" t="s">
        <v>225</v>
      </c>
      <c r="E91" s="92">
        <v>41906</v>
      </c>
      <c r="F91" s="92">
        <v>41906</v>
      </c>
      <c r="G91" s="39" t="str">
        <f t="shared" si="97"/>
        <v>1일</v>
      </c>
      <c r="H91" s="40" t="s">
        <v>256</v>
      </c>
      <c r="I91" s="7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8"/>
      <c r="AK91" s="7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122"/>
      <c r="BZ91" s="6"/>
      <c r="CA91" s="6"/>
      <c r="CB91" s="6"/>
      <c r="CC91" s="6"/>
      <c r="CD91" s="122"/>
      <c r="CE91" s="6"/>
      <c r="CF91" s="6"/>
      <c r="CG91" s="6"/>
      <c r="CH91" s="6"/>
      <c r="CI91" s="6"/>
      <c r="CJ91" s="122"/>
      <c r="CK91" s="6"/>
      <c r="CL91" s="6"/>
      <c r="CM91" s="6"/>
      <c r="CN91" s="6"/>
      <c r="CO91" s="122"/>
      <c r="CP91" s="6"/>
      <c r="CQ91" s="6"/>
      <c r="CR91" s="6"/>
      <c r="CS91" s="6"/>
      <c r="CT91" s="6"/>
      <c r="CU91" s="6"/>
      <c r="CV91" s="122"/>
      <c r="CW91" s="6"/>
      <c r="CX91" s="6"/>
      <c r="CY91" s="6"/>
      <c r="CZ91" s="6"/>
      <c r="DA91" s="6"/>
      <c r="DB91" s="6"/>
      <c r="DC91" s="6"/>
      <c r="DD91" s="6"/>
      <c r="DE91" s="122"/>
      <c r="DF91" s="6"/>
      <c r="DG91" s="6"/>
      <c r="DH91" s="6"/>
      <c r="DI91" s="6"/>
      <c r="DJ91" s="6"/>
      <c r="DK91" s="6"/>
      <c r="DL91" s="6"/>
    </row>
    <row r="92" spans="1:116" ht="15" customHeight="1">
      <c r="A92" s="185"/>
      <c r="B92" s="209"/>
      <c r="C92" s="131" t="s">
        <v>164</v>
      </c>
      <c r="D92" s="38" t="s">
        <v>225</v>
      </c>
      <c r="E92" s="92">
        <v>41907</v>
      </c>
      <c r="F92" s="92">
        <v>41907</v>
      </c>
      <c r="G92" s="39" t="str">
        <f t="shared" si="97"/>
        <v>1일</v>
      </c>
      <c r="H92" s="40" t="s">
        <v>256</v>
      </c>
      <c r="I92" s="7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8"/>
      <c r="AK92" s="7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122"/>
      <c r="BZ92" s="6"/>
      <c r="CA92" s="6"/>
      <c r="CB92" s="6"/>
      <c r="CC92" s="6"/>
      <c r="CD92" s="122"/>
      <c r="CE92" s="6"/>
      <c r="CF92" s="6"/>
      <c r="CG92" s="6"/>
      <c r="CH92" s="6"/>
      <c r="CI92" s="6"/>
      <c r="CJ92" s="122"/>
      <c r="CK92" s="6"/>
      <c r="CL92" s="6"/>
      <c r="CM92" s="6"/>
      <c r="CN92" s="6"/>
      <c r="CO92" s="122"/>
      <c r="CP92" s="6"/>
      <c r="CQ92" s="6"/>
      <c r="CR92" s="6"/>
      <c r="CS92" s="6"/>
      <c r="CT92" s="6"/>
      <c r="CU92" s="6"/>
      <c r="CV92" s="122"/>
      <c r="CW92" s="6"/>
      <c r="CX92" s="6"/>
      <c r="CY92" s="6"/>
      <c r="CZ92" s="6"/>
      <c r="DA92" s="6"/>
      <c r="DB92" s="6"/>
      <c r="DC92" s="6"/>
      <c r="DD92" s="6"/>
      <c r="DE92" s="122"/>
      <c r="DF92" s="6"/>
      <c r="DG92" s="6"/>
      <c r="DH92" s="6"/>
      <c r="DI92" s="6"/>
      <c r="DJ92" s="6"/>
      <c r="DK92" s="6"/>
      <c r="DL92" s="6"/>
    </row>
    <row r="93" spans="1:116" ht="15" customHeight="1">
      <c r="A93" s="185"/>
      <c r="B93" s="209"/>
      <c r="C93" s="131" t="s">
        <v>165</v>
      </c>
      <c r="D93" s="38" t="s">
        <v>225</v>
      </c>
      <c r="E93" s="92">
        <v>41908</v>
      </c>
      <c r="F93" s="92">
        <v>41908</v>
      </c>
      <c r="G93" s="39" t="str">
        <f t="shared" si="97"/>
        <v>1일</v>
      </c>
      <c r="H93" s="40" t="s">
        <v>256</v>
      </c>
      <c r="I93" s="7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8"/>
      <c r="AK93" s="7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122"/>
      <c r="BZ93" s="6"/>
      <c r="CA93" s="6"/>
      <c r="CB93" s="6"/>
      <c r="CC93" s="6"/>
      <c r="CD93" s="122"/>
      <c r="CE93" s="6"/>
      <c r="CF93" s="6"/>
      <c r="CG93" s="6"/>
      <c r="CH93" s="6"/>
      <c r="CI93" s="6"/>
      <c r="CJ93" s="122"/>
      <c r="CK93" s="6"/>
      <c r="CL93" s="6"/>
      <c r="CM93" s="6"/>
      <c r="CN93" s="6"/>
      <c r="CO93" s="122"/>
      <c r="CP93" s="6"/>
      <c r="CQ93" s="6"/>
      <c r="CR93" s="6"/>
      <c r="CS93" s="6"/>
      <c r="CT93" s="6"/>
      <c r="CU93" s="6"/>
      <c r="CV93" s="122"/>
      <c r="CW93" s="6"/>
      <c r="CX93" s="6"/>
      <c r="CY93" s="6"/>
      <c r="CZ93" s="6"/>
      <c r="DA93" s="6"/>
      <c r="DB93" s="6"/>
      <c r="DC93" s="6"/>
      <c r="DD93" s="6"/>
      <c r="DE93" s="122"/>
      <c r="DF93" s="6"/>
      <c r="DG93" s="6"/>
      <c r="DH93" s="6"/>
      <c r="DI93" s="6"/>
      <c r="DJ93" s="6"/>
      <c r="DK93" s="6"/>
      <c r="DL93" s="6"/>
    </row>
    <row r="94" spans="1:116" ht="15" customHeight="1">
      <c r="A94" s="185"/>
      <c r="B94" s="209"/>
      <c r="C94" s="131" t="s">
        <v>115</v>
      </c>
      <c r="D94" s="38" t="s">
        <v>225</v>
      </c>
      <c r="E94" s="92">
        <v>41911</v>
      </c>
      <c r="F94" s="92">
        <v>41911</v>
      </c>
      <c r="G94" s="39" t="str">
        <f t="shared" si="97"/>
        <v>1일</v>
      </c>
      <c r="H94" s="40" t="s">
        <v>256</v>
      </c>
      <c r="I94" s="7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8"/>
      <c r="AK94" s="7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122"/>
      <c r="BZ94" s="6"/>
      <c r="CA94" s="6"/>
      <c r="CB94" s="6"/>
      <c r="CC94" s="6"/>
      <c r="CD94" s="122"/>
      <c r="CE94" s="6"/>
      <c r="CF94" s="6"/>
      <c r="CG94" s="6"/>
      <c r="CH94" s="6"/>
      <c r="CI94" s="6"/>
      <c r="CJ94" s="122"/>
      <c r="CK94" s="6"/>
      <c r="CL94" s="6"/>
      <c r="CM94" s="6"/>
      <c r="CN94" s="6"/>
      <c r="CO94" s="122"/>
      <c r="CP94" s="6"/>
      <c r="CQ94" s="6"/>
      <c r="CR94" s="6"/>
      <c r="CS94" s="6"/>
      <c r="CT94" s="6"/>
      <c r="CU94" s="6"/>
      <c r="CV94" s="122"/>
      <c r="CW94" s="6"/>
      <c r="CX94" s="6"/>
      <c r="CY94" s="6"/>
      <c r="CZ94" s="6"/>
      <c r="DA94" s="6"/>
      <c r="DB94" s="6"/>
      <c r="DC94" s="6"/>
      <c r="DD94" s="6"/>
      <c r="DE94" s="122"/>
      <c r="DF94" s="6"/>
      <c r="DG94" s="6"/>
      <c r="DH94" s="6"/>
      <c r="DI94" s="6"/>
      <c r="DJ94" s="6"/>
      <c r="DK94" s="6"/>
      <c r="DL94" s="6"/>
    </row>
    <row r="95" spans="1:116" ht="15" customHeight="1">
      <c r="A95" s="185"/>
      <c r="B95" s="209"/>
      <c r="C95" s="131" t="s">
        <v>166</v>
      </c>
      <c r="D95" s="38" t="s">
        <v>222</v>
      </c>
      <c r="E95" s="92">
        <v>41883</v>
      </c>
      <c r="F95" s="92">
        <v>41883</v>
      </c>
      <c r="G95" s="39" t="str">
        <f t="shared" si="97"/>
        <v>1일</v>
      </c>
      <c r="H95" s="40" t="s">
        <v>256</v>
      </c>
      <c r="I95" s="7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8"/>
      <c r="AK95" s="7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122"/>
      <c r="BZ95" s="6"/>
      <c r="CA95" s="6"/>
      <c r="CB95" s="6"/>
      <c r="CC95" s="6"/>
      <c r="CD95" s="122"/>
      <c r="CE95" s="6"/>
      <c r="CF95" s="6"/>
      <c r="CG95" s="6"/>
      <c r="CH95" s="6"/>
      <c r="CI95" s="6"/>
      <c r="CJ95" s="122"/>
      <c r="CK95" s="6"/>
      <c r="CL95" s="6"/>
      <c r="CM95" s="6"/>
      <c r="CN95" s="6"/>
      <c r="CO95" s="122"/>
      <c r="CP95" s="6"/>
      <c r="CQ95" s="6"/>
      <c r="CR95" s="6"/>
      <c r="CS95" s="6"/>
      <c r="CT95" s="6"/>
      <c r="CU95" s="6"/>
      <c r="CV95" s="122"/>
      <c r="CW95" s="6"/>
      <c r="CX95" s="6"/>
      <c r="CY95" s="6"/>
      <c r="CZ95" s="6"/>
      <c r="DA95" s="6"/>
      <c r="DB95" s="6"/>
      <c r="DC95" s="6"/>
      <c r="DD95" s="6"/>
      <c r="DE95" s="122"/>
      <c r="DF95" s="6"/>
      <c r="DG95" s="6"/>
      <c r="DH95" s="6"/>
      <c r="DI95" s="6"/>
      <c r="DJ95" s="6"/>
      <c r="DK95" s="6"/>
      <c r="DL95" s="6"/>
    </row>
    <row r="96" spans="1:116" ht="15" customHeight="1">
      <c r="A96" s="185"/>
      <c r="B96" s="209"/>
      <c r="C96" s="131" t="s">
        <v>167</v>
      </c>
      <c r="D96" s="38" t="s">
        <v>222</v>
      </c>
      <c r="E96" s="92">
        <v>41884</v>
      </c>
      <c r="F96" s="92">
        <v>41884</v>
      </c>
      <c r="G96" s="39" t="str">
        <f t="shared" si="97"/>
        <v>1일</v>
      </c>
      <c r="H96" s="40" t="s">
        <v>256</v>
      </c>
      <c r="I96" s="7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8"/>
      <c r="AK96" s="7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122"/>
      <c r="BZ96" s="6"/>
      <c r="CA96" s="6"/>
      <c r="CB96" s="6"/>
      <c r="CC96" s="6"/>
      <c r="CD96" s="122"/>
      <c r="CE96" s="6"/>
      <c r="CF96" s="6"/>
      <c r="CG96" s="6"/>
      <c r="CH96" s="6"/>
      <c r="CI96" s="6"/>
      <c r="CJ96" s="122"/>
      <c r="CK96" s="6"/>
      <c r="CL96" s="6"/>
      <c r="CM96" s="6"/>
      <c r="CN96" s="6"/>
      <c r="CO96" s="122"/>
      <c r="CP96" s="6"/>
      <c r="CQ96" s="6"/>
      <c r="CR96" s="6"/>
      <c r="CS96" s="6"/>
      <c r="CT96" s="6"/>
      <c r="CU96" s="6"/>
      <c r="CV96" s="122"/>
      <c r="CW96" s="6"/>
      <c r="CX96" s="6"/>
      <c r="CY96" s="6"/>
      <c r="CZ96" s="6"/>
      <c r="DA96" s="6"/>
      <c r="DB96" s="6"/>
      <c r="DC96" s="6"/>
      <c r="DD96" s="6"/>
      <c r="DE96" s="122"/>
      <c r="DF96" s="6"/>
      <c r="DG96" s="6"/>
      <c r="DH96" s="6"/>
      <c r="DI96" s="6"/>
      <c r="DJ96" s="6"/>
      <c r="DK96" s="6"/>
      <c r="DL96" s="6"/>
    </row>
    <row r="97" spans="1:116" ht="15" customHeight="1">
      <c r="A97" s="185"/>
      <c r="B97" s="209"/>
      <c r="C97" s="131" t="s">
        <v>168</v>
      </c>
      <c r="D97" s="38" t="s">
        <v>222</v>
      </c>
      <c r="E97" s="92">
        <v>41885</v>
      </c>
      <c r="F97" s="92">
        <v>41885</v>
      </c>
      <c r="G97" s="39" t="str">
        <f t="shared" si="97"/>
        <v>1일</v>
      </c>
      <c r="H97" s="40" t="s">
        <v>256</v>
      </c>
      <c r="I97" s="7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8"/>
      <c r="AK97" s="7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122"/>
      <c r="BZ97" s="6"/>
      <c r="CA97" s="6"/>
      <c r="CB97" s="6"/>
      <c r="CC97" s="6"/>
      <c r="CD97" s="122"/>
      <c r="CE97" s="6"/>
      <c r="CF97" s="6"/>
      <c r="CG97" s="6"/>
      <c r="CH97" s="6"/>
      <c r="CI97" s="6"/>
      <c r="CJ97" s="122"/>
      <c r="CK97" s="6"/>
      <c r="CL97" s="6"/>
      <c r="CM97" s="6"/>
      <c r="CN97" s="6"/>
      <c r="CO97" s="122"/>
      <c r="CP97" s="6"/>
      <c r="CQ97" s="6"/>
      <c r="CR97" s="6"/>
      <c r="CS97" s="6"/>
      <c r="CT97" s="6"/>
      <c r="CU97" s="6"/>
      <c r="CV97" s="122"/>
      <c r="CW97" s="6"/>
      <c r="CX97" s="6"/>
      <c r="CY97" s="6"/>
      <c r="CZ97" s="6"/>
      <c r="DA97" s="6"/>
      <c r="DB97" s="6"/>
      <c r="DC97" s="6"/>
      <c r="DD97" s="6"/>
      <c r="DE97" s="122"/>
      <c r="DF97" s="6"/>
      <c r="DG97" s="6"/>
      <c r="DH97" s="6"/>
      <c r="DI97" s="6"/>
      <c r="DJ97" s="6"/>
      <c r="DK97" s="6"/>
      <c r="DL97" s="6"/>
    </row>
    <row r="98" spans="1:116" ht="15" customHeight="1">
      <c r="A98" s="185"/>
      <c r="B98" s="209"/>
      <c r="C98" s="131" t="s">
        <v>169</v>
      </c>
      <c r="D98" s="38" t="s">
        <v>222</v>
      </c>
      <c r="E98" s="92">
        <v>41886</v>
      </c>
      <c r="F98" s="92">
        <v>41886</v>
      </c>
      <c r="G98" s="39" t="str">
        <f t="shared" si="97"/>
        <v>1일</v>
      </c>
      <c r="H98" s="40" t="s">
        <v>256</v>
      </c>
      <c r="I98" s="7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8"/>
      <c r="AK98" s="7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122"/>
      <c r="BZ98" s="6"/>
      <c r="CA98" s="6"/>
      <c r="CB98" s="6"/>
      <c r="CC98" s="6"/>
      <c r="CD98" s="122"/>
      <c r="CE98" s="6"/>
      <c r="CF98" s="6"/>
      <c r="CG98" s="6"/>
      <c r="CH98" s="6"/>
      <c r="CI98" s="6"/>
      <c r="CJ98" s="122"/>
      <c r="CK98" s="6"/>
      <c r="CL98" s="6"/>
      <c r="CM98" s="6"/>
      <c r="CN98" s="6"/>
      <c r="CO98" s="122"/>
      <c r="CP98" s="6"/>
      <c r="CQ98" s="6"/>
      <c r="CR98" s="6"/>
      <c r="CS98" s="6"/>
      <c r="CT98" s="6"/>
      <c r="CU98" s="6"/>
      <c r="CV98" s="122"/>
      <c r="CW98" s="6"/>
      <c r="CX98" s="6"/>
      <c r="CY98" s="6"/>
      <c r="CZ98" s="6"/>
      <c r="DA98" s="6"/>
      <c r="DB98" s="6"/>
      <c r="DC98" s="6"/>
      <c r="DD98" s="6"/>
      <c r="DE98" s="122"/>
      <c r="DF98" s="6"/>
      <c r="DG98" s="6"/>
      <c r="DH98" s="6"/>
      <c r="DI98" s="6"/>
      <c r="DJ98" s="6"/>
      <c r="DK98" s="6"/>
      <c r="DL98" s="6"/>
    </row>
    <row r="99" spans="1:116" ht="15" customHeight="1">
      <c r="A99" s="185"/>
      <c r="B99" s="209"/>
      <c r="C99" s="131" t="s">
        <v>170</v>
      </c>
      <c r="D99" s="38" t="s">
        <v>222</v>
      </c>
      <c r="E99" s="92">
        <v>41887</v>
      </c>
      <c r="F99" s="92">
        <v>41887</v>
      </c>
      <c r="G99" s="39" t="str">
        <f t="shared" si="97"/>
        <v>1일</v>
      </c>
      <c r="H99" s="40" t="s">
        <v>256</v>
      </c>
      <c r="I99" s="7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8"/>
      <c r="AK99" s="7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122"/>
      <c r="BZ99" s="6"/>
      <c r="CA99" s="6"/>
      <c r="CB99" s="6"/>
      <c r="CC99" s="6"/>
      <c r="CD99" s="122"/>
      <c r="CE99" s="6"/>
      <c r="CF99" s="6"/>
      <c r="CG99" s="6"/>
      <c r="CH99" s="6"/>
      <c r="CI99" s="6"/>
      <c r="CJ99" s="122"/>
      <c r="CK99" s="6"/>
      <c r="CL99" s="6"/>
      <c r="CM99" s="6"/>
      <c r="CN99" s="6"/>
      <c r="CO99" s="122"/>
      <c r="CP99" s="6"/>
      <c r="CQ99" s="6"/>
      <c r="CR99" s="6"/>
      <c r="CS99" s="6"/>
      <c r="CT99" s="6"/>
      <c r="CU99" s="6"/>
      <c r="CV99" s="122"/>
      <c r="CW99" s="6"/>
      <c r="CX99" s="6"/>
      <c r="CY99" s="6"/>
      <c r="CZ99" s="6"/>
      <c r="DA99" s="6"/>
      <c r="DB99" s="6"/>
      <c r="DC99" s="6"/>
      <c r="DD99" s="6"/>
      <c r="DE99" s="122"/>
      <c r="DF99" s="6"/>
      <c r="DG99" s="6"/>
      <c r="DH99" s="6"/>
      <c r="DI99" s="6"/>
      <c r="DJ99" s="6"/>
      <c r="DK99" s="6"/>
      <c r="DL99" s="6"/>
    </row>
    <row r="100" spans="1:116" ht="15" customHeight="1">
      <c r="A100" s="185"/>
      <c r="B100" s="209"/>
      <c r="C100" s="131" t="s">
        <v>171</v>
      </c>
      <c r="D100" s="38" t="s">
        <v>222</v>
      </c>
      <c r="E100" s="92">
        <v>41893</v>
      </c>
      <c r="F100" s="92">
        <v>41893</v>
      </c>
      <c r="G100" s="39" t="str">
        <f t="shared" si="97"/>
        <v>1일</v>
      </c>
      <c r="H100" s="40" t="s">
        <v>256</v>
      </c>
      <c r="I100" s="7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8"/>
      <c r="AK100" s="7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122"/>
      <c r="BZ100" s="6"/>
      <c r="CA100" s="6"/>
      <c r="CB100" s="6"/>
      <c r="CC100" s="6"/>
      <c r="CD100" s="122"/>
      <c r="CE100" s="6"/>
      <c r="CF100" s="6"/>
      <c r="CG100" s="6"/>
      <c r="CH100" s="6"/>
      <c r="CI100" s="6"/>
      <c r="CJ100" s="122"/>
      <c r="CK100" s="6"/>
      <c r="CL100" s="6"/>
      <c r="CM100" s="6"/>
      <c r="CN100" s="6"/>
      <c r="CO100" s="122"/>
      <c r="CP100" s="6"/>
      <c r="CQ100" s="6"/>
      <c r="CR100" s="6"/>
      <c r="CS100" s="6"/>
      <c r="CT100" s="6"/>
      <c r="CU100" s="6"/>
      <c r="CV100" s="122"/>
      <c r="CW100" s="6"/>
      <c r="CX100" s="6"/>
      <c r="CY100" s="6"/>
      <c r="CZ100" s="6"/>
      <c r="DA100" s="6"/>
      <c r="DB100" s="6"/>
      <c r="DC100" s="6"/>
      <c r="DD100" s="6"/>
      <c r="DE100" s="122"/>
      <c r="DF100" s="6"/>
      <c r="DG100" s="6"/>
      <c r="DH100" s="6"/>
      <c r="DI100" s="6"/>
      <c r="DJ100" s="6"/>
      <c r="DK100" s="6"/>
      <c r="DL100" s="6"/>
    </row>
    <row r="101" spans="1:116" ht="15" customHeight="1">
      <c r="A101" s="185"/>
      <c r="B101" s="209"/>
      <c r="C101" s="131" t="s">
        <v>172</v>
      </c>
      <c r="D101" s="38" t="s">
        <v>222</v>
      </c>
      <c r="E101" s="92">
        <v>41894</v>
      </c>
      <c r="F101" s="92">
        <v>41894</v>
      </c>
      <c r="G101" s="39" t="str">
        <f t="shared" si="97"/>
        <v>1일</v>
      </c>
      <c r="H101" s="40" t="s">
        <v>256</v>
      </c>
      <c r="I101" s="7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8"/>
      <c r="AK101" s="7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122"/>
      <c r="BZ101" s="6"/>
      <c r="CA101" s="6"/>
      <c r="CB101" s="6"/>
      <c r="CC101" s="6"/>
      <c r="CD101" s="122"/>
      <c r="CE101" s="6"/>
      <c r="CF101" s="6"/>
      <c r="CG101" s="6"/>
      <c r="CH101" s="6"/>
      <c r="CI101" s="6"/>
      <c r="CJ101" s="122"/>
      <c r="CK101" s="6"/>
      <c r="CL101" s="6"/>
      <c r="CM101" s="6"/>
      <c r="CN101" s="6"/>
      <c r="CO101" s="122"/>
      <c r="CP101" s="6"/>
      <c r="CQ101" s="6"/>
      <c r="CR101" s="6"/>
      <c r="CS101" s="6"/>
      <c r="CT101" s="6"/>
      <c r="CU101" s="6"/>
      <c r="CV101" s="122"/>
      <c r="CW101" s="6"/>
      <c r="CX101" s="6"/>
      <c r="CY101" s="6"/>
      <c r="CZ101" s="6"/>
      <c r="DA101" s="6"/>
      <c r="DB101" s="6"/>
      <c r="DC101" s="6"/>
      <c r="DD101" s="6"/>
      <c r="DE101" s="122"/>
      <c r="DF101" s="6"/>
      <c r="DG101" s="6"/>
      <c r="DH101" s="6"/>
      <c r="DI101" s="6"/>
      <c r="DJ101" s="6"/>
      <c r="DK101" s="6"/>
      <c r="DL101" s="6"/>
    </row>
    <row r="102" spans="1:116" ht="15" customHeight="1">
      <c r="A102" s="185"/>
      <c r="B102" s="209"/>
      <c r="C102" s="131" t="s">
        <v>173</v>
      </c>
      <c r="D102" s="38" t="s">
        <v>222</v>
      </c>
      <c r="E102" s="92">
        <v>41897</v>
      </c>
      <c r="F102" s="92">
        <v>41897</v>
      </c>
      <c r="G102" s="39" t="str">
        <f t="shared" si="97"/>
        <v>1일</v>
      </c>
      <c r="H102" s="40" t="s">
        <v>256</v>
      </c>
      <c r="I102" s="7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8"/>
      <c r="AK102" s="7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122"/>
      <c r="BZ102" s="6"/>
      <c r="CA102" s="6"/>
      <c r="CB102" s="6"/>
      <c r="CC102" s="6"/>
      <c r="CD102" s="122"/>
      <c r="CE102" s="6"/>
      <c r="CF102" s="6"/>
      <c r="CG102" s="6"/>
      <c r="CH102" s="6"/>
      <c r="CI102" s="6"/>
      <c r="CJ102" s="122"/>
      <c r="CK102" s="6"/>
      <c r="CL102" s="6"/>
      <c r="CM102" s="6"/>
      <c r="CN102" s="6"/>
      <c r="CO102" s="122"/>
      <c r="CP102" s="6"/>
      <c r="CQ102" s="6"/>
      <c r="CR102" s="6"/>
      <c r="CS102" s="6"/>
      <c r="CT102" s="6"/>
      <c r="CU102" s="6"/>
      <c r="CV102" s="122"/>
      <c r="CW102" s="6"/>
      <c r="CX102" s="6"/>
      <c r="CY102" s="6"/>
      <c r="CZ102" s="6"/>
      <c r="DA102" s="6"/>
      <c r="DB102" s="6"/>
      <c r="DC102" s="6"/>
      <c r="DD102" s="6"/>
      <c r="DE102" s="122"/>
      <c r="DF102" s="6"/>
      <c r="DG102" s="6"/>
      <c r="DH102" s="6"/>
      <c r="DI102" s="6"/>
      <c r="DJ102" s="6"/>
      <c r="DK102" s="6"/>
      <c r="DL102" s="6"/>
    </row>
    <row r="103" spans="1:116" ht="15" customHeight="1">
      <c r="A103" s="185"/>
      <c r="B103" s="209"/>
      <c r="C103" s="131" t="s">
        <v>174</v>
      </c>
      <c r="D103" s="38" t="s">
        <v>222</v>
      </c>
      <c r="E103" s="92">
        <v>41898</v>
      </c>
      <c r="F103" s="92">
        <v>41898</v>
      </c>
      <c r="G103" s="39" t="str">
        <f t="shared" si="97"/>
        <v>1일</v>
      </c>
      <c r="H103" s="40" t="s">
        <v>256</v>
      </c>
      <c r="I103" s="7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8"/>
      <c r="AK103" s="7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122"/>
      <c r="BZ103" s="6"/>
      <c r="CA103" s="6"/>
      <c r="CB103" s="6"/>
      <c r="CC103" s="6"/>
      <c r="CD103" s="122"/>
      <c r="CE103" s="6"/>
      <c r="CF103" s="6"/>
      <c r="CG103" s="6"/>
      <c r="CH103" s="6"/>
      <c r="CI103" s="6"/>
      <c r="CJ103" s="122"/>
      <c r="CK103" s="6"/>
      <c r="CL103" s="6"/>
      <c r="CM103" s="6"/>
      <c r="CN103" s="6"/>
      <c r="CO103" s="122"/>
      <c r="CP103" s="6"/>
      <c r="CQ103" s="6"/>
      <c r="CR103" s="6"/>
      <c r="CS103" s="6"/>
      <c r="CT103" s="6"/>
      <c r="CU103" s="6"/>
      <c r="CV103" s="122"/>
      <c r="CW103" s="6"/>
      <c r="CX103" s="6"/>
      <c r="CY103" s="6"/>
      <c r="CZ103" s="6"/>
      <c r="DA103" s="6"/>
      <c r="DB103" s="6"/>
      <c r="DC103" s="6"/>
      <c r="DD103" s="6"/>
      <c r="DE103" s="122"/>
      <c r="DF103" s="6"/>
      <c r="DG103" s="6"/>
      <c r="DH103" s="6"/>
      <c r="DI103" s="6"/>
      <c r="DJ103" s="6"/>
      <c r="DK103" s="6"/>
      <c r="DL103" s="6"/>
    </row>
    <row r="104" spans="1:116" ht="15" customHeight="1">
      <c r="A104" s="185"/>
      <c r="B104" s="209"/>
      <c r="C104" s="131" t="s">
        <v>175</v>
      </c>
      <c r="D104" s="38" t="s">
        <v>222</v>
      </c>
      <c r="E104" s="92">
        <v>41899</v>
      </c>
      <c r="F104" s="92">
        <v>41899</v>
      </c>
      <c r="G104" s="39" t="str">
        <f t="shared" si="97"/>
        <v>1일</v>
      </c>
      <c r="H104" s="40" t="s">
        <v>256</v>
      </c>
      <c r="I104" s="7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8"/>
      <c r="AK104" s="7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122"/>
      <c r="BZ104" s="6"/>
      <c r="CA104" s="6"/>
      <c r="CB104" s="6"/>
      <c r="CC104" s="6"/>
      <c r="CD104" s="122"/>
      <c r="CE104" s="6"/>
      <c r="CF104" s="6"/>
      <c r="CG104" s="6"/>
      <c r="CH104" s="6"/>
      <c r="CI104" s="6"/>
      <c r="CJ104" s="122"/>
      <c r="CK104" s="6"/>
      <c r="CL104" s="6"/>
      <c r="CM104" s="6"/>
      <c r="CN104" s="6"/>
      <c r="CO104" s="122"/>
      <c r="CP104" s="6"/>
      <c r="CQ104" s="6"/>
      <c r="CR104" s="6"/>
      <c r="CS104" s="6"/>
      <c r="CT104" s="6"/>
      <c r="CU104" s="6"/>
      <c r="CV104" s="122"/>
      <c r="CW104" s="6"/>
      <c r="CX104" s="6"/>
      <c r="CY104" s="6"/>
      <c r="CZ104" s="6"/>
      <c r="DA104" s="6"/>
      <c r="DB104" s="6"/>
      <c r="DC104" s="6"/>
      <c r="DD104" s="6"/>
      <c r="DE104" s="122"/>
      <c r="DF104" s="6"/>
      <c r="DG104" s="6"/>
      <c r="DH104" s="6"/>
      <c r="DI104" s="6"/>
      <c r="DJ104" s="6"/>
      <c r="DK104" s="6"/>
      <c r="DL104" s="6"/>
    </row>
    <row r="105" spans="1:116" ht="15" customHeight="1">
      <c r="A105" s="185"/>
      <c r="B105" s="209"/>
      <c r="C105" s="131" t="s">
        <v>176</v>
      </c>
      <c r="D105" s="38" t="s">
        <v>222</v>
      </c>
      <c r="E105" s="92">
        <v>41900</v>
      </c>
      <c r="F105" s="92">
        <v>41900</v>
      </c>
      <c r="G105" s="39" t="str">
        <f t="shared" si="97"/>
        <v>1일</v>
      </c>
      <c r="H105" s="40" t="s">
        <v>256</v>
      </c>
      <c r="I105" s="7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8"/>
      <c r="AK105" s="7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122"/>
      <c r="BZ105" s="6"/>
      <c r="CA105" s="6"/>
      <c r="CB105" s="6"/>
      <c r="CC105" s="6"/>
      <c r="CD105" s="122"/>
      <c r="CE105" s="6"/>
      <c r="CF105" s="6"/>
      <c r="CG105" s="6"/>
      <c r="CH105" s="6"/>
      <c r="CI105" s="6"/>
      <c r="CJ105" s="122"/>
      <c r="CK105" s="6"/>
      <c r="CL105" s="6"/>
      <c r="CM105" s="6"/>
      <c r="CN105" s="6"/>
      <c r="CO105" s="122"/>
      <c r="CP105" s="6"/>
      <c r="CQ105" s="6"/>
      <c r="CR105" s="6"/>
      <c r="CS105" s="6"/>
      <c r="CT105" s="6"/>
      <c r="CU105" s="6"/>
      <c r="CV105" s="122"/>
      <c r="CW105" s="6"/>
      <c r="CX105" s="6"/>
      <c r="CY105" s="6"/>
      <c r="CZ105" s="6"/>
      <c r="DA105" s="6"/>
      <c r="DB105" s="6"/>
      <c r="DC105" s="6"/>
      <c r="DD105" s="6"/>
      <c r="DE105" s="122"/>
      <c r="DF105" s="6"/>
      <c r="DG105" s="6"/>
      <c r="DH105" s="6"/>
      <c r="DI105" s="6"/>
      <c r="DJ105" s="6"/>
      <c r="DK105" s="6"/>
      <c r="DL105" s="6"/>
    </row>
    <row r="106" spans="1:116" ht="15" customHeight="1">
      <c r="A106" s="185"/>
      <c r="B106" s="209"/>
      <c r="C106" s="131" t="s">
        <v>177</v>
      </c>
      <c r="D106" s="38" t="s">
        <v>222</v>
      </c>
      <c r="E106" s="92">
        <v>41901</v>
      </c>
      <c r="F106" s="92">
        <v>41901</v>
      </c>
      <c r="G106" s="39" t="str">
        <f t="shared" si="97"/>
        <v>1일</v>
      </c>
      <c r="H106" s="40" t="s">
        <v>256</v>
      </c>
      <c r="I106" s="7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8"/>
      <c r="AK106" s="7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122"/>
      <c r="BZ106" s="6"/>
      <c r="CA106" s="6"/>
      <c r="CB106" s="6"/>
      <c r="CC106" s="6"/>
      <c r="CD106" s="122"/>
      <c r="CE106" s="6"/>
      <c r="CF106" s="6"/>
      <c r="CG106" s="6"/>
      <c r="CH106" s="6"/>
      <c r="CI106" s="6"/>
      <c r="CJ106" s="122"/>
      <c r="CK106" s="6"/>
      <c r="CL106" s="6"/>
      <c r="CM106" s="6"/>
      <c r="CN106" s="6"/>
      <c r="CO106" s="122"/>
      <c r="CP106" s="6"/>
      <c r="CQ106" s="6"/>
      <c r="CR106" s="6"/>
      <c r="CS106" s="6"/>
      <c r="CT106" s="6"/>
      <c r="CU106" s="6"/>
      <c r="CV106" s="122"/>
      <c r="CW106" s="6"/>
      <c r="CX106" s="6"/>
      <c r="CY106" s="6"/>
      <c r="CZ106" s="6"/>
      <c r="DA106" s="6"/>
      <c r="DB106" s="6"/>
      <c r="DC106" s="6"/>
      <c r="DD106" s="6"/>
      <c r="DE106" s="122"/>
      <c r="DF106" s="6"/>
      <c r="DG106" s="6"/>
      <c r="DH106" s="6"/>
      <c r="DI106" s="6"/>
      <c r="DJ106" s="6"/>
      <c r="DK106" s="6"/>
      <c r="DL106" s="6"/>
    </row>
    <row r="107" spans="1:116" ht="15" customHeight="1">
      <c r="A107" s="185"/>
      <c r="B107" s="209"/>
      <c r="C107" s="131" t="s">
        <v>178</v>
      </c>
      <c r="D107" s="38" t="s">
        <v>222</v>
      </c>
      <c r="E107" s="92">
        <v>41904</v>
      </c>
      <c r="F107" s="92">
        <v>41904</v>
      </c>
      <c r="G107" s="39" t="str">
        <f t="shared" si="97"/>
        <v>1일</v>
      </c>
      <c r="H107" s="40" t="s">
        <v>256</v>
      </c>
      <c r="I107" s="7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8"/>
      <c r="AK107" s="7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122"/>
      <c r="BZ107" s="6"/>
      <c r="CA107" s="6"/>
      <c r="CB107" s="6"/>
      <c r="CC107" s="6"/>
      <c r="CD107" s="122"/>
      <c r="CE107" s="6"/>
      <c r="CF107" s="6"/>
      <c r="CG107" s="6"/>
      <c r="CH107" s="6"/>
      <c r="CI107" s="6"/>
      <c r="CJ107" s="122"/>
      <c r="CK107" s="6"/>
      <c r="CL107" s="6"/>
      <c r="CM107" s="6"/>
      <c r="CN107" s="6"/>
      <c r="CO107" s="122"/>
      <c r="CP107" s="6"/>
      <c r="CQ107" s="6"/>
      <c r="CR107" s="6"/>
      <c r="CS107" s="6"/>
      <c r="CT107" s="6"/>
      <c r="CU107" s="6"/>
      <c r="CV107" s="122"/>
      <c r="CW107" s="6"/>
      <c r="CX107" s="6"/>
      <c r="CY107" s="6"/>
      <c r="CZ107" s="6"/>
      <c r="DA107" s="6"/>
      <c r="DB107" s="6"/>
      <c r="DC107" s="6"/>
      <c r="DD107" s="6"/>
      <c r="DE107" s="122"/>
      <c r="DF107" s="6"/>
      <c r="DG107" s="6"/>
      <c r="DH107" s="6"/>
      <c r="DI107" s="6"/>
      <c r="DJ107" s="6"/>
      <c r="DK107" s="6"/>
      <c r="DL107" s="6"/>
    </row>
    <row r="108" spans="1:116" ht="15" customHeight="1">
      <c r="A108" s="185"/>
      <c r="B108" s="209"/>
      <c r="C108" s="131" t="s">
        <v>179</v>
      </c>
      <c r="D108" s="38" t="s">
        <v>222</v>
      </c>
      <c r="E108" s="92">
        <v>41905</v>
      </c>
      <c r="F108" s="92">
        <v>41905</v>
      </c>
      <c r="G108" s="39" t="str">
        <f t="shared" si="97"/>
        <v>1일</v>
      </c>
      <c r="H108" s="40" t="s">
        <v>256</v>
      </c>
      <c r="I108" s="7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8"/>
      <c r="AK108" s="7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122"/>
      <c r="BZ108" s="6"/>
      <c r="CA108" s="6"/>
      <c r="CB108" s="6"/>
      <c r="CC108" s="6"/>
      <c r="CD108" s="122"/>
      <c r="CE108" s="6"/>
      <c r="CF108" s="6"/>
      <c r="CG108" s="6"/>
      <c r="CH108" s="6"/>
      <c r="CI108" s="6"/>
      <c r="CJ108" s="122"/>
      <c r="CK108" s="6"/>
      <c r="CL108" s="6"/>
      <c r="CM108" s="6"/>
      <c r="CN108" s="6"/>
      <c r="CO108" s="122"/>
      <c r="CP108" s="6"/>
      <c r="CQ108" s="6"/>
      <c r="CR108" s="6"/>
      <c r="CS108" s="6"/>
      <c r="CT108" s="6"/>
      <c r="CU108" s="6"/>
      <c r="CV108" s="122"/>
      <c r="CW108" s="6"/>
      <c r="CX108" s="6"/>
      <c r="CY108" s="6"/>
      <c r="CZ108" s="6"/>
      <c r="DA108" s="6"/>
      <c r="DB108" s="6"/>
      <c r="DC108" s="6"/>
      <c r="DD108" s="6"/>
      <c r="DE108" s="122"/>
      <c r="DF108" s="6"/>
      <c r="DG108" s="6"/>
      <c r="DH108" s="6"/>
      <c r="DI108" s="6"/>
      <c r="DJ108" s="6"/>
      <c r="DK108" s="6"/>
      <c r="DL108" s="6"/>
    </row>
    <row r="109" spans="1:116" ht="15" customHeight="1">
      <c r="A109" s="185"/>
      <c r="B109" s="209"/>
      <c r="C109" s="131" t="s">
        <v>180</v>
      </c>
      <c r="D109" s="38" t="s">
        <v>222</v>
      </c>
      <c r="E109" s="92">
        <v>41906</v>
      </c>
      <c r="F109" s="92">
        <v>41906</v>
      </c>
      <c r="G109" s="39" t="str">
        <f t="shared" si="97"/>
        <v>1일</v>
      </c>
      <c r="H109" s="40" t="s">
        <v>256</v>
      </c>
      <c r="I109" s="7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8"/>
      <c r="AK109" s="7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122"/>
      <c r="BZ109" s="6"/>
      <c r="CA109" s="6"/>
      <c r="CB109" s="6"/>
      <c r="CC109" s="6"/>
      <c r="CD109" s="122"/>
      <c r="CE109" s="6"/>
      <c r="CF109" s="6"/>
      <c r="CG109" s="6"/>
      <c r="CH109" s="6"/>
      <c r="CI109" s="6"/>
      <c r="CJ109" s="122"/>
      <c r="CK109" s="6"/>
      <c r="CL109" s="6"/>
      <c r="CM109" s="6"/>
      <c r="CN109" s="6"/>
      <c r="CO109" s="122"/>
      <c r="CP109" s="6"/>
      <c r="CQ109" s="6"/>
      <c r="CR109" s="6"/>
      <c r="CS109" s="6"/>
      <c r="CT109" s="6"/>
      <c r="CU109" s="6"/>
      <c r="CV109" s="122"/>
      <c r="CW109" s="6"/>
      <c r="CX109" s="6"/>
      <c r="CY109" s="6"/>
      <c r="CZ109" s="6"/>
      <c r="DA109" s="6"/>
      <c r="DB109" s="6"/>
      <c r="DC109" s="6"/>
      <c r="DD109" s="6"/>
      <c r="DE109" s="122"/>
      <c r="DF109" s="6"/>
      <c r="DG109" s="6"/>
      <c r="DH109" s="6"/>
      <c r="DI109" s="6"/>
      <c r="DJ109" s="6"/>
      <c r="DK109" s="6"/>
      <c r="DL109" s="6"/>
    </row>
    <row r="110" spans="1:116" ht="15" customHeight="1">
      <c r="A110" s="185"/>
      <c r="B110" s="209"/>
      <c r="C110" s="131" t="s">
        <v>181</v>
      </c>
      <c r="D110" s="38" t="s">
        <v>222</v>
      </c>
      <c r="E110" s="92">
        <v>41907</v>
      </c>
      <c r="F110" s="92">
        <v>41907</v>
      </c>
      <c r="G110" s="39" t="str">
        <f t="shared" ref="G110:G157" si="98">IF(NETWORKDAYS(E110,F110)=0,"",NETWORKDAYS(E110,F110)&amp;"일")</f>
        <v>1일</v>
      </c>
      <c r="H110" s="40" t="s">
        <v>256</v>
      </c>
      <c r="I110" s="7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8"/>
      <c r="AK110" s="7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122"/>
      <c r="BZ110" s="6"/>
      <c r="CA110" s="6"/>
      <c r="CB110" s="6"/>
      <c r="CC110" s="6"/>
      <c r="CD110" s="122"/>
      <c r="CE110" s="6"/>
      <c r="CF110" s="6"/>
      <c r="CG110" s="6"/>
      <c r="CH110" s="6"/>
      <c r="CI110" s="6"/>
      <c r="CJ110" s="122"/>
      <c r="CK110" s="6"/>
      <c r="CL110" s="6"/>
      <c r="CM110" s="6"/>
      <c r="CN110" s="6"/>
      <c r="CO110" s="122"/>
      <c r="CP110" s="6"/>
      <c r="CQ110" s="6"/>
      <c r="CR110" s="6"/>
      <c r="CS110" s="6"/>
      <c r="CT110" s="6"/>
      <c r="CU110" s="6"/>
      <c r="CV110" s="122"/>
      <c r="CW110" s="6"/>
      <c r="CX110" s="6"/>
      <c r="CY110" s="6"/>
      <c r="CZ110" s="6"/>
      <c r="DA110" s="6"/>
      <c r="DB110" s="6"/>
      <c r="DC110" s="6"/>
      <c r="DD110" s="6"/>
      <c r="DE110" s="122"/>
      <c r="DF110" s="6"/>
      <c r="DG110" s="6"/>
      <c r="DH110" s="6"/>
      <c r="DI110" s="6"/>
      <c r="DJ110" s="6"/>
      <c r="DK110" s="6"/>
      <c r="DL110" s="6"/>
    </row>
    <row r="111" spans="1:116" ht="15" customHeight="1">
      <c r="A111" s="185"/>
      <c r="B111" s="209"/>
      <c r="C111" s="131" t="s">
        <v>182</v>
      </c>
      <c r="D111" s="38" t="s">
        <v>222</v>
      </c>
      <c r="E111" s="92">
        <v>41908</v>
      </c>
      <c r="F111" s="92">
        <v>41908</v>
      </c>
      <c r="G111" s="39" t="str">
        <f t="shared" si="98"/>
        <v>1일</v>
      </c>
      <c r="H111" s="40" t="s">
        <v>256</v>
      </c>
      <c r="I111" s="7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8"/>
      <c r="AK111" s="7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122"/>
      <c r="BZ111" s="6"/>
      <c r="CA111" s="6"/>
      <c r="CB111" s="6"/>
      <c r="CC111" s="6"/>
      <c r="CD111" s="122"/>
      <c r="CE111" s="6"/>
      <c r="CF111" s="6"/>
      <c r="CG111" s="6"/>
      <c r="CH111" s="6"/>
      <c r="CI111" s="6"/>
      <c r="CJ111" s="122"/>
      <c r="CK111" s="6"/>
      <c r="CL111" s="6"/>
      <c r="CM111" s="6"/>
      <c r="CN111" s="6"/>
      <c r="CO111" s="122"/>
      <c r="CP111" s="6"/>
      <c r="CQ111" s="6"/>
      <c r="CR111" s="6"/>
      <c r="CS111" s="6"/>
      <c r="CT111" s="6"/>
      <c r="CU111" s="6"/>
      <c r="CV111" s="122"/>
      <c r="CW111" s="6"/>
      <c r="CX111" s="6"/>
      <c r="CY111" s="6"/>
      <c r="CZ111" s="6"/>
      <c r="DA111" s="6"/>
      <c r="DB111" s="6"/>
      <c r="DC111" s="6"/>
      <c r="DD111" s="6"/>
      <c r="DE111" s="122"/>
      <c r="DF111" s="6"/>
      <c r="DG111" s="6"/>
      <c r="DH111" s="6"/>
      <c r="DI111" s="6"/>
      <c r="DJ111" s="6"/>
      <c r="DK111" s="6"/>
      <c r="DL111" s="6"/>
    </row>
    <row r="112" spans="1:116" ht="15" customHeight="1">
      <c r="A112" s="185"/>
      <c r="B112" s="209"/>
      <c r="C112" s="131" t="s">
        <v>183</v>
      </c>
      <c r="D112" s="38" t="s">
        <v>222</v>
      </c>
      <c r="E112" s="92">
        <v>41911</v>
      </c>
      <c r="F112" s="92">
        <v>41911</v>
      </c>
      <c r="G112" s="39" t="str">
        <f t="shared" si="98"/>
        <v>1일</v>
      </c>
      <c r="H112" s="40" t="s">
        <v>256</v>
      </c>
      <c r="I112" s="7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8"/>
      <c r="AK112" s="7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122"/>
      <c r="BZ112" s="6"/>
      <c r="CA112" s="6"/>
      <c r="CB112" s="6"/>
      <c r="CC112" s="6"/>
      <c r="CD112" s="122"/>
      <c r="CE112" s="6"/>
      <c r="CF112" s="6"/>
      <c r="CG112" s="6"/>
      <c r="CH112" s="6"/>
      <c r="CI112" s="6"/>
      <c r="CJ112" s="122"/>
      <c r="CK112" s="6"/>
      <c r="CL112" s="6"/>
      <c r="CM112" s="6"/>
      <c r="CN112" s="6"/>
      <c r="CO112" s="122"/>
      <c r="CP112" s="6"/>
      <c r="CQ112" s="6"/>
      <c r="CR112" s="6"/>
      <c r="CS112" s="6"/>
      <c r="CT112" s="6"/>
      <c r="CU112" s="6"/>
      <c r="CV112" s="122"/>
      <c r="CW112" s="6"/>
      <c r="CX112" s="6"/>
      <c r="CY112" s="6"/>
      <c r="CZ112" s="6"/>
      <c r="DA112" s="6"/>
      <c r="DB112" s="6"/>
      <c r="DC112" s="6"/>
      <c r="DD112" s="6"/>
      <c r="DE112" s="122"/>
      <c r="DF112" s="6"/>
      <c r="DG112" s="6"/>
      <c r="DH112" s="6"/>
      <c r="DI112" s="6"/>
      <c r="DJ112" s="6"/>
      <c r="DK112" s="6"/>
      <c r="DL112" s="6"/>
    </row>
    <row r="113" spans="1:116" ht="15" customHeight="1">
      <c r="A113" s="185"/>
      <c r="B113" s="209"/>
      <c r="C113" s="131" t="s">
        <v>184</v>
      </c>
      <c r="D113" s="38" t="s">
        <v>222</v>
      </c>
      <c r="E113" s="92">
        <v>41912</v>
      </c>
      <c r="F113" s="92">
        <v>41912</v>
      </c>
      <c r="G113" s="39" t="str">
        <f t="shared" si="98"/>
        <v>1일</v>
      </c>
      <c r="H113" s="40" t="s">
        <v>256</v>
      </c>
      <c r="I113" s="7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8"/>
      <c r="AK113" s="7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122"/>
      <c r="BZ113" s="6"/>
      <c r="CA113" s="6"/>
      <c r="CB113" s="6"/>
      <c r="CC113" s="6"/>
      <c r="CD113" s="122"/>
      <c r="CE113" s="6"/>
      <c r="CF113" s="6"/>
      <c r="CG113" s="6"/>
      <c r="CH113" s="6"/>
      <c r="CI113" s="6"/>
      <c r="CJ113" s="122"/>
      <c r="CK113" s="6"/>
      <c r="CL113" s="6"/>
      <c r="CM113" s="6"/>
      <c r="CN113" s="6"/>
      <c r="CO113" s="122"/>
      <c r="CP113" s="6"/>
      <c r="CQ113" s="6"/>
      <c r="CR113" s="6"/>
      <c r="CS113" s="6"/>
      <c r="CT113" s="6"/>
      <c r="CU113" s="6"/>
      <c r="CV113" s="122"/>
      <c r="CW113" s="6"/>
      <c r="CX113" s="6"/>
      <c r="CY113" s="6"/>
      <c r="CZ113" s="6"/>
      <c r="DA113" s="6"/>
      <c r="DB113" s="6"/>
      <c r="DC113" s="6"/>
      <c r="DD113" s="6"/>
      <c r="DE113" s="122"/>
      <c r="DF113" s="6"/>
      <c r="DG113" s="6"/>
      <c r="DH113" s="6"/>
      <c r="DI113" s="6"/>
      <c r="DJ113" s="6"/>
      <c r="DK113" s="6"/>
      <c r="DL113" s="6"/>
    </row>
    <row r="114" spans="1:116" ht="15" customHeight="1">
      <c r="A114" s="185"/>
      <c r="B114" s="209"/>
      <c r="C114" s="131" t="s">
        <v>185</v>
      </c>
      <c r="D114" s="38" t="s">
        <v>222</v>
      </c>
      <c r="E114" s="92">
        <v>41913</v>
      </c>
      <c r="F114" s="92">
        <v>41913</v>
      </c>
      <c r="G114" s="39" t="str">
        <f t="shared" si="98"/>
        <v>1일</v>
      </c>
      <c r="H114" s="40" t="s">
        <v>256</v>
      </c>
      <c r="I114" s="7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8"/>
      <c r="AK114" s="7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122"/>
      <c r="BZ114" s="6"/>
      <c r="CA114" s="6"/>
      <c r="CB114" s="6"/>
      <c r="CC114" s="6"/>
      <c r="CD114" s="122"/>
      <c r="CE114" s="6"/>
      <c r="CF114" s="6"/>
      <c r="CG114" s="6"/>
      <c r="CH114" s="6"/>
      <c r="CI114" s="6"/>
      <c r="CJ114" s="122"/>
      <c r="CK114" s="6"/>
      <c r="CL114" s="6"/>
      <c r="CM114" s="6"/>
      <c r="CN114" s="6"/>
      <c r="CO114" s="122"/>
      <c r="CP114" s="6"/>
      <c r="CQ114" s="6"/>
      <c r="CR114" s="6"/>
      <c r="CS114" s="6"/>
      <c r="CT114" s="6"/>
      <c r="CU114" s="6"/>
      <c r="CV114" s="122"/>
      <c r="CW114" s="6"/>
      <c r="CX114" s="6"/>
      <c r="CY114" s="6"/>
      <c r="CZ114" s="6"/>
      <c r="DA114" s="6"/>
      <c r="DB114" s="6"/>
      <c r="DC114" s="6"/>
      <c r="DD114" s="6"/>
      <c r="DE114" s="122"/>
      <c r="DF114" s="6"/>
      <c r="DG114" s="6"/>
      <c r="DH114" s="6"/>
      <c r="DI114" s="6"/>
      <c r="DJ114" s="6"/>
      <c r="DK114" s="6"/>
      <c r="DL114" s="6"/>
    </row>
    <row r="115" spans="1:116" ht="15" customHeight="1">
      <c r="A115" s="185"/>
      <c r="B115" s="209"/>
      <c r="C115" s="131" t="s">
        <v>180</v>
      </c>
      <c r="D115" s="38" t="s">
        <v>222</v>
      </c>
      <c r="E115" s="92">
        <v>41914</v>
      </c>
      <c r="F115" s="92">
        <v>41914</v>
      </c>
      <c r="G115" s="39" t="str">
        <f t="shared" si="98"/>
        <v>1일</v>
      </c>
      <c r="H115" s="40" t="s">
        <v>256</v>
      </c>
      <c r="I115" s="7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8"/>
      <c r="AK115" s="7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122"/>
      <c r="BZ115" s="6"/>
      <c r="CA115" s="6"/>
      <c r="CB115" s="6"/>
      <c r="CC115" s="6"/>
      <c r="CD115" s="122"/>
      <c r="CE115" s="6"/>
      <c r="CF115" s="6"/>
      <c r="CG115" s="6"/>
      <c r="CH115" s="6"/>
      <c r="CI115" s="6"/>
      <c r="CJ115" s="122"/>
      <c r="CK115" s="6"/>
      <c r="CL115" s="6"/>
      <c r="CM115" s="6"/>
      <c r="CN115" s="6"/>
      <c r="CO115" s="122"/>
      <c r="CP115" s="6"/>
      <c r="CQ115" s="6"/>
      <c r="CR115" s="6"/>
      <c r="CS115" s="6"/>
      <c r="CT115" s="6"/>
      <c r="CU115" s="6"/>
      <c r="CV115" s="122"/>
      <c r="CW115" s="6"/>
      <c r="CX115" s="6"/>
      <c r="CY115" s="6"/>
      <c r="CZ115" s="6"/>
      <c r="DA115" s="6"/>
      <c r="DB115" s="6"/>
      <c r="DC115" s="6"/>
      <c r="DD115" s="6"/>
      <c r="DE115" s="122"/>
      <c r="DF115" s="6"/>
      <c r="DG115" s="6"/>
      <c r="DH115" s="6"/>
      <c r="DI115" s="6"/>
      <c r="DJ115" s="6"/>
      <c r="DK115" s="6"/>
      <c r="DL115" s="6"/>
    </row>
    <row r="116" spans="1:116" ht="15" customHeight="1">
      <c r="A116" s="185"/>
      <c r="B116" s="209"/>
      <c r="C116" s="131" t="s">
        <v>186</v>
      </c>
      <c r="D116" s="38" t="s">
        <v>222</v>
      </c>
      <c r="E116" s="92">
        <v>41918</v>
      </c>
      <c r="F116" s="92">
        <v>41918</v>
      </c>
      <c r="G116" s="39" t="str">
        <f t="shared" si="98"/>
        <v>1일</v>
      </c>
      <c r="H116" s="40" t="s">
        <v>256</v>
      </c>
      <c r="I116" s="7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8"/>
      <c r="AK116" s="7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122"/>
      <c r="BZ116" s="6"/>
      <c r="CA116" s="6"/>
      <c r="CB116" s="6"/>
      <c r="CC116" s="6"/>
      <c r="CD116" s="122"/>
      <c r="CE116" s="6"/>
      <c r="CF116" s="6"/>
      <c r="CG116" s="6"/>
      <c r="CH116" s="6"/>
      <c r="CI116" s="6"/>
      <c r="CJ116" s="122"/>
      <c r="CK116" s="6"/>
      <c r="CL116" s="6"/>
      <c r="CM116" s="6"/>
      <c r="CN116" s="6"/>
      <c r="CO116" s="122"/>
      <c r="CP116" s="6"/>
      <c r="CQ116" s="6"/>
      <c r="CR116" s="6"/>
      <c r="CS116" s="6"/>
      <c r="CT116" s="6"/>
      <c r="CU116" s="6"/>
      <c r="CV116" s="122"/>
      <c r="CW116" s="6"/>
      <c r="CX116" s="6"/>
      <c r="CY116" s="6"/>
      <c r="CZ116" s="6"/>
      <c r="DA116" s="6"/>
      <c r="DB116" s="6"/>
      <c r="DC116" s="6"/>
      <c r="DD116" s="6"/>
      <c r="DE116" s="122"/>
      <c r="DF116" s="6"/>
      <c r="DG116" s="6"/>
      <c r="DH116" s="6"/>
      <c r="DI116" s="6"/>
      <c r="DJ116" s="6"/>
      <c r="DK116" s="6"/>
      <c r="DL116" s="6"/>
    </row>
    <row r="117" spans="1:116" ht="15" customHeight="1">
      <c r="A117" s="185"/>
      <c r="B117" s="209"/>
      <c r="C117" s="131" t="s">
        <v>187</v>
      </c>
      <c r="D117" s="38" t="s">
        <v>222</v>
      </c>
      <c r="E117" s="92">
        <v>41919</v>
      </c>
      <c r="F117" s="92">
        <v>41919</v>
      </c>
      <c r="G117" s="39" t="str">
        <f t="shared" si="98"/>
        <v>1일</v>
      </c>
      <c r="H117" s="40" t="s">
        <v>256</v>
      </c>
      <c r="I117" s="7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8"/>
      <c r="AK117" s="7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122"/>
      <c r="BZ117" s="6"/>
      <c r="CA117" s="6"/>
      <c r="CB117" s="6"/>
      <c r="CC117" s="6"/>
      <c r="CD117" s="122"/>
      <c r="CE117" s="6"/>
      <c r="CF117" s="6"/>
      <c r="CG117" s="6"/>
      <c r="CH117" s="6"/>
      <c r="CI117" s="6"/>
      <c r="CJ117" s="122"/>
      <c r="CK117" s="6"/>
      <c r="CL117" s="6"/>
      <c r="CM117" s="6"/>
      <c r="CN117" s="6"/>
      <c r="CO117" s="122"/>
      <c r="CP117" s="6"/>
      <c r="CQ117" s="6"/>
      <c r="CR117" s="6"/>
      <c r="CS117" s="6"/>
      <c r="CT117" s="6"/>
      <c r="CU117" s="6"/>
      <c r="CV117" s="122"/>
      <c r="CW117" s="6"/>
      <c r="CX117" s="6"/>
      <c r="CY117" s="6"/>
      <c r="CZ117" s="6"/>
      <c r="DA117" s="6"/>
      <c r="DB117" s="6"/>
      <c r="DC117" s="6"/>
      <c r="DD117" s="6"/>
      <c r="DE117" s="122"/>
      <c r="DF117" s="6"/>
      <c r="DG117" s="6"/>
      <c r="DH117" s="6"/>
      <c r="DI117" s="6"/>
      <c r="DJ117" s="6"/>
      <c r="DK117" s="6"/>
      <c r="DL117" s="6"/>
    </row>
    <row r="118" spans="1:116" ht="15" customHeight="1">
      <c r="A118" s="185"/>
      <c r="B118" s="209"/>
      <c r="C118" s="131" t="s">
        <v>188</v>
      </c>
      <c r="D118" s="38" t="s">
        <v>222</v>
      </c>
      <c r="E118" s="92">
        <v>41920</v>
      </c>
      <c r="F118" s="92">
        <v>41920</v>
      </c>
      <c r="G118" s="39" t="str">
        <f t="shared" si="98"/>
        <v>1일</v>
      </c>
      <c r="H118" s="40" t="s">
        <v>256</v>
      </c>
      <c r="I118" s="7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8"/>
      <c r="AK118" s="7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122"/>
      <c r="BZ118" s="6"/>
      <c r="CA118" s="6"/>
      <c r="CB118" s="6"/>
      <c r="CC118" s="6"/>
      <c r="CD118" s="122"/>
      <c r="CE118" s="6"/>
      <c r="CF118" s="6"/>
      <c r="CG118" s="6"/>
      <c r="CH118" s="6"/>
      <c r="CI118" s="6"/>
      <c r="CJ118" s="122"/>
      <c r="CK118" s="6"/>
      <c r="CL118" s="6"/>
      <c r="CM118" s="6"/>
      <c r="CN118" s="6"/>
      <c r="CO118" s="122"/>
      <c r="CP118" s="6"/>
      <c r="CQ118" s="6"/>
      <c r="CR118" s="6"/>
      <c r="CS118" s="6"/>
      <c r="CT118" s="6"/>
      <c r="CU118" s="6"/>
      <c r="CV118" s="122"/>
      <c r="CW118" s="6"/>
      <c r="CX118" s="6"/>
      <c r="CY118" s="6"/>
      <c r="CZ118" s="6"/>
      <c r="DA118" s="6"/>
      <c r="DB118" s="6"/>
      <c r="DC118" s="6"/>
      <c r="DD118" s="6"/>
      <c r="DE118" s="122"/>
      <c r="DF118" s="6"/>
      <c r="DG118" s="6"/>
      <c r="DH118" s="6"/>
      <c r="DI118" s="6"/>
      <c r="DJ118" s="6"/>
      <c r="DK118" s="6"/>
      <c r="DL118" s="6"/>
    </row>
    <row r="119" spans="1:116" ht="15" customHeight="1">
      <c r="A119" s="185"/>
      <c r="B119" s="209"/>
      <c r="C119" s="131" t="s">
        <v>189</v>
      </c>
      <c r="D119" s="38" t="s">
        <v>222</v>
      </c>
      <c r="E119" s="92">
        <v>41922</v>
      </c>
      <c r="F119" s="92">
        <v>41922</v>
      </c>
      <c r="G119" s="39" t="str">
        <f t="shared" si="98"/>
        <v>1일</v>
      </c>
      <c r="H119" s="40" t="s">
        <v>256</v>
      </c>
      <c r="I119" s="7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8"/>
      <c r="AK119" s="7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122"/>
      <c r="BZ119" s="6"/>
      <c r="CA119" s="6"/>
      <c r="CB119" s="6"/>
      <c r="CC119" s="6"/>
      <c r="CD119" s="122"/>
      <c r="CE119" s="6"/>
      <c r="CF119" s="6"/>
      <c r="CG119" s="6"/>
      <c r="CH119" s="6"/>
      <c r="CI119" s="6"/>
      <c r="CJ119" s="122"/>
      <c r="CK119" s="6"/>
      <c r="CL119" s="6"/>
      <c r="CM119" s="6"/>
      <c r="CN119" s="6"/>
      <c r="CO119" s="122"/>
      <c r="CP119" s="6"/>
      <c r="CQ119" s="6"/>
      <c r="CR119" s="6"/>
      <c r="CS119" s="6"/>
      <c r="CT119" s="6"/>
      <c r="CU119" s="6"/>
      <c r="CV119" s="122"/>
      <c r="CW119" s="6"/>
      <c r="CX119" s="6"/>
      <c r="CY119" s="6"/>
      <c r="CZ119" s="6"/>
      <c r="DA119" s="6"/>
      <c r="DB119" s="6"/>
      <c r="DC119" s="6"/>
      <c r="DD119" s="6"/>
      <c r="DE119" s="122"/>
      <c r="DF119" s="6"/>
      <c r="DG119" s="6"/>
      <c r="DH119" s="6"/>
      <c r="DI119" s="6"/>
      <c r="DJ119" s="6"/>
      <c r="DK119" s="6"/>
      <c r="DL119" s="6"/>
    </row>
    <row r="120" spans="1:116" ht="15" customHeight="1">
      <c r="A120" s="185"/>
      <c r="B120" s="209"/>
      <c r="C120" s="131" t="s">
        <v>190</v>
      </c>
      <c r="D120" s="38" t="s">
        <v>222</v>
      </c>
      <c r="E120" s="92">
        <v>41925</v>
      </c>
      <c r="F120" s="92">
        <v>41925</v>
      </c>
      <c r="G120" s="39" t="str">
        <f t="shared" si="98"/>
        <v>1일</v>
      </c>
      <c r="H120" s="40" t="s">
        <v>256</v>
      </c>
      <c r="I120" s="7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8"/>
      <c r="AK120" s="7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122"/>
      <c r="BZ120" s="6"/>
      <c r="CA120" s="6"/>
      <c r="CB120" s="6"/>
      <c r="CC120" s="6"/>
      <c r="CD120" s="122"/>
      <c r="CE120" s="6"/>
      <c r="CF120" s="6"/>
      <c r="CG120" s="6"/>
      <c r="CH120" s="6"/>
      <c r="CI120" s="6"/>
      <c r="CJ120" s="122"/>
      <c r="CK120" s="6"/>
      <c r="CL120" s="6"/>
      <c r="CM120" s="6"/>
      <c r="CN120" s="6"/>
      <c r="CO120" s="122"/>
      <c r="CP120" s="6"/>
      <c r="CQ120" s="6"/>
      <c r="CR120" s="6"/>
      <c r="CS120" s="6"/>
      <c r="CT120" s="6"/>
      <c r="CU120" s="6"/>
      <c r="CV120" s="122"/>
      <c r="CW120" s="6"/>
      <c r="CX120" s="6"/>
      <c r="CY120" s="6"/>
      <c r="CZ120" s="6"/>
      <c r="DA120" s="6"/>
      <c r="DB120" s="6"/>
      <c r="DC120" s="6"/>
      <c r="DD120" s="6"/>
      <c r="DE120" s="122"/>
      <c r="DF120" s="6"/>
      <c r="DG120" s="6"/>
      <c r="DH120" s="6"/>
      <c r="DI120" s="6"/>
      <c r="DJ120" s="6"/>
      <c r="DK120" s="6"/>
      <c r="DL120" s="6"/>
    </row>
    <row r="121" spans="1:116" ht="15" customHeight="1">
      <c r="A121" s="185"/>
      <c r="B121" s="209"/>
      <c r="C121" s="131" t="s">
        <v>191</v>
      </c>
      <c r="D121" s="38" t="s">
        <v>222</v>
      </c>
      <c r="E121" s="92">
        <v>41926</v>
      </c>
      <c r="F121" s="92">
        <v>41926</v>
      </c>
      <c r="G121" s="39" t="str">
        <f t="shared" si="98"/>
        <v>1일</v>
      </c>
      <c r="H121" s="40" t="s">
        <v>256</v>
      </c>
      <c r="I121" s="7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8"/>
      <c r="AK121" s="7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122"/>
      <c r="BZ121" s="6"/>
      <c r="CA121" s="6"/>
      <c r="CB121" s="6"/>
      <c r="CC121" s="6"/>
      <c r="CD121" s="122"/>
      <c r="CE121" s="6"/>
      <c r="CF121" s="6"/>
      <c r="CG121" s="6"/>
      <c r="CH121" s="6"/>
      <c r="CI121" s="6"/>
      <c r="CJ121" s="122"/>
      <c r="CK121" s="6"/>
      <c r="CL121" s="6"/>
      <c r="CM121" s="6"/>
      <c r="CN121" s="6"/>
      <c r="CO121" s="122"/>
      <c r="CP121" s="6"/>
      <c r="CQ121" s="6"/>
      <c r="CR121" s="6"/>
      <c r="CS121" s="6"/>
      <c r="CT121" s="6"/>
      <c r="CU121" s="6"/>
      <c r="CV121" s="122"/>
      <c r="CW121" s="6"/>
      <c r="CX121" s="6"/>
      <c r="CY121" s="6"/>
      <c r="CZ121" s="6"/>
      <c r="DA121" s="6"/>
      <c r="DB121" s="6"/>
      <c r="DC121" s="6"/>
      <c r="DD121" s="6"/>
      <c r="DE121" s="122"/>
      <c r="DF121" s="6"/>
      <c r="DG121" s="6"/>
      <c r="DH121" s="6"/>
      <c r="DI121" s="6"/>
      <c r="DJ121" s="6"/>
      <c r="DK121" s="6"/>
      <c r="DL121" s="6"/>
    </row>
    <row r="122" spans="1:116" ht="15" customHeight="1">
      <c r="A122" s="185"/>
      <c r="B122" s="209"/>
      <c r="C122" s="131" t="s">
        <v>192</v>
      </c>
      <c r="D122" s="38" t="s">
        <v>226</v>
      </c>
      <c r="E122" s="92">
        <v>41883</v>
      </c>
      <c r="F122" s="92">
        <v>41883</v>
      </c>
      <c r="G122" s="39" t="str">
        <f t="shared" si="98"/>
        <v>1일</v>
      </c>
      <c r="H122" s="40" t="s">
        <v>256</v>
      </c>
      <c r="I122" s="7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8"/>
      <c r="AK122" s="7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122"/>
      <c r="BZ122" s="6"/>
      <c r="CA122" s="6"/>
      <c r="CB122" s="6"/>
      <c r="CC122" s="6"/>
      <c r="CD122" s="122"/>
      <c r="CE122" s="6"/>
      <c r="CF122" s="6"/>
      <c r="CG122" s="6"/>
      <c r="CH122" s="6"/>
      <c r="CI122" s="6"/>
      <c r="CJ122" s="122"/>
      <c r="CK122" s="6"/>
      <c r="CL122" s="6"/>
      <c r="CM122" s="6"/>
      <c r="CN122" s="6"/>
      <c r="CO122" s="122"/>
      <c r="CP122" s="6"/>
      <c r="CQ122" s="6"/>
      <c r="CR122" s="6"/>
      <c r="CS122" s="6"/>
      <c r="CT122" s="6"/>
      <c r="CU122" s="6"/>
      <c r="CV122" s="122"/>
      <c r="CW122" s="6"/>
      <c r="CX122" s="6"/>
      <c r="CY122" s="6"/>
      <c r="CZ122" s="6"/>
      <c r="DA122" s="6"/>
      <c r="DB122" s="6"/>
      <c r="DC122" s="6"/>
      <c r="DD122" s="6"/>
      <c r="DE122" s="122"/>
      <c r="DF122" s="6"/>
      <c r="DG122" s="6"/>
      <c r="DH122" s="6"/>
      <c r="DI122" s="6"/>
      <c r="DJ122" s="6"/>
      <c r="DK122" s="6"/>
      <c r="DL122" s="6"/>
    </row>
    <row r="123" spans="1:116" ht="15" customHeight="1">
      <c r="A123" s="185"/>
      <c r="B123" s="209"/>
      <c r="C123" s="131" t="s">
        <v>193</v>
      </c>
      <c r="D123" s="38" t="s">
        <v>226</v>
      </c>
      <c r="E123" s="92">
        <v>41884</v>
      </c>
      <c r="F123" s="92">
        <v>41884</v>
      </c>
      <c r="G123" s="39" t="str">
        <f t="shared" si="98"/>
        <v>1일</v>
      </c>
      <c r="H123" s="40" t="s">
        <v>256</v>
      </c>
      <c r="I123" s="7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8"/>
      <c r="AK123" s="7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122"/>
      <c r="BZ123" s="6"/>
      <c r="CA123" s="6"/>
      <c r="CB123" s="6"/>
      <c r="CC123" s="6"/>
      <c r="CD123" s="122"/>
      <c r="CE123" s="6"/>
      <c r="CF123" s="6"/>
      <c r="CG123" s="6"/>
      <c r="CH123" s="6"/>
      <c r="CI123" s="6"/>
      <c r="CJ123" s="122"/>
      <c r="CK123" s="6"/>
      <c r="CL123" s="6"/>
      <c r="CM123" s="6"/>
      <c r="CN123" s="6"/>
      <c r="CO123" s="122"/>
      <c r="CP123" s="6"/>
      <c r="CQ123" s="6"/>
      <c r="CR123" s="6"/>
      <c r="CS123" s="6"/>
      <c r="CT123" s="6"/>
      <c r="CU123" s="6"/>
      <c r="CV123" s="122"/>
      <c r="CW123" s="6"/>
      <c r="CX123" s="6"/>
      <c r="CY123" s="6"/>
      <c r="CZ123" s="6"/>
      <c r="DA123" s="6"/>
      <c r="DB123" s="6"/>
      <c r="DC123" s="6"/>
      <c r="DD123" s="6"/>
      <c r="DE123" s="122"/>
      <c r="DF123" s="6"/>
      <c r="DG123" s="6"/>
      <c r="DH123" s="6"/>
      <c r="DI123" s="6"/>
      <c r="DJ123" s="6"/>
      <c r="DK123" s="6"/>
      <c r="DL123" s="6"/>
    </row>
    <row r="124" spans="1:116" ht="15" customHeight="1">
      <c r="A124" s="185"/>
      <c r="B124" s="209"/>
      <c r="C124" s="131" t="s">
        <v>194</v>
      </c>
      <c r="D124" s="38" t="s">
        <v>226</v>
      </c>
      <c r="E124" s="92">
        <v>41885</v>
      </c>
      <c r="F124" s="92">
        <v>41885</v>
      </c>
      <c r="G124" s="39" t="str">
        <f t="shared" si="98"/>
        <v>1일</v>
      </c>
      <c r="H124" s="40" t="s">
        <v>256</v>
      </c>
      <c r="I124" s="7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8"/>
      <c r="AK124" s="7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122"/>
      <c r="BZ124" s="6"/>
      <c r="CA124" s="6"/>
      <c r="CB124" s="6"/>
      <c r="CC124" s="6"/>
      <c r="CD124" s="122"/>
      <c r="CE124" s="6"/>
      <c r="CF124" s="6"/>
      <c r="CG124" s="6"/>
      <c r="CH124" s="6"/>
      <c r="CI124" s="6"/>
      <c r="CJ124" s="122"/>
      <c r="CK124" s="6"/>
      <c r="CL124" s="6"/>
      <c r="CM124" s="6"/>
      <c r="CN124" s="6"/>
      <c r="CO124" s="122"/>
      <c r="CP124" s="6"/>
      <c r="CQ124" s="6"/>
      <c r="CR124" s="6"/>
      <c r="CS124" s="6"/>
      <c r="CT124" s="6"/>
      <c r="CU124" s="6"/>
      <c r="CV124" s="122"/>
      <c r="CW124" s="6"/>
      <c r="CX124" s="6"/>
      <c r="CY124" s="6"/>
      <c r="CZ124" s="6"/>
      <c r="DA124" s="6"/>
      <c r="DB124" s="6"/>
      <c r="DC124" s="6"/>
      <c r="DD124" s="6"/>
      <c r="DE124" s="122"/>
      <c r="DF124" s="6"/>
      <c r="DG124" s="6"/>
      <c r="DH124" s="6"/>
      <c r="DI124" s="6"/>
      <c r="DJ124" s="6"/>
      <c r="DK124" s="6"/>
      <c r="DL124" s="6"/>
    </row>
    <row r="125" spans="1:116" ht="15" customHeight="1">
      <c r="A125" s="185"/>
      <c r="B125" s="209"/>
      <c r="C125" s="131" t="s">
        <v>195</v>
      </c>
      <c r="D125" s="38" t="s">
        <v>226</v>
      </c>
      <c r="E125" s="92">
        <v>41886</v>
      </c>
      <c r="F125" s="92">
        <v>41886</v>
      </c>
      <c r="G125" s="39" t="str">
        <f t="shared" si="98"/>
        <v>1일</v>
      </c>
      <c r="H125" s="40" t="s">
        <v>256</v>
      </c>
      <c r="I125" s="7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8"/>
      <c r="AK125" s="7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122"/>
      <c r="BZ125" s="6"/>
      <c r="CA125" s="6"/>
      <c r="CB125" s="6"/>
      <c r="CC125" s="6"/>
      <c r="CD125" s="122"/>
      <c r="CE125" s="6"/>
      <c r="CF125" s="6"/>
      <c r="CG125" s="6"/>
      <c r="CH125" s="6"/>
      <c r="CI125" s="6"/>
      <c r="CJ125" s="122"/>
      <c r="CK125" s="6"/>
      <c r="CL125" s="6"/>
      <c r="CM125" s="6"/>
      <c r="CN125" s="6"/>
      <c r="CO125" s="122"/>
      <c r="CP125" s="6"/>
      <c r="CQ125" s="6"/>
      <c r="CR125" s="6"/>
      <c r="CS125" s="6"/>
      <c r="CT125" s="6"/>
      <c r="CU125" s="6"/>
      <c r="CV125" s="122"/>
      <c r="CW125" s="6"/>
      <c r="CX125" s="6"/>
      <c r="CY125" s="6"/>
      <c r="CZ125" s="6"/>
      <c r="DA125" s="6"/>
      <c r="DB125" s="6"/>
      <c r="DC125" s="6"/>
      <c r="DD125" s="6"/>
      <c r="DE125" s="122"/>
      <c r="DF125" s="6"/>
      <c r="DG125" s="6"/>
      <c r="DH125" s="6"/>
      <c r="DI125" s="6"/>
      <c r="DJ125" s="6"/>
      <c r="DK125" s="6"/>
      <c r="DL125" s="6"/>
    </row>
    <row r="126" spans="1:116" ht="15" customHeight="1">
      <c r="A126" s="185"/>
      <c r="B126" s="209"/>
      <c r="C126" s="131" t="s">
        <v>196</v>
      </c>
      <c r="D126" s="38" t="s">
        <v>226</v>
      </c>
      <c r="E126" s="92">
        <v>41887</v>
      </c>
      <c r="F126" s="92">
        <v>41887</v>
      </c>
      <c r="G126" s="39" t="str">
        <f t="shared" si="98"/>
        <v>1일</v>
      </c>
      <c r="H126" s="40" t="s">
        <v>256</v>
      </c>
      <c r="I126" s="7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8"/>
      <c r="AK126" s="7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122"/>
      <c r="BZ126" s="6"/>
      <c r="CA126" s="6"/>
      <c r="CB126" s="6"/>
      <c r="CC126" s="6"/>
      <c r="CD126" s="122"/>
      <c r="CE126" s="6"/>
      <c r="CF126" s="6"/>
      <c r="CG126" s="6"/>
      <c r="CH126" s="6"/>
      <c r="CI126" s="6"/>
      <c r="CJ126" s="122"/>
      <c r="CK126" s="6"/>
      <c r="CL126" s="6"/>
      <c r="CM126" s="6"/>
      <c r="CN126" s="6"/>
      <c r="CO126" s="122"/>
      <c r="CP126" s="6"/>
      <c r="CQ126" s="6"/>
      <c r="CR126" s="6"/>
      <c r="CS126" s="6"/>
      <c r="CT126" s="6"/>
      <c r="CU126" s="6"/>
      <c r="CV126" s="122"/>
      <c r="CW126" s="6"/>
      <c r="CX126" s="6"/>
      <c r="CY126" s="6"/>
      <c r="CZ126" s="6"/>
      <c r="DA126" s="6"/>
      <c r="DB126" s="6"/>
      <c r="DC126" s="6"/>
      <c r="DD126" s="6"/>
      <c r="DE126" s="122"/>
      <c r="DF126" s="6"/>
      <c r="DG126" s="6"/>
      <c r="DH126" s="6"/>
      <c r="DI126" s="6"/>
      <c r="DJ126" s="6"/>
      <c r="DK126" s="6"/>
      <c r="DL126" s="6"/>
    </row>
    <row r="127" spans="1:116" ht="15" customHeight="1">
      <c r="A127" s="185"/>
      <c r="B127" s="209"/>
      <c r="C127" s="131" t="s">
        <v>197</v>
      </c>
      <c r="D127" s="38" t="s">
        <v>226</v>
      </c>
      <c r="E127" s="92">
        <v>41893</v>
      </c>
      <c r="F127" s="92">
        <v>41893</v>
      </c>
      <c r="G127" s="39" t="str">
        <f t="shared" si="98"/>
        <v>1일</v>
      </c>
      <c r="H127" s="40" t="s">
        <v>256</v>
      </c>
      <c r="I127" s="7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8"/>
      <c r="AK127" s="7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122"/>
      <c r="BZ127" s="6"/>
      <c r="CA127" s="6"/>
      <c r="CB127" s="6"/>
      <c r="CC127" s="6"/>
      <c r="CD127" s="122"/>
      <c r="CE127" s="6"/>
      <c r="CF127" s="6"/>
      <c r="CG127" s="6"/>
      <c r="CH127" s="6"/>
      <c r="CI127" s="6"/>
      <c r="CJ127" s="122"/>
      <c r="CK127" s="6"/>
      <c r="CL127" s="6"/>
      <c r="CM127" s="6"/>
      <c r="CN127" s="6"/>
      <c r="CO127" s="122"/>
      <c r="CP127" s="6"/>
      <c r="CQ127" s="6"/>
      <c r="CR127" s="6"/>
      <c r="CS127" s="6"/>
      <c r="CT127" s="6"/>
      <c r="CU127" s="6"/>
      <c r="CV127" s="122"/>
      <c r="CW127" s="6"/>
      <c r="CX127" s="6"/>
      <c r="CY127" s="6"/>
      <c r="CZ127" s="6"/>
      <c r="DA127" s="6"/>
      <c r="DB127" s="6"/>
      <c r="DC127" s="6"/>
      <c r="DD127" s="6"/>
      <c r="DE127" s="122"/>
      <c r="DF127" s="6"/>
      <c r="DG127" s="6"/>
      <c r="DH127" s="6"/>
      <c r="DI127" s="6"/>
      <c r="DJ127" s="6"/>
      <c r="DK127" s="6"/>
      <c r="DL127" s="6"/>
    </row>
    <row r="128" spans="1:116" ht="15" customHeight="1">
      <c r="A128" s="185"/>
      <c r="B128" s="209"/>
      <c r="C128" s="131" t="s">
        <v>198</v>
      </c>
      <c r="D128" s="38" t="s">
        <v>226</v>
      </c>
      <c r="E128" s="92">
        <v>41894</v>
      </c>
      <c r="F128" s="92">
        <v>41894</v>
      </c>
      <c r="G128" s="39" t="str">
        <f t="shared" si="98"/>
        <v>1일</v>
      </c>
      <c r="H128" s="40" t="s">
        <v>256</v>
      </c>
      <c r="I128" s="7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8"/>
      <c r="AK128" s="7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122"/>
      <c r="BZ128" s="6"/>
      <c r="CA128" s="6"/>
      <c r="CB128" s="6"/>
      <c r="CC128" s="6"/>
      <c r="CD128" s="122"/>
      <c r="CE128" s="6"/>
      <c r="CF128" s="6"/>
      <c r="CG128" s="6"/>
      <c r="CH128" s="6"/>
      <c r="CI128" s="6"/>
      <c r="CJ128" s="122"/>
      <c r="CK128" s="6"/>
      <c r="CL128" s="6"/>
      <c r="CM128" s="6"/>
      <c r="CN128" s="6"/>
      <c r="CO128" s="122"/>
      <c r="CP128" s="6"/>
      <c r="CQ128" s="6"/>
      <c r="CR128" s="6"/>
      <c r="CS128" s="6"/>
      <c r="CT128" s="6"/>
      <c r="CU128" s="6"/>
      <c r="CV128" s="122"/>
      <c r="CW128" s="6"/>
      <c r="CX128" s="6"/>
      <c r="CY128" s="6"/>
      <c r="CZ128" s="6"/>
      <c r="DA128" s="6"/>
      <c r="DB128" s="6"/>
      <c r="DC128" s="6"/>
      <c r="DD128" s="6"/>
      <c r="DE128" s="122"/>
      <c r="DF128" s="6"/>
      <c r="DG128" s="6"/>
      <c r="DH128" s="6"/>
      <c r="DI128" s="6"/>
      <c r="DJ128" s="6"/>
      <c r="DK128" s="6"/>
      <c r="DL128" s="6"/>
    </row>
    <row r="129" spans="1:116" ht="15" customHeight="1">
      <c r="A129" s="185"/>
      <c r="B129" s="209"/>
      <c r="C129" s="131" t="s">
        <v>199</v>
      </c>
      <c r="D129" s="38" t="s">
        <v>226</v>
      </c>
      <c r="E129" s="92">
        <v>41897</v>
      </c>
      <c r="F129" s="92">
        <v>41897</v>
      </c>
      <c r="G129" s="39" t="str">
        <f t="shared" si="98"/>
        <v>1일</v>
      </c>
      <c r="H129" s="40" t="s">
        <v>256</v>
      </c>
      <c r="I129" s="7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8"/>
      <c r="AK129" s="7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122"/>
      <c r="BZ129" s="6"/>
      <c r="CA129" s="6"/>
      <c r="CB129" s="6"/>
      <c r="CC129" s="6"/>
      <c r="CD129" s="122"/>
      <c r="CE129" s="6"/>
      <c r="CF129" s="6"/>
      <c r="CG129" s="6"/>
      <c r="CH129" s="6"/>
      <c r="CI129" s="6"/>
      <c r="CJ129" s="122"/>
      <c r="CK129" s="6"/>
      <c r="CL129" s="6"/>
      <c r="CM129" s="6"/>
      <c r="CN129" s="6"/>
      <c r="CO129" s="122"/>
      <c r="CP129" s="6"/>
      <c r="CQ129" s="6"/>
      <c r="CR129" s="6"/>
      <c r="CS129" s="6"/>
      <c r="CT129" s="6"/>
      <c r="CU129" s="6"/>
      <c r="CV129" s="122"/>
      <c r="CW129" s="6"/>
      <c r="CX129" s="6"/>
      <c r="CY129" s="6"/>
      <c r="CZ129" s="6"/>
      <c r="DA129" s="6"/>
      <c r="DB129" s="6"/>
      <c r="DC129" s="6"/>
      <c r="DD129" s="6"/>
      <c r="DE129" s="122"/>
      <c r="DF129" s="6"/>
      <c r="DG129" s="6"/>
      <c r="DH129" s="6"/>
      <c r="DI129" s="6"/>
      <c r="DJ129" s="6"/>
      <c r="DK129" s="6"/>
      <c r="DL129" s="6"/>
    </row>
    <row r="130" spans="1:116" ht="15" customHeight="1">
      <c r="A130" s="185"/>
      <c r="B130" s="209"/>
      <c r="C130" s="131" t="s">
        <v>200</v>
      </c>
      <c r="D130" s="38" t="s">
        <v>226</v>
      </c>
      <c r="E130" s="92">
        <v>41898</v>
      </c>
      <c r="F130" s="92">
        <v>41898</v>
      </c>
      <c r="G130" s="39" t="str">
        <f t="shared" si="98"/>
        <v>1일</v>
      </c>
      <c r="H130" s="40" t="s">
        <v>256</v>
      </c>
      <c r="I130" s="7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8"/>
      <c r="AK130" s="7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122"/>
      <c r="BZ130" s="6"/>
      <c r="CA130" s="6"/>
      <c r="CB130" s="6"/>
      <c r="CC130" s="6"/>
      <c r="CD130" s="122"/>
      <c r="CE130" s="6"/>
      <c r="CF130" s="6"/>
      <c r="CG130" s="6"/>
      <c r="CH130" s="6"/>
      <c r="CI130" s="6"/>
      <c r="CJ130" s="122"/>
      <c r="CK130" s="6"/>
      <c r="CL130" s="6"/>
      <c r="CM130" s="6"/>
      <c r="CN130" s="6"/>
      <c r="CO130" s="122"/>
      <c r="CP130" s="6"/>
      <c r="CQ130" s="6"/>
      <c r="CR130" s="6"/>
      <c r="CS130" s="6"/>
      <c r="CT130" s="6"/>
      <c r="CU130" s="6"/>
      <c r="CV130" s="122"/>
      <c r="CW130" s="6"/>
      <c r="CX130" s="6"/>
      <c r="CY130" s="6"/>
      <c r="CZ130" s="6"/>
      <c r="DA130" s="6"/>
      <c r="DB130" s="6"/>
      <c r="DC130" s="6"/>
      <c r="DD130" s="6"/>
      <c r="DE130" s="122"/>
      <c r="DF130" s="6"/>
      <c r="DG130" s="6"/>
      <c r="DH130" s="6"/>
      <c r="DI130" s="6"/>
      <c r="DJ130" s="6"/>
      <c r="DK130" s="6"/>
      <c r="DL130" s="6"/>
    </row>
    <row r="131" spans="1:116" ht="15" customHeight="1">
      <c r="A131" s="185"/>
      <c r="B131" s="209"/>
      <c r="C131" s="131" t="s">
        <v>201</v>
      </c>
      <c r="D131" s="38" t="s">
        <v>226</v>
      </c>
      <c r="E131" s="92">
        <v>41899</v>
      </c>
      <c r="F131" s="92">
        <v>41899</v>
      </c>
      <c r="G131" s="39" t="str">
        <f t="shared" si="98"/>
        <v>1일</v>
      </c>
      <c r="H131" s="40" t="s">
        <v>256</v>
      </c>
      <c r="I131" s="7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8"/>
      <c r="AK131" s="7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122"/>
      <c r="BZ131" s="6"/>
      <c r="CA131" s="6"/>
      <c r="CB131" s="6"/>
      <c r="CC131" s="6"/>
      <c r="CD131" s="122"/>
      <c r="CE131" s="6"/>
      <c r="CF131" s="6"/>
      <c r="CG131" s="6"/>
      <c r="CH131" s="6"/>
      <c r="CI131" s="6"/>
      <c r="CJ131" s="122"/>
      <c r="CK131" s="6"/>
      <c r="CL131" s="6"/>
      <c r="CM131" s="6"/>
      <c r="CN131" s="6"/>
      <c r="CO131" s="122"/>
      <c r="CP131" s="6"/>
      <c r="CQ131" s="6"/>
      <c r="CR131" s="6"/>
      <c r="CS131" s="6"/>
      <c r="CT131" s="6"/>
      <c r="CU131" s="6"/>
      <c r="CV131" s="122"/>
      <c r="CW131" s="6"/>
      <c r="CX131" s="6"/>
      <c r="CY131" s="6"/>
      <c r="CZ131" s="6"/>
      <c r="DA131" s="6"/>
      <c r="DB131" s="6"/>
      <c r="DC131" s="6"/>
      <c r="DD131" s="6"/>
      <c r="DE131" s="122"/>
      <c r="DF131" s="6"/>
      <c r="DG131" s="6"/>
      <c r="DH131" s="6"/>
      <c r="DI131" s="6"/>
      <c r="DJ131" s="6"/>
      <c r="DK131" s="6"/>
      <c r="DL131" s="6"/>
    </row>
    <row r="132" spans="1:116" ht="15" customHeight="1">
      <c r="A132" s="185"/>
      <c r="B132" s="209"/>
      <c r="C132" s="131" t="s">
        <v>202</v>
      </c>
      <c r="D132" s="38" t="s">
        <v>226</v>
      </c>
      <c r="E132" s="92">
        <v>41900</v>
      </c>
      <c r="F132" s="92">
        <v>41900</v>
      </c>
      <c r="G132" s="39" t="str">
        <f t="shared" si="98"/>
        <v>1일</v>
      </c>
      <c r="H132" s="40" t="s">
        <v>256</v>
      </c>
      <c r="I132" s="7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8"/>
      <c r="AK132" s="7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122"/>
      <c r="BZ132" s="6"/>
      <c r="CA132" s="6"/>
      <c r="CB132" s="6"/>
      <c r="CC132" s="6"/>
      <c r="CD132" s="122"/>
      <c r="CE132" s="6"/>
      <c r="CF132" s="6"/>
      <c r="CG132" s="6"/>
      <c r="CH132" s="6"/>
      <c r="CI132" s="6"/>
      <c r="CJ132" s="122"/>
      <c r="CK132" s="6"/>
      <c r="CL132" s="6"/>
      <c r="CM132" s="6"/>
      <c r="CN132" s="6"/>
      <c r="CO132" s="122"/>
      <c r="CP132" s="6"/>
      <c r="CQ132" s="6"/>
      <c r="CR132" s="6"/>
      <c r="CS132" s="6"/>
      <c r="CT132" s="6"/>
      <c r="CU132" s="6"/>
      <c r="CV132" s="122"/>
      <c r="CW132" s="6"/>
      <c r="CX132" s="6"/>
      <c r="CY132" s="6"/>
      <c r="CZ132" s="6"/>
      <c r="DA132" s="6"/>
      <c r="DB132" s="6"/>
      <c r="DC132" s="6"/>
      <c r="DD132" s="6"/>
      <c r="DE132" s="122"/>
      <c r="DF132" s="6"/>
      <c r="DG132" s="6"/>
      <c r="DH132" s="6"/>
      <c r="DI132" s="6"/>
      <c r="DJ132" s="6"/>
      <c r="DK132" s="6"/>
      <c r="DL132" s="6"/>
    </row>
    <row r="133" spans="1:116" ht="15" customHeight="1">
      <c r="A133" s="185"/>
      <c r="B133" s="209"/>
      <c r="C133" s="131" t="s">
        <v>203</v>
      </c>
      <c r="D133" s="38" t="s">
        <v>226</v>
      </c>
      <c r="E133" s="92">
        <v>41901</v>
      </c>
      <c r="F133" s="92">
        <v>41901</v>
      </c>
      <c r="G133" s="39" t="str">
        <f t="shared" si="98"/>
        <v>1일</v>
      </c>
      <c r="H133" s="40" t="s">
        <v>256</v>
      </c>
      <c r="I133" s="7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8"/>
      <c r="AK133" s="7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122"/>
      <c r="BZ133" s="6"/>
      <c r="CA133" s="6"/>
      <c r="CB133" s="6"/>
      <c r="CC133" s="6"/>
      <c r="CD133" s="122"/>
      <c r="CE133" s="6"/>
      <c r="CF133" s="6"/>
      <c r="CG133" s="6"/>
      <c r="CH133" s="6"/>
      <c r="CI133" s="6"/>
      <c r="CJ133" s="122"/>
      <c r="CK133" s="6"/>
      <c r="CL133" s="6"/>
      <c r="CM133" s="6"/>
      <c r="CN133" s="6"/>
      <c r="CO133" s="122"/>
      <c r="CP133" s="6"/>
      <c r="CQ133" s="6"/>
      <c r="CR133" s="6"/>
      <c r="CS133" s="6"/>
      <c r="CT133" s="6"/>
      <c r="CU133" s="6"/>
      <c r="CV133" s="122"/>
      <c r="CW133" s="6"/>
      <c r="CX133" s="6"/>
      <c r="CY133" s="6"/>
      <c r="CZ133" s="6"/>
      <c r="DA133" s="6"/>
      <c r="DB133" s="6"/>
      <c r="DC133" s="6"/>
      <c r="DD133" s="6"/>
      <c r="DE133" s="122"/>
      <c r="DF133" s="6"/>
      <c r="DG133" s="6"/>
      <c r="DH133" s="6"/>
      <c r="DI133" s="6"/>
      <c r="DJ133" s="6"/>
      <c r="DK133" s="6"/>
      <c r="DL133" s="6"/>
    </row>
    <row r="134" spans="1:116" ht="15" customHeight="1">
      <c r="A134" s="185"/>
      <c r="B134" s="209"/>
      <c r="C134" s="131" t="s">
        <v>204</v>
      </c>
      <c r="D134" s="38" t="s">
        <v>226</v>
      </c>
      <c r="E134" s="92">
        <v>41904</v>
      </c>
      <c r="F134" s="92">
        <v>41904</v>
      </c>
      <c r="G134" s="39" t="str">
        <f t="shared" si="98"/>
        <v>1일</v>
      </c>
      <c r="H134" s="40" t="s">
        <v>256</v>
      </c>
      <c r="I134" s="7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8"/>
      <c r="AK134" s="7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122"/>
      <c r="BZ134" s="6"/>
      <c r="CA134" s="6"/>
      <c r="CB134" s="6"/>
      <c r="CC134" s="6"/>
      <c r="CD134" s="122"/>
      <c r="CE134" s="6"/>
      <c r="CF134" s="6"/>
      <c r="CG134" s="6"/>
      <c r="CH134" s="6"/>
      <c r="CI134" s="6"/>
      <c r="CJ134" s="122"/>
      <c r="CK134" s="6"/>
      <c r="CL134" s="6"/>
      <c r="CM134" s="6"/>
      <c r="CN134" s="6"/>
      <c r="CO134" s="122"/>
      <c r="CP134" s="6"/>
      <c r="CQ134" s="6"/>
      <c r="CR134" s="6"/>
      <c r="CS134" s="6"/>
      <c r="CT134" s="6"/>
      <c r="CU134" s="6"/>
      <c r="CV134" s="122"/>
      <c r="CW134" s="6"/>
      <c r="CX134" s="6"/>
      <c r="CY134" s="6"/>
      <c r="CZ134" s="6"/>
      <c r="DA134" s="6"/>
      <c r="DB134" s="6"/>
      <c r="DC134" s="6"/>
      <c r="DD134" s="6"/>
      <c r="DE134" s="122"/>
      <c r="DF134" s="6"/>
      <c r="DG134" s="6"/>
      <c r="DH134" s="6"/>
      <c r="DI134" s="6"/>
      <c r="DJ134" s="6"/>
      <c r="DK134" s="6"/>
      <c r="DL134" s="6"/>
    </row>
    <row r="135" spans="1:116" ht="15" customHeight="1">
      <c r="A135" s="185"/>
      <c r="B135" s="209"/>
      <c r="C135" s="131" t="s">
        <v>205</v>
      </c>
      <c r="D135" s="38" t="s">
        <v>226</v>
      </c>
      <c r="E135" s="92">
        <v>41905</v>
      </c>
      <c r="F135" s="92">
        <v>41905</v>
      </c>
      <c r="G135" s="39" t="str">
        <f t="shared" si="98"/>
        <v>1일</v>
      </c>
      <c r="H135" s="40" t="s">
        <v>256</v>
      </c>
      <c r="I135" s="7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8"/>
      <c r="AK135" s="7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122"/>
      <c r="BZ135" s="6"/>
      <c r="CA135" s="6"/>
      <c r="CB135" s="6"/>
      <c r="CC135" s="6"/>
      <c r="CD135" s="122"/>
      <c r="CE135" s="6"/>
      <c r="CF135" s="6"/>
      <c r="CG135" s="6"/>
      <c r="CH135" s="6"/>
      <c r="CI135" s="6"/>
      <c r="CJ135" s="122"/>
      <c r="CK135" s="6"/>
      <c r="CL135" s="6"/>
      <c r="CM135" s="6"/>
      <c r="CN135" s="6"/>
      <c r="CO135" s="122"/>
      <c r="CP135" s="6"/>
      <c r="CQ135" s="6"/>
      <c r="CR135" s="6"/>
      <c r="CS135" s="6"/>
      <c r="CT135" s="6"/>
      <c r="CU135" s="6"/>
      <c r="CV135" s="122"/>
      <c r="CW135" s="6"/>
      <c r="CX135" s="6"/>
      <c r="CY135" s="6"/>
      <c r="CZ135" s="6"/>
      <c r="DA135" s="6"/>
      <c r="DB135" s="6"/>
      <c r="DC135" s="6"/>
      <c r="DD135" s="6"/>
      <c r="DE135" s="122"/>
      <c r="DF135" s="6"/>
      <c r="DG135" s="6"/>
      <c r="DH135" s="6"/>
      <c r="DI135" s="6"/>
      <c r="DJ135" s="6"/>
      <c r="DK135" s="6"/>
      <c r="DL135" s="6"/>
    </row>
    <row r="136" spans="1:116" ht="15" customHeight="1">
      <c r="A136" s="185"/>
      <c r="B136" s="209"/>
      <c r="C136" s="131" t="s">
        <v>206</v>
      </c>
      <c r="D136" s="38" t="s">
        <v>226</v>
      </c>
      <c r="E136" s="92">
        <v>41906</v>
      </c>
      <c r="F136" s="92">
        <v>41906</v>
      </c>
      <c r="G136" s="39" t="str">
        <f t="shared" si="98"/>
        <v>1일</v>
      </c>
      <c r="H136" s="40" t="s">
        <v>256</v>
      </c>
      <c r="I136" s="7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8"/>
      <c r="AK136" s="7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122"/>
      <c r="BZ136" s="6"/>
      <c r="CA136" s="6"/>
      <c r="CB136" s="6"/>
      <c r="CC136" s="6"/>
      <c r="CD136" s="122"/>
      <c r="CE136" s="6"/>
      <c r="CF136" s="6"/>
      <c r="CG136" s="6"/>
      <c r="CH136" s="6"/>
      <c r="CI136" s="6"/>
      <c r="CJ136" s="122"/>
      <c r="CK136" s="6"/>
      <c r="CL136" s="6"/>
      <c r="CM136" s="6"/>
      <c r="CN136" s="6"/>
      <c r="CO136" s="122"/>
      <c r="CP136" s="6"/>
      <c r="CQ136" s="6"/>
      <c r="CR136" s="6"/>
      <c r="CS136" s="6"/>
      <c r="CT136" s="6"/>
      <c r="CU136" s="6"/>
      <c r="CV136" s="122"/>
      <c r="CW136" s="6"/>
      <c r="CX136" s="6"/>
      <c r="CY136" s="6"/>
      <c r="CZ136" s="6"/>
      <c r="DA136" s="6"/>
      <c r="DB136" s="6"/>
      <c r="DC136" s="6"/>
      <c r="DD136" s="6"/>
      <c r="DE136" s="122"/>
      <c r="DF136" s="6"/>
      <c r="DG136" s="6"/>
      <c r="DH136" s="6"/>
      <c r="DI136" s="6"/>
      <c r="DJ136" s="6"/>
      <c r="DK136" s="6"/>
      <c r="DL136" s="6"/>
    </row>
    <row r="137" spans="1:116" ht="15" customHeight="1">
      <c r="A137" s="185"/>
      <c r="B137" s="209"/>
      <c r="C137" s="131" t="s">
        <v>207</v>
      </c>
      <c r="D137" s="38" t="s">
        <v>226</v>
      </c>
      <c r="E137" s="92">
        <v>41907</v>
      </c>
      <c r="F137" s="92">
        <v>41907</v>
      </c>
      <c r="G137" s="39" t="str">
        <f t="shared" si="98"/>
        <v>1일</v>
      </c>
      <c r="H137" s="40" t="s">
        <v>256</v>
      </c>
      <c r="I137" s="7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8"/>
      <c r="AK137" s="7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122"/>
      <c r="BZ137" s="6"/>
      <c r="CA137" s="6"/>
      <c r="CB137" s="6"/>
      <c r="CC137" s="6"/>
      <c r="CD137" s="122"/>
      <c r="CE137" s="6"/>
      <c r="CF137" s="6"/>
      <c r="CG137" s="6"/>
      <c r="CH137" s="6"/>
      <c r="CI137" s="6"/>
      <c r="CJ137" s="122"/>
      <c r="CK137" s="6"/>
      <c r="CL137" s="6"/>
      <c r="CM137" s="6"/>
      <c r="CN137" s="6"/>
      <c r="CO137" s="122"/>
      <c r="CP137" s="6"/>
      <c r="CQ137" s="6"/>
      <c r="CR137" s="6"/>
      <c r="CS137" s="6"/>
      <c r="CT137" s="6"/>
      <c r="CU137" s="6"/>
      <c r="CV137" s="122"/>
      <c r="CW137" s="6"/>
      <c r="CX137" s="6"/>
      <c r="CY137" s="6"/>
      <c r="CZ137" s="6"/>
      <c r="DA137" s="6"/>
      <c r="DB137" s="6"/>
      <c r="DC137" s="6"/>
      <c r="DD137" s="6"/>
      <c r="DE137" s="122"/>
      <c r="DF137" s="6"/>
      <c r="DG137" s="6"/>
      <c r="DH137" s="6"/>
      <c r="DI137" s="6"/>
      <c r="DJ137" s="6"/>
      <c r="DK137" s="6"/>
      <c r="DL137" s="6"/>
    </row>
    <row r="138" spans="1:116" ht="15" customHeight="1">
      <c r="A138" s="185"/>
      <c r="B138" s="209"/>
      <c r="C138" s="131" t="s">
        <v>208</v>
      </c>
      <c r="D138" s="38" t="s">
        <v>226</v>
      </c>
      <c r="E138" s="92">
        <v>41908</v>
      </c>
      <c r="F138" s="92">
        <v>41908</v>
      </c>
      <c r="G138" s="39" t="str">
        <f t="shared" si="98"/>
        <v>1일</v>
      </c>
      <c r="H138" s="40" t="s">
        <v>256</v>
      </c>
      <c r="I138" s="7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8"/>
      <c r="AK138" s="7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122"/>
      <c r="BZ138" s="6"/>
      <c r="CA138" s="6"/>
      <c r="CB138" s="6"/>
      <c r="CC138" s="6"/>
      <c r="CD138" s="122"/>
      <c r="CE138" s="6"/>
      <c r="CF138" s="6"/>
      <c r="CG138" s="6"/>
      <c r="CH138" s="6"/>
      <c r="CI138" s="6"/>
      <c r="CJ138" s="122"/>
      <c r="CK138" s="6"/>
      <c r="CL138" s="6"/>
      <c r="CM138" s="6"/>
      <c r="CN138" s="6"/>
      <c r="CO138" s="122"/>
      <c r="CP138" s="6"/>
      <c r="CQ138" s="6"/>
      <c r="CR138" s="6"/>
      <c r="CS138" s="6"/>
      <c r="CT138" s="6"/>
      <c r="CU138" s="6"/>
      <c r="CV138" s="122"/>
      <c r="CW138" s="6"/>
      <c r="CX138" s="6"/>
      <c r="CY138" s="6"/>
      <c r="CZ138" s="6"/>
      <c r="DA138" s="6"/>
      <c r="DB138" s="6"/>
      <c r="DC138" s="6"/>
      <c r="DD138" s="6"/>
      <c r="DE138" s="122"/>
      <c r="DF138" s="6"/>
      <c r="DG138" s="6"/>
      <c r="DH138" s="6"/>
      <c r="DI138" s="6"/>
      <c r="DJ138" s="6"/>
      <c r="DK138" s="6"/>
      <c r="DL138" s="6"/>
    </row>
    <row r="139" spans="1:116" ht="15" customHeight="1">
      <c r="A139" s="185"/>
      <c r="B139" s="209"/>
      <c r="C139" s="131" t="s">
        <v>209</v>
      </c>
      <c r="D139" s="38" t="s">
        <v>226</v>
      </c>
      <c r="E139" s="92">
        <v>41911</v>
      </c>
      <c r="F139" s="92">
        <v>41911</v>
      </c>
      <c r="G139" s="39" t="str">
        <f t="shared" si="98"/>
        <v>1일</v>
      </c>
      <c r="H139" s="40" t="s">
        <v>256</v>
      </c>
      <c r="I139" s="7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8"/>
      <c r="AK139" s="7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122"/>
      <c r="BZ139" s="6"/>
      <c r="CA139" s="6"/>
      <c r="CB139" s="6"/>
      <c r="CC139" s="6"/>
      <c r="CD139" s="122"/>
      <c r="CE139" s="6"/>
      <c r="CF139" s="6"/>
      <c r="CG139" s="6"/>
      <c r="CH139" s="6"/>
      <c r="CI139" s="6"/>
      <c r="CJ139" s="122"/>
      <c r="CK139" s="6"/>
      <c r="CL139" s="6"/>
      <c r="CM139" s="6"/>
      <c r="CN139" s="6"/>
      <c r="CO139" s="122"/>
      <c r="CP139" s="6"/>
      <c r="CQ139" s="6"/>
      <c r="CR139" s="6"/>
      <c r="CS139" s="6"/>
      <c r="CT139" s="6"/>
      <c r="CU139" s="6"/>
      <c r="CV139" s="122"/>
      <c r="CW139" s="6"/>
      <c r="CX139" s="6"/>
      <c r="CY139" s="6"/>
      <c r="CZ139" s="6"/>
      <c r="DA139" s="6"/>
      <c r="DB139" s="6"/>
      <c r="DC139" s="6"/>
      <c r="DD139" s="6"/>
      <c r="DE139" s="122"/>
      <c r="DF139" s="6"/>
      <c r="DG139" s="6"/>
      <c r="DH139" s="6"/>
      <c r="DI139" s="6"/>
      <c r="DJ139" s="6"/>
      <c r="DK139" s="6"/>
      <c r="DL139" s="6"/>
    </row>
    <row r="140" spans="1:116" ht="15" customHeight="1">
      <c r="A140" s="185"/>
      <c r="B140" s="209"/>
      <c r="C140" s="131" t="s">
        <v>210</v>
      </c>
      <c r="D140" s="38" t="s">
        <v>226</v>
      </c>
      <c r="E140" s="92">
        <v>41912</v>
      </c>
      <c r="F140" s="92">
        <v>41912</v>
      </c>
      <c r="G140" s="39" t="str">
        <f t="shared" si="98"/>
        <v>1일</v>
      </c>
      <c r="H140" s="40" t="s">
        <v>256</v>
      </c>
      <c r="I140" s="7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8"/>
      <c r="AK140" s="7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122"/>
      <c r="BZ140" s="6"/>
      <c r="CA140" s="6"/>
      <c r="CB140" s="6"/>
      <c r="CC140" s="6"/>
      <c r="CD140" s="122"/>
      <c r="CE140" s="6"/>
      <c r="CF140" s="6"/>
      <c r="CG140" s="6"/>
      <c r="CH140" s="6"/>
      <c r="CI140" s="6"/>
      <c r="CJ140" s="122"/>
      <c r="CK140" s="6"/>
      <c r="CL140" s="6"/>
      <c r="CM140" s="6"/>
      <c r="CN140" s="6"/>
      <c r="CO140" s="122"/>
      <c r="CP140" s="6"/>
      <c r="CQ140" s="6"/>
      <c r="CR140" s="6"/>
      <c r="CS140" s="6"/>
      <c r="CT140" s="6"/>
      <c r="CU140" s="6"/>
      <c r="CV140" s="122"/>
      <c r="CW140" s="6"/>
      <c r="CX140" s="6"/>
      <c r="CY140" s="6"/>
      <c r="CZ140" s="6"/>
      <c r="DA140" s="6"/>
      <c r="DB140" s="6"/>
      <c r="DC140" s="6"/>
      <c r="DD140" s="6"/>
      <c r="DE140" s="122"/>
      <c r="DF140" s="6"/>
      <c r="DG140" s="6"/>
      <c r="DH140" s="6"/>
      <c r="DI140" s="6"/>
      <c r="DJ140" s="6"/>
      <c r="DK140" s="6"/>
      <c r="DL140" s="6"/>
    </row>
    <row r="141" spans="1:116" ht="15" customHeight="1">
      <c r="A141" s="185"/>
      <c r="B141" s="209"/>
      <c r="C141" s="131" t="s">
        <v>211</v>
      </c>
      <c r="D141" s="38" t="s">
        <v>226</v>
      </c>
      <c r="E141" s="92">
        <v>41913</v>
      </c>
      <c r="F141" s="92">
        <v>41913</v>
      </c>
      <c r="G141" s="39" t="str">
        <f t="shared" si="98"/>
        <v>1일</v>
      </c>
      <c r="H141" s="40" t="s">
        <v>256</v>
      </c>
      <c r="I141" s="7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8"/>
      <c r="AK141" s="7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122"/>
      <c r="BZ141" s="6"/>
      <c r="CA141" s="6"/>
      <c r="CB141" s="6"/>
      <c r="CC141" s="6"/>
      <c r="CD141" s="122"/>
      <c r="CE141" s="6"/>
      <c r="CF141" s="6"/>
      <c r="CG141" s="6"/>
      <c r="CH141" s="6"/>
      <c r="CI141" s="6"/>
      <c r="CJ141" s="122"/>
      <c r="CK141" s="6"/>
      <c r="CL141" s="6"/>
      <c r="CM141" s="6"/>
      <c r="CN141" s="6"/>
      <c r="CO141" s="122"/>
      <c r="CP141" s="6"/>
      <c r="CQ141" s="6"/>
      <c r="CR141" s="6"/>
      <c r="CS141" s="6"/>
      <c r="CT141" s="6"/>
      <c r="CU141" s="6"/>
      <c r="CV141" s="122"/>
      <c r="CW141" s="6"/>
      <c r="CX141" s="6"/>
      <c r="CY141" s="6"/>
      <c r="CZ141" s="6"/>
      <c r="DA141" s="6"/>
      <c r="DB141" s="6"/>
      <c r="DC141" s="6"/>
      <c r="DD141" s="6"/>
      <c r="DE141" s="122"/>
      <c r="DF141" s="6"/>
      <c r="DG141" s="6"/>
      <c r="DH141" s="6"/>
      <c r="DI141" s="6"/>
      <c r="DJ141" s="6"/>
      <c r="DK141" s="6"/>
      <c r="DL141" s="6"/>
    </row>
    <row r="142" spans="1:116" ht="15" customHeight="1">
      <c r="A142" s="185"/>
      <c r="B142" s="209"/>
      <c r="C142" s="131" t="s">
        <v>212</v>
      </c>
      <c r="D142" s="38" t="s">
        <v>226</v>
      </c>
      <c r="E142" s="92">
        <v>41914</v>
      </c>
      <c r="F142" s="92">
        <v>41914</v>
      </c>
      <c r="G142" s="39" t="str">
        <f t="shared" si="98"/>
        <v>1일</v>
      </c>
      <c r="H142" s="40" t="s">
        <v>256</v>
      </c>
      <c r="I142" s="7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8"/>
      <c r="AK142" s="7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122"/>
      <c r="BZ142" s="6"/>
      <c r="CA142" s="6"/>
      <c r="CB142" s="6"/>
      <c r="CC142" s="6"/>
      <c r="CD142" s="122"/>
      <c r="CE142" s="6"/>
      <c r="CF142" s="6"/>
      <c r="CG142" s="6"/>
      <c r="CH142" s="6"/>
      <c r="CI142" s="6"/>
      <c r="CJ142" s="122"/>
      <c r="CK142" s="6"/>
      <c r="CL142" s="6"/>
      <c r="CM142" s="6"/>
      <c r="CN142" s="6"/>
      <c r="CO142" s="122"/>
      <c r="CP142" s="6"/>
      <c r="CQ142" s="6"/>
      <c r="CR142" s="6"/>
      <c r="CS142" s="6"/>
      <c r="CT142" s="6"/>
      <c r="CU142" s="6"/>
      <c r="CV142" s="122"/>
      <c r="CW142" s="6"/>
      <c r="CX142" s="6"/>
      <c r="CY142" s="6"/>
      <c r="CZ142" s="6"/>
      <c r="DA142" s="6"/>
      <c r="DB142" s="6"/>
      <c r="DC142" s="6"/>
      <c r="DD142" s="6"/>
      <c r="DE142" s="122"/>
      <c r="DF142" s="6"/>
      <c r="DG142" s="6"/>
      <c r="DH142" s="6"/>
      <c r="DI142" s="6"/>
      <c r="DJ142" s="6"/>
      <c r="DK142" s="6"/>
      <c r="DL142" s="6"/>
    </row>
    <row r="143" spans="1:116" ht="15" customHeight="1">
      <c r="A143" s="185"/>
      <c r="B143" s="209"/>
      <c r="C143" s="131" t="s">
        <v>213</v>
      </c>
      <c r="D143" s="38" t="s">
        <v>226</v>
      </c>
      <c r="E143" s="92">
        <v>41918</v>
      </c>
      <c r="F143" s="92">
        <v>41918</v>
      </c>
      <c r="G143" s="39" t="str">
        <f t="shared" si="98"/>
        <v>1일</v>
      </c>
      <c r="H143" s="40" t="s">
        <v>256</v>
      </c>
      <c r="I143" s="7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8"/>
      <c r="AK143" s="7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122"/>
      <c r="BZ143" s="6"/>
      <c r="CA143" s="6"/>
      <c r="CB143" s="6"/>
      <c r="CC143" s="6"/>
      <c r="CD143" s="122"/>
      <c r="CE143" s="6"/>
      <c r="CF143" s="6"/>
      <c r="CG143" s="6"/>
      <c r="CH143" s="6"/>
      <c r="CI143" s="6"/>
      <c r="CJ143" s="122"/>
      <c r="CK143" s="6"/>
      <c r="CL143" s="6"/>
      <c r="CM143" s="6"/>
      <c r="CN143" s="6"/>
      <c r="CO143" s="122"/>
      <c r="CP143" s="6"/>
      <c r="CQ143" s="6"/>
      <c r="CR143" s="6"/>
      <c r="CS143" s="6"/>
      <c r="CT143" s="6"/>
      <c r="CU143" s="6"/>
      <c r="CV143" s="122"/>
      <c r="CW143" s="6"/>
      <c r="CX143" s="6"/>
      <c r="CY143" s="6"/>
      <c r="CZ143" s="6"/>
      <c r="DA143" s="6"/>
      <c r="DB143" s="6"/>
      <c r="DC143" s="6"/>
      <c r="DD143" s="6"/>
      <c r="DE143" s="122"/>
      <c r="DF143" s="6"/>
      <c r="DG143" s="6"/>
      <c r="DH143" s="6"/>
      <c r="DI143" s="6"/>
      <c r="DJ143" s="6"/>
      <c r="DK143" s="6"/>
      <c r="DL143" s="6"/>
    </row>
    <row r="144" spans="1:116" ht="15" customHeight="1">
      <c r="A144" s="185"/>
      <c r="B144" s="209"/>
      <c r="C144" s="131" t="s">
        <v>214</v>
      </c>
      <c r="D144" s="38" t="s">
        <v>226</v>
      </c>
      <c r="E144" s="92">
        <v>41919</v>
      </c>
      <c r="F144" s="92">
        <v>41919</v>
      </c>
      <c r="G144" s="39" t="str">
        <f t="shared" si="98"/>
        <v>1일</v>
      </c>
      <c r="H144" s="40" t="s">
        <v>256</v>
      </c>
      <c r="I144" s="7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8"/>
      <c r="AK144" s="7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122"/>
      <c r="BZ144" s="6"/>
      <c r="CA144" s="6"/>
      <c r="CB144" s="6"/>
      <c r="CC144" s="6"/>
      <c r="CD144" s="122"/>
      <c r="CE144" s="6"/>
      <c r="CF144" s="6"/>
      <c r="CG144" s="6"/>
      <c r="CH144" s="6"/>
      <c r="CI144" s="6"/>
      <c r="CJ144" s="122"/>
      <c r="CK144" s="6"/>
      <c r="CL144" s="6"/>
      <c r="CM144" s="6"/>
      <c r="CN144" s="6"/>
      <c r="CO144" s="122"/>
      <c r="CP144" s="6"/>
      <c r="CQ144" s="6"/>
      <c r="CR144" s="6"/>
      <c r="CS144" s="6"/>
      <c r="CT144" s="6"/>
      <c r="CU144" s="6"/>
      <c r="CV144" s="122"/>
      <c r="CW144" s="6"/>
      <c r="CX144" s="6"/>
      <c r="CY144" s="6"/>
      <c r="CZ144" s="6"/>
      <c r="DA144" s="6"/>
      <c r="DB144" s="6"/>
      <c r="DC144" s="6"/>
      <c r="DD144" s="6"/>
      <c r="DE144" s="122"/>
      <c r="DF144" s="6"/>
      <c r="DG144" s="6"/>
      <c r="DH144" s="6"/>
      <c r="DI144" s="6"/>
      <c r="DJ144" s="6"/>
      <c r="DK144" s="6"/>
      <c r="DL144" s="6"/>
    </row>
    <row r="145" spans="1:116" ht="15" customHeight="1">
      <c r="A145" s="185"/>
      <c r="B145" s="209"/>
      <c r="C145" s="131" t="s">
        <v>215</v>
      </c>
      <c r="D145" s="38" t="s">
        <v>226</v>
      </c>
      <c r="E145" s="92">
        <v>41920</v>
      </c>
      <c r="F145" s="92">
        <v>41920</v>
      </c>
      <c r="G145" s="39" t="str">
        <f t="shared" si="98"/>
        <v>1일</v>
      </c>
      <c r="H145" s="40" t="s">
        <v>256</v>
      </c>
      <c r="I145" s="7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8"/>
      <c r="AK145" s="7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122"/>
      <c r="BZ145" s="6"/>
      <c r="CA145" s="6"/>
      <c r="CB145" s="6"/>
      <c r="CC145" s="6"/>
      <c r="CD145" s="122"/>
      <c r="CE145" s="6"/>
      <c r="CF145" s="6"/>
      <c r="CG145" s="6"/>
      <c r="CH145" s="6"/>
      <c r="CI145" s="6"/>
      <c r="CJ145" s="122"/>
      <c r="CK145" s="6"/>
      <c r="CL145" s="6"/>
      <c r="CM145" s="6"/>
      <c r="CN145" s="6"/>
      <c r="CO145" s="122"/>
      <c r="CP145" s="6"/>
      <c r="CQ145" s="6"/>
      <c r="CR145" s="6"/>
      <c r="CS145" s="6"/>
      <c r="CT145" s="6"/>
      <c r="CU145" s="6"/>
      <c r="CV145" s="122"/>
      <c r="CW145" s="6"/>
      <c r="CX145" s="6"/>
      <c r="CY145" s="6"/>
      <c r="CZ145" s="6"/>
      <c r="DA145" s="6"/>
      <c r="DB145" s="6"/>
      <c r="DC145" s="6"/>
      <c r="DD145" s="6"/>
      <c r="DE145" s="122"/>
      <c r="DF145" s="6"/>
      <c r="DG145" s="6"/>
      <c r="DH145" s="6"/>
      <c r="DI145" s="6"/>
      <c r="DJ145" s="6"/>
      <c r="DK145" s="6"/>
      <c r="DL145" s="6"/>
    </row>
    <row r="146" spans="1:116" ht="15" customHeight="1">
      <c r="A146" s="185"/>
      <c r="B146" s="209"/>
      <c r="C146" s="131" t="s">
        <v>216</v>
      </c>
      <c r="D146" s="38" t="s">
        <v>222</v>
      </c>
      <c r="E146" s="92"/>
      <c r="F146" s="92"/>
      <c r="G146" s="39" t="str">
        <f t="shared" si="98"/>
        <v/>
      </c>
      <c r="H146" s="40" t="s">
        <v>256</v>
      </c>
      <c r="I146" s="7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8"/>
      <c r="AK146" s="7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122"/>
      <c r="BZ146" s="6"/>
      <c r="CA146" s="6"/>
      <c r="CB146" s="6"/>
      <c r="CC146" s="6"/>
      <c r="CD146" s="122"/>
      <c r="CE146" s="6"/>
      <c r="CF146" s="6"/>
      <c r="CG146" s="6"/>
      <c r="CH146" s="6"/>
      <c r="CI146" s="6"/>
      <c r="CJ146" s="122"/>
      <c r="CK146" s="6"/>
      <c r="CL146" s="6"/>
      <c r="CM146" s="6"/>
      <c r="CN146" s="6"/>
      <c r="CO146" s="122"/>
      <c r="CP146" s="6"/>
      <c r="CQ146" s="6"/>
      <c r="CR146" s="6"/>
      <c r="CS146" s="6"/>
      <c r="CT146" s="6"/>
      <c r="CU146" s="6"/>
      <c r="CV146" s="122"/>
      <c r="CW146" s="6"/>
      <c r="CX146" s="6"/>
      <c r="CY146" s="6"/>
      <c r="CZ146" s="6"/>
      <c r="DA146" s="6"/>
      <c r="DB146" s="6"/>
      <c r="DC146" s="6"/>
      <c r="DD146" s="6"/>
      <c r="DE146" s="122"/>
      <c r="DF146" s="6"/>
      <c r="DG146" s="6"/>
      <c r="DH146" s="6"/>
      <c r="DI146" s="6"/>
      <c r="DJ146" s="6"/>
      <c r="DK146" s="6"/>
      <c r="DL146" s="6"/>
    </row>
    <row r="147" spans="1:116" ht="15" customHeight="1">
      <c r="A147" s="185"/>
      <c r="B147" s="209"/>
      <c r="C147" s="131" t="s">
        <v>217</v>
      </c>
      <c r="D147" s="38" t="s">
        <v>222</v>
      </c>
      <c r="E147" s="92"/>
      <c r="F147" s="92"/>
      <c r="G147" s="39" t="str">
        <f t="shared" si="98"/>
        <v/>
      </c>
      <c r="H147" s="40" t="s">
        <v>256</v>
      </c>
      <c r="I147" s="7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8"/>
      <c r="AK147" s="7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122"/>
      <c r="BZ147" s="6"/>
      <c r="CA147" s="6"/>
      <c r="CB147" s="6"/>
      <c r="CC147" s="6"/>
      <c r="CD147" s="122"/>
      <c r="CE147" s="6"/>
      <c r="CF147" s="6"/>
      <c r="CG147" s="6"/>
      <c r="CH147" s="6"/>
      <c r="CI147" s="6"/>
      <c r="CJ147" s="122"/>
      <c r="CK147" s="6"/>
      <c r="CL147" s="6"/>
      <c r="CM147" s="6"/>
      <c r="CN147" s="6"/>
      <c r="CO147" s="122"/>
      <c r="CP147" s="6"/>
      <c r="CQ147" s="6"/>
      <c r="CR147" s="6"/>
      <c r="CS147" s="6"/>
      <c r="CT147" s="6"/>
      <c r="CU147" s="6"/>
      <c r="CV147" s="122"/>
      <c r="CW147" s="6"/>
      <c r="CX147" s="6"/>
      <c r="CY147" s="6"/>
      <c r="CZ147" s="6"/>
      <c r="DA147" s="6"/>
      <c r="DB147" s="6"/>
      <c r="DC147" s="6"/>
      <c r="DD147" s="6"/>
      <c r="DE147" s="122"/>
      <c r="DF147" s="6"/>
      <c r="DG147" s="6"/>
      <c r="DH147" s="6"/>
      <c r="DI147" s="6"/>
      <c r="DJ147" s="6"/>
      <c r="DK147" s="6"/>
      <c r="DL147" s="6"/>
    </row>
    <row r="148" spans="1:116" ht="15" customHeight="1">
      <c r="A148" s="185"/>
      <c r="B148" s="209"/>
      <c r="C148" s="131" t="s">
        <v>218</v>
      </c>
      <c r="D148" s="38" t="s">
        <v>222</v>
      </c>
      <c r="E148" s="92"/>
      <c r="F148" s="92"/>
      <c r="G148" s="39" t="str">
        <f t="shared" si="98"/>
        <v/>
      </c>
      <c r="H148" s="40" t="s">
        <v>256</v>
      </c>
      <c r="I148" s="7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8"/>
      <c r="AK148" s="7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122"/>
      <c r="BZ148" s="6"/>
      <c r="CA148" s="6"/>
      <c r="CB148" s="6"/>
      <c r="CC148" s="6"/>
      <c r="CD148" s="122"/>
      <c r="CE148" s="6"/>
      <c r="CF148" s="6"/>
      <c r="CG148" s="6"/>
      <c r="CH148" s="6"/>
      <c r="CI148" s="6"/>
      <c r="CJ148" s="122"/>
      <c r="CK148" s="6"/>
      <c r="CL148" s="6"/>
      <c r="CM148" s="6"/>
      <c r="CN148" s="6"/>
      <c r="CO148" s="122"/>
      <c r="CP148" s="6"/>
      <c r="CQ148" s="6"/>
      <c r="CR148" s="6"/>
      <c r="CS148" s="6"/>
      <c r="CT148" s="6"/>
      <c r="CU148" s="6"/>
      <c r="CV148" s="122"/>
      <c r="CW148" s="6"/>
      <c r="CX148" s="6"/>
      <c r="CY148" s="6"/>
      <c r="CZ148" s="6"/>
      <c r="DA148" s="6"/>
      <c r="DB148" s="6"/>
      <c r="DC148" s="6"/>
      <c r="DD148" s="6"/>
      <c r="DE148" s="122"/>
      <c r="DF148" s="6"/>
      <c r="DG148" s="6"/>
      <c r="DH148" s="6"/>
      <c r="DI148" s="6"/>
      <c r="DJ148" s="6"/>
      <c r="DK148" s="6"/>
      <c r="DL148" s="6"/>
    </row>
    <row r="149" spans="1:116" ht="15" customHeight="1">
      <c r="A149" s="185"/>
      <c r="B149" s="209"/>
      <c r="C149" s="131" t="s">
        <v>219</v>
      </c>
      <c r="D149" s="38" t="s">
        <v>222</v>
      </c>
      <c r="E149" s="92"/>
      <c r="F149" s="92"/>
      <c r="G149" s="39" t="str">
        <f t="shared" si="98"/>
        <v/>
      </c>
      <c r="H149" s="40" t="s">
        <v>256</v>
      </c>
      <c r="I149" s="7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8"/>
      <c r="AK149" s="7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122"/>
      <c r="BZ149" s="6"/>
      <c r="CA149" s="6"/>
      <c r="CB149" s="6"/>
      <c r="CC149" s="6"/>
      <c r="CD149" s="122"/>
      <c r="CE149" s="6"/>
      <c r="CF149" s="6"/>
      <c r="CG149" s="6"/>
      <c r="CH149" s="6"/>
      <c r="CI149" s="6"/>
      <c r="CJ149" s="122"/>
      <c r="CK149" s="6"/>
      <c r="CL149" s="6"/>
      <c r="CM149" s="6"/>
      <c r="CN149" s="6"/>
      <c r="CO149" s="122"/>
      <c r="CP149" s="6"/>
      <c r="CQ149" s="6"/>
      <c r="CR149" s="6"/>
      <c r="CS149" s="6"/>
      <c r="CT149" s="6"/>
      <c r="CU149" s="6"/>
      <c r="CV149" s="122"/>
      <c r="CW149" s="6"/>
      <c r="CX149" s="6"/>
      <c r="CY149" s="6"/>
      <c r="CZ149" s="6"/>
      <c r="DA149" s="6"/>
      <c r="DB149" s="6"/>
      <c r="DC149" s="6"/>
      <c r="DD149" s="6"/>
      <c r="DE149" s="122"/>
      <c r="DF149" s="6"/>
      <c r="DG149" s="6"/>
      <c r="DH149" s="6"/>
      <c r="DI149" s="6"/>
      <c r="DJ149" s="6"/>
      <c r="DK149" s="6"/>
      <c r="DL149" s="6"/>
    </row>
    <row r="150" spans="1:116" ht="15" customHeight="1">
      <c r="A150" s="185"/>
      <c r="B150" s="209"/>
      <c r="C150" s="131" t="s">
        <v>220</v>
      </c>
      <c r="D150" s="38" t="s">
        <v>222</v>
      </c>
      <c r="E150" s="92"/>
      <c r="F150" s="92"/>
      <c r="G150" s="39" t="str">
        <f t="shared" si="98"/>
        <v/>
      </c>
      <c r="H150" s="40" t="s">
        <v>256</v>
      </c>
      <c r="I150" s="7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8"/>
      <c r="AK150" s="7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122"/>
      <c r="BZ150" s="6"/>
      <c r="CA150" s="6"/>
      <c r="CB150" s="6"/>
      <c r="CC150" s="6"/>
      <c r="CD150" s="122"/>
      <c r="CE150" s="6"/>
      <c r="CF150" s="6"/>
      <c r="CG150" s="6"/>
      <c r="CH150" s="6"/>
      <c r="CI150" s="6"/>
      <c r="CJ150" s="122"/>
      <c r="CK150" s="6"/>
      <c r="CL150" s="6"/>
      <c r="CM150" s="6"/>
      <c r="CN150" s="6"/>
      <c r="CO150" s="122"/>
      <c r="CP150" s="6"/>
      <c r="CQ150" s="6"/>
      <c r="CR150" s="6"/>
      <c r="CS150" s="6"/>
      <c r="CT150" s="6"/>
      <c r="CU150" s="6"/>
      <c r="CV150" s="122"/>
      <c r="CW150" s="6"/>
      <c r="CX150" s="6"/>
      <c r="CY150" s="6"/>
      <c r="CZ150" s="6"/>
      <c r="DA150" s="6"/>
      <c r="DB150" s="6"/>
      <c r="DC150" s="6"/>
      <c r="DD150" s="6"/>
      <c r="DE150" s="122"/>
      <c r="DF150" s="6"/>
      <c r="DG150" s="6"/>
      <c r="DH150" s="6"/>
      <c r="DI150" s="6"/>
      <c r="DJ150" s="6"/>
      <c r="DK150" s="6"/>
      <c r="DL150" s="6"/>
    </row>
    <row r="151" spans="1:116" ht="15" customHeight="1">
      <c r="A151" s="185"/>
      <c r="B151" s="209"/>
      <c r="C151" s="131" t="s">
        <v>221</v>
      </c>
      <c r="D151" s="38" t="s">
        <v>227</v>
      </c>
      <c r="E151" s="92"/>
      <c r="F151" s="92"/>
      <c r="G151" s="39" t="str">
        <f t="shared" si="98"/>
        <v/>
      </c>
      <c r="H151" s="40" t="s">
        <v>256</v>
      </c>
      <c r="I151" s="7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8"/>
      <c r="AK151" s="7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122"/>
      <c r="BZ151" s="6"/>
      <c r="CA151" s="6"/>
      <c r="CB151" s="6"/>
      <c r="CC151" s="6"/>
      <c r="CD151" s="122"/>
      <c r="CE151" s="6"/>
      <c r="CF151" s="6"/>
      <c r="CG151" s="6"/>
      <c r="CH151" s="6"/>
      <c r="CI151" s="6"/>
      <c r="CJ151" s="122"/>
      <c r="CK151" s="6"/>
      <c r="CL151" s="6"/>
      <c r="CM151" s="6"/>
      <c r="CN151" s="6"/>
      <c r="CO151" s="122"/>
      <c r="CP151" s="6"/>
      <c r="CQ151" s="6"/>
      <c r="CR151" s="6"/>
      <c r="CS151" s="6"/>
      <c r="CT151" s="6"/>
      <c r="CU151" s="6"/>
      <c r="CV151" s="122"/>
      <c r="CW151" s="6"/>
      <c r="CX151" s="6"/>
      <c r="CY151" s="6"/>
      <c r="CZ151" s="6"/>
      <c r="DA151" s="6"/>
      <c r="DB151" s="6"/>
      <c r="DC151" s="6"/>
      <c r="DD151" s="6"/>
      <c r="DE151" s="122"/>
      <c r="DF151" s="6"/>
      <c r="DG151" s="6"/>
      <c r="DH151" s="6"/>
      <c r="DI151" s="6"/>
      <c r="DJ151" s="6"/>
      <c r="DK151" s="6"/>
      <c r="DL151" s="6"/>
    </row>
    <row r="152" spans="1:116" s="139" customFormat="1" ht="15" customHeight="1">
      <c r="A152" s="186"/>
      <c r="B152" s="145" t="s">
        <v>235</v>
      </c>
      <c r="C152" s="132"/>
      <c r="D152" s="133"/>
      <c r="E152" s="134">
        <f>MIN(E153:E159)</f>
        <v>41879</v>
      </c>
      <c r="F152" s="134">
        <f>MAX(F153:F159)</f>
        <v>41901</v>
      </c>
      <c r="G152" s="140" t="str">
        <f t="shared" si="98"/>
        <v>17일</v>
      </c>
      <c r="H152" s="40" t="s">
        <v>256</v>
      </c>
      <c r="I152" s="135"/>
      <c r="J152" s="136"/>
      <c r="K152" s="136"/>
      <c r="L152" s="136"/>
      <c r="M152" s="136"/>
      <c r="N152" s="136"/>
      <c r="O152" s="136"/>
      <c r="P152" s="136"/>
      <c r="Q152" s="136"/>
      <c r="R152" s="136"/>
      <c r="S152" s="136"/>
      <c r="T152" s="136"/>
      <c r="U152" s="136"/>
      <c r="V152" s="136"/>
      <c r="W152" s="136"/>
      <c r="X152" s="136"/>
      <c r="Y152" s="136"/>
      <c r="Z152" s="136"/>
      <c r="AA152" s="136"/>
      <c r="AB152" s="136"/>
      <c r="AC152" s="136"/>
      <c r="AD152" s="136"/>
      <c r="AE152" s="136"/>
      <c r="AF152" s="136"/>
      <c r="AG152" s="136"/>
      <c r="AH152" s="136"/>
      <c r="AI152" s="136"/>
      <c r="AJ152" s="137"/>
      <c r="AK152" s="135"/>
      <c r="AL152" s="136"/>
      <c r="AM152" s="136"/>
      <c r="AN152" s="136"/>
      <c r="AO152" s="136"/>
      <c r="AP152" s="136"/>
      <c r="AQ152" s="136"/>
      <c r="AR152" s="136"/>
      <c r="AS152" s="136"/>
      <c r="AT152" s="136"/>
      <c r="AU152" s="136"/>
      <c r="AV152" s="136"/>
      <c r="AW152" s="136"/>
      <c r="AX152" s="136"/>
      <c r="AY152" s="136"/>
      <c r="AZ152" s="136"/>
      <c r="BA152" s="136"/>
      <c r="BB152" s="136"/>
      <c r="BC152" s="136"/>
      <c r="BD152" s="136"/>
      <c r="BE152" s="136"/>
      <c r="BF152" s="136"/>
      <c r="BG152" s="136"/>
      <c r="BH152" s="136"/>
      <c r="BI152" s="136"/>
      <c r="BJ152" s="136"/>
      <c r="BK152" s="136"/>
      <c r="BL152" s="136"/>
      <c r="BM152" s="136"/>
      <c r="BN152" s="136"/>
      <c r="BO152" s="136"/>
      <c r="BP152" s="136"/>
      <c r="BQ152" s="136"/>
      <c r="BR152" s="136"/>
      <c r="BS152" s="136"/>
      <c r="BT152" s="136"/>
      <c r="BU152" s="136"/>
      <c r="BV152" s="136"/>
      <c r="BW152" s="136"/>
      <c r="BX152" s="136"/>
      <c r="BY152" s="138"/>
      <c r="BZ152" s="136"/>
      <c r="CA152" s="136"/>
      <c r="CB152" s="136"/>
      <c r="CC152" s="136"/>
      <c r="CD152" s="138"/>
      <c r="CE152" s="136"/>
      <c r="CF152" s="136"/>
      <c r="CG152" s="136"/>
      <c r="CH152" s="136"/>
      <c r="CI152" s="136"/>
      <c r="CJ152" s="138"/>
      <c r="CK152" s="136"/>
      <c r="CL152" s="136"/>
      <c r="CM152" s="136"/>
      <c r="CN152" s="136"/>
      <c r="CO152" s="138"/>
      <c r="CP152" s="136"/>
      <c r="CQ152" s="136"/>
      <c r="CR152" s="136"/>
      <c r="CS152" s="136"/>
      <c r="CT152" s="136"/>
      <c r="CU152" s="136"/>
      <c r="CV152" s="138"/>
      <c r="CW152" s="136"/>
      <c r="CX152" s="136"/>
      <c r="CY152" s="136"/>
      <c r="CZ152" s="136"/>
      <c r="DA152" s="136"/>
      <c r="DB152" s="136"/>
      <c r="DC152" s="136"/>
      <c r="DD152" s="136"/>
      <c r="DE152" s="138"/>
      <c r="DF152" s="136"/>
      <c r="DG152" s="136"/>
      <c r="DH152" s="136"/>
      <c r="DI152" s="136"/>
      <c r="DJ152" s="136"/>
      <c r="DK152" s="136"/>
      <c r="DL152" s="136"/>
    </row>
    <row r="153" spans="1:116" ht="15" customHeight="1">
      <c r="A153" s="187"/>
      <c r="B153" s="34"/>
      <c r="C153" s="34" t="s">
        <v>228</v>
      </c>
      <c r="D153" s="41"/>
      <c r="E153" s="93">
        <v>41879</v>
      </c>
      <c r="F153" s="93">
        <v>41898</v>
      </c>
      <c r="G153" s="42" t="str">
        <f t="shared" ref="G153:G155" si="99">IF(NETWORKDAYS(E153,F153)=0,"",NETWORKDAYS(E153,F153)&amp;"일")</f>
        <v>14일</v>
      </c>
      <c r="H153" s="40" t="s">
        <v>256</v>
      </c>
      <c r="I153" s="56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8"/>
      <c r="AK153" s="56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  <c r="BE153" s="57"/>
      <c r="BF153" s="57"/>
      <c r="BG153" s="57"/>
      <c r="BH153" s="57"/>
      <c r="BI153" s="57"/>
      <c r="BJ153" s="57"/>
      <c r="BK153" s="57"/>
      <c r="BL153" s="57"/>
      <c r="BM153" s="57"/>
      <c r="BN153" s="57"/>
      <c r="BO153" s="57"/>
      <c r="BP153" s="57"/>
      <c r="BQ153" s="57"/>
      <c r="BR153" s="57"/>
      <c r="BS153" s="57"/>
      <c r="BT153" s="57"/>
      <c r="BU153" s="57"/>
      <c r="BV153" s="57"/>
      <c r="BW153" s="57"/>
      <c r="BX153" s="57"/>
      <c r="BY153" s="123"/>
      <c r="BZ153" s="57"/>
      <c r="CA153" s="57"/>
      <c r="CB153" s="57"/>
      <c r="CC153" s="57"/>
      <c r="CD153" s="123"/>
      <c r="CE153" s="57"/>
      <c r="CF153" s="57"/>
      <c r="CG153" s="57"/>
      <c r="CH153" s="57"/>
      <c r="CI153" s="57"/>
      <c r="CJ153" s="123"/>
      <c r="CK153" s="57"/>
      <c r="CL153" s="57"/>
      <c r="CM153" s="57"/>
      <c r="CN153" s="57"/>
      <c r="CO153" s="123"/>
      <c r="CP153" s="57"/>
      <c r="CQ153" s="57"/>
      <c r="CR153" s="57"/>
      <c r="CS153" s="57"/>
      <c r="CT153" s="57"/>
      <c r="CU153" s="57"/>
      <c r="CV153" s="123"/>
      <c r="CW153" s="57"/>
      <c r="CX153" s="57"/>
      <c r="CY153" s="57"/>
      <c r="CZ153" s="57"/>
      <c r="DA153" s="57"/>
      <c r="DB153" s="57"/>
      <c r="DC153" s="57"/>
      <c r="DD153" s="57"/>
      <c r="DE153" s="123"/>
      <c r="DF153" s="57"/>
      <c r="DG153" s="57"/>
      <c r="DH153" s="57"/>
      <c r="DI153" s="57"/>
      <c r="DJ153" s="57"/>
      <c r="DK153" s="57"/>
      <c r="DL153" s="57"/>
    </row>
    <row r="154" spans="1:116" ht="15" customHeight="1">
      <c r="A154" s="185"/>
      <c r="B154" s="34"/>
      <c r="C154" s="34" t="s">
        <v>229</v>
      </c>
      <c r="D154" s="38"/>
      <c r="E154" s="93">
        <v>41879</v>
      </c>
      <c r="F154" s="93">
        <v>41898</v>
      </c>
      <c r="G154" s="39" t="str">
        <f t="shared" si="99"/>
        <v>14일</v>
      </c>
      <c r="H154" s="40" t="s">
        <v>256</v>
      </c>
      <c r="I154" s="7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8"/>
      <c r="AK154" s="7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122"/>
      <c r="BZ154" s="6"/>
      <c r="CA154" s="6"/>
      <c r="CB154" s="6"/>
      <c r="CC154" s="6"/>
      <c r="CD154" s="122"/>
      <c r="CE154" s="6"/>
      <c r="CF154" s="6"/>
      <c r="CG154" s="6"/>
      <c r="CH154" s="6"/>
      <c r="CI154" s="6"/>
      <c r="CJ154" s="122"/>
      <c r="CK154" s="6"/>
      <c r="CL154" s="6"/>
      <c r="CM154" s="6"/>
      <c r="CN154" s="6"/>
      <c r="CO154" s="122"/>
      <c r="CP154" s="6"/>
      <c r="CQ154" s="6"/>
      <c r="CR154" s="6"/>
      <c r="CS154" s="6"/>
      <c r="CT154" s="6"/>
      <c r="CU154" s="6"/>
      <c r="CV154" s="122"/>
      <c r="CW154" s="6"/>
      <c r="CX154" s="6"/>
      <c r="CY154" s="6"/>
      <c r="CZ154" s="6"/>
      <c r="DA154" s="6"/>
      <c r="DB154" s="6"/>
      <c r="DC154" s="6"/>
      <c r="DD154" s="6"/>
      <c r="DE154" s="122"/>
      <c r="DF154" s="6"/>
      <c r="DG154" s="6"/>
      <c r="DH154" s="6"/>
      <c r="DI154" s="6"/>
      <c r="DJ154" s="6"/>
      <c r="DK154" s="6"/>
      <c r="DL154" s="6"/>
    </row>
    <row r="155" spans="1:116" ht="15" customHeight="1">
      <c r="A155" s="187"/>
      <c r="B155" s="34"/>
      <c r="C155" s="34" t="s">
        <v>230</v>
      </c>
      <c r="D155" s="41"/>
      <c r="E155" s="93">
        <v>41884</v>
      </c>
      <c r="F155" s="93">
        <v>41899</v>
      </c>
      <c r="G155" s="42" t="str">
        <f t="shared" si="99"/>
        <v>12일</v>
      </c>
      <c r="H155" s="40" t="s">
        <v>256</v>
      </c>
      <c r="I155" s="56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8"/>
      <c r="AK155" s="56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  <c r="BD155" s="57"/>
      <c r="BE155" s="57"/>
      <c r="BF155" s="57"/>
      <c r="BG155" s="57"/>
      <c r="BH155" s="57"/>
      <c r="BI155" s="57"/>
      <c r="BJ155" s="57"/>
      <c r="BK155" s="57"/>
      <c r="BL155" s="57"/>
      <c r="BM155" s="57"/>
      <c r="BN155" s="57"/>
      <c r="BO155" s="57"/>
      <c r="BP155" s="57"/>
      <c r="BQ155" s="57"/>
      <c r="BR155" s="57"/>
      <c r="BS155" s="57"/>
      <c r="BT155" s="57"/>
      <c r="BU155" s="57"/>
      <c r="BV155" s="57"/>
      <c r="BW155" s="57"/>
      <c r="BX155" s="57"/>
      <c r="BY155" s="123"/>
      <c r="BZ155" s="57"/>
      <c r="CA155" s="57"/>
      <c r="CB155" s="57"/>
      <c r="CC155" s="57"/>
      <c r="CD155" s="123"/>
      <c r="CE155" s="57"/>
      <c r="CF155" s="57"/>
      <c r="CG155" s="57"/>
      <c r="CH155" s="57"/>
      <c r="CI155" s="57"/>
      <c r="CJ155" s="123"/>
      <c r="CK155" s="57"/>
      <c r="CL155" s="57"/>
      <c r="CM155" s="57"/>
      <c r="CN155" s="57"/>
      <c r="CO155" s="123"/>
      <c r="CP155" s="57"/>
      <c r="CQ155" s="57"/>
      <c r="CR155" s="57"/>
      <c r="CS155" s="57"/>
      <c r="CT155" s="57"/>
      <c r="CU155" s="57"/>
      <c r="CV155" s="123"/>
      <c r="CW155" s="57"/>
      <c r="CX155" s="57"/>
      <c r="CY155" s="57"/>
      <c r="CZ155" s="57"/>
      <c r="DA155" s="57"/>
      <c r="DB155" s="57"/>
      <c r="DC155" s="57"/>
      <c r="DD155" s="57"/>
      <c r="DE155" s="123"/>
      <c r="DF155" s="57"/>
      <c r="DG155" s="57"/>
      <c r="DH155" s="57"/>
      <c r="DI155" s="57"/>
      <c r="DJ155" s="57"/>
      <c r="DK155" s="57"/>
      <c r="DL155" s="57"/>
    </row>
    <row r="156" spans="1:116" ht="15" customHeight="1">
      <c r="A156" s="185"/>
      <c r="B156" s="34"/>
      <c r="C156" s="34" t="s">
        <v>231</v>
      </c>
      <c r="D156" s="38"/>
      <c r="E156" s="93">
        <v>41884</v>
      </c>
      <c r="F156" s="93">
        <v>41899</v>
      </c>
      <c r="G156" s="39" t="str">
        <f t="shared" si="98"/>
        <v>12일</v>
      </c>
      <c r="H156" s="40" t="s">
        <v>256</v>
      </c>
      <c r="I156" s="7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8"/>
      <c r="AK156" s="7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122"/>
      <c r="BZ156" s="6"/>
      <c r="CA156" s="6"/>
      <c r="CB156" s="6"/>
      <c r="CC156" s="6"/>
      <c r="CD156" s="122"/>
      <c r="CE156" s="6"/>
      <c r="CF156" s="6"/>
      <c r="CG156" s="6"/>
      <c r="CH156" s="6"/>
      <c r="CI156" s="6"/>
      <c r="CJ156" s="122"/>
      <c r="CK156" s="6"/>
      <c r="CL156" s="6"/>
      <c r="CM156" s="6"/>
      <c r="CN156" s="6"/>
      <c r="CO156" s="122"/>
      <c r="CP156" s="6"/>
      <c r="CQ156" s="6"/>
      <c r="CR156" s="6"/>
      <c r="CS156" s="6"/>
      <c r="CT156" s="6"/>
      <c r="CU156" s="6"/>
      <c r="CV156" s="122"/>
      <c r="CW156" s="6"/>
      <c r="CX156" s="6"/>
      <c r="CY156" s="6"/>
      <c r="CZ156" s="6"/>
      <c r="DA156" s="6"/>
      <c r="DB156" s="6"/>
      <c r="DC156" s="6"/>
      <c r="DD156" s="6"/>
      <c r="DE156" s="122"/>
      <c r="DF156" s="6"/>
      <c r="DG156" s="6"/>
      <c r="DH156" s="6"/>
      <c r="DI156" s="6"/>
      <c r="DJ156" s="6"/>
      <c r="DK156" s="6"/>
      <c r="DL156" s="6"/>
    </row>
    <row r="157" spans="1:116" ht="15" customHeight="1">
      <c r="A157" s="187"/>
      <c r="B157" s="34"/>
      <c r="C157" s="34" t="s">
        <v>232</v>
      </c>
      <c r="D157" s="41"/>
      <c r="E157" s="93">
        <v>41884</v>
      </c>
      <c r="F157" s="93">
        <v>41899</v>
      </c>
      <c r="G157" s="42" t="str">
        <f t="shared" si="98"/>
        <v>12일</v>
      </c>
      <c r="H157" s="40" t="s">
        <v>256</v>
      </c>
      <c r="I157" s="56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8"/>
      <c r="AK157" s="56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  <c r="BE157" s="57"/>
      <c r="BF157" s="57"/>
      <c r="BG157" s="57"/>
      <c r="BH157" s="57"/>
      <c r="BI157" s="57"/>
      <c r="BJ157" s="57"/>
      <c r="BK157" s="57"/>
      <c r="BL157" s="57"/>
      <c r="BM157" s="57"/>
      <c r="BN157" s="57"/>
      <c r="BO157" s="57"/>
      <c r="BP157" s="57"/>
      <c r="BQ157" s="57"/>
      <c r="BR157" s="57"/>
      <c r="BS157" s="57"/>
      <c r="BT157" s="57"/>
      <c r="BU157" s="57"/>
      <c r="BV157" s="57"/>
      <c r="BW157" s="57"/>
      <c r="BX157" s="57"/>
      <c r="BY157" s="123"/>
      <c r="BZ157" s="57"/>
      <c r="CA157" s="57"/>
      <c r="CB157" s="57"/>
      <c r="CC157" s="57"/>
      <c r="CD157" s="123"/>
      <c r="CE157" s="57"/>
      <c r="CF157" s="57"/>
      <c r="CG157" s="57"/>
      <c r="CH157" s="57"/>
      <c r="CI157" s="57"/>
      <c r="CJ157" s="123"/>
      <c r="CK157" s="57"/>
      <c r="CL157" s="57"/>
      <c r="CM157" s="57"/>
      <c r="CN157" s="57"/>
      <c r="CO157" s="123"/>
      <c r="CP157" s="57"/>
      <c r="CQ157" s="57"/>
      <c r="CR157" s="57"/>
      <c r="CS157" s="57"/>
      <c r="CT157" s="57"/>
      <c r="CU157" s="57"/>
      <c r="CV157" s="123"/>
      <c r="CW157" s="57"/>
      <c r="CX157" s="57"/>
      <c r="CY157" s="57"/>
      <c r="CZ157" s="57"/>
      <c r="DA157" s="57"/>
      <c r="DB157" s="57"/>
      <c r="DC157" s="57"/>
      <c r="DD157" s="57"/>
      <c r="DE157" s="123"/>
      <c r="DF157" s="57"/>
      <c r="DG157" s="57"/>
      <c r="DH157" s="57"/>
      <c r="DI157" s="57"/>
      <c r="DJ157" s="57"/>
      <c r="DK157" s="57"/>
      <c r="DL157" s="57"/>
    </row>
    <row r="158" spans="1:116" ht="15" customHeight="1">
      <c r="A158" s="185"/>
      <c r="B158" s="34"/>
      <c r="C158" s="34" t="s">
        <v>233</v>
      </c>
      <c r="D158" s="38"/>
      <c r="E158" s="93">
        <v>41884</v>
      </c>
      <c r="F158" s="93">
        <v>41899</v>
      </c>
      <c r="G158" s="39" t="str">
        <f t="shared" si="92"/>
        <v>12일</v>
      </c>
      <c r="H158" s="40" t="s">
        <v>256</v>
      </c>
      <c r="I158" s="7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8"/>
      <c r="AK158" s="7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122"/>
      <c r="BZ158" s="6"/>
      <c r="CA158" s="6"/>
      <c r="CB158" s="6"/>
      <c r="CC158" s="6"/>
      <c r="CD158" s="122"/>
      <c r="CE158" s="6"/>
      <c r="CF158" s="6"/>
      <c r="CG158" s="6"/>
      <c r="CH158" s="6"/>
      <c r="CI158" s="6"/>
      <c r="CJ158" s="122"/>
      <c r="CK158" s="6"/>
      <c r="CL158" s="6"/>
      <c r="CM158" s="6"/>
      <c r="CN158" s="6"/>
      <c r="CO158" s="122"/>
      <c r="CP158" s="6"/>
      <c r="CQ158" s="6"/>
      <c r="CR158" s="6"/>
      <c r="CS158" s="6"/>
      <c r="CT158" s="6"/>
      <c r="CU158" s="6"/>
      <c r="CV158" s="122"/>
      <c r="CW158" s="6"/>
      <c r="CX158" s="6"/>
      <c r="CY158" s="6"/>
      <c r="CZ158" s="6"/>
      <c r="DA158" s="6"/>
      <c r="DB158" s="6"/>
      <c r="DC158" s="6"/>
      <c r="DD158" s="6"/>
      <c r="DE158" s="122"/>
      <c r="DF158" s="6"/>
      <c r="DG158" s="6"/>
      <c r="DH158" s="6"/>
      <c r="DI158" s="6"/>
      <c r="DJ158" s="6"/>
      <c r="DK158" s="6"/>
      <c r="DL158" s="6"/>
    </row>
    <row r="159" spans="1:116" ht="15" customHeight="1">
      <c r="A159" s="187"/>
      <c r="B159" s="34" t="s">
        <v>234</v>
      </c>
      <c r="C159" s="34"/>
      <c r="D159" s="41"/>
      <c r="E159" s="93">
        <v>41884</v>
      </c>
      <c r="F159" s="93">
        <v>41901</v>
      </c>
      <c r="G159" s="42" t="str">
        <f t="shared" si="92"/>
        <v>14일</v>
      </c>
      <c r="H159" s="40" t="s">
        <v>256</v>
      </c>
      <c r="I159" s="56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8"/>
      <c r="AK159" s="56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57"/>
      <c r="BE159" s="57"/>
      <c r="BF159" s="57"/>
      <c r="BG159" s="57"/>
      <c r="BH159" s="57"/>
      <c r="BI159" s="57"/>
      <c r="BJ159" s="57"/>
      <c r="BK159" s="57"/>
      <c r="BL159" s="57"/>
      <c r="BM159" s="57"/>
      <c r="BN159" s="57"/>
      <c r="BO159" s="57"/>
      <c r="BP159" s="57"/>
      <c r="BQ159" s="57"/>
      <c r="BR159" s="57"/>
      <c r="BS159" s="57"/>
      <c r="BT159" s="57"/>
      <c r="BU159" s="57"/>
      <c r="BV159" s="57"/>
      <c r="BW159" s="57"/>
      <c r="BX159" s="57"/>
      <c r="BY159" s="123"/>
      <c r="BZ159" s="57"/>
      <c r="CA159" s="57"/>
      <c r="CB159" s="57"/>
      <c r="CC159" s="57"/>
      <c r="CD159" s="123"/>
      <c r="CE159" s="57"/>
      <c r="CF159" s="57"/>
      <c r="CG159" s="57"/>
      <c r="CH159" s="57"/>
      <c r="CI159" s="57"/>
      <c r="CJ159" s="123"/>
      <c r="CK159" s="57"/>
      <c r="CL159" s="57"/>
      <c r="CM159" s="57"/>
      <c r="CN159" s="57"/>
      <c r="CO159" s="123"/>
      <c r="CP159" s="57"/>
      <c r="CQ159" s="57"/>
      <c r="CR159" s="57"/>
      <c r="CS159" s="57"/>
      <c r="CT159" s="57"/>
      <c r="CU159" s="57"/>
      <c r="CV159" s="123"/>
      <c r="CW159" s="57"/>
      <c r="CX159" s="57"/>
      <c r="CY159" s="57"/>
      <c r="CZ159" s="57"/>
      <c r="DA159" s="57"/>
      <c r="DB159" s="57"/>
      <c r="DC159" s="57"/>
      <c r="DD159" s="57"/>
      <c r="DE159" s="123"/>
      <c r="DF159" s="57"/>
      <c r="DG159" s="57"/>
      <c r="DH159" s="57"/>
      <c r="DI159" s="57"/>
      <c r="DJ159" s="57"/>
      <c r="DK159" s="57"/>
      <c r="DL159" s="57"/>
    </row>
    <row r="160" spans="1:116" ht="24">
      <c r="A160" s="188"/>
      <c r="B160" s="159"/>
      <c r="C160" s="159" t="s">
        <v>259</v>
      </c>
      <c r="D160" s="41"/>
      <c r="E160" s="93">
        <v>41902</v>
      </c>
      <c r="F160" s="93">
        <v>41906</v>
      </c>
      <c r="G160" s="42" t="str">
        <f t="shared" ref="G160" si="100">IF(NETWORKDAYS(E160,F160)=0,"",NETWORKDAYS(E160,F160)&amp;"일")</f>
        <v>3일</v>
      </c>
      <c r="H160" s="40" t="s">
        <v>256</v>
      </c>
      <c r="I160" s="160"/>
      <c r="J160" s="161"/>
      <c r="K160" s="161"/>
      <c r="L160" s="161"/>
      <c r="M160" s="161"/>
      <c r="N160" s="161"/>
      <c r="O160" s="161"/>
      <c r="P160" s="161"/>
      <c r="Q160" s="161"/>
      <c r="R160" s="161"/>
      <c r="S160" s="161"/>
      <c r="T160" s="161"/>
      <c r="U160" s="161"/>
      <c r="V160" s="161"/>
      <c r="W160" s="161"/>
      <c r="X160" s="161"/>
      <c r="Y160" s="161"/>
      <c r="Z160" s="161"/>
      <c r="AA160" s="161"/>
      <c r="AB160" s="161"/>
      <c r="AC160" s="161"/>
      <c r="AD160" s="161"/>
      <c r="AE160" s="161"/>
      <c r="AF160" s="161"/>
      <c r="AG160" s="161"/>
      <c r="AH160" s="161"/>
      <c r="AI160" s="161"/>
      <c r="AJ160" s="162"/>
      <c r="AK160" s="160"/>
      <c r="AL160" s="161"/>
      <c r="AM160" s="161"/>
      <c r="AN160" s="161"/>
      <c r="AO160" s="161"/>
      <c r="AP160" s="161"/>
      <c r="AQ160" s="161"/>
      <c r="AR160" s="161"/>
      <c r="AS160" s="161"/>
      <c r="AT160" s="161"/>
      <c r="AU160" s="161"/>
      <c r="AV160" s="161"/>
      <c r="AW160" s="161"/>
      <c r="AX160" s="161"/>
      <c r="AY160" s="161"/>
      <c r="AZ160" s="161"/>
      <c r="BA160" s="161"/>
      <c r="BB160" s="161"/>
      <c r="BC160" s="161"/>
      <c r="BD160" s="161"/>
      <c r="BE160" s="161"/>
      <c r="BF160" s="161"/>
      <c r="BG160" s="161"/>
      <c r="BH160" s="161"/>
      <c r="BI160" s="161"/>
      <c r="BJ160" s="161"/>
      <c r="BK160" s="161"/>
      <c r="BL160" s="161"/>
      <c r="BM160" s="161"/>
      <c r="BN160" s="161"/>
      <c r="BO160" s="161"/>
      <c r="BP160" s="161"/>
      <c r="BQ160" s="161"/>
      <c r="BR160" s="161"/>
      <c r="BS160" s="161"/>
      <c r="BT160" s="161"/>
      <c r="BU160" s="161"/>
      <c r="BV160" s="161"/>
      <c r="BW160" s="161"/>
      <c r="BX160" s="161"/>
      <c r="BY160" s="163"/>
      <c r="BZ160" s="161"/>
      <c r="CA160" s="161"/>
      <c r="CB160" s="161"/>
      <c r="CC160" s="161"/>
      <c r="CD160" s="163"/>
      <c r="CE160" s="161"/>
      <c r="CF160" s="161"/>
      <c r="CG160" s="161"/>
      <c r="CH160" s="161"/>
      <c r="CI160" s="161"/>
      <c r="CJ160" s="163"/>
      <c r="CK160" s="161"/>
      <c r="CL160" s="161"/>
      <c r="CM160" s="161"/>
      <c r="CN160" s="161"/>
      <c r="CO160" s="163"/>
      <c r="CP160" s="161"/>
      <c r="CQ160" s="161"/>
      <c r="CR160" s="161"/>
      <c r="CS160" s="161"/>
      <c r="CT160" s="161"/>
      <c r="CU160" s="161"/>
      <c r="CV160" s="163"/>
      <c r="CW160" s="161"/>
      <c r="CX160" s="161"/>
      <c r="CY160" s="161"/>
      <c r="CZ160" s="161"/>
      <c r="DA160" s="161"/>
      <c r="DB160" s="161"/>
      <c r="DC160" s="161"/>
      <c r="DD160" s="161"/>
      <c r="DE160" s="163"/>
      <c r="DF160" s="161"/>
      <c r="DG160" s="161"/>
      <c r="DH160" s="161"/>
      <c r="DI160" s="161"/>
      <c r="DJ160" s="161"/>
      <c r="DK160" s="161"/>
      <c r="DL160" s="161"/>
    </row>
    <row r="161" spans="1:116" s="89" customFormat="1" ht="15" customHeight="1">
      <c r="A161" s="189" t="s">
        <v>43</v>
      </c>
      <c r="B161" s="211"/>
      <c r="C161" s="211"/>
      <c r="D161" s="71"/>
      <c r="E161" s="91">
        <v>41869</v>
      </c>
      <c r="F161" s="91">
        <v>41927</v>
      </c>
      <c r="G161" s="141" t="str">
        <f t="shared" si="92"/>
        <v>43일</v>
      </c>
      <c r="H161" s="40" t="s">
        <v>256</v>
      </c>
      <c r="I161" s="104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  <c r="Z161" s="105"/>
      <c r="AA161" s="105"/>
      <c r="AB161" s="105"/>
      <c r="AC161" s="105"/>
      <c r="AD161" s="105"/>
      <c r="AE161" s="105"/>
      <c r="AF161" s="105"/>
      <c r="AG161" s="105"/>
      <c r="AH161" s="105"/>
      <c r="AI161" s="105"/>
      <c r="AJ161" s="106"/>
      <c r="AK161" s="104"/>
      <c r="AL161" s="105"/>
      <c r="AM161" s="105"/>
      <c r="AN161" s="105"/>
      <c r="AO161" s="105"/>
      <c r="AP161" s="105"/>
      <c r="AQ161" s="105"/>
      <c r="AR161" s="105"/>
      <c r="AS161" s="105"/>
      <c r="AT161" s="105"/>
      <c r="AU161" s="105"/>
      <c r="AV161" s="105"/>
      <c r="AW161" s="105"/>
      <c r="AX161" s="105"/>
      <c r="AY161" s="105"/>
      <c r="AZ161" s="105"/>
      <c r="BA161" s="105"/>
      <c r="BB161" s="105"/>
      <c r="BC161" s="105"/>
      <c r="BD161" s="105"/>
      <c r="BE161" s="105"/>
      <c r="BF161" s="105"/>
      <c r="BG161" s="105"/>
      <c r="BH161" s="105"/>
      <c r="BI161" s="105"/>
      <c r="BJ161" s="105"/>
      <c r="BK161" s="105"/>
      <c r="BL161" s="105"/>
      <c r="BM161" s="105"/>
      <c r="BN161" s="105"/>
      <c r="BO161" s="105"/>
      <c r="BP161" s="105"/>
      <c r="BQ161" s="105"/>
      <c r="BR161" s="105"/>
      <c r="BS161" s="105"/>
      <c r="BT161" s="105"/>
      <c r="BU161" s="105"/>
      <c r="BV161" s="105"/>
      <c r="BW161" s="105"/>
      <c r="BX161" s="105"/>
      <c r="BY161" s="128"/>
      <c r="BZ161" s="105"/>
      <c r="CA161" s="105"/>
      <c r="CB161" s="105"/>
      <c r="CC161" s="105"/>
      <c r="CD161" s="128"/>
      <c r="CE161" s="105"/>
      <c r="CF161" s="105"/>
      <c r="CG161" s="105"/>
      <c r="CH161" s="105"/>
      <c r="CI161" s="105"/>
      <c r="CJ161" s="128"/>
      <c r="CK161" s="105"/>
      <c r="CL161" s="105"/>
      <c r="CM161" s="105"/>
      <c r="CN161" s="105"/>
      <c r="CO161" s="128"/>
      <c r="CP161" s="105"/>
      <c r="CQ161" s="105"/>
      <c r="CR161" s="105"/>
      <c r="CS161" s="105"/>
      <c r="CT161" s="105"/>
      <c r="CU161" s="105"/>
      <c r="CV161" s="128"/>
      <c r="CW161" s="105"/>
      <c r="CX161" s="105"/>
      <c r="CY161" s="105"/>
      <c r="CZ161" s="105"/>
      <c r="DA161" s="105"/>
      <c r="DB161" s="105"/>
      <c r="DC161" s="105"/>
      <c r="DD161" s="105"/>
      <c r="DE161" s="128"/>
      <c r="DF161" s="105"/>
      <c r="DG161" s="105"/>
      <c r="DH161" s="105"/>
      <c r="DI161" s="105"/>
      <c r="DJ161" s="105"/>
      <c r="DK161" s="105"/>
      <c r="DL161" s="105"/>
    </row>
    <row r="162" spans="1:116" ht="15" customHeight="1">
      <c r="A162" s="185"/>
      <c r="B162" s="212" t="s">
        <v>45</v>
      </c>
      <c r="C162" s="213"/>
      <c r="D162" s="64"/>
      <c r="E162" s="94">
        <v>41869</v>
      </c>
      <c r="F162" s="94">
        <v>41880</v>
      </c>
      <c r="G162" s="65" t="str">
        <f t="shared" si="92"/>
        <v>10일</v>
      </c>
      <c r="H162" s="40" t="s">
        <v>256</v>
      </c>
      <c r="I162" s="59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1"/>
      <c r="AK162" s="59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  <c r="AY162" s="60"/>
      <c r="AZ162" s="60"/>
      <c r="BA162" s="60"/>
      <c r="BB162" s="60"/>
      <c r="BC162" s="60"/>
      <c r="BD162" s="60"/>
      <c r="BE162" s="60"/>
      <c r="BF162" s="60"/>
      <c r="BG162" s="60"/>
      <c r="BH162" s="60"/>
      <c r="BI162" s="60"/>
      <c r="BJ162" s="60"/>
      <c r="BK162" s="60"/>
      <c r="BL162" s="60"/>
      <c r="BM162" s="60"/>
      <c r="BN162" s="60"/>
      <c r="BO162" s="60"/>
      <c r="BP162" s="60"/>
      <c r="BQ162" s="60"/>
      <c r="BR162" s="60"/>
      <c r="BS162" s="60"/>
      <c r="BT162" s="60"/>
      <c r="BU162" s="60"/>
      <c r="BV162" s="60"/>
      <c r="BW162" s="60"/>
      <c r="BX162" s="60"/>
      <c r="BY162" s="124"/>
      <c r="BZ162" s="60"/>
      <c r="CA162" s="60"/>
      <c r="CB162" s="60"/>
      <c r="CC162" s="60"/>
      <c r="CD162" s="124"/>
      <c r="CE162" s="60"/>
      <c r="CF162" s="60"/>
      <c r="CG162" s="60"/>
      <c r="CH162" s="60"/>
      <c r="CI162" s="60"/>
      <c r="CJ162" s="124"/>
      <c r="CK162" s="60"/>
      <c r="CL162" s="60"/>
      <c r="CM162" s="60"/>
      <c r="CN162" s="60"/>
      <c r="CO162" s="124"/>
      <c r="CP162" s="60"/>
      <c r="CQ162" s="60"/>
      <c r="CR162" s="60"/>
      <c r="CS162" s="60"/>
      <c r="CT162" s="60"/>
      <c r="CU162" s="60"/>
      <c r="CV162" s="124"/>
      <c r="CW162" s="60"/>
      <c r="CX162" s="60"/>
      <c r="CY162" s="60"/>
      <c r="CZ162" s="60"/>
      <c r="DA162" s="60"/>
      <c r="DB162" s="60"/>
      <c r="DC162" s="60"/>
      <c r="DD162" s="60"/>
      <c r="DE162" s="124"/>
      <c r="DF162" s="60"/>
      <c r="DG162" s="60"/>
      <c r="DH162" s="60"/>
      <c r="DI162" s="60"/>
      <c r="DJ162" s="60"/>
      <c r="DK162" s="60"/>
      <c r="DL162" s="60"/>
    </row>
    <row r="163" spans="1:116" ht="24">
      <c r="A163" s="185"/>
      <c r="B163" s="205"/>
      <c r="C163" s="37" t="s">
        <v>44</v>
      </c>
      <c r="D163" s="38"/>
      <c r="E163" s="92">
        <v>41869</v>
      </c>
      <c r="F163" s="92">
        <v>41877</v>
      </c>
      <c r="G163" s="39" t="str">
        <f t="shared" si="92"/>
        <v>7일</v>
      </c>
      <c r="H163" s="40" t="s">
        <v>256</v>
      </c>
      <c r="I163" s="7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8"/>
      <c r="AK163" s="7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122"/>
      <c r="BZ163" s="6"/>
      <c r="CA163" s="6"/>
      <c r="CB163" s="6"/>
      <c r="CC163" s="6"/>
      <c r="CD163" s="122"/>
      <c r="CE163" s="6"/>
      <c r="CF163" s="6"/>
      <c r="CG163" s="6"/>
      <c r="CH163" s="6"/>
      <c r="CI163" s="6"/>
      <c r="CJ163" s="122"/>
      <c r="CK163" s="6"/>
      <c r="CL163" s="6"/>
      <c r="CM163" s="6"/>
      <c r="CN163" s="6"/>
      <c r="CO163" s="122"/>
      <c r="CP163" s="6"/>
      <c r="CQ163" s="6"/>
      <c r="CR163" s="6"/>
      <c r="CS163" s="6"/>
      <c r="CT163" s="6"/>
      <c r="CU163" s="6"/>
      <c r="CV163" s="122"/>
      <c r="CW163" s="6"/>
      <c r="CX163" s="6"/>
      <c r="CY163" s="6"/>
      <c r="CZ163" s="6"/>
      <c r="DA163" s="6"/>
      <c r="DB163" s="6"/>
      <c r="DC163" s="6"/>
      <c r="DD163" s="6"/>
      <c r="DE163" s="122"/>
      <c r="DF163" s="6"/>
      <c r="DG163" s="6"/>
      <c r="DH163" s="6"/>
      <c r="DI163" s="6"/>
      <c r="DJ163" s="6"/>
      <c r="DK163" s="6"/>
      <c r="DL163" s="6"/>
    </row>
    <row r="164" spans="1:116" ht="15" customHeight="1">
      <c r="A164" s="185"/>
      <c r="B164" s="205"/>
      <c r="C164" s="37" t="s">
        <v>46</v>
      </c>
      <c r="D164" s="38"/>
      <c r="E164" s="92">
        <v>41878</v>
      </c>
      <c r="F164" s="92">
        <v>41880</v>
      </c>
      <c r="G164" s="39" t="str">
        <f t="shared" si="92"/>
        <v>3일</v>
      </c>
      <c r="H164" s="40" t="s">
        <v>256</v>
      </c>
      <c r="I164" s="7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8"/>
      <c r="AK164" s="7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122"/>
      <c r="BZ164" s="6"/>
      <c r="CA164" s="6"/>
      <c r="CB164" s="6"/>
      <c r="CC164" s="6"/>
      <c r="CD164" s="122"/>
      <c r="CE164" s="6"/>
      <c r="CF164" s="6"/>
      <c r="CG164" s="6"/>
      <c r="CH164" s="6"/>
      <c r="CI164" s="6"/>
      <c r="CJ164" s="122"/>
      <c r="CK164" s="6"/>
      <c r="CL164" s="6"/>
      <c r="CM164" s="6"/>
      <c r="CN164" s="6"/>
      <c r="CO164" s="122"/>
      <c r="CP164" s="6"/>
      <c r="CQ164" s="6"/>
      <c r="CR164" s="6"/>
      <c r="CS164" s="6"/>
      <c r="CT164" s="6"/>
      <c r="CU164" s="6"/>
      <c r="CV164" s="122"/>
      <c r="CW164" s="6"/>
      <c r="CX164" s="6"/>
      <c r="CY164" s="6"/>
      <c r="CZ164" s="6"/>
      <c r="DA164" s="6"/>
      <c r="DB164" s="6"/>
      <c r="DC164" s="6"/>
      <c r="DD164" s="6"/>
      <c r="DE164" s="122"/>
      <c r="DF164" s="6"/>
      <c r="DG164" s="6"/>
      <c r="DH164" s="6"/>
      <c r="DI164" s="6"/>
      <c r="DJ164" s="6"/>
      <c r="DK164" s="6"/>
      <c r="DL164" s="6"/>
    </row>
    <row r="165" spans="1:116" ht="24">
      <c r="A165" s="185"/>
      <c r="B165" s="205"/>
      <c r="C165" s="37" t="s">
        <v>47</v>
      </c>
      <c r="D165" s="38"/>
      <c r="E165" s="92">
        <v>41878</v>
      </c>
      <c r="F165" s="92">
        <v>41880</v>
      </c>
      <c r="G165" s="39" t="str">
        <f t="shared" si="92"/>
        <v>3일</v>
      </c>
      <c r="H165" s="40" t="s">
        <v>256</v>
      </c>
      <c r="I165" s="7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8"/>
      <c r="AK165" s="7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122"/>
      <c r="BZ165" s="6"/>
      <c r="CA165" s="6"/>
      <c r="CB165" s="6"/>
      <c r="CC165" s="6"/>
      <c r="CD165" s="122"/>
      <c r="CE165" s="6"/>
      <c r="CF165" s="6"/>
      <c r="CG165" s="6"/>
      <c r="CH165" s="6"/>
      <c r="CI165" s="6"/>
      <c r="CJ165" s="122"/>
      <c r="CK165" s="6"/>
      <c r="CL165" s="6"/>
      <c r="CM165" s="6"/>
      <c r="CN165" s="6"/>
      <c r="CO165" s="122"/>
      <c r="CP165" s="6"/>
      <c r="CQ165" s="6"/>
      <c r="CR165" s="6"/>
      <c r="CS165" s="6"/>
      <c r="CT165" s="6"/>
      <c r="CU165" s="6"/>
      <c r="CV165" s="122"/>
      <c r="CW165" s="6"/>
      <c r="CX165" s="6"/>
      <c r="CY165" s="6"/>
      <c r="CZ165" s="6"/>
      <c r="DA165" s="6"/>
      <c r="DB165" s="6"/>
      <c r="DC165" s="6"/>
      <c r="DD165" s="6"/>
      <c r="DE165" s="122"/>
      <c r="DF165" s="6"/>
      <c r="DG165" s="6"/>
      <c r="DH165" s="6"/>
      <c r="DI165" s="6"/>
      <c r="DJ165" s="6"/>
      <c r="DK165" s="6"/>
      <c r="DL165" s="6"/>
    </row>
    <row r="166" spans="1:116" ht="24">
      <c r="A166" s="185"/>
      <c r="B166" s="206"/>
      <c r="C166" s="50" t="s">
        <v>48</v>
      </c>
      <c r="D166" s="41"/>
      <c r="E166" s="93">
        <v>41879</v>
      </c>
      <c r="F166" s="93">
        <v>41880</v>
      </c>
      <c r="G166" s="42" t="str">
        <f t="shared" si="92"/>
        <v>2일</v>
      </c>
      <c r="H166" s="40" t="s">
        <v>256</v>
      </c>
      <c r="I166" s="56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8"/>
      <c r="AK166" s="56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57"/>
      <c r="BF166" s="57"/>
      <c r="BG166" s="57"/>
      <c r="BH166" s="57"/>
      <c r="BI166" s="57"/>
      <c r="BJ166" s="57"/>
      <c r="BK166" s="57"/>
      <c r="BL166" s="57"/>
      <c r="BM166" s="57"/>
      <c r="BN166" s="57"/>
      <c r="BO166" s="57"/>
      <c r="BP166" s="57"/>
      <c r="BQ166" s="57"/>
      <c r="BR166" s="57"/>
      <c r="BS166" s="57"/>
      <c r="BT166" s="57"/>
      <c r="BU166" s="57"/>
      <c r="BV166" s="57"/>
      <c r="BW166" s="57"/>
      <c r="BX166" s="57"/>
      <c r="BY166" s="123"/>
      <c r="BZ166" s="57"/>
      <c r="CA166" s="57"/>
      <c r="CB166" s="57"/>
      <c r="CC166" s="57"/>
      <c r="CD166" s="123"/>
      <c r="CE166" s="57"/>
      <c r="CF166" s="57"/>
      <c r="CG166" s="57"/>
      <c r="CH166" s="57"/>
      <c r="CI166" s="57"/>
      <c r="CJ166" s="123"/>
      <c r="CK166" s="57"/>
      <c r="CL166" s="57"/>
      <c r="CM166" s="57"/>
      <c r="CN166" s="57"/>
      <c r="CO166" s="123"/>
      <c r="CP166" s="57"/>
      <c r="CQ166" s="57"/>
      <c r="CR166" s="57"/>
      <c r="CS166" s="57"/>
      <c r="CT166" s="57"/>
      <c r="CU166" s="57"/>
      <c r="CV166" s="123"/>
      <c r="CW166" s="57"/>
      <c r="CX166" s="57"/>
      <c r="CY166" s="57"/>
      <c r="CZ166" s="57"/>
      <c r="DA166" s="57"/>
      <c r="DB166" s="57"/>
      <c r="DC166" s="57"/>
      <c r="DD166" s="57"/>
      <c r="DE166" s="123"/>
      <c r="DF166" s="57"/>
      <c r="DG166" s="57"/>
      <c r="DH166" s="57"/>
      <c r="DI166" s="57"/>
      <c r="DJ166" s="57"/>
      <c r="DK166" s="57"/>
      <c r="DL166" s="57"/>
    </row>
    <row r="167" spans="1:116" ht="15" customHeight="1">
      <c r="A167" s="185"/>
      <c r="B167" s="214" t="s">
        <v>49</v>
      </c>
      <c r="C167" s="215"/>
      <c r="D167" s="86"/>
      <c r="E167" s="96">
        <v>41883</v>
      </c>
      <c r="F167" s="96">
        <v>41899</v>
      </c>
      <c r="G167" s="87" t="str">
        <f t="shared" si="92"/>
        <v>13일</v>
      </c>
      <c r="H167" s="40" t="s">
        <v>256</v>
      </c>
      <c r="I167" s="53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5"/>
      <c r="AK167" s="53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127"/>
      <c r="BZ167" s="54"/>
      <c r="CA167" s="54"/>
      <c r="CB167" s="54"/>
      <c r="CC167" s="54"/>
      <c r="CD167" s="127"/>
      <c r="CE167" s="54"/>
      <c r="CF167" s="54"/>
      <c r="CG167" s="54"/>
      <c r="CH167" s="54"/>
      <c r="CI167" s="54"/>
      <c r="CJ167" s="127"/>
      <c r="CK167" s="54"/>
      <c r="CL167" s="54"/>
      <c r="CM167" s="54"/>
      <c r="CN167" s="54"/>
      <c r="CO167" s="127"/>
      <c r="CP167" s="54"/>
      <c r="CQ167" s="54"/>
      <c r="CR167" s="54"/>
      <c r="CS167" s="54"/>
      <c r="CT167" s="54"/>
      <c r="CU167" s="54"/>
      <c r="CV167" s="127"/>
      <c r="CW167" s="54"/>
      <c r="CX167" s="54"/>
      <c r="CY167" s="54"/>
      <c r="CZ167" s="54"/>
      <c r="DA167" s="54"/>
      <c r="DB167" s="54"/>
      <c r="DC167" s="54"/>
      <c r="DD167" s="54"/>
      <c r="DE167" s="127"/>
      <c r="DF167" s="54"/>
      <c r="DG167" s="54"/>
      <c r="DH167" s="54"/>
      <c r="DI167" s="54"/>
      <c r="DJ167" s="54"/>
      <c r="DK167" s="54"/>
      <c r="DL167" s="54"/>
    </row>
    <row r="168" spans="1:116" ht="15" customHeight="1">
      <c r="A168" s="185"/>
      <c r="B168" s="209"/>
      <c r="C168" s="37" t="s">
        <v>50</v>
      </c>
      <c r="D168" s="38"/>
      <c r="E168" s="92">
        <v>41883</v>
      </c>
      <c r="F168" s="92">
        <v>41899</v>
      </c>
      <c r="G168" s="39" t="str">
        <f t="shared" si="92"/>
        <v>13일</v>
      </c>
      <c r="H168" s="40" t="s">
        <v>256</v>
      </c>
      <c r="I168" s="7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8"/>
      <c r="AK168" s="7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122"/>
      <c r="BZ168" s="6"/>
      <c r="CA168" s="6"/>
      <c r="CB168" s="6"/>
      <c r="CC168" s="6"/>
      <c r="CD168" s="122"/>
      <c r="CE168" s="6"/>
      <c r="CF168" s="6"/>
      <c r="CG168" s="6"/>
      <c r="CH168" s="6"/>
      <c r="CI168" s="6"/>
      <c r="CJ168" s="122"/>
      <c r="CK168" s="6"/>
      <c r="CL168" s="6"/>
      <c r="CM168" s="6"/>
      <c r="CN168" s="6"/>
      <c r="CO168" s="122"/>
      <c r="CP168" s="6"/>
      <c r="CQ168" s="6"/>
      <c r="CR168" s="6"/>
      <c r="CS168" s="6"/>
      <c r="CT168" s="6"/>
      <c r="CU168" s="6"/>
      <c r="CV168" s="122"/>
      <c r="CW168" s="6"/>
      <c r="CX168" s="6"/>
      <c r="CY168" s="6"/>
      <c r="CZ168" s="6"/>
      <c r="DA168" s="6"/>
      <c r="DB168" s="6"/>
      <c r="DC168" s="6"/>
      <c r="DD168" s="6"/>
      <c r="DE168" s="122"/>
      <c r="DF168" s="6"/>
      <c r="DG168" s="6"/>
      <c r="DH168" s="6"/>
      <c r="DI168" s="6"/>
      <c r="DJ168" s="6"/>
      <c r="DK168" s="6"/>
      <c r="DL168" s="6"/>
    </row>
    <row r="169" spans="1:116" ht="15" customHeight="1">
      <c r="A169" s="185"/>
      <c r="B169" s="216"/>
      <c r="C169" s="44" t="s">
        <v>51</v>
      </c>
      <c r="D169" s="45"/>
      <c r="E169" s="95">
        <v>41891</v>
      </c>
      <c r="F169" s="95">
        <v>41901</v>
      </c>
      <c r="G169" s="46" t="str">
        <f t="shared" si="92"/>
        <v>9일</v>
      </c>
      <c r="H169" s="40" t="s">
        <v>256</v>
      </c>
      <c r="I169" s="77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  <c r="AF169" s="78"/>
      <c r="AG169" s="78"/>
      <c r="AH169" s="78"/>
      <c r="AI169" s="78"/>
      <c r="AJ169" s="79"/>
      <c r="AK169" s="77"/>
      <c r="AL169" s="78"/>
      <c r="AM169" s="78"/>
      <c r="AN169" s="78"/>
      <c r="AO169" s="78"/>
      <c r="AP169" s="78"/>
      <c r="AQ169" s="78"/>
      <c r="AR169" s="78"/>
      <c r="AS169" s="78"/>
      <c r="AT169" s="78"/>
      <c r="AU169" s="78"/>
      <c r="AV169" s="78"/>
      <c r="AW169" s="78"/>
      <c r="AX169" s="78"/>
      <c r="AY169" s="78"/>
      <c r="AZ169" s="78"/>
      <c r="BA169" s="78"/>
      <c r="BB169" s="78"/>
      <c r="BC169" s="78"/>
      <c r="BD169" s="78"/>
      <c r="BE169" s="78"/>
      <c r="BF169" s="78"/>
      <c r="BG169" s="78"/>
      <c r="BH169" s="78"/>
      <c r="BI169" s="78"/>
      <c r="BJ169" s="78"/>
      <c r="BK169" s="78"/>
      <c r="BL169" s="78"/>
      <c r="BM169" s="78"/>
      <c r="BN169" s="78"/>
      <c r="BO169" s="78"/>
      <c r="BP169" s="78"/>
      <c r="BQ169" s="78"/>
      <c r="BR169" s="78"/>
      <c r="BS169" s="78"/>
      <c r="BT169" s="78"/>
      <c r="BU169" s="78"/>
      <c r="BV169" s="78"/>
      <c r="BW169" s="78"/>
      <c r="BX169" s="78"/>
      <c r="BY169" s="125"/>
      <c r="BZ169" s="78"/>
      <c r="CA169" s="78"/>
      <c r="CB169" s="78"/>
      <c r="CC169" s="78"/>
      <c r="CD169" s="125"/>
      <c r="CE169" s="78"/>
      <c r="CF169" s="78"/>
      <c r="CG169" s="78"/>
      <c r="CH169" s="78"/>
      <c r="CI169" s="78"/>
      <c r="CJ169" s="125"/>
      <c r="CK169" s="78"/>
      <c r="CL169" s="78"/>
      <c r="CM169" s="78"/>
      <c r="CN169" s="78"/>
      <c r="CO169" s="125"/>
      <c r="CP169" s="78"/>
      <c r="CQ169" s="78"/>
      <c r="CR169" s="78"/>
      <c r="CS169" s="78"/>
      <c r="CT169" s="78"/>
      <c r="CU169" s="78"/>
      <c r="CV169" s="125"/>
      <c r="CW169" s="78"/>
      <c r="CX169" s="78"/>
      <c r="CY169" s="78"/>
      <c r="CZ169" s="78"/>
      <c r="DA169" s="78"/>
      <c r="DB169" s="78"/>
      <c r="DC169" s="78"/>
      <c r="DD169" s="78"/>
      <c r="DE169" s="125"/>
      <c r="DF169" s="78"/>
      <c r="DG169" s="78"/>
      <c r="DH169" s="78"/>
      <c r="DI169" s="78"/>
      <c r="DJ169" s="78"/>
      <c r="DK169" s="78"/>
      <c r="DL169" s="78"/>
    </row>
    <row r="170" spans="1:116" ht="15" customHeight="1">
      <c r="A170" s="185"/>
      <c r="B170" s="212" t="s">
        <v>52</v>
      </c>
      <c r="C170" s="213"/>
      <c r="D170" s="64"/>
      <c r="E170" s="94">
        <v>41869</v>
      </c>
      <c r="F170" s="94">
        <v>41887</v>
      </c>
      <c r="G170" s="65" t="str">
        <f t="shared" si="92"/>
        <v>15일</v>
      </c>
      <c r="H170" s="40" t="s">
        <v>256</v>
      </c>
      <c r="I170" s="59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1"/>
      <c r="AK170" s="59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  <c r="AZ170" s="60"/>
      <c r="BA170" s="60"/>
      <c r="BB170" s="60"/>
      <c r="BC170" s="60"/>
      <c r="BD170" s="60"/>
      <c r="BE170" s="60"/>
      <c r="BF170" s="60"/>
      <c r="BG170" s="60"/>
      <c r="BH170" s="60"/>
      <c r="BI170" s="60"/>
      <c r="BJ170" s="60"/>
      <c r="BK170" s="60"/>
      <c r="BL170" s="60"/>
      <c r="BM170" s="60"/>
      <c r="BN170" s="60"/>
      <c r="BO170" s="60"/>
      <c r="BP170" s="60"/>
      <c r="BQ170" s="60"/>
      <c r="BR170" s="60"/>
      <c r="BS170" s="60"/>
      <c r="BT170" s="60"/>
      <c r="BU170" s="60"/>
      <c r="BV170" s="60"/>
      <c r="BW170" s="60"/>
      <c r="BX170" s="60"/>
      <c r="BY170" s="124"/>
      <c r="BZ170" s="60"/>
      <c r="CA170" s="60"/>
      <c r="CB170" s="60"/>
      <c r="CC170" s="60"/>
      <c r="CD170" s="124"/>
      <c r="CE170" s="60"/>
      <c r="CF170" s="60"/>
      <c r="CG170" s="60"/>
      <c r="CH170" s="60"/>
      <c r="CI170" s="60"/>
      <c r="CJ170" s="124"/>
      <c r="CK170" s="60"/>
      <c r="CL170" s="60"/>
      <c r="CM170" s="60"/>
      <c r="CN170" s="60"/>
      <c r="CO170" s="124"/>
      <c r="CP170" s="60"/>
      <c r="CQ170" s="60"/>
      <c r="CR170" s="60"/>
      <c r="CS170" s="60"/>
      <c r="CT170" s="60"/>
      <c r="CU170" s="60"/>
      <c r="CV170" s="124"/>
      <c r="CW170" s="60"/>
      <c r="CX170" s="60"/>
      <c r="CY170" s="60"/>
      <c r="CZ170" s="60"/>
      <c r="DA170" s="60"/>
      <c r="DB170" s="60"/>
      <c r="DC170" s="60"/>
      <c r="DD170" s="60"/>
      <c r="DE170" s="124"/>
      <c r="DF170" s="60"/>
      <c r="DG170" s="60"/>
      <c r="DH170" s="60"/>
      <c r="DI170" s="60"/>
      <c r="DJ170" s="60"/>
      <c r="DK170" s="60"/>
      <c r="DL170" s="60"/>
    </row>
    <row r="171" spans="1:116" ht="15" customHeight="1">
      <c r="A171" s="185"/>
      <c r="B171" s="205"/>
      <c r="C171" s="37" t="s">
        <v>53</v>
      </c>
      <c r="D171" s="38"/>
      <c r="E171" s="92">
        <v>41869</v>
      </c>
      <c r="F171" s="92">
        <v>41883</v>
      </c>
      <c r="G171" s="39" t="str">
        <f t="shared" si="92"/>
        <v>11일</v>
      </c>
      <c r="H171" s="40" t="s">
        <v>256</v>
      </c>
      <c r="I171" s="7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8"/>
      <c r="AK171" s="7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122"/>
      <c r="BZ171" s="6"/>
      <c r="CA171" s="6"/>
      <c r="CB171" s="6"/>
      <c r="CC171" s="6"/>
      <c r="CD171" s="122"/>
      <c r="CE171" s="6"/>
      <c r="CF171" s="6"/>
      <c r="CG171" s="6"/>
      <c r="CH171" s="6"/>
      <c r="CI171" s="6"/>
      <c r="CJ171" s="122"/>
      <c r="CK171" s="6"/>
      <c r="CL171" s="6"/>
      <c r="CM171" s="6"/>
      <c r="CN171" s="6"/>
      <c r="CO171" s="122"/>
      <c r="CP171" s="6"/>
      <c r="CQ171" s="6"/>
      <c r="CR171" s="6"/>
      <c r="CS171" s="6"/>
      <c r="CT171" s="6"/>
      <c r="CU171" s="6"/>
      <c r="CV171" s="122"/>
      <c r="CW171" s="6"/>
      <c r="CX171" s="6"/>
      <c r="CY171" s="6"/>
      <c r="CZ171" s="6"/>
      <c r="DA171" s="6"/>
      <c r="DB171" s="6"/>
      <c r="DC171" s="6"/>
      <c r="DD171" s="6"/>
      <c r="DE171" s="122"/>
      <c r="DF171" s="6"/>
      <c r="DG171" s="6"/>
      <c r="DH171" s="6"/>
      <c r="DI171" s="6"/>
      <c r="DJ171" s="6"/>
      <c r="DK171" s="6"/>
      <c r="DL171" s="6"/>
    </row>
    <row r="172" spans="1:116" ht="15" customHeight="1">
      <c r="A172" s="185"/>
      <c r="B172" s="206"/>
      <c r="C172" s="50" t="s">
        <v>54</v>
      </c>
      <c r="D172" s="41"/>
      <c r="E172" s="93">
        <v>41869</v>
      </c>
      <c r="F172" s="93">
        <v>41883</v>
      </c>
      <c r="G172" s="42" t="str">
        <f t="shared" si="92"/>
        <v>11일</v>
      </c>
      <c r="H172" s="40" t="s">
        <v>256</v>
      </c>
      <c r="I172" s="56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8"/>
      <c r="AK172" s="56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57"/>
      <c r="BF172" s="57"/>
      <c r="BG172" s="57"/>
      <c r="BH172" s="57"/>
      <c r="BI172" s="57"/>
      <c r="BJ172" s="57"/>
      <c r="BK172" s="57"/>
      <c r="BL172" s="57"/>
      <c r="BM172" s="57"/>
      <c r="BN172" s="57"/>
      <c r="BO172" s="57"/>
      <c r="BP172" s="57"/>
      <c r="BQ172" s="57"/>
      <c r="BR172" s="57"/>
      <c r="BS172" s="57"/>
      <c r="BT172" s="57"/>
      <c r="BU172" s="57"/>
      <c r="BV172" s="57"/>
      <c r="BW172" s="57"/>
      <c r="BX172" s="57"/>
      <c r="BY172" s="123"/>
      <c r="BZ172" s="57"/>
      <c r="CA172" s="57"/>
      <c r="CB172" s="57"/>
      <c r="CC172" s="57"/>
      <c r="CD172" s="123"/>
      <c r="CE172" s="57"/>
      <c r="CF172" s="57"/>
      <c r="CG172" s="57"/>
      <c r="CH172" s="57"/>
      <c r="CI172" s="57"/>
      <c r="CJ172" s="123"/>
      <c r="CK172" s="57"/>
      <c r="CL172" s="57"/>
      <c r="CM172" s="57"/>
      <c r="CN172" s="57"/>
      <c r="CO172" s="123"/>
      <c r="CP172" s="57"/>
      <c r="CQ172" s="57"/>
      <c r="CR172" s="57"/>
      <c r="CS172" s="57"/>
      <c r="CT172" s="57"/>
      <c r="CU172" s="57"/>
      <c r="CV172" s="123"/>
      <c r="CW172" s="57"/>
      <c r="CX172" s="57"/>
      <c r="CY172" s="57"/>
      <c r="CZ172" s="57"/>
      <c r="DA172" s="57"/>
      <c r="DB172" s="57"/>
      <c r="DC172" s="57"/>
      <c r="DD172" s="57"/>
      <c r="DE172" s="123"/>
      <c r="DF172" s="57"/>
      <c r="DG172" s="57"/>
      <c r="DH172" s="57"/>
      <c r="DI172" s="57"/>
      <c r="DJ172" s="57"/>
      <c r="DK172" s="57"/>
      <c r="DL172" s="57"/>
    </row>
    <row r="173" spans="1:116" ht="15" customHeight="1">
      <c r="A173" s="185"/>
      <c r="B173" s="214" t="s">
        <v>55</v>
      </c>
      <c r="C173" s="215"/>
      <c r="D173" s="86"/>
      <c r="E173" s="96">
        <v>41869</v>
      </c>
      <c r="F173" s="96">
        <v>41880</v>
      </c>
      <c r="G173" s="87" t="str">
        <f t="shared" si="92"/>
        <v>10일</v>
      </c>
      <c r="H173" s="40" t="s">
        <v>256</v>
      </c>
      <c r="I173" s="53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5"/>
      <c r="AK173" s="53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127"/>
      <c r="BZ173" s="54"/>
      <c r="CA173" s="54"/>
      <c r="CB173" s="54"/>
      <c r="CC173" s="54"/>
      <c r="CD173" s="127"/>
      <c r="CE173" s="54"/>
      <c r="CF173" s="54"/>
      <c r="CG173" s="54"/>
      <c r="CH173" s="54"/>
      <c r="CI173" s="54"/>
      <c r="CJ173" s="127"/>
      <c r="CK173" s="54"/>
      <c r="CL173" s="54"/>
      <c r="CM173" s="54"/>
      <c r="CN173" s="54"/>
      <c r="CO173" s="127"/>
      <c r="CP173" s="54"/>
      <c r="CQ173" s="54"/>
      <c r="CR173" s="54"/>
      <c r="CS173" s="54"/>
      <c r="CT173" s="54"/>
      <c r="CU173" s="54"/>
      <c r="CV173" s="127"/>
      <c r="CW173" s="54"/>
      <c r="CX173" s="54"/>
      <c r="CY173" s="54"/>
      <c r="CZ173" s="54"/>
      <c r="DA173" s="54"/>
      <c r="DB173" s="54"/>
      <c r="DC173" s="54"/>
      <c r="DD173" s="54"/>
      <c r="DE173" s="127"/>
      <c r="DF173" s="54"/>
      <c r="DG173" s="54"/>
      <c r="DH173" s="54"/>
      <c r="DI173" s="54"/>
      <c r="DJ173" s="54"/>
      <c r="DK173" s="54"/>
      <c r="DL173" s="54"/>
    </row>
    <row r="174" spans="1:116" ht="24">
      <c r="A174" s="185"/>
      <c r="B174" s="209"/>
      <c r="C174" s="37" t="s">
        <v>56</v>
      </c>
      <c r="D174" s="38"/>
      <c r="E174" s="164">
        <v>41946</v>
      </c>
      <c r="F174" s="165">
        <v>41950</v>
      </c>
      <c r="G174" s="39" t="str">
        <f t="shared" si="92"/>
        <v>5일</v>
      </c>
      <c r="H174" s="40" t="s">
        <v>256</v>
      </c>
      <c r="I174" s="7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8"/>
      <c r="AK174" s="7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122"/>
      <c r="BZ174" s="6"/>
      <c r="CA174" s="6"/>
      <c r="CB174" s="6"/>
      <c r="CC174" s="6"/>
      <c r="CD174" s="122"/>
      <c r="CE174" s="6"/>
      <c r="CF174" s="6"/>
      <c r="CG174" s="6"/>
      <c r="CH174" s="6"/>
      <c r="CI174" s="6"/>
      <c r="CJ174" s="122"/>
      <c r="CK174" s="6"/>
      <c r="CL174" s="6"/>
      <c r="CM174" s="6"/>
      <c r="CN174" s="6"/>
      <c r="CO174" s="122"/>
      <c r="CP174" s="6"/>
      <c r="CQ174" s="6"/>
      <c r="CR174" s="6"/>
      <c r="CS174" s="6"/>
      <c r="CT174" s="6"/>
      <c r="CU174" s="6"/>
      <c r="CV174" s="122"/>
      <c r="CW174" s="6"/>
      <c r="CX174" s="6"/>
      <c r="CY174" s="6"/>
      <c r="CZ174" s="6"/>
      <c r="DA174" s="6"/>
      <c r="DB174" s="6"/>
      <c r="DC174" s="6"/>
      <c r="DD174" s="6"/>
      <c r="DE174" s="122"/>
      <c r="DF174" s="6"/>
      <c r="DG174" s="6"/>
      <c r="DH174" s="6"/>
      <c r="DI174" s="6"/>
      <c r="DJ174" s="6"/>
      <c r="DK174" s="6"/>
      <c r="DL174" s="6"/>
    </row>
    <row r="175" spans="1:116" ht="24">
      <c r="A175" s="185"/>
      <c r="B175" s="209"/>
      <c r="C175" s="37" t="s">
        <v>57</v>
      </c>
      <c r="D175" s="38"/>
      <c r="E175" s="164">
        <v>41948</v>
      </c>
      <c r="F175" s="165">
        <v>41954</v>
      </c>
      <c r="G175" s="39" t="str">
        <f t="shared" si="92"/>
        <v>5일</v>
      </c>
      <c r="H175" s="40" t="s">
        <v>256</v>
      </c>
      <c r="I175" s="7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8"/>
      <c r="AK175" s="7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122"/>
      <c r="BZ175" s="6"/>
      <c r="CA175" s="6"/>
      <c r="CB175" s="6"/>
      <c r="CC175" s="6"/>
      <c r="CD175" s="122"/>
      <c r="CE175" s="6"/>
      <c r="CF175" s="6"/>
      <c r="CG175" s="6"/>
      <c r="CH175" s="6"/>
      <c r="CI175" s="6"/>
      <c r="CJ175" s="122"/>
      <c r="CK175" s="6"/>
      <c r="CL175" s="6"/>
      <c r="CM175" s="6"/>
      <c r="CN175" s="6"/>
      <c r="CO175" s="122"/>
      <c r="CP175" s="6"/>
      <c r="CQ175" s="6"/>
      <c r="CR175" s="6"/>
      <c r="CS175" s="6"/>
      <c r="CT175" s="6"/>
      <c r="CU175" s="6"/>
      <c r="CV175" s="122"/>
      <c r="CW175" s="6"/>
      <c r="CX175" s="6"/>
      <c r="CY175" s="6"/>
      <c r="CZ175" s="6"/>
      <c r="DA175" s="6"/>
      <c r="DB175" s="6"/>
      <c r="DC175" s="6"/>
      <c r="DD175" s="6"/>
      <c r="DE175" s="122"/>
      <c r="DF175" s="6"/>
      <c r="DG175" s="6"/>
      <c r="DH175" s="6"/>
      <c r="DI175" s="6"/>
      <c r="DJ175" s="6"/>
      <c r="DK175" s="6"/>
      <c r="DL175" s="6"/>
    </row>
    <row r="176" spans="1:116" ht="24">
      <c r="A176" s="185"/>
      <c r="B176" s="209"/>
      <c r="C176" s="37" t="s">
        <v>58</v>
      </c>
      <c r="D176" s="38"/>
      <c r="E176" s="164">
        <v>41948</v>
      </c>
      <c r="F176" s="165">
        <v>41954</v>
      </c>
      <c r="G176" s="39" t="str">
        <f t="shared" si="92"/>
        <v>5일</v>
      </c>
      <c r="H176" s="40" t="s">
        <v>256</v>
      </c>
      <c r="I176" s="7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8"/>
      <c r="AK176" s="7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122"/>
      <c r="BZ176" s="6"/>
      <c r="CA176" s="6"/>
      <c r="CB176" s="6"/>
      <c r="CC176" s="6"/>
      <c r="CD176" s="122"/>
      <c r="CE176" s="6"/>
      <c r="CF176" s="6"/>
      <c r="CG176" s="6"/>
      <c r="CH176" s="6"/>
      <c r="CI176" s="6"/>
      <c r="CJ176" s="122"/>
      <c r="CK176" s="6"/>
      <c r="CL176" s="6"/>
      <c r="CM176" s="6"/>
      <c r="CN176" s="6"/>
      <c r="CO176" s="122"/>
      <c r="CP176" s="6"/>
      <c r="CQ176" s="6"/>
      <c r="CR176" s="6"/>
      <c r="CS176" s="6"/>
      <c r="CT176" s="6"/>
      <c r="CU176" s="6"/>
      <c r="CV176" s="122"/>
      <c r="CW176" s="6"/>
      <c r="CX176" s="6"/>
      <c r="CY176" s="6"/>
      <c r="CZ176" s="6"/>
      <c r="DA176" s="6"/>
      <c r="DB176" s="6"/>
      <c r="DC176" s="6"/>
      <c r="DD176" s="6"/>
      <c r="DE176" s="122"/>
      <c r="DF176" s="6"/>
      <c r="DG176" s="6"/>
      <c r="DH176" s="6"/>
      <c r="DI176" s="6"/>
      <c r="DJ176" s="6"/>
      <c r="DK176" s="6"/>
      <c r="DL176" s="6"/>
    </row>
    <row r="177" spans="1:116" ht="15" customHeight="1">
      <c r="A177" s="185"/>
      <c r="B177" s="216"/>
      <c r="C177" s="44" t="s">
        <v>59</v>
      </c>
      <c r="D177" s="45"/>
      <c r="E177" s="164">
        <v>41955</v>
      </c>
      <c r="F177" s="165">
        <v>41962</v>
      </c>
      <c r="G177" s="46" t="str">
        <f t="shared" si="92"/>
        <v>6일</v>
      </c>
      <c r="H177" s="40" t="s">
        <v>256</v>
      </c>
      <c r="I177" s="77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  <c r="AH177" s="78"/>
      <c r="AI177" s="78"/>
      <c r="AJ177" s="79"/>
      <c r="AK177" s="77"/>
      <c r="AL177" s="78"/>
      <c r="AM177" s="78"/>
      <c r="AN177" s="78"/>
      <c r="AO177" s="78"/>
      <c r="AP177" s="78"/>
      <c r="AQ177" s="78"/>
      <c r="AR177" s="78"/>
      <c r="AS177" s="78"/>
      <c r="AT177" s="78"/>
      <c r="AU177" s="78"/>
      <c r="AV177" s="78"/>
      <c r="AW177" s="78"/>
      <c r="AX177" s="78"/>
      <c r="AY177" s="78"/>
      <c r="AZ177" s="78"/>
      <c r="BA177" s="78"/>
      <c r="BB177" s="78"/>
      <c r="BC177" s="78"/>
      <c r="BD177" s="78"/>
      <c r="BE177" s="78"/>
      <c r="BF177" s="78"/>
      <c r="BG177" s="78"/>
      <c r="BH177" s="78"/>
      <c r="BI177" s="78"/>
      <c r="BJ177" s="78"/>
      <c r="BK177" s="78"/>
      <c r="BL177" s="78"/>
      <c r="BM177" s="78"/>
      <c r="BN177" s="78"/>
      <c r="BO177" s="78"/>
      <c r="BP177" s="78"/>
      <c r="BQ177" s="78"/>
      <c r="BR177" s="78"/>
      <c r="BS177" s="78"/>
      <c r="BT177" s="78"/>
      <c r="BU177" s="78"/>
      <c r="BV177" s="78"/>
      <c r="BW177" s="78"/>
      <c r="BX177" s="78"/>
      <c r="BY177" s="125"/>
      <c r="BZ177" s="78"/>
      <c r="CA177" s="78"/>
      <c r="CB177" s="78"/>
      <c r="CC177" s="78"/>
      <c r="CD177" s="125"/>
      <c r="CE177" s="78"/>
      <c r="CF177" s="78"/>
      <c r="CG177" s="78"/>
      <c r="CH177" s="78"/>
      <c r="CI177" s="78"/>
      <c r="CJ177" s="125"/>
      <c r="CK177" s="78"/>
      <c r="CL177" s="78"/>
      <c r="CM177" s="78"/>
      <c r="CN177" s="78"/>
      <c r="CO177" s="125"/>
      <c r="CP177" s="78"/>
      <c r="CQ177" s="78"/>
      <c r="CR177" s="78"/>
      <c r="CS177" s="78"/>
      <c r="CT177" s="78"/>
      <c r="CU177" s="78"/>
      <c r="CV177" s="125"/>
      <c r="CW177" s="78"/>
      <c r="CX177" s="78"/>
      <c r="CY177" s="78"/>
      <c r="CZ177" s="78"/>
      <c r="DA177" s="78"/>
      <c r="DB177" s="78"/>
      <c r="DC177" s="78"/>
      <c r="DD177" s="78"/>
      <c r="DE177" s="125"/>
      <c r="DF177" s="78"/>
      <c r="DG177" s="78"/>
      <c r="DH177" s="78"/>
      <c r="DI177" s="78"/>
      <c r="DJ177" s="78"/>
      <c r="DK177" s="78"/>
      <c r="DL177" s="78"/>
    </row>
    <row r="178" spans="1:116" s="154" customFormat="1" ht="15" customHeight="1">
      <c r="A178" s="190"/>
      <c r="B178" s="217" t="s">
        <v>236</v>
      </c>
      <c r="C178" s="155"/>
      <c r="D178" s="156"/>
      <c r="E178" s="157">
        <f>MIN(E179:E194)</f>
        <v>41862</v>
      </c>
      <c r="F178" s="157">
        <f>MAX(F179:F194)</f>
        <v>41912</v>
      </c>
      <c r="G178" s="158" t="str">
        <f t="shared" si="92"/>
        <v>37일</v>
      </c>
      <c r="H178" s="40" t="s">
        <v>256</v>
      </c>
      <c r="I178" s="150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  <c r="AA178" s="151"/>
      <c r="AB178" s="151"/>
      <c r="AC178" s="151"/>
      <c r="AD178" s="151"/>
      <c r="AE178" s="151"/>
      <c r="AF178" s="151"/>
      <c r="AG178" s="151"/>
      <c r="AH178" s="151"/>
      <c r="AI178" s="151"/>
      <c r="AJ178" s="152"/>
      <c r="AK178" s="150"/>
      <c r="AL178" s="151"/>
      <c r="AM178" s="151"/>
      <c r="AN178" s="151"/>
      <c r="AO178" s="151"/>
      <c r="AP178" s="151"/>
      <c r="AQ178" s="151"/>
      <c r="AR178" s="151"/>
      <c r="AS178" s="151"/>
      <c r="AT178" s="151"/>
      <c r="AU178" s="151"/>
      <c r="AV178" s="151"/>
      <c r="AW178" s="151"/>
      <c r="AX178" s="151"/>
      <c r="AY178" s="151"/>
      <c r="AZ178" s="151"/>
      <c r="BA178" s="151"/>
      <c r="BB178" s="151"/>
      <c r="BC178" s="151"/>
      <c r="BD178" s="151"/>
      <c r="BE178" s="151"/>
      <c r="BF178" s="151"/>
      <c r="BG178" s="151"/>
      <c r="BH178" s="151"/>
      <c r="BI178" s="151"/>
      <c r="BJ178" s="151"/>
      <c r="BK178" s="151"/>
      <c r="BL178" s="151"/>
      <c r="BM178" s="151"/>
      <c r="BN178" s="151"/>
      <c r="BO178" s="151"/>
      <c r="BP178" s="151"/>
      <c r="BQ178" s="151"/>
      <c r="BR178" s="151"/>
      <c r="BS178" s="151"/>
      <c r="BT178" s="151"/>
      <c r="BU178" s="151"/>
      <c r="BV178" s="151"/>
      <c r="BW178" s="151"/>
      <c r="BX178" s="151"/>
      <c r="BY178" s="153"/>
      <c r="BZ178" s="151"/>
      <c r="CA178" s="151"/>
      <c r="CB178" s="151"/>
      <c r="CC178" s="151"/>
      <c r="CD178" s="153"/>
      <c r="CE178" s="151"/>
      <c r="CF178" s="151"/>
      <c r="CG178" s="151"/>
      <c r="CH178" s="151"/>
      <c r="CI178" s="151"/>
      <c r="CJ178" s="153"/>
      <c r="CK178" s="151"/>
      <c r="CL178" s="151"/>
      <c r="CM178" s="151"/>
      <c r="CN178" s="151"/>
      <c r="CO178" s="153"/>
      <c r="CP178" s="151"/>
      <c r="CQ178" s="151"/>
      <c r="CR178" s="151"/>
      <c r="CS178" s="151"/>
      <c r="CT178" s="151"/>
      <c r="CU178" s="151"/>
      <c r="CV178" s="153"/>
      <c r="CW178" s="151"/>
      <c r="CX178" s="151"/>
      <c r="CY178" s="151"/>
      <c r="CZ178" s="151"/>
      <c r="DA178" s="151"/>
      <c r="DB178" s="151"/>
      <c r="DC178" s="151"/>
      <c r="DD178" s="151"/>
      <c r="DE178" s="153"/>
      <c r="DF178" s="151"/>
      <c r="DG178" s="151"/>
      <c r="DH178" s="151"/>
      <c r="DI178" s="151"/>
      <c r="DJ178" s="151"/>
      <c r="DK178" s="151"/>
      <c r="DL178" s="151"/>
    </row>
    <row r="179" spans="1:116" s="154" customFormat="1" ht="15" customHeight="1">
      <c r="A179" s="190"/>
      <c r="B179" s="146"/>
      <c r="C179" s="147" t="s">
        <v>238</v>
      </c>
      <c r="D179" s="148" t="s">
        <v>226</v>
      </c>
      <c r="E179" s="149">
        <v>41862</v>
      </c>
      <c r="F179" s="149">
        <v>41865</v>
      </c>
      <c r="G179" s="46" t="str">
        <f t="shared" si="92"/>
        <v>4일</v>
      </c>
      <c r="H179" s="40" t="s">
        <v>256</v>
      </c>
      <c r="I179" s="150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  <c r="AA179" s="151"/>
      <c r="AB179" s="151"/>
      <c r="AC179" s="151"/>
      <c r="AD179" s="151"/>
      <c r="AE179" s="151"/>
      <c r="AF179" s="151"/>
      <c r="AG179" s="151"/>
      <c r="AH179" s="151"/>
      <c r="AI179" s="151"/>
      <c r="AJ179" s="152"/>
      <c r="AK179" s="150"/>
      <c r="AL179" s="151"/>
      <c r="AM179" s="151"/>
      <c r="AN179" s="151"/>
      <c r="AO179" s="151"/>
      <c r="AP179" s="151"/>
      <c r="AQ179" s="151"/>
      <c r="AR179" s="151"/>
      <c r="AS179" s="151"/>
      <c r="AT179" s="151"/>
      <c r="AU179" s="151"/>
      <c r="AV179" s="151"/>
      <c r="AW179" s="151"/>
      <c r="AX179" s="151"/>
      <c r="AY179" s="151"/>
      <c r="AZ179" s="151"/>
      <c r="BA179" s="151"/>
      <c r="BB179" s="151"/>
      <c r="BC179" s="151"/>
      <c r="BD179" s="151"/>
      <c r="BE179" s="151"/>
      <c r="BF179" s="151"/>
      <c r="BG179" s="151"/>
      <c r="BH179" s="151"/>
      <c r="BI179" s="151"/>
      <c r="BJ179" s="151"/>
      <c r="BK179" s="151"/>
      <c r="BL179" s="151"/>
      <c r="BM179" s="151"/>
      <c r="BN179" s="151"/>
      <c r="BO179" s="151"/>
      <c r="BP179" s="151"/>
      <c r="BQ179" s="151"/>
      <c r="BR179" s="151"/>
      <c r="BS179" s="151"/>
      <c r="BT179" s="151"/>
      <c r="BU179" s="151"/>
      <c r="BV179" s="151"/>
      <c r="BW179" s="151"/>
      <c r="BX179" s="151"/>
      <c r="BY179" s="153"/>
      <c r="BZ179" s="151"/>
      <c r="CA179" s="151"/>
      <c r="CB179" s="151"/>
      <c r="CC179" s="151"/>
      <c r="CD179" s="153"/>
      <c r="CE179" s="151"/>
      <c r="CF179" s="151"/>
      <c r="CG179" s="151"/>
      <c r="CH179" s="151"/>
      <c r="CI179" s="151"/>
      <c r="CJ179" s="153"/>
      <c r="CK179" s="151"/>
      <c r="CL179" s="151"/>
      <c r="CM179" s="151"/>
      <c r="CN179" s="151"/>
      <c r="CO179" s="153"/>
      <c r="CP179" s="151"/>
      <c r="CQ179" s="151"/>
      <c r="CR179" s="151"/>
      <c r="CS179" s="151"/>
      <c r="CT179" s="151"/>
      <c r="CU179" s="151"/>
      <c r="CV179" s="153"/>
      <c r="CW179" s="151"/>
      <c r="CX179" s="151"/>
      <c r="CY179" s="151"/>
      <c r="CZ179" s="151"/>
      <c r="DA179" s="151"/>
      <c r="DB179" s="151"/>
      <c r="DC179" s="151"/>
      <c r="DD179" s="151"/>
      <c r="DE179" s="153"/>
      <c r="DF179" s="151"/>
      <c r="DG179" s="151"/>
      <c r="DH179" s="151"/>
      <c r="DI179" s="151"/>
      <c r="DJ179" s="151"/>
      <c r="DK179" s="151"/>
      <c r="DL179" s="151"/>
    </row>
    <row r="180" spans="1:116" s="154" customFormat="1" ht="15" customHeight="1">
      <c r="A180" s="190"/>
      <c r="B180" s="146"/>
      <c r="C180" s="147" t="s">
        <v>239</v>
      </c>
      <c r="D180" s="148" t="s">
        <v>226</v>
      </c>
      <c r="E180" s="149">
        <v>41866</v>
      </c>
      <c r="F180" s="149">
        <v>41873</v>
      </c>
      <c r="G180" s="46" t="str">
        <f t="shared" si="92"/>
        <v>6일</v>
      </c>
      <c r="H180" s="40" t="s">
        <v>256</v>
      </c>
      <c r="I180" s="150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  <c r="AA180" s="151"/>
      <c r="AB180" s="151"/>
      <c r="AC180" s="151"/>
      <c r="AD180" s="151"/>
      <c r="AE180" s="151"/>
      <c r="AF180" s="151"/>
      <c r="AG180" s="151"/>
      <c r="AH180" s="151"/>
      <c r="AI180" s="151"/>
      <c r="AJ180" s="152"/>
      <c r="AK180" s="150"/>
      <c r="AL180" s="151"/>
      <c r="AM180" s="151"/>
      <c r="AN180" s="151"/>
      <c r="AO180" s="151"/>
      <c r="AP180" s="151"/>
      <c r="AQ180" s="151"/>
      <c r="AR180" s="151"/>
      <c r="AS180" s="151"/>
      <c r="AT180" s="151"/>
      <c r="AU180" s="151"/>
      <c r="AV180" s="151"/>
      <c r="AW180" s="151"/>
      <c r="AX180" s="151"/>
      <c r="AY180" s="151"/>
      <c r="AZ180" s="151"/>
      <c r="BA180" s="151"/>
      <c r="BB180" s="151"/>
      <c r="BC180" s="151"/>
      <c r="BD180" s="151"/>
      <c r="BE180" s="151"/>
      <c r="BF180" s="151"/>
      <c r="BG180" s="151"/>
      <c r="BH180" s="151"/>
      <c r="BI180" s="151"/>
      <c r="BJ180" s="151"/>
      <c r="BK180" s="151"/>
      <c r="BL180" s="151"/>
      <c r="BM180" s="151"/>
      <c r="BN180" s="151"/>
      <c r="BO180" s="151"/>
      <c r="BP180" s="151"/>
      <c r="BQ180" s="151"/>
      <c r="BR180" s="151"/>
      <c r="BS180" s="151"/>
      <c r="BT180" s="151"/>
      <c r="BU180" s="151"/>
      <c r="BV180" s="151"/>
      <c r="BW180" s="151"/>
      <c r="BX180" s="151"/>
      <c r="BY180" s="153"/>
      <c r="BZ180" s="151"/>
      <c r="CA180" s="151"/>
      <c r="CB180" s="151"/>
      <c r="CC180" s="151"/>
      <c r="CD180" s="153"/>
      <c r="CE180" s="151"/>
      <c r="CF180" s="151"/>
      <c r="CG180" s="151"/>
      <c r="CH180" s="151"/>
      <c r="CI180" s="151"/>
      <c r="CJ180" s="153"/>
      <c r="CK180" s="151"/>
      <c r="CL180" s="151"/>
      <c r="CM180" s="151"/>
      <c r="CN180" s="151"/>
      <c r="CO180" s="153"/>
      <c r="CP180" s="151"/>
      <c r="CQ180" s="151"/>
      <c r="CR180" s="151"/>
      <c r="CS180" s="151"/>
      <c r="CT180" s="151"/>
      <c r="CU180" s="151"/>
      <c r="CV180" s="153"/>
      <c r="CW180" s="151"/>
      <c r="CX180" s="151"/>
      <c r="CY180" s="151"/>
      <c r="CZ180" s="151"/>
      <c r="DA180" s="151"/>
      <c r="DB180" s="151"/>
      <c r="DC180" s="151"/>
      <c r="DD180" s="151"/>
      <c r="DE180" s="153"/>
      <c r="DF180" s="151"/>
      <c r="DG180" s="151"/>
      <c r="DH180" s="151"/>
      <c r="DI180" s="151"/>
      <c r="DJ180" s="151"/>
      <c r="DK180" s="151"/>
      <c r="DL180" s="151"/>
    </row>
    <row r="181" spans="1:116" s="154" customFormat="1" ht="15" customHeight="1">
      <c r="A181" s="190"/>
      <c r="B181" s="146"/>
      <c r="C181" s="147" t="s">
        <v>240</v>
      </c>
      <c r="D181" s="148" t="s">
        <v>226</v>
      </c>
      <c r="E181" s="149">
        <v>41876</v>
      </c>
      <c r="F181" s="149">
        <v>41880</v>
      </c>
      <c r="G181" s="46" t="str">
        <f t="shared" si="92"/>
        <v>5일</v>
      </c>
      <c r="H181" s="40" t="s">
        <v>256</v>
      </c>
      <c r="I181" s="150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  <c r="AA181" s="151"/>
      <c r="AB181" s="151"/>
      <c r="AC181" s="151"/>
      <c r="AD181" s="151"/>
      <c r="AE181" s="151"/>
      <c r="AF181" s="151"/>
      <c r="AG181" s="151"/>
      <c r="AH181" s="151"/>
      <c r="AI181" s="151"/>
      <c r="AJ181" s="152"/>
      <c r="AK181" s="150"/>
      <c r="AL181" s="151"/>
      <c r="AM181" s="151"/>
      <c r="AN181" s="151"/>
      <c r="AO181" s="151"/>
      <c r="AP181" s="151"/>
      <c r="AQ181" s="151"/>
      <c r="AR181" s="151"/>
      <c r="AS181" s="151"/>
      <c r="AT181" s="151"/>
      <c r="AU181" s="151"/>
      <c r="AV181" s="151"/>
      <c r="AW181" s="151"/>
      <c r="AX181" s="151"/>
      <c r="AY181" s="151"/>
      <c r="AZ181" s="151"/>
      <c r="BA181" s="151"/>
      <c r="BB181" s="151"/>
      <c r="BC181" s="151"/>
      <c r="BD181" s="151"/>
      <c r="BE181" s="151"/>
      <c r="BF181" s="151"/>
      <c r="BG181" s="151"/>
      <c r="BH181" s="151"/>
      <c r="BI181" s="151"/>
      <c r="BJ181" s="151"/>
      <c r="BK181" s="151"/>
      <c r="BL181" s="151"/>
      <c r="BM181" s="151"/>
      <c r="BN181" s="151"/>
      <c r="BO181" s="151"/>
      <c r="BP181" s="151"/>
      <c r="BQ181" s="151"/>
      <c r="BR181" s="151"/>
      <c r="BS181" s="151"/>
      <c r="BT181" s="151"/>
      <c r="BU181" s="151"/>
      <c r="BV181" s="151"/>
      <c r="BW181" s="151"/>
      <c r="BX181" s="151"/>
      <c r="BY181" s="153"/>
      <c r="BZ181" s="151"/>
      <c r="CA181" s="151"/>
      <c r="CB181" s="151"/>
      <c r="CC181" s="151"/>
      <c r="CD181" s="153"/>
      <c r="CE181" s="151"/>
      <c r="CF181" s="151"/>
      <c r="CG181" s="151"/>
      <c r="CH181" s="151"/>
      <c r="CI181" s="151"/>
      <c r="CJ181" s="153"/>
      <c r="CK181" s="151"/>
      <c r="CL181" s="151"/>
      <c r="CM181" s="151"/>
      <c r="CN181" s="151"/>
      <c r="CO181" s="153"/>
      <c r="CP181" s="151"/>
      <c r="CQ181" s="151"/>
      <c r="CR181" s="151"/>
      <c r="CS181" s="151"/>
      <c r="CT181" s="151"/>
      <c r="CU181" s="151"/>
      <c r="CV181" s="153"/>
      <c r="CW181" s="151"/>
      <c r="CX181" s="151"/>
      <c r="CY181" s="151"/>
      <c r="CZ181" s="151"/>
      <c r="DA181" s="151"/>
      <c r="DB181" s="151"/>
      <c r="DC181" s="151"/>
      <c r="DD181" s="151"/>
      <c r="DE181" s="153"/>
      <c r="DF181" s="151"/>
      <c r="DG181" s="151"/>
      <c r="DH181" s="151"/>
      <c r="DI181" s="151"/>
      <c r="DJ181" s="151"/>
      <c r="DK181" s="151"/>
      <c r="DL181" s="151"/>
    </row>
    <row r="182" spans="1:116" s="154" customFormat="1" ht="15" customHeight="1">
      <c r="A182" s="190"/>
      <c r="B182" s="146"/>
      <c r="C182" s="147" t="s">
        <v>241</v>
      </c>
      <c r="D182" s="148" t="s">
        <v>226</v>
      </c>
      <c r="E182" s="149">
        <v>41883</v>
      </c>
      <c r="F182" s="149">
        <v>41887</v>
      </c>
      <c r="G182" s="46" t="str">
        <f t="shared" si="92"/>
        <v>5일</v>
      </c>
      <c r="H182" s="40" t="s">
        <v>256</v>
      </c>
      <c r="I182" s="150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  <c r="AA182" s="151"/>
      <c r="AB182" s="151"/>
      <c r="AC182" s="151"/>
      <c r="AD182" s="151"/>
      <c r="AE182" s="151"/>
      <c r="AF182" s="151"/>
      <c r="AG182" s="151"/>
      <c r="AH182" s="151"/>
      <c r="AI182" s="151"/>
      <c r="AJ182" s="152"/>
      <c r="AK182" s="150"/>
      <c r="AL182" s="151"/>
      <c r="AM182" s="151"/>
      <c r="AN182" s="151"/>
      <c r="AO182" s="151"/>
      <c r="AP182" s="151"/>
      <c r="AQ182" s="151"/>
      <c r="AR182" s="151"/>
      <c r="AS182" s="151"/>
      <c r="AT182" s="151"/>
      <c r="AU182" s="151"/>
      <c r="AV182" s="151"/>
      <c r="AW182" s="151"/>
      <c r="AX182" s="151"/>
      <c r="AY182" s="151"/>
      <c r="AZ182" s="151"/>
      <c r="BA182" s="151"/>
      <c r="BB182" s="151"/>
      <c r="BC182" s="151"/>
      <c r="BD182" s="151"/>
      <c r="BE182" s="151"/>
      <c r="BF182" s="151"/>
      <c r="BG182" s="151"/>
      <c r="BH182" s="151"/>
      <c r="BI182" s="151"/>
      <c r="BJ182" s="151"/>
      <c r="BK182" s="151"/>
      <c r="BL182" s="151"/>
      <c r="BM182" s="151"/>
      <c r="BN182" s="151"/>
      <c r="BO182" s="151"/>
      <c r="BP182" s="151"/>
      <c r="BQ182" s="151"/>
      <c r="BR182" s="151"/>
      <c r="BS182" s="151"/>
      <c r="BT182" s="151"/>
      <c r="BU182" s="151"/>
      <c r="BV182" s="151"/>
      <c r="BW182" s="151"/>
      <c r="BX182" s="151"/>
      <c r="BY182" s="153"/>
      <c r="BZ182" s="151"/>
      <c r="CA182" s="151"/>
      <c r="CB182" s="151"/>
      <c r="CC182" s="151"/>
      <c r="CD182" s="153"/>
      <c r="CE182" s="151"/>
      <c r="CF182" s="151"/>
      <c r="CG182" s="151"/>
      <c r="CH182" s="151"/>
      <c r="CI182" s="151"/>
      <c r="CJ182" s="153"/>
      <c r="CK182" s="151"/>
      <c r="CL182" s="151"/>
      <c r="CM182" s="151"/>
      <c r="CN182" s="151"/>
      <c r="CO182" s="153"/>
      <c r="CP182" s="151"/>
      <c r="CQ182" s="151"/>
      <c r="CR182" s="151"/>
      <c r="CS182" s="151"/>
      <c r="CT182" s="151"/>
      <c r="CU182" s="151"/>
      <c r="CV182" s="153"/>
      <c r="CW182" s="151"/>
      <c r="CX182" s="151"/>
      <c r="CY182" s="151"/>
      <c r="CZ182" s="151"/>
      <c r="DA182" s="151"/>
      <c r="DB182" s="151"/>
      <c r="DC182" s="151"/>
      <c r="DD182" s="151"/>
      <c r="DE182" s="153"/>
      <c r="DF182" s="151"/>
      <c r="DG182" s="151"/>
      <c r="DH182" s="151"/>
      <c r="DI182" s="151"/>
      <c r="DJ182" s="151"/>
      <c r="DK182" s="151"/>
      <c r="DL182" s="151"/>
    </row>
    <row r="183" spans="1:116" s="154" customFormat="1" ht="15" customHeight="1">
      <c r="A183" s="190"/>
      <c r="B183" s="146"/>
      <c r="C183" s="147" t="s">
        <v>242</v>
      </c>
      <c r="D183" s="148" t="s">
        <v>226</v>
      </c>
      <c r="E183" s="149">
        <v>41892</v>
      </c>
      <c r="F183" s="149">
        <v>41894</v>
      </c>
      <c r="G183" s="46" t="str">
        <f t="shared" si="92"/>
        <v>3일</v>
      </c>
      <c r="H183" s="40" t="s">
        <v>256</v>
      </c>
      <c r="I183" s="150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  <c r="AA183" s="151"/>
      <c r="AB183" s="151"/>
      <c r="AC183" s="151"/>
      <c r="AD183" s="151"/>
      <c r="AE183" s="151"/>
      <c r="AF183" s="151"/>
      <c r="AG183" s="151"/>
      <c r="AH183" s="151"/>
      <c r="AI183" s="151"/>
      <c r="AJ183" s="152"/>
      <c r="AK183" s="150"/>
      <c r="AL183" s="151"/>
      <c r="AM183" s="151"/>
      <c r="AN183" s="151"/>
      <c r="AO183" s="151"/>
      <c r="AP183" s="151"/>
      <c r="AQ183" s="151"/>
      <c r="AR183" s="151"/>
      <c r="AS183" s="151"/>
      <c r="AT183" s="151"/>
      <c r="AU183" s="151"/>
      <c r="AV183" s="151"/>
      <c r="AW183" s="151"/>
      <c r="AX183" s="151"/>
      <c r="AY183" s="151"/>
      <c r="AZ183" s="151"/>
      <c r="BA183" s="151"/>
      <c r="BB183" s="151"/>
      <c r="BC183" s="151"/>
      <c r="BD183" s="151"/>
      <c r="BE183" s="151"/>
      <c r="BF183" s="151"/>
      <c r="BG183" s="151"/>
      <c r="BH183" s="151"/>
      <c r="BI183" s="151"/>
      <c r="BJ183" s="151"/>
      <c r="BK183" s="151"/>
      <c r="BL183" s="151"/>
      <c r="BM183" s="151"/>
      <c r="BN183" s="151"/>
      <c r="BO183" s="151"/>
      <c r="BP183" s="151"/>
      <c r="BQ183" s="151"/>
      <c r="BR183" s="151"/>
      <c r="BS183" s="151"/>
      <c r="BT183" s="151"/>
      <c r="BU183" s="151"/>
      <c r="BV183" s="151"/>
      <c r="BW183" s="151"/>
      <c r="BX183" s="151"/>
      <c r="BY183" s="153"/>
      <c r="BZ183" s="151"/>
      <c r="CA183" s="151"/>
      <c r="CB183" s="151"/>
      <c r="CC183" s="151"/>
      <c r="CD183" s="153"/>
      <c r="CE183" s="151"/>
      <c r="CF183" s="151"/>
      <c r="CG183" s="151"/>
      <c r="CH183" s="151"/>
      <c r="CI183" s="151"/>
      <c r="CJ183" s="153"/>
      <c r="CK183" s="151"/>
      <c r="CL183" s="151"/>
      <c r="CM183" s="151"/>
      <c r="CN183" s="151"/>
      <c r="CO183" s="153"/>
      <c r="CP183" s="151"/>
      <c r="CQ183" s="151"/>
      <c r="CR183" s="151"/>
      <c r="CS183" s="151"/>
      <c r="CT183" s="151"/>
      <c r="CU183" s="151"/>
      <c r="CV183" s="153"/>
      <c r="CW183" s="151"/>
      <c r="CX183" s="151"/>
      <c r="CY183" s="151"/>
      <c r="CZ183" s="151"/>
      <c r="DA183" s="151"/>
      <c r="DB183" s="151"/>
      <c r="DC183" s="151"/>
      <c r="DD183" s="151"/>
      <c r="DE183" s="153"/>
      <c r="DF183" s="151"/>
      <c r="DG183" s="151"/>
      <c r="DH183" s="151"/>
      <c r="DI183" s="151"/>
      <c r="DJ183" s="151"/>
      <c r="DK183" s="151"/>
      <c r="DL183" s="151"/>
    </row>
    <row r="184" spans="1:116" s="154" customFormat="1" ht="24">
      <c r="A184" s="190"/>
      <c r="B184" s="146"/>
      <c r="C184" s="147" t="s">
        <v>243</v>
      </c>
      <c r="D184" s="148" t="s">
        <v>226</v>
      </c>
      <c r="E184" s="149">
        <v>41897</v>
      </c>
      <c r="F184" s="149">
        <v>41901</v>
      </c>
      <c r="G184" s="46" t="str">
        <f t="shared" si="92"/>
        <v>5일</v>
      </c>
      <c r="H184" s="40" t="s">
        <v>256</v>
      </c>
      <c r="I184" s="150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  <c r="AA184" s="151"/>
      <c r="AB184" s="151"/>
      <c r="AC184" s="151"/>
      <c r="AD184" s="151"/>
      <c r="AE184" s="151"/>
      <c r="AF184" s="151"/>
      <c r="AG184" s="151"/>
      <c r="AH184" s="151"/>
      <c r="AI184" s="151"/>
      <c r="AJ184" s="152"/>
      <c r="AK184" s="150"/>
      <c r="AL184" s="151"/>
      <c r="AM184" s="151"/>
      <c r="AN184" s="151"/>
      <c r="AO184" s="151"/>
      <c r="AP184" s="151"/>
      <c r="AQ184" s="151"/>
      <c r="AR184" s="151"/>
      <c r="AS184" s="151"/>
      <c r="AT184" s="151"/>
      <c r="AU184" s="151"/>
      <c r="AV184" s="151"/>
      <c r="AW184" s="151"/>
      <c r="AX184" s="151"/>
      <c r="AY184" s="151"/>
      <c r="AZ184" s="151"/>
      <c r="BA184" s="151"/>
      <c r="BB184" s="151"/>
      <c r="BC184" s="151"/>
      <c r="BD184" s="151"/>
      <c r="BE184" s="151"/>
      <c r="BF184" s="151"/>
      <c r="BG184" s="151"/>
      <c r="BH184" s="151"/>
      <c r="BI184" s="151"/>
      <c r="BJ184" s="151"/>
      <c r="BK184" s="151"/>
      <c r="BL184" s="151"/>
      <c r="BM184" s="151"/>
      <c r="BN184" s="151"/>
      <c r="BO184" s="151"/>
      <c r="BP184" s="151"/>
      <c r="BQ184" s="151"/>
      <c r="BR184" s="151"/>
      <c r="BS184" s="151"/>
      <c r="BT184" s="151"/>
      <c r="BU184" s="151"/>
      <c r="BV184" s="151"/>
      <c r="BW184" s="151"/>
      <c r="BX184" s="151"/>
      <c r="BY184" s="153"/>
      <c r="BZ184" s="151"/>
      <c r="CA184" s="151"/>
      <c r="CB184" s="151"/>
      <c r="CC184" s="151"/>
      <c r="CD184" s="153"/>
      <c r="CE184" s="151"/>
      <c r="CF184" s="151"/>
      <c r="CG184" s="151"/>
      <c r="CH184" s="151"/>
      <c r="CI184" s="151"/>
      <c r="CJ184" s="153"/>
      <c r="CK184" s="151"/>
      <c r="CL184" s="151"/>
      <c r="CM184" s="151"/>
      <c r="CN184" s="151"/>
      <c r="CO184" s="153"/>
      <c r="CP184" s="151"/>
      <c r="CQ184" s="151"/>
      <c r="CR184" s="151"/>
      <c r="CS184" s="151"/>
      <c r="CT184" s="151"/>
      <c r="CU184" s="151"/>
      <c r="CV184" s="153"/>
      <c r="CW184" s="151"/>
      <c r="CX184" s="151"/>
      <c r="CY184" s="151"/>
      <c r="CZ184" s="151"/>
      <c r="DA184" s="151"/>
      <c r="DB184" s="151"/>
      <c r="DC184" s="151"/>
      <c r="DD184" s="151"/>
      <c r="DE184" s="153"/>
      <c r="DF184" s="151"/>
      <c r="DG184" s="151"/>
      <c r="DH184" s="151"/>
      <c r="DI184" s="151"/>
      <c r="DJ184" s="151"/>
      <c r="DK184" s="151"/>
      <c r="DL184" s="151"/>
    </row>
    <row r="185" spans="1:116" s="154" customFormat="1" ht="15" customHeight="1">
      <c r="A185" s="190"/>
      <c r="B185" s="146"/>
      <c r="C185" s="147" t="s">
        <v>244</v>
      </c>
      <c r="D185" s="148" t="s">
        <v>222</v>
      </c>
      <c r="E185" s="149">
        <v>41869</v>
      </c>
      <c r="F185" s="149">
        <v>41871</v>
      </c>
      <c r="G185" s="46" t="str">
        <f t="shared" si="92"/>
        <v>3일</v>
      </c>
      <c r="H185" s="40" t="s">
        <v>256</v>
      </c>
      <c r="I185" s="150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  <c r="AA185" s="151"/>
      <c r="AB185" s="151"/>
      <c r="AC185" s="151"/>
      <c r="AD185" s="151"/>
      <c r="AE185" s="151"/>
      <c r="AF185" s="151"/>
      <c r="AG185" s="151"/>
      <c r="AH185" s="151"/>
      <c r="AI185" s="151"/>
      <c r="AJ185" s="152"/>
      <c r="AK185" s="150"/>
      <c r="AL185" s="151"/>
      <c r="AM185" s="151"/>
      <c r="AN185" s="151"/>
      <c r="AO185" s="151"/>
      <c r="AP185" s="151"/>
      <c r="AQ185" s="151"/>
      <c r="AR185" s="151"/>
      <c r="AS185" s="151"/>
      <c r="AT185" s="151"/>
      <c r="AU185" s="151"/>
      <c r="AV185" s="151"/>
      <c r="AW185" s="151"/>
      <c r="AX185" s="151"/>
      <c r="AY185" s="151"/>
      <c r="AZ185" s="151"/>
      <c r="BA185" s="151"/>
      <c r="BB185" s="151"/>
      <c r="BC185" s="151"/>
      <c r="BD185" s="151"/>
      <c r="BE185" s="151"/>
      <c r="BF185" s="151"/>
      <c r="BG185" s="151"/>
      <c r="BH185" s="151"/>
      <c r="BI185" s="151"/>
      <c r="BJ185" s="151"/>
      <c r="BK185" s="151"/>
      <c r="BL185" s="151"/>
      <c r="BM185" s="151"/>
      <c r="BN185" s="151"/>
      <c r="BO185" s="151"/>
      <c r="BP185" s="151"/>
      <c r="BQ185" s="151"/>
      <c r="BR185" s="151"/>
      <c r="BS185" s="151"/>
      <c r="BT185" s="151"/>
      <c r="BU185" s="151"/>
      <c r="BV185" s="151"/>
      <c r="BW185" s="151"/>
      <c r="BX185" s="151"/>
      <c r="BY185" s="153"/>
      <c r="BZ185" s="151"/>
      <c r="CA185" s="151"/>
      <c r="CB185" s="151"/>
      <c r="CC185" s="151"/>
      <c r="CD185" s="153"/>
      <c r="CE185" s="151"/>
      <c r="CF185" s="151"/>
      <c r="CG185" s="151"/>
      <c r="CH185" s="151"/>
      <c r="CI185" s="151"/>
      <c r="CJ185" s="153"/>
      <c r="CK185" s="151"/>
      <c r="CL185" s="151"/>
      <c r="CM185" s="151"/>
      <c r="CN185" s="151"/>
      <c r="CO185" s="153"/>
      <c r="CP185" s="151"/>
      <c r="CQ185" s="151"/>
      <c r="CR185" s="151"/>
      <c r="CS185" s="151"/>
      <c r="CT185" s="151"/>
      <c r="CU185" s="151"/>
      <c r="CV185" s="153"/>
      <c r="CW185" s="151"/>
      <c r="CX185" s="151"/>
      <c r="CY185" s="151"/>
      <c r="CZ185" s="151"/>
      <c r="DA185" s="151"/>
      <c r="DB185" s="151"/>
      <c r="DC185" s="151"/>
      <c r="DD185" s="151"/>
      <c r="DE185" s="153"/>
      <c r="DF185" s="151"/>
      <c r="DG185" s="151"/>
      <c r="DH185" s="151"/>
      <c r="DI185" s="151"/>
      <c r="DJ185" s="151"/>
      <c r="DK185" s="151"/>
      <c r="DL185" s="151"/>
    </row>
    <row r="186" spans="1:116" s="154" customFormat="1" ht="15" customHeight="1">
      <c r="A186" s="190"/>
      <c r="B186" s="146"/>
      <c r="C186" s="147" t="s">
        <v>245</v>
      </c>
      <c r="D186" s="148" t="s">
        <v>222</v>
      </c>
      <c r="E186" s="149">
        <v>41872</v>
      </c>
      <c r="F186" s="149">
        <v>41873</v>
      </c>
      <c r="G186" s="46" t="str">
        <f t="shared" si="92"/>
        <v>2일</v>
      </c>
      <c r="H186" s="40" t="s">
        <v>256</v>
      </c>
      <c r="I186" s="150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  <c r="AA186" s="151"/>
      <c r="AB186" s="151"/>
      <c r="AC186" s="151"/>
      <c r="AD186" s="151"/>
      <c r="AE186" s="151"/>
      <c r="AF186" s="151"/>
      <c r="AG186" s="151"/>
      <c r="AH186" s="151"/>
      <c r="AI186" s="151"/>
      <c r="AJ186" s="152"/>
      <c r="AK186" s="150"/>
      <c r="AL186" s="151"/>
      <c r="AM186" s="151"/>
      <c r="AN186" s="151"/>
      <c r="AO186" s="151"/>
      <c r="AP186" s="151"/>
      <c r="AQ186" s="151"/>
      <c r="AR186" s="151"/>
      <c r="AS186" s="151"/>
      <c r="AT186" s="151"/>
      <c r="AU186" s="151"/>
      <c r="AV186" s="151"/>
      <c r="AW186" s="151"/>
      <c r="AX186" s="151"/>
      <c r="AY186" s="151"/>
      <c r="AZ186" s="151"/>
      <c r="BA186" s="151"/>
      <c r="BB186" s="151"/>
      <c r="BC186" s="151"/>
      <c r="BD186" s="151"/>
      <c r="BE186" s="151"/>
      <c r="BF186" s="151"/>
      <c r="BG186" s="151"/>
      <c r="BH186" s="151"/>
      <c r="BI186" s="151"/>
      <c r="BJ186" s="151"/>
      <c r="BK186" s="151"/>
      <c r="BL186" s="151"/>
      <c r="BM186" s="151"/>
      <c r="BN186" s="151"/>
      <c r="BO186" s="151"/>
      <c r="BP186" s="151"/>
      <c r="BQ186" s="151"/>
      <c r="BR186" s="151"/>
      <c r="BS186" s="151"/>
      <c r="BT186" s="151"/>
      <c r="BU186" s="151"/>
      <c r="BV186" s="151"/>
      <c r="BW186" s="151"/>
      <c r="BX186" s="151"/>
      <c r="BY186" s="153"/>
      <c r="BZ186" s="151"/>
      <c r="CA186" s="151"/>
      <c r="CB186" s="151"/>
      <c r="CC186" s="151"/>
      <c r="CD186" s="153"/>
      <c r="CE186" s="151"/>
      <c r="CF186" s="151"/>
      <c r="CG186" s="151"/>
      <c r="CH186" s="151"/>
      <c r="CI186" s="151"/>
      <c r="CJ186" s="153"/>
      <c r="CK186" s="151"/>
      <c r="CL186" s="151"/>
      <c r="CM186" s="151"/>
      <c r="CN186" s="151"/>
      <c r="CO186" s="153"/>
      <c r="CP186" s="151"/>
      <c r="CQ186" s="151"/>
      <c r="CR186" s="151"/>
      <c r="CS186" s="151"/>
      <c r="CT186" s="151"/>
      <c r="CU186" s="151"/>
      <c r="CV186" s="153"/>
      <c r="CW186" s="151"/>
      <c r="CX186" s="151"/>
      <c r="CY186" s="151"/>
      <c r="CZ186" s="151"/>
      <c r="DA186" s="151"/>
      <c r="DB186" s="151"/>
      <c r="DC186" s="151"/>
      <c r="DD186" s="151"/>
      <c r="DE186" s="153"/>
      <c r="DF186" s="151"/>
      <c r="DG186" s="151"/>
      <c r="DH186" s="151"/>
      <c r="DI186" s="151"/>
      <c r="DJ186" s="151"/>
      <c r="DK186" s="151"/>
      <c r="DL186" s="151"/>
    </row>
    <row r="187" spans="1:116" s="154" customFormat="1" ht="15" customHeight="1">
      <c r="A187" s="190"/>
      <c r="B187" s="146"/>
      <c r="C187" s="147" t="s">
        <v>246</v>
      </c>
      <c r="D187" s="148" t="s">
        <v>222</v>
      </c>
      <c r="E187" s="149">
        <v>41873</v>
      </c>
      <c r="F187" s="149">
        <v>41873</v>
      </c>
      <c r="G187" s="46" t="str">
        <f t="shared" si="92"/>
        <v>1일</v>
      </c>
      <c r="H187" s="40" t="s">
        <v>256</v>
      </c>
      <c r="I187" s="150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  <c r="AA187" s="151"/>
      <c r="AB187" s="151"/>
      <c r="AC187" s="151"/>
      <c r="AD187" s="151"/>
      <c r="AE187" s="151"/>
      <c r="AF187" s="151"/>
      <c r="AG187" s="151"/>
      <c r="AH187" s="151"/>
      <c r="AI187" s="151"/>
      <c r="AJ187" s="152"/>
      <c r="AK187" s="150"/>
      <c r="AL187" s="151"/>
      <c r="AM187" s="151"/>
      <c r="AN187" s="151"/>
      <c r="AO187" s="151"/>
      <c r="AP187" s="151"/>
      <c r="AQ187" s="151"/>
      <c r="AR187" s="151"/>
      <c r="AS187" s="151"/>
      <c r="AT187" s="151"/>
      <c r="AU187" s="151"/>
      <c r="AV187" s="151"/>
      <c r="AW187" s="151"/>
      <c r="AX187" s="151"/>
      <c r="AY187" s="151"/>
      <c r="AZ187" s="151"/>
      <c r="BA187" s="151"/>
      <c r="BB187" s="151"/>
      <c r="BC187" s="151"/>
      <c r="BD187" s="151"/>
      <c r="BE187" s="151"/>
      <c r="BF187" s="151"/>
      <c r="BG187" s="151"/>
      <c r="BH187" s="151"/>
      <c r="BI187" s="151"/>
      <c r="BJ187" s="151"/>
      <c r="BK187" s="151"/>
      <c r="BL187" s="151"/>
      <c r="BM187" s="151"/>
      <c r="BN187" s="151"/>
      <c r="BO187" s="151"/>
      <c r="BP187" s="151"/>
      <c r="BQ187" s="151"/>
      <c r="BR187" s="151"/>
      <c r="BS187" s="151"/>
      <c r="BT187" s="151"/>
      <c r="BU187" s="151"/>
      <c r="BV187" s="151"/>
      <c r="BW187" s="151"/>
      <c r="BX187" s="151"/>
      <c r="BY187" s="153"/>
      <c r="BZ187" s="151"/>
      <c r="CA187" s="151"/>
      <c r="CB187" s="151"/>
      <c r="CC187" s="151"/>
      <c r="CD187" s="153"/>
      <c r="CE187" s="151"/>
      <c r="CF187" s="151"/>
      <c r="CG187" s="151"/>
      <c r="CH187" s="151"/>
      <c r="CI187" s="151"/>
      <c r="CJ187" s="153"/>
      <c r="CK187" s="151"/>
      <c r="CL187" s="151"/>
      <c r="CM187" s="151"/>
      <c r="CN187" s="151"/>
      <c r="CO187" s="153"/>
      <c r="CP187" s="151"/>
      <c r="CQ187" s="151"/>
      <c r="CR187" s="151"/>
      <c r="CS187" s="151"/>
      <c r="CT187" s="151"/>
      <c r="CU187" s="151"/>
      <c r="CV187" s="153"/>
      <c r="CW187" s="151"/>
      <c r="CX187" s="151"/>
      <c r="CY187" s="151"/>
      <c r="CZ187" s="151"/>
      <c r="DA187" s="151"/>
      <c r="DB187" s="151"/>
      <c r="DC187" s="151"/>
      <c r="DD187" s="151"/>
      <c r="DE187" s="153"/>
      <c r="DF187" s="151"/>
      <c r="DG187" s="151"/>
      <c r="DH187" s="151"/>
      <c r="DI187" s="151"/>
      <c r="DJ187" s="151"/>
      <c r="DK187" s="151"/>
      <c r="DL187" s="151"/>
    </row>
    <row r="188" spans="1:116" s="154" customFormat="1" ht="24">
      <c r="A188" s="190"/>
      <c r="B188" s="146"/>
      <c r="C188" s="147" t="s">
        <v>247</v>
      </c>
      <c r="D188" s="148" t="s">
        <v>222</v>
      </c>
      <c r="E188" s="149">
        <v>41870</v>
      </c>
      <c r="F188" s="149">
        <v>41872</v>
      </c>
      <c r="G188" s="46" t="str">
        <f t="shared" si="92"/>
        <v>3일</v>
      </c>
      <c r="H188" s="40" t="s">
        <v>256</v>
      </c>
      <c r="I188" s="150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  <c r="AA188" s="151"/>
      <c r="AB188" s="151"/>
      <c r="AC188" s="151"/>
      <c r="AD188" s="151"/>
      <c r="AE188" s="151"/>
      <c r="AF188" s="151"/>
      <c r="AG188" s="151"/>
      <c r="AH188" s="151"/>
      <c r="AI188" s="151"/>
      <c r="AJ188" s="152"/>
      <c r="AK188" s="150"/>
      <c r="AL188" s="151"/>
      <c r="AM188" s="151"/>
      <c r="AN188" s="151"/>
      <c r="AO188" s="151"/>
      <c r="AP188" s="151"/>
      <c r="AQ188" s="151"/>
      <c r="AR188" s="151"/>
      <c r="AS188" s="151"/>
      <c r="AT188" s="151"/>
      <c r="AU188" s="151"/>
      <c r="AV188" s="151"/>
      <c r="AW188" s="151"/>
      <c r="AX188" s="151"/>
      <c r="AY188" s="151"/>
      <c r="AZ188" s="151"/>
      <c r="BA188" s="151"/>
      <c r="BB188" s="151"/>
      <c r="BC188" s="151"/>
      <c r="BD188" s="151"/>
      <c r="BE188" s="151"/>
      <c r="BF188" s="151"/>
      <c r="BG188" s="151"/>
      <c r="BH188" s="151"/>
      <c r="BI188" s="151"/>
      <c r="BJ188" s="151"/>
      <c r="BK188" s="151"/>
      <c r="BL188" s="151"/>
      <c r="BM188" s="151"/>
      <c r="BN188" s="151"/>
      <c r="BO188" s="151"/>
      <c r="BP188" s="151"/>
      <c r="BQ188" s="151"/>
      <c r="BR188" s="151"/>
      <c r="BS188" s="151"/>
      <c r="BT188" s="151"/>
      <c r="BU188" s="151"/>
      <c r="BV188" s="151"/>
      <c r="BW188" s="151"/>
      <c r="BX188" s="151"/>
      <c r="BY188" s="153"/>
      <c r="BZ188" s="151"/>
      <c r="CA188" s="151"/>
      <c r="CB188" s="151"/>
      <c r="CC188" s="151"/>
      <c r="CD188" s="153"/>
      <c r="CE188" s="151"/>
      <c r="CF188" s="151"/>
      <c r="CG188" s="151"/>
      <c r="CH188" s="151"/>
      <c r="CI188" s="151"/>
      <c r="CJ188" s="153"/>
      <c r="CK188" s="151"/>
      <c r="CL188" s="151"/>
      <c r="CM188" s="151"/>
      <c r="CN188" s="151"/>
      <c r="CO188" s="153"/>
      <c r="CP188" s="151"/>
      <c r="CQ188" s="151"/>
      <c r="CR188" s="151"/>
      <c r="CS188" s="151"/>
      <c r="CT188" s="151"/>
      <c r="CU188" s="151"/>
      <c r="CV188" s="153"/>
      <c r="CW188" s="151"/>
      <c r="CX188" s="151"/>
      <c r="CY188" s="151"/>
      <c r="CZ188" s="151"/>
      <c r="DA188" s="151"/>
      <c r="DB188" s="151"/>
      <c r="DC188" s="151"/>
      <c r="DD188" s="151"/>
      <c r="DE188" s="153"/>
      <c r="DF188" s="151"/>
      <c r="DG188" s="151"/>
      <c r="DH188" s="151"/>
      <c r="DI188" s="151"/>
      <c r="DJ188" s="151"/>
      <c r="DK188" s="151"/>
      <c r="DL188" s="151"/>
    </row>
    <row r="189" spans="1:116" s="154" customFormat="1" ht="15" customHeight="1">
      <c r="A189" s="190"/>
      <c r="B189" s="146"/>
      <c r="C189" s="155" t="s">
        <v>248</v>
      </c>
      <c r="D189" s="148" t="s">
        <v>222</v>
      </c>
      <c r="E189" s="157">
        <f>MIN(E190:E191)</f>
        <v>41876</v>
      </c>
      <c r="F189" s="157">
        <f>MAX(F190:F191)</f>
        <v>41880</v>
      </c>
      <c r="G189" s="158" t="str">
        <f t="shared" si="92"/>
        <v>5일</v>
      </c>
      <c r="H189" s="40" t="s">
        <v>256</v>
      </c>
      <c r="I189" s="150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  <c r="AA189" s="151"/>
      <c r="AB189" s="151"/>
      <c r="AC189" s="151"/>
      <c r="AD189" s="151"/>
      <c r="AE189" s="151"/>
      <c r="AF189" s="151"/>
      <c r="AG189" s="151"/>
      <c r="AH189" s="151"/>
      <c r="AI189" s="151"/>
      <c r="AJ189" s="152"/>
      <c r="AK189" s="150"/>
      <c r="AL189" s="151"/>
      <c r="AM189" s="151"/>
      <c r="AN189" s="151"/>
      <c r="AO189" s="151"/>
      <c r="AP189" s="151"/>
      <c r="AQ189" s="151"/>
      <c r="AR189" s="151"/>
      <c r="AS189" s="151"/>
      <c r="AT189" s="151"/>
      <c r="AU189" s="151"/>
      <c r="AV189" s="151"/>
      <c r="AW189" s="151"/>
      <c r="AX189" s="151"/>
      <c r="AY189" s="151"/>
      <c r="AZ189" s="151"/>
      <c r="BA189" s="151"/>
      <c r="BB189" s="151"/>
      <c r="BC189" s="151"/>
      <c r="BD189" s="151"/>
      <c r="BE189" s="151"/>
      <c r="BF189" s="151"/>
      <c r="BG189" s="151"/>
      <c r="BH189" s="151"/>
      <c r="BI189" s="151"/>
      <c r="BJ189" s="151"/>
      <c r="BK189" s="151"/>
      <c r="BL189" s="151"/>
      <c r="BM189" s="151"/>
      <c r="BN189" s="151"/>
      <c r="BO189" s="151"/>
      <c r="BP189" s="151"/>
      <c r="BQ189" s="151"/>
      <c r="BR189" s="151"/>
      <c r="BS189" s="151"/>
      <c r="BT189" s="151"/>
      <c r="BU189" s="151"/>
      <c r="BV189" s="151"/>
      <c r="BW189" s="151"/>
      <c r="BX189" s="151"/>
      <c r="BY189" s="153"/>
      <c r="BZ189" s="151"/>
      <c r="CA189" s="151"/>
      <c r="CB189" s="151"/>
      <c r="CC189" s="151"/>
      <c r="CD189" s="153"/>
      <c r="CE189" s="151"/>
      <c r="CF189" s="151"/>
      <c r="CG189" s="151"/>
      <c r="CH189" s="151"/>
      <c r="CI189" s="151"/>
      <c r="CJ189" s="153"/>
      <c r="CK189" s="151"/>
      <c r="CL189" s="151"/>
      <c r="CM189" s="151"/>
      <c r="CN189" s="151"/>
      <c r="CO189" s="153"/>
      <c r="CP189" s="151"/>
      <c r="CQ189" s="151"/>
      <c r="CR189" s="151"/>
      <c r="CS189" s="151"/>
      <c r="CT189" s="151"/>
      <c r="CU189" s="151"/>
      <c r="CV189" s="153"/>
      <c r="CW189" s="151"/>
      <c r="CX189" s="151"/>
      <c r="CY189" s="151"/>
      <c r="CZ189" s="151"/>
      <c r="DA189" s="151"/>
      <c r="DB189" s="151"/>
      <c r="DC189" s="151"/>
      <c r="DD189" s="151"/>
      <c r="DE189" s="153"/>
      <c r="DF189" s="151"/>
      <c r="DG189" s="151"/>
      <c r="DH189" s="151"/>
      <c r="DI189" s="151"/>
      <c r="DJ189" s="151"/>
      <c r="DK189" s="151"/>
      <c r="DL189" s="151"/>
    </row>
    <row r="190" spans="1:116" s="154" customFormat="1" ht="15" customHeight="1">
      <c r="A190" s="190"/>
      <c r="B190" s="146"/>
      <c r="C190" s="147" t="s">
        <v>251</v>
      </c>
      <c r="D190" s="148" t="s">
        <v>222</v>
      </c>
      <c r="E190" s="149">
        <v>41876</v>
      </c>
      <c r="F190" s="149">
        <v>41878</v>
      </c>
      <c r="G190" s="46" t="str">
        <f t="shared" si="92"/>
        <v>3일</v>
      </c>
      <c r="H190" s="40" t="s">
        <v>256</v>
      </c>
      <c r="I190" s="150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  <c r="AA190" s="151"/>
      <c r="AB190" s="151"/>
      <c r="AC190" s="151"/>
      <c r="AD190" s="151"/>
      <c r="AE190" s="151"/>
      <c r="AF190" s="151"/>
      <c r="AG190" s="151"/>
      <c r="AH190" s="151"/>
      <c r="AI190" s="151"/>
      <c r="AJ190" s="152"/>
      <c r="AK190" s="150"/>
      <c r="AL190" s="151"/>
      <c r="AM190" s="151"/>
      <c r="AN190" s="151"/>
      <c r="AO190" s="151"/>
      <c r="AP190" s="151"/>
      <c r="AQ190" s="151"/>
      <c r="AR190" s="151"/>
      <c r="AS190" s="151"/>
      <c r="AT190" s="151"/>
      <c r="AU190" s="151"/>
      <c r="AV190" s="151"/>
      <c r="AW190" s="151"/>
      <c r="AX190" s="151"/>
      <c r="AY190" s="151"/>
      <c r="AZ190" s="151"/>
      <c r="BA190" s="151"/>
      <c r="BB190" s="151"/>
      <c r="BC190" s="151"/>
      <c r="BD190" s="151"/>
      <c r="BE190" s="151"/>
      <c r="BF190" s="151"/>
      <c r="BG190" s="151"/>
      <c r="BH190" s="151"/>
      <c r="BI190" s="151"/>
      <c r="BJ190" s="151"/>
      <c r="BK190" s="151"/>
      <c r="BL190" s="151"/>
      <c r="BM190" s="151"/>
      <c r="BN190" s="151"/>
      <c r="BO190" s="151"/>
      <c r="BP190" s="151"/>
      <c r="BQ190" s="151"/>
      <c r="BR190" s="151"/>
      <c r="BS190" s="151"/>
      <c r="BT190" s="151"/>
      <c r="BU190" s="151"/>
      <c r="BV190" s="151"/>
      <c r="BW190" s="151"/>
      <c r="BX190" s="151"/>
      <c r="BY190" s="153"/>
      <c r="BZ190" s="151"/>
      <c r="CA190" s="151"/>
      <c r="CB190" s="151"/>
      <c r="CC190" s="151"/>
      <c r="CD190" s="153"/>
      <c r="CE190" s="151"/>
      <c r="CF190" s="151"/>
      <c r="CG190" s="151"/>
      <c r="CH190" s="151"/>
      <c r="CI190" s="151"/>
      <c r="CJ190" s="153"/>
      <c r="CK190" s="151"/>
      <c r="CL190" s="151"/>
      <c r="CM190" s="151"/>
      <c r="CN190" s="151"/>
      <c r="CO190" s="153"/>
      <c r="CP190" s="151"/>
      <c r="CQ190" s="151"/>
      <c r="CR190" s="151"/>
      <c r="CS190" s="151"/>
      <c r="CT190" s="151"/>
      <c r="CU190" s="151"/>
      <c r="CV190" s="153"/>
      <c r="CW190" s="151"/>
      <c r="CX190" s="151"/>
      <c r="CY190" s="151"/>
      <c r="CZ190" s="151"/>
      <c r="DA190" s="151"/>
      <c r="DB190" s="151"/>
      <c r="DC190" s="151"/>
      <c r="DD190" s="151"/>
      <c r="DE190" s="153"/>
      <c r="DF190" s="151"/>
      <c r="DG190" s="151"/>
      <c r="DH190" s="151"/>
      <c r="DI190" s="151"/>
      <c r="DJ190" s="151"/>
      <c r="DK190" s="151"/>
      <c r="DL190" s="151"/>
    </row>
    <row r="191" spans="1:116" s="154" customFormat="1" ht="15" customHeight="1">
      <c r="A191" s="190"/>
      <c r="B191" s="146"/>
      <c r="C191" s="147" t="s">
        <v>252</v>
      </c>
      <c r="D191" s="148" t="s">
        <v>222</v>
      </c>
      <c r="E191" s="149">
        <v>41879</v>
      </c>
      <c r="F191" s="149">
        <v>41880</v>
      </c>
      <c r="G191" s="46" t="str">
        <f t="shared" si="92"/>
        <v>2일</v>
      </c>
      <c r="H191" s="40" t="s">
        <v>256</v>
      </c>
      <c r="I191" s="150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  <c r="AA191" s="151"/>
      <c r="AB191" s="151"/>
      <c r="AC191" s="151"/>
      <c r="AD191" s="151"/>
      <c r="AE191" s="151"/>
      <c r="AF191" s="151"/>
      <c r="AG191" s="151"/>
      <c r="AH191" s="151"/>
      <c r="AI191" s="151"/>
      <c r="AJ191" s="152"/>
      <c r="AK191" s="150"/>
      <c r="AL191" s="151"/>
      <c r="AM191" s="151"/>
      <c r="AN191" s="151"/>
      <c r="AO191" s="151"/>
      <c r="AP191" s="151"/>
      <c r="AQ191" s="151"/>
      <c r="AR191" s="151"/>
      <c r="AS191" s="151"/>
      <c r="AT191" s="151"/>
      <c r="AU191" s="151"/>
      <c r="AV191" s="151"/>
      <c r="AW191" s="151"/>
      <c r="AX191" s="151"/>
      <c r="AY191" s="151"/>
      <c r="AZ191" s="151"/>
      <c r="BA191" s="151"/>
      <c r="BB191" s="151"/>
      <c r="BC191" s="151"/>
      <c r="BD191" s="151"/>
      <c r="BE191" s="151"/>
      <c r="BF191" s="151"/>
      <c r="BG191" s="151"/>
      <c r="BH191" s="151"/>
      <c r="BI191" s="151"/>
      <c r="BJ191" s="151"/>
      <c r="BK191" s="151"/>
      <c r="BL191" s="151"/>
      <c r="BM191" s="151"/>
      <c r="BN191" s="151"/>
      <c r="BO191" s="151"/>
      <c r="BP191" s="151"/>
      <c r="BQ191" s="151"/>
      <c r="BR191" s="151"/>
      <c r="BS191" s="151"/>
      <c r="BT191" s="151"/>
      <c r="BU191" s="151"/>
      <c r="BV191" s="151"/>
      <c r="BW191" s="151"/>
      <c r="BX191" s="151"/>
      <c r="BY191" s="153"/>
      <c r="BZ191" s="151"/>
      <c r="CA191" s="151"/>
      <c r="CB191" s="151"/>
      <c r="CC191" s="151"/>
      <c r="CD191" s="153"/>
      <c r="CE191" s="151"/>
      <c r="CF191" s="151"/>
      <c r="CG191" s="151"/>
      <c r="CH191" s="151"/>
      <c r="CI191" s="151"/>
      <c r="CJ191" s="153"/>
      <c r="CK191" s="151"/>
      <c r="CL191" s="151"/>
      <c r="CM191" s="151"/>
      <c r="CN191" s="151"/>
      <c r="CO191" s="153"/>
      <c r="CP191" s="151"/>
      <c r="CQ191" s="151"/>
      <c r="CR191" s="151"/>
      <c r="CS191" s="151"/>
      <c r="CT191" s="151"/>
      <c r="CU191" s="151"/>
      <c r="CV191" s="153"/>
      <c r="CW191" s="151"/>
      <c r="CX191" s="151"/>
      <c r="CY191" s="151"/>
      <c r="CZ191" s="151"/>
      <c r="DA191" s="151"/>
      <c r="DB191" s="151"/>
      <c r="DC191" s="151"/>
      <c r="DD191" s="151"/>
      <c r="DE191" s="153"/>
      <c r="DF191" s="151"/>
      <c r="DG191" s="151"/>
      <c r="DH191" s="151"/>
      <c r="DI191" s="151"/>
      <c r="DJ191" s="151"/>
      <c r="DK191" s="151"/>
      <c r="DL191" s="151"/>
    </row>
    <row r="192" spans="1:116" s="154" customFormat="1" ht="15" customHeight="1">
      <c r="A192" s="190"/>
      <c r="B192" s="146"/>
      <c r="C192" s="147" t="s">
        <v>249</v>
      </c>
      <c r="D192" s="148" t="s">
        <v>254</v>
      </c>
      <c r="E192" s="149">
        <v>41883</v>
      </c>
      <c r="F192" s="149">
        <v>41894</v>
      </c>
      <c r="G192" s="46" t="str">
        <f t="shared" si="92"/>
        <v>10일</v>
      </c>
      <c r="H192" s="40" t="s">
        <v>256</v>
      </c>
      <c r="I192" s="150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  <c r="AA192" s="151"/>
      <c r="AB192" s="151"/>
      <c r="AC192" s="151"/>
      <c r="AD192" s="151"/>
      <c r="AE192" s="151"/>
      <c r="AF192" s="151"/>
      <c r="AG192" s="151"/>
      <c r="AH192" s="151"/>
      <c r="AI192" s="151"/>
      <c r="AJ192" s="152"/>
      <c r="AK192" s="150"/>
      <c r="AL192" s="151"/>
      <c r="AM192" s="151"/>
      <c r="AN192" s="151"/>
      <c r="AO192" s="151"/>
      <c r="AP192" s="151"/>
      <c r="AQ192" s="151"/>
      <c r="AR192" s="151"/>
      <c r="AS192" s="151"/>
      <c r="AT192" s="151"/>
      <c r="AU192" s="151"/>
      <c r="AV192" s="151"/>
      <c r="AW192" s="151"/>
      <c r="AX192" s="151"/>
      <c r="AY192" s="151"/>
      <c r="AZ192" s="151"/>
      <c r="BA192" s="151"/>
      <c r="BB192" s="151"/>
      <c r="BC192" s="151"/>
      <c r="BD192" s="151"/>
      <c r="BE192" s="151"/>
      <c r="BF192" s="151"/>
      <c r="BG192" s="151"/>
      <c r="BH192" s="151"/>
      <c r="BI192" s="151"/>
      <c r="BJ192" s="151"/>
      <c r="BK192" s="151"/>
      <c r="BL192" s="151"/>
      <c r="BM192" s="151"/>
      <c r="BN192" s="151"/>
      <c r="BO192" s="151"/>
      <c r="BP192" s="151"/>
      <c r="BQ192" s="151"/>
      <c r="BR192" s="151"/>
      <c r="BS192" s="151"/>
      <c r="BT192" s="151"/>
      <c r="BU192" s="151"/>
      <c r="BV192" s="151"/>
      <c r="BW192" s="151"/>
      <c r="BX192" s="151"/>
      <c r="BY192" s="153"/>
      <c r="BZ192" s="151"/>
      <c r="CA192" s="151"/>
      <c r="CB192" s="151"/>
      <c r="CC192" s="151"/>
      <c r="CD192" s="153"/>
      <c r="CE192" s="151"/>
      <c r="CF192" s="151"/>
      <c r="CG192" s="151"/>
      <c r="CH192" s="151"/>
      <c r="CI192" s="151"/>
      <c r="CJ192" s="153"/>
      <c r="CK192" s="151"/>
      <c r="CL192" s="151"/>
      <c r="CM192" s="151"/>
      <c r="CN192" s="151"/>
      <c r="CO192" s="153"/>
      <c r="CP192" s="151"/>
      <c r="CQ192" s="151"/>
      <c r="CR192" s="151"/>
      <c r="CS192" s="151"/>
      <c r="CT192" s="151"/>
      <c r="CU192" s="151"/>
      <c r="CV192" s="153"/>
      <c r="CW192" s="151"/>
      <c r="CX192" s="151"/>
      <c r="CY192" s="151"/>
      <c r="CZ192" s="151"/>
      <c r="DA192" s="151"/>
      <c r="DB192" s="151"/>
      <c r="DC192" s="151"/>
      <c r="DD192" s="151"/>
      <c r="DE192" s="153"/>
      <c r="DF192" s="151"/>
      <c r="DG192" s="151"/>
      <c r="DH192" s="151"/>
      <c r="DI192" s="151"/>
      <c r="DJ192" s="151"/>
      <c r="DK192" s="151"/>
      <c r="DL192" s="151"/>
    </row>
    <row r="193" spans="1:116" s="154" customFormat="1" ht="15" customHeight="1">
      <c r="A193" s="190" t="s">
        <v>237</v>
      </c>
      <c r="B193" s="146"/>
      <c r="C193" s="147" t="s">
        <v>250</v>
      </c>
      <c r="D193" s="148" t="s">
        <v>255</v>
      </c>
      <c r="E193" s="149">
        <v>41897</v>
      </c>
      <c r="F193" s="149">
        <v>41901</v>
      </c>
      <c r="G193" s="46" t="str">
        <f t="shared" si="92"/>
        <v>5일</v>
      </c>
      <c r="H193" s="40" t="s">
        <v>256</v>
      </c>
      <c r="I193" s="150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  <c r="AA193" s="151"/>
      <c r="AB193" s="151"/>
      <c r="AC193" s="151"/>
      <c r="AD193" s="151"/>
      <c r="AE193" s="151"/>
      <c r="AF193" s="151"/>
      <c r="AG193" s="151"/>
      <c r="AH193" s="151"/>
      <c r="AI193" s="151"/>
      <c r="AJ193" s="152"/>
      <c r="AK193" s="150"/>
      <c r="AL193" s="151"/>
      <c r="AM193" s="151"/>
      <c r="AN193" s="151"/>
      <c r="AO193" s="151"/>
      <c r="AP193" s="151"/>
      <c r="AQ193" s="151"/>
      <c r="AR193" s="151"/>
      <c r="AS193" s="151"/>
      <c r="AT193" s="151"/>
      <c r="AU193" s="151"/>
      <c r="AV193" s="151"/>
      <c r="AW193" s="151"/>
      <c r="AX193" s="151"/>
      <c r="AY193" s="151"/>
      <c r="AZ193" s="151"/>
      <c r="BA193" s="151"/>
      <c r="BB193" s="151"/>
      <c r="BC193" s="151"/>
      <c r="BD193" s="151"/>
      <c r="BE193" s="151"/>
      <c r="BF193" s="151"/>
      <c r="BG193" s="151"/>
      <c r="BH193" s="151"/>
      <c r="BI193" s="151"/>
      <c r="BJ193" s="151"/>
      <c r="BK193" s="151"/>
      <c r="BL193" s="151"/>
      <c r="BM193" s="151"/>
      <c r="BN193" s="151"/>
      <c r="BO193" s="151"/>
      <c r="BP193" s="151"/>
      <c r="BQ193" s="151"/>
      <c r="BR193" s="151"/>
      <c r="BS193" s="151"/>
      <c r="BT193" s="151"/>
      <c r="BU193" s="151"/>
      <c r="BV193" s="151"/>
      <c r="BW193" s="151"/>
      <c r="BX193" s="151"/>
      <c r="BY193" s="153"/>
      <c r="BZ193" s="151"/>
      <c r="CA193" s="151"/>
      <c r="CB193" s="151"/>
      <c r="CC193" s="151"/>
      <c r="CD193" s="153"/>
      <c r="CE193" s="151"/>
      <c r="CF193" s="151"/>
      <c r="CG193" s="151"/>
      <c r="CH193" s="151"/>
      <c r="CI193" s="151"/>
      <c r="CJ193" s="153"/>
      <c r="CK193" s="151"/>
      <c r="CL193" s="151"/>
      <c r="CM193" s="151"/>
      <c r="CN193" s="151"/>
      <c r="CO193" s="153"/>
      <c r="CP193" s="151"/>
      <c r="CQ193" s="151"/>
      <c r="CR193" s="151"/>
      <c r="CS193" s="151"/>
      <c r="CT193" s="151"/>
      <c r="CU193" s="151"/>
      <c r="CV193" s="153"/>
      <c r="CW193" s="151"/>
      <c r="CX193" s="151"/>
      <c r="CY193" s="151"/>
      <c r="CZ193" s="151"/>
      <c r="DA193" s="151"/>
      <c r="DB193" s="151"/>
      <c r="DC193" s="151"/>
      <c r="DD193" s="151"/>
      <c r="DE193" s="153"/>
      <c r="DF193" s="151"/>
      <c r="DG193" s="151"/>
      <c r="DH193" s="151"/>
      <c r="DI193" s="151"/>
      <c r="DJ193" s="151"/>
      <c r="DK193" s="151"/>
      <c r="DL193" s="151"/>
    </row>
    <row r="194" spans="1:116" s="154" customFormat="1" ht="15" customHeight="1">
      <c r="A194" s="190"/>
      <c r="B194" s="214" t="s">
        <v>253</v>
      </c>
      <c r="C194" s="147"/>
      <c r="D194" s="148"/>
      <c r="E194" s="149">
        <v>41904</v>
      </c>
      <c r="F194" s="149">
        <v>41912</v>
      </c>
      <c r="G194" s="46" t="str">
        <f t="shared" si="92"/>
        <v>7일</v>
      </c>
      <c r="H194" s="40" t="s">
        <v>256</v>
      </c>
      <c r="I194" s="150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  <c r="AA194" s="151"/>
      <c r="AB194" s="151"/>
      <c r="AC194" s="151"/>
      <c r="AD194" s="151"/>
      <c r="AE194" s="151"/>
      <c r="AF194" s="151"/>
      <c r="AG194" s="151"/>
      <c r="AH194" s="151"/>
      <c r="AI194" s="151"/>
      <c r="AJ194" s="152"/>
      <c r="AK194" s="150"/>
      <c r="AL194" s="151"/>
      <c r="AM194" s="151"/>
      <c r="AN194" s="151"/>
      <c r="AO194" s="151"/>
      <c r="AP194" s="151"/>
      <c r="AQ194" s="151"/>
      <c r="AR194" s="151"/>
      <c r="AS194" s="151"/>
      <c r="AT194" s="151"/>
      <c r="AU194" s="151"/>
      <c r="AV194" s="151"/>
      <c r="AW194" s="151"/>
      <c r="AX194" s="151"/>
      <c r="AY194" s="151"/>
      <c r="AZ194" s="151"/>
      <c r="BA194" s="151"/>
      <c r="BB194" s="151"/>
      <c r="BC194" s="151"/>
      <c r="BD194" s="151"/>
      <c r="BE194" s="151"/>
      <c r="BF194" s="151"/>
      <c r="BG194" s="151"/>
      <c r="BH194" s="151"/>
      <c r="BI194" s="151"/>
      <c r="BJ194" s="151"/>
      <c r="BK194" s="151"/>
      <c r="BL194" s="151"/>
      <c r="BM194" s="151"/>
      <c r="BN194" s="151"/>
      <c r="BO194" s="151"/>
      <c r="BP194" s="151"/>
      <c r="BQ194" s="151"/>
      <c r="BR194" s="151"/>
      <c r="BS194" s="151"/>
      <c r="BT194" s="151"/>
      <c r="BU194" s="151"/>
      <c r="BV194" s="151"/>
      <c r="BW194" s="151"/>
      <c r="BX194" s="151"/>
      <c r="BY194" s="153"/>
      <c r="BZ194" s="151"/>
      <c r="CA194" s="151"/>
      <c r="CB194" s="151"/>
      <c r="CC194" s="151"/>
      <c r="CD194" s="153"/>
      <c r="CE194" s="151"/>
      <c r="CF194" s="151"/>
      <c r="CG194" s="151"/>
      <c r="CH194" s="151"/>
      <c r="CI194" s="151"/>
      <c r="CJ194" s="153"/>
      <c r="CK194" s="151"/>
      <c r="CL194" s="151"/>
      <c r="CM194" s="151"/>
      <c r="CN194" s="151"/>
      <c r="CO194" s="153"/>
      <c r="CP194" s="151"/>
      <c r="CQ194" s="151"/>
      <c r="CR194" s="151"/>
      <c r="CS194" s="151"/>
      <c r="CT194" s="151"/>
      <c r="CU194" s="151"/>
      <c r="CV194" s="153"/>
      <c r="CW194" s="151"/>
      <c r="CX194" s="151"/>
      <c r="CY194" s="151"/>
      <c r="CZ194" s="151"/>
      <c r="DA194" s="151"/>
      <c r="DB194" s="151"/>
      <c r="DC194" s="151"/>
      <c r="DD194" s="151"/>
      <c r="DE194" s="153"/>
      <c r="DF194" s="151"/>
      <c r="DG194" s="151"/>
      <c r="DH194" s="151"/>
      <c r="DI194" s="151"/>
      <c r="DJ194" s="151"/>
      <c r="DK194" s="151"/>
      <c r="DL194" s="151"/>
    </row>
    <row r="195" spans="1:116" ht="15" customHeight="1">
      <c r="A195" s="185"/>
      <c r="B195" s="107" t="s">
        <v>60</v>
      </c>
      <c r="C195" s="35"/>
      <c r="D195" s="36"/>
      <c r="E195" s="108">
        <v>41871</v>
      </c>
      <c r="F195" s="108">
        <v>41883</v>
      </c>
      <c r="G195" s="109" t="str">
        <f t="shared" si="92"/>
        <v>9일</v>
      </c>
      <c r="H195" s="40" t="s">
        <v>256</v>
      </c>
      <c r="I195" s="59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1"/>
      <c r="AK195" s="59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  <c r="AY195" s="60"/>
      <c r="AZ195" s="60"/>
      <c r="BA195" s="60"/>
      <c r="BB195" s="60"/>
      <c r="BC195" s="60"/>
      <c r="BD195" s="60"/>
      <c r="BE195" s="60"/>
      <c r="BF195" s="60"/>
      <c r="BG195" s="60"/>
      <c r="BH195" s="60"/>
      <c r="BI195" s="60"/>
      <c r="BJ195" s="60"/>
      <c r="BK195" s="60"/>
      <c r="BL195" s="60"/>
      <c r="BM195" s="60"/>
      <c r="BN195" s="60"/>
      <c r="BO195" s="60"/>
      <c r="BP195" s="60"/>
      <c r="BQ195" s="60"/>
      <c r="BR195" s="60"/>
      <c r="BS195" s="60"/>
      <c r="BT195" s="60"/>
      <c r="BU195" s="60"/>
      <c r="BV195" s="60"/>
      <c r="BW195" s="60"/>
      <c r="BX195" s="60"/>
      <c r="BY195" s="124"/>
      <c r="BZ195" s="60"/>
      <c r="CA195" s="60"/>
      <c r="CB195" s="60"/>
      <c r="CC195" s="60"/>
      <c r="CD195" s="124"/>
      <c r="CE195" s="60"/>
      <c r="CF195" s="60"/>
      <c r="CG195" s="60"/>
      <c r="CH195" s="60"/>
      <c r="CI195" s="60"/>
      <c r="CJ195" s="124"/>
      <c r="CK195" s="60"/>
      <c r="CL195" s="60"/>
      <c r="CM195" s="60"/>
      <c r="CN195" s="60"/>
      <c r="CO195" s="124"/>
      <c r="CP195" s="60"/>
      <c r="CQ195" s="60"/>
      <c r="CR195" s="60"/>
      <c r="CS195" s="60"/>
      <c r="CT195" s="60"/>
      <c r="CU195" s="60"/>
      <c r="CV195" s="124"/>
      <c r="CW195" s="60"/>
      <c r="CX195" s="60"/>
      <c r="CY195" s="60"/>
      <c r="CZ195" s="60"/>
      <c r="DA195" s="60"/>
      <c r="DB195" s="60"/>
      <c r="DC195" s="60"/>
      <c r="DD195" s="60"/>
      <c r="DE195" s="124"/>
      <c r="DF195" s="60"/>
      <c r="DG195" s="60"/>
      <c r="DH195" s="60"/>
      <c r="DI195" s="60"/>
      <c r="DJ195" s="60"/>
      <c r="DK195" s="60"/>
      <c r="DL195" s="60"/>
    </row>
    <row r="196" spans="1:116" ht="15" customHeight="1">
      <c r="A196" s="185"/>
      <c r="B196" s="110" t="s">
        <v>61</v>
      </c>
      <c r="C196" s="37"/>
      <c r="D196" s="38"/>
      <c r="E196" s="98">
        <v>41871</v>
      </c>
      <c r="F196" s="98">
        <v>41877</v>
      </c>
      <c r="G196" s="90" t="str">
        <f t="shared" si="92"/>
        <v>5일</v>
      </c>
      <c r="H196" s="40" t="s">
        <v>256</v>
      </c>
      <c r="I196" s="7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8"/>
      <c r="AK196" s="7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122"/>
      <c r="BZ196" s="6"/>
      <c r="CA196" s="6"/>
      <c r="CB196" s="6"/>
      <c r="CC196" s="6"/>
      <c r="CD196" s="122"/>
      <c r="CE196" s="6"/>
      <c r="CF196" s="6"/>
      <c r="CG196" s="6"/>
      <c r="CH196" s="6"/>
      <c r="CI196" s="6"/>
      <c r="CJ196" s="122"/>
      <c r="CK196" s="6"/>
      <c r="CL196" s="6"/>
      <c r="CM196" s="6"/>
      <c r="CN196" s="6"/>
      <c r="CO196" s="122"/>
      <c r="CP196" s="6"/>
      <c r="CQ196" s="6"/>
      <c r="CR196" s="6"/>
      <c r="CS196" s="6"/>
      <c r="CT196" s="6"/>
      <c r="CU196" s="6"/>
      <c r="CV196" s="122"/>
      <c r="CW196" s="6"/>
      <c r="CX196" s="6"/>
      <c r="CY196" s="6"/>
      <c r="CZ196" s="6"/>
      <c r="DA196" s="6"/>
      <c r="DB196" s="6"/>
      <c r="DC196" s="6"/>
      <c r="DD196" s="6"/>
      <c r="DE196" s="122"/>
      <c r="DF196" s="6"/>
      <c r="DG196" s="6"/>
      <c r="DH196" s="6"/>
      <c r="DI196" s="6"/>
      <c r="DJ196" s="6"/>
      <c r="DK196" s="6"/>
      <c r="DL196" s="6"/>
    </row>
    <row r="197" spans="1:116" ht="15" customHeight="1">
      <c r="A197" s="185"/>
      <c r="B197" s="110" t="s">
        <v>62</v>
      </c>
      <c r="C197" s="37"/>
      <c r="D197" s="38"/>
      <c r="E197" s="98">
        <v>41871</v>
      </c>
      <c r="F197" s="98">
        <v>41877</v>
      </c>
      <c r="G197" s="90" t="str">
        <f t="shared" si="92"/>
        <v>5일</v>
      </c>
      <c r="H197" s="40" t="s">
        <v>256</v>
      </c>
      <c r="I197" s="7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8"/>
      <c r="AK197" s="7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122"/>
      <c r="BZ197" s="6"/>
      <c r="CA197" s="6"/>
      <c r="CB197" s="6"/>
      <c r="CC197" s="6"/>
      <c r="CD197" s="122"/>
      <c r="CE197" s="6"/>
      <c r="CF197" s="6"/>
      <c r="CG197" s="6"/>
      <c r="CH197" s="6"/>
      <c r="CI197" s="6"/>
      <c r="CJ197" s="122"/>
      <c r="CK197" s="6"/>
      <c r="CL197" s="6"/>
      <c r="CM197" s="6"/>
      <c r="CN197" s="6"/>
      <c r="CO197" s="122"/>
      <c r="CP197" s="6"/>
      <c r="CQ197" s="6"/>
      <c r="CR197" s="6"/>
      <c r="CS197" s="6"/>
      <c r="CT197" s="6"/>
      <c r="CU197" s="6"/>
      <c r="CV197" s="122"/>
      <c r="CW197" s="6"/>
      <c r="CX197" s="6"/>
      <c r="CY197" s="6"/>
      <c r="CZ197" s="6"/>
      <c r="DA197" s="6"/>
      <c r="DB197" s="6"/>
      <c r="DC197" s="6"/>
      <c r="DD197" s="6"/>
      <c r="DE197" s="122"/>
      <c r="DF197" s="6"/>
      <c r="DG197" s="6"/>
      <c r="DH197" s="6"/>
      <c r="DI197" s="6"/>
      <c r="DJ197" s="6"/>
      <c r="DK197" s="6"/>
      <c r="DL197" s="6"/>
    </row>
    <row r="198" spans="1:116" ht="15" customHeight="1">
      <c r="A198" s="185"/>
      <c r="B198" s="111" t="s">
        <v>63</v>
      </c>
      <c r="C198" s="209"/>
      <c r="D198" s="38"/>
      <c r="E198" s="92">
        <v>41883</v>
      </c>
      <c r="F198" s="92">
        <v>41912</v>
      </c>
      <c r="G198" s="39" t="str">
        <f t="shared" ref="G198:G206" si="101">IF(NETWORKDAYS(E198,F198)=0,"",NETWORKDAYS(E198,F198)&amp;"일")</f>
        <v>22일</v>
      </c>
      <c r="H198" s="40" t="s">
        <v>256</v>
      </c>
      <c r="I198" s="7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8"/>
      <c r="AK198" s="7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122"/>
      <c r="BZ198" s="6"/>
      <c r="CA198" s="6"/>
      <c r="CB198" s="6"/>
      <c r="CC198" s="6"/>
      <c r="CD198" s="122"/>
      <c r="CE198" s="6"/>
      <c r="CF198" s="6"/>
      <c r="CG198" s="6"/>
      <c r="CH198" s="6"/>
      <c r="CI198" s="6"/>
      <c r="CJ198" s="122"/>
      <c r="CK198" s="6"/>
      <c r="CL198" s="6"/>
      <c r="CM198" s="6"/>
      <c r="CN198" s="6"/>
      <c r="CO198" s="122"/>
      <c r="CP198" s="6"/>
      <c r="CQ198" s="6"/>
      <c r="CR198" s="6"/>
      <c r="CS198" s="6"/>
      <c r="CT198" s="6"/>
      <c r="CU198" s="6"/>
      <c r="CV198" s="122"/>
      <c r="CW198" s="6"/>
      <c r="CX198" s="6"/>
      <c r="CY198" s="6"/>
      <c r="CZ198" s="6"/>
      <c r="DA198" s="6"/>
      <c r="DB198" s="6"/>
      <c r="DC198" s="6"/>
      <c r="DD198" s="6"/>
      <c r="DE198" s="122"/>
      <c r="DF198" s="6"/>
      <c r="DG198" s="6"/>
      <c r="DH198" s="6"/>
      <c r="DI198" s="6"/>
      <c r="DJ198" s="6"/>
      <c r="DK198" s="6"/>
      <c r="DL198" s="6"/>
    </row>
    <row r="199" spans="1:116" ht="15" customHeight="1">
      <c r="A199" s="185"/>
      <c r="B199" s="111" t="s">
        <v>64</v>
      </c>
      <c r="C199" s="209"/>
      <c r="D199" s="38"/>
      <c r="E199" s="92">
        <v>41890</v>
      </c>
      <c r="F199" s="92">
        <v>41901</v>
      </c>
      <c r="G199" s="39" t="str">
        <f t="shared" si="101"/>
        <v>10일</v>
      </c>
      <c r="H199" s="40" t="s">
        <v>256</v>
      </c>
      <c r="I199" s="7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8"/>
      <c r="AK199" s="7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122"/>
      <c r="BZ199" s="6"/>
      <c r="CA199" s="6"/>
      <c r="CB199" s="6"/>
      <c r="CC199" s="6"/>
      <c r="CD199" s="122"/>
      <c r="CE199" s="6"/>
      <c r="CF199" s="6"/>
      <c r="CG199" s="6"/>
      <c r="CH199" s="6"/>
      <c r="CI199" s="6"/>
      <c r="CJ199" s="122"/>
      <c r="CK199" s="6"/>
      <c r="CL199" s="6"/>
      <c r="CM199" s="6"/>
      <c r="CN199" s="6"/>
      <c r="CO199" s="122"/>
      <c r="CP199" s="6"/>
      <c r="CQ199" s="6"/>
      <c r="CR199" s="6"/>
      <c r="CS199" s="6"/>
      <c r="CT199" s="6"/>
      <c r="CU199" s="6"/>
      <c r="CV199" s="122"/>
      <c r="CW199" s="6"/>
      <c r="CX199" s="6"/>
      <c r="CY199" s="6"/>
      <c r="CZ199" s="6"/>
      <c r="DA199" s="6"/>
      <c r="DB199" s="6"/>
      <c r="DC199" s="6"/>
      <c r="DD199" s="6"/>
      <c r="DE199" s="122"/>
      <c r="DF199" s="6"/>
      <c r="DG199" s="6"/>
      <c r="DH199" s="6"/>
      <c r="DI199" s="6"/>
      <c r="DJ199" s="6"/>
      <c r="DK199" s="6"/>
      <c r="DL199" s="6"/>
    </row>
    <row r="200" spans="1:116" ht="15" customHeight="1">
      <c r="A200" s="185"/>
      <c r="B200" s="111" t="s">
        <v>65</v>
      </c>
      <c r="C200" s="209"/>
      <c r="D200" s="38"/>
      <c r="E200" s="92">
        <v>41890</v>
      </c>
      <c r="F200" s="92">
        <v>41915</v>
      </c>
      <c r="G200" s="39" t="str">
        <f t="shared" si="101"/>
        <v>20일</v>
      </c>
      <c r="H200" s="40" t="s">
        <v>256</v>
      </c>
      <c r="I200" s="7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8"/>
      <c r="AK200" s="7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122"/>
      <c r="BZ200" s="6"/>
      <c r="CA200" s="6"/>
      <c r="CB200" s="6"/>
      <c r="CC200" s="6"/>
      <c r="CD200" s="122"/>
      <c r="CE200" s="6"/>
      <c r="CF200" s="6"/>
      <c r="CG200" s="6"/>
      <c r="CH200" s="6"/>
      <c r="CI200" s="6"/>
      <c r="CJ200" s="122"/>
      <c r="CK200" s="6"/>
      <c r="CL200" s="6"/>
      <c r="CM200" s="6"/>
      <c r="CN200" s="6"/>
      <c r="CO200" s="122"/>
      <c r="CP200" s="6"/>
      <c r="CQ200" s="6"/>
      <c r="CR200" s="6"/>
      <c r="CS200" s="6"/>
      <c r="CT200" s="6"/>
      <c r="CU200" s="6"/>
      <c r="CV200" s="122"/>
      <c r="CW200" s="6"/>
      <c r="CX200" s="6"/>
      <c r="CY200" s="6"/>
      <c r="CZ200" s="6"/>
      <c r="DA200" s="6"/>
      <c r="DB200" s="6"/>
      <c r="DC200" s="6"/>
      <c r="DD200" s="6"/>
      <c r="DE200" s="122"/>
      <c r="DF200" s="6"/>
      <c r="DG200" s="6"/>
      <c r="DH200" s="6"/>
      <c r="DI200" s="6"/>
      <c r="DJ200" s="6"/>
      <c r="DK200" s="6"/>
      <c r="DL200" s="6"/>
    </row>
    <row r="201" spans="1:116" ht="15" customHeight="1">
      <c r="A201" s="187"/>
      <c r="B201" s="112" t="s">
        <v>66</v>
      </c>
      <c r="C201" s="218"/>
      <c r="D201" s="41"/>
      <c r="E201" s="93">
        <v>41918</v>
      </c>
      <c r="F201" s="93">
        <v>41927</v>
      </c>
      <c r="G201" s="42" t="str">
        <f t="shared" si="101"/>
        <v>8일</v>
      </c>
      <c r="H201" s="40" t="s">
        <v>256</v>
      </c>
      <c r="I201" s="56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8"/>
      <c r="AK201" s="56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  <c r="BG201" s="57"/>
      <c r="BH201" s="57"/>
      <c r="BI201" s="57"/>
      <c r="BJ201" s="57"/>
      <c r="BK201" s="57"/>
      <c r="BL201" s="57"/>
      <c r="BM201" s="57"/>
      <c r="BN201" s="57"/>
      <c r="BO201" s="57"/>
      <c r="BP201" s="57"/>
      <c r="BQ201" s="57"/>
      <c r="BR201" s="57"/>
      <c r="BS201" s="57"/>
      <c r="BT201" s="57"/>
      <c r="BU201" s="57"/>
      <c r="BV201" s="57"/>
      <c r="BW201" s="57"/>
      <c r="BX201" s="57"/>
      <c r="BY201" s="123"/>
      <c r="BZ201" s="57"/>
      <c r="CA201" s="57"/>
      <c r="CB201" s="57"/>
      <c r="CC201" s="57"/>
      <c r="CD201" s="123"/>
      <c r="CE201" s="57"/>
      <c r="CF201" s="57"/>
      <c r="CG201" s="57"/>
      <c r="CH201" s="57"/>
      <c r="CI201" s="57"/>
      <c r="CJ201" s="123"/>
      <c r="CK201" s="57"/>
      <c r="CL201" s="57"/>
      <c r="CM201" s="57"/>
      <c r="CN201" s="57"/>
      <c r="CO201" s="123"/>
      <c r="CP201" s="57"/>
      <c r="CQ201" s="57"/>
      <c r="CR201" s="57"/>
      <c r="CS201" s="57"/>
      <c r="CT201" s="57"/>
      <c r="CU201" s="57"/>
      <c r="CV201" s="123"/>
      <c r="CW201" s="57"/>
      <c r="CX201" s="57"/>
      <c r="CY201" s="57"/>
      <c r="CZ201" s="57"/>
      <c r="DA201" s="57"/>
      <c r="DB201" s="57"/>
      <c r="DC201" s="57"/>
      <c r="DD201" s="57"/>
      <c r="DE201" s="123"/>
      <c r="DF201" s="57"/>
      <c r="DG201" s="57"/>
      <c r="DH201" s="57"/>
      <c r="DI201" s="57"/>
      <c r="DJ201" s="57"/>
      <c r="DK201" s="57"/>
      <c r="DL201" s="57"/>
    </row>
    <row r="202" spans="1:116" ht="15" customHeight="1">
      <c r="A202" s="189" t="s">
        <v>67</v>
      </c>
      <c r="B202" s="63"/>
      <c r="C202" s="213"/>
      <c r="D202" s="64"/>
      <c r="E202" s="94">
        <v>41922</v>
      </c>
      <c r="F202" s="94">
        <v>41935</v>
      </c>
      <c r="G202" s="65" t="str">
        <f t="shared" si="101"/>
        <v>10일</v>
      </c>
      <c r="H202" s="40" t="s">
        <v>256</v>
      </c>
      <c r="I202" s="59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1"/>
      <c r="AK202" s="59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0"/>
      <c r="BA202" s="60"/>
      <c r="BB202" s="60"/>
      <c r="BC202" s="60"/>
      <c r="BD202" s="60"/>
      <c r="BE202" s="60"/>
      <c r="BF202" s="60"/>
      <c r="BG202" s="60"/>
      <c r="BH202" s="60"/>
      <c r="BI202" s="60"/>
      <c r="BJ202" s="60"/>
      <c r="BK202" s="60"/>
      <c r="BL202" s="60"/>
      <c r="BM202" s="60"/>
      <c r="BN202" s="60"/>
      <c r="BO202" s="60"/>
      <c r="BP202" s="60"/>
      <c r="BQ202" s="60"/>
      <c r="BR202" s="60"/>
      <c r="BS202" s="60"/>
      <c r="BT202" s="60"/>
      <c r="BU202" s="60"/>
      <c r="BV202" s="60"/>
      <c r="BW202" s="60"/>
      <c r="BX202" s="60"/>
      <c r="BY202" s="124"/>
      <c r="BZ202" s="60"/>
      <c r="CA202" s="60"/>
      <c r="CB202" s="60"/>
      <c r="CC202" s="60"/>
      <c r="CD202" s="124"/>
      <c r="CE202" s="60"/>
      <c r="CF202" s="60"/>
      <c r="CG202" s="60"/>
      <c r="CH202" s="60"/>
      <c r="CI202" s="60"/>
      <c r="CJ202" s="124"/>
      <c r="CK202" s="60"/>
      <c r="CL202" s="60"/>
      <c r="CM202" s="60"/>
      <c r="CN202" s="60"/>
      <c r="CO202" s="124"/>
      <c r="CP202" s="60"/>
      <c r="CQ202" s="60"/>
      <c r="CR202" s="60"/>
      <c r="CS202" s="60"/>
      <c r="CT202" s="60"/>
      <c r="CU202" s="60"/>
      <c r="CV202" s="124"/>
      <c r="CW202" s="60"/>
      <c r="CX202" s="60"/>
      <c r="CY202" s="60"/>
      <c r="CZ202" s="60"/>
      <c r="DA202" s="60"/>
      <c r="DB202" s="60"/>
      <c r="DC202" s="60"/>
      <c r="DD202" s="60"/>
      <c r="DE202" s="124"/>
      <c r="DF202" s="60"/>
      <c r="DG202" s="60"/>
      <c r="DH202" s="60"/>
      <c r="DI202" s="60"/>
      <c r="DJ202" s="60"/>
      <c r="DK202" s="60"/>
      <c r="DL202" s="60"/>
    </row>
    <row r="203" spans="1:116" ht="15" customHeight="1">
      <c r="A203" s="185"/>
      <c r="B203" s="37" t="s">
        <v>68</v>
      </c>
      <c r="C203" s="209"/>
      <c r="D203" s="38"/>
      <c r="E203" s="92">
        <v>41922</v>
      </c>
      <c r="F203" s="92">
        <v>41925</v>
      </c>
      <c r="G203" s="39" t="str">
        <f t="shared" si="101"/>
        <v>2일</v>
      </c>
      <c r="H203" s="40" t="s">
        <v>256</v>
      </c>
      <c r="I203" s="7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8"/>
      <c r="AK203" s="7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122"/>
      <c r="BZ203" s="6"/>
      <c r="CA203" s="6"/>
      <c r="CB203" s="6"/>
      <c r="CC203" s="6"/>
      <c r="CD203" s="122"/>
      <c r="CE203" s="6"/>
      <c r="CF203" s="6"/>
      <c r="CG203" s="6"/>
      <c r="CH203" s="6"/>
      <c r="CI203" s="6"/>
      <c r="CJ203" s="122"/>
      <c r="CK203" s="6"/>
      <c r="CL203" s="6"/>
      <c r="CM203" s="6"/>
      <c r="CN203" s="6"/>
      <c r="CO203" s="122"/>
      <c r="CP203" s="6"/>
      <c r="CQ203" s="6"/>
      <c r="CR203" s="6"/>
      <c r="CS203" s="6"/>
      <c r="CT203" s="6"/>
      <c r="CU203" s="6"/>
      <c r="CV203" s="122"/>
      <c r="CW203" s="6"/>
      <c r="CX203" s="6"/>
      <c r="CY203" s="6"/>
      <c r="CZ203" s="6"/>
      <c r="DA203" s="6"/>
      <c r="DB203" s="6"/>
      <c r="DC203" s="6"/>
      <c r="DD203" s="6"/>
      <c r="DE203" s="122"/>
      <c r="DF203" s="6"/>
      <c r="DG203" s="6"/>
      <c r="DH203" s="6"/>
      <c r="DI203" s="6"/>
      <c r="DJ203" s="6"/>
      <c r="DK203" s="6"/>
      <c r="DL203" s="6"/>
    </row>
    <row r="204" spans="1:116" ht="15" customHeight="1">
      <c r="A204" s="185"/>
      <c r="B204" s="37" t="s">
        <v>69</v>
      </c>
      <c r="C204" s="209"/>
      <c r="D204" s="38"/>
      <c r="E204" s="92">
        <v>41925</v>
      </c>
      <c r="F204" s="92">
        <v>41926</v>
      </c>
      <c r="G204" s="39" t="str">
        <f t="shared" si="101"/>
        <v>2일</v>
      </c>
      <c r="H204" s="40" t="s">
        <v>256</v>
      </c>
      <c r="I204" s="7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8"/>
      <c r="AK204" s="7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122"/>
      <c r="BZ204" s="6"/>
      <c r="CA204" s="6"/>
      <c r="CB204" s="6"/>
      <c r="CC204" s="6"/>
      <c r="CD204" s="122"/>
      <c r="CE204" s="6"/>
      <c r="CF204" s="6"/>
      <c r="CG204" s="6"/>
      <c r="CH204" s="6"/>
      <c r="CI204" s="6"/>
      <c r="CJ204" s="122"/>
      <c r="CK204" s="6"/>
      <c r="CL204" s="6"/>
      <c r="CM204" s="6"/>
      <c r="CN204" s="6"/>
      <c r="CO204" s="122"/>
      <c r="CP204" s="6"/>
      <c r="CQ204" s="6"/>
      <c r="CR204" s="6"/>
      <c r="CS204" s="6"/>
      <c r="CT204" s="6"/>
      <c r="CU204" s="6"/>
      <c r="CV204" s="122"/>
      <c r="CW204" s="6"/>
      <c r="CX204" s="6"/>
      <c r="CY204" s="6"/>
      <c r="CZ204" s="6"/>
      <c r="DA204" s="6"/>
      <c r="DB204" s="6"/>
      <c r="DC204" s="6"/>
      <c r="DD204" s="6"/>
      <c r="DE204" s="122"/>
      <c r="DF204" s="6"/>
      <c r="DG204" s="6"/>
      <c r="DH204" s="6"/>
      <c r="DI204" s="6"/>
      <c r="DJ204" s="6"/>
      <c r="DK204" s="6"/>
      <c r="DL204" s="6"/>
    </row>
    <row r="205" spans="1:116" ht="15" customHeight="1">
      <c r="A205" s="185"/>
      <c r="B205" s="37" t="s">
        <v>70</v>
      </c>
      <c r="C205" s="209"/>
      <c r="D205" s="38"/>
      <c r="E205" s="92">
        <v>41927</v>
      </c>
      <c r="F205" s="92">
        <v>41929</v>
      </c>
      <c r="G205" s="39" t="str">
        <f t="shared" si="101"/>
        <v>3일</v>
      </c>
      <c r="H205" s="40" t="s">
        <v>256</v>
      </c>
      <c r="I205" s="7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8"/>
      <c r="AK205" s="7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122"/>
      <c r="BZ205" s="6"/>
      <c r="CA205" s="6"/>
      <c r="CB205" s="6"/>
      <c r="CC205" s="6"/>
      <c r="CD205" s="122"/>
      <c r="CE205" s="6"/>
      <c r="CF205" s="6"/>
      <c r="CG205" s="6"/>
      <c r="CH205" s="6"/>
      <c r="CI205" s="6"/>
      <c r="CJ205" s="122"/>
      <c r="CK205" s="6"/>
      <c r="CL205" s="6"/>
      <c r="CM205" s="6"/>
      <c r="CN205" s="6"/>
      <c r="CO205" s="122"/>
      <c r="CP205" s="6"/>
      <c r="CQ205" s="6"/>
      <c r="CR205" s="6"/>
      <c r="CS205" s="6"/>
      <c r="CT205" s="6"/>
      <c r="CU205" s="6"/>
      <c r="CV205" s="122"/>
      <c r="CW205" s="6"/>
      <c r="CX205" s="6"/>
      <c r="CY205" s="6"/>
      <c r="CZ205" s="6"/>
      <c r="DA205" s="6"/>
      <c r="DB205" s="6"/>
      <c r="DC205" s="6"/>
      <c r="DD205" s="6"/>
      <c r="DE205" s="122"/>
      <c r="DF205" s="6"/>
      <c r="DG205" s="6"/>
      <c r="DH205" s="6"/>
      <c r="DI205" s="6"/>
      <c r="DJ205" s="6"/>
      <c r="DK205" s="6"/>
      <c r="DL205" s="6"/>
    </row>
    <row r="206" spans="1:116" ht="15" customHeight="1">
      <c r="A206" s="185"/>
      <c r="B206" s="37" t="s">
        <v>71</v>
      </c>
      <c r="C206" s="209"/>
      <c r="D206" s="38"/>
      <c r="E206" s="92">
        <v>41928</v>
      </c>
      <c r="F206" s="92">
        <v>41929</v>
      </c>
      <c r="G206" s="39" t="str">
        <f t="shared" si="101"/>
        <v>2일</v>
      </c>
      <c r="H206" s="40" t="s">
        <v>256</v>
      </c>
      <c r="I206" s="7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8"/>
      <c r="AK206" s="7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122"/>
      <c r="BZ206" s="6"/>
      <c r="CA206" s="6"/>
      <c r="CB206" s="6"/>
      <c r="CC206" s="6"/>
      <c r="CD206" s="122"/>
      <c r="CE206" s="6"/>
      <c r="CF206" s="6"/>
      <c r="CG206" s="6"/>
      <c r="CH206" s="6"/>
      <c r="CI206" s="6"/>
      <c r="CJ206" s="122"/>
      <c r="CK206" s="6"/>
      <c r="CL206" s="6"/>
      <c r="CM206" s="6"/>
      <c r="CN206" s="6"/>
      <c r="CO206" s="122"/>
      <c r="CP206" s="6"/>
      <c r="CQ206" s="6"/>
      <c r="CR206" s="6"/>
      <c r="CS206" s="6"/>
      <c r="CT206" s="6"/>
      <c r="CU206" s="6"/>
      <c r="CV206" s="122"/>
      <c r="CW206" s="6"/>
      <c r="CX206" s="6"/>
      <c r="CY206" s="6"/>
      <c r="CZ206" s="6"/>
      <c r="DA206" s="6"/>
      <c r="DB206" s="6"/>
      <c r="DC206" s="6"/>
      <c r="DD206" s="6"/>
      <c r="DE206" s="122"/>
      <c r="DF206" s="6"/>
      <c r="DG206" s="6"/>
      <c r="DH206" s="6"/>
      <c r="DI206" s="6"/>
      <c r="DJ206" s="6"/>
      <c r="DK206" s="6"/>
      <c r="DL206" s="6"/>
    </row>
    <row r="207" spans="1:116" ht="15" customHeight="1">
      <c r="A207" s="185"/>
      <c r="B207" s="37" t="s">
        <v>72</v>
      </c>
      <c r="C207" s="209"/>
      <c r="D207" s="38"/>
      <c r="E207" s="92">
        <v>41931</v>
      </c>
      <c r="F207" s="92">
        <v>41935</v>
      </c>
      <c r="G207" s="39" t="str">
        <f t="shared" ref="G207:G219" si="102">IF(NETWORKDAYS(E207,F207)=0,"",NETWORKDAYS(E207,F207)&amp;"일")</f>
        <v>4일</v>
      </c>
      <c r="H207" s="40" t="s">
        <v>256</v>
      </c>
      <c r="I207" s="7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8"/>
      <c r="AK207" s="7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122"/>
      <c r="BZ207" s="6"/>
      <c r="CA207" s="6"/>
      <c r="CB207" s="6"/>
      <c r="CC207" s="6"/>
      <c r="CD207" s="122"/>
      <c r="CE207" s="6"/>
      <c r="CF207" s="6"/>
      <c r="CG207" s="6"/>
      <c r="CH207" s="6"/>
      <c r="CI207" s="6"/>
      <c r="CJ207" s="122"/>
      <c r="CK207" s="6"/>
      <c r="CL207" s="6"/>
      <c r="CM207" s="6"/>
      <c r="CN207" s="6"/>
      <c r="CO207" s="122"/>
      <c r="CP207" s="6"/>
      <c r="CQ207" s="6"/>
      <c r="CR207" s="6"/>
      <c r="CS207" s="6"/>
      <c r="CT207" s="6"/>
      <c r="CU207" s="6"/>
      <c r="CV207" s="122"/>
      <c r="CW207" s="6"/>
      <c r="CX207" s="6"/>
      <c r="CY207" s="6"/>
      <c r="CZ207" s="6"/>
      <c r="DA207" s="6"/>
      <c r="DB207" s="6"/>
      <c r="DC207" s="6"/>
      <c r="DD207" s="6"/>
      <c r="DE207" s="122"/>
      <c r="DF207" s="6"/>
      <c r="DG207" s="6"/>
      <c r="DH207" s="6"/>
      <c r="DI207" s="6"/>
      <c r="DJ207" s="6"/>
      <c r="DK207" s="6"/>
      <c r="DL207" s="6"/>
    </row>
    <row r="208" spans="1:116" ht="27">
      <c r="A208" s="191" t="s">
        <v>73</v>
      </c>
      <c r="B208" s="103"/>
      <c r="C208" s="219"/>
      <c r="D208" s="80"/>
      <c r="E208" s="97"/>
      <c r="F208" s="97"/>
      <c r="G208" s="81" t="str">
        <f t="shared" si="102"/>
        <v/>
      </c>
      <c r="H208" s="40" t="s">
        <v>256</v>
      </c>
      <c r="I208" s="7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8"/>
      <c r="AK208" s="7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122"/>
      <c r="BZ208" s="6"/>
      <c r="CA208" s="6"/>
      <c r="CB208" s="6"/>
      <c r="CC208" s="6"/>
      <c r="CD208" s="122"/>
      <c r="CE208" s="6"/>
      <c r="CF208" s="6"/>
      <c r="CG208" s="6"/>
      <c r="CH208" s="6"/>
      <c r="CI208" s="6"/>
      <c r="CJ208" s="122"/>
      <c r="CK208" s="6"/>
      <c r="CL208" s="6"/>
      <c r="CM208" s="6"/>
      <c r="CN208" s="6"/>
      <c r="CO208" s="122"/>
      <c r="CP208" s="6"/>
      <c r="CQ208" s="6"/>
      <c r="CR208" s="6"/>
      <c r="CS208" s="6"/>
      <c r="CT208" s="6"/>
      <c r="CU208" s="6"/>
      <c r="CV208" s="122"/>
      <c r="CW208" s="6"/>
      <c r="CX208" s="6"/>
      <c r="CY208" s="6"/>
      <c r="CZ208" s="6"/>
      <c r="DA208" s="6"/>
      <c r="DB208" s="6"/>
      <c r="DC208" s="6"/>
      <c r="DD208" s="6"/>
      <c r="DE208" s="122"/>
      <c r="DF208" s="6"/>
      <c r="DG208" s="6"/>
      <c r="DH208" s="6"/>
      <c r="DI208" s="6"/>
      <c r="DJ208" s="6"/>
      <c r="DK208" s="6"/>
      <c r="DL208" s="6"/>
    </row>
    <row r="209" spans="1:116" ht="15" customHeight="1">
      <c r="A209" s="185"/>
      <c r="B209" s="103" t="s">
        <v>74</v>
      </c>
      <c r="C209" s="209"/>
      <c r="D209" s="38"/>
      <c r="E209" s="92">
        <v>41936</v>
      </c>
      <c r="F209" s="92">
        <v>41936</v>
      </c>
      <c r="G209" s="39" t="str">
        <f t="shared" si="102"/>
        <v>1일</v>
      </c>
      <c r="H209" s="40" t="s">
        <v>256</v>
      </c>
      <c r="I209" s="7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8"/>
      <c r="AK209" s="7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122"/>
      <c r="BZ209" s="6"/>
      <c r="CA209" s="6"/>
      <c r="CB209" s="6"/>
      <c r="CC209" s="6"/>
      <c r="CD209" s="122"/>
      <c r="CE209" s="6"/>
      <c r="CF209" s="6"/>
      <c r="CG209" s="6"/>
      <c r="CH209" s="6"/>
      <c r="CI209" s="6"/>
      <c r="CJ209" s="122"/>
      <c r="CK209" s="6"/>
      <c r="CL209" s="6"/>
      <c r="CM209" s="6"/>
      <c r="CN209" s="6"/>
      <c r="CO209" s="122"/>
      <c r="CP209" s="6"/>
      <c r="CQ209" s="6"/>
      <c r="CR209" s="6"/>
      <c r="CS209" s="6"/>
      <c r="CT209" s="6"/>
      <c r="CU209" s="6"/>
      <c r="CV209" s="122"/>
      <c r="CW209" s="6"/>
      <c r="CX209" s="6"/>
      <c r="CY209" s="6"/>
      <c r="CZ209" s="6"/>
      <c r="DA209" s="6"/>
      <c r="DB209" s="6"/>
      <c r="DC209" s="6"/>
      <c r="DD209" s="6"/>
      <c r="DE209" s="122"/>
      <c r="DF209" s="6"/>
      <c r="DG209" s="6"/>
      <c r="DH209" s="6"/>
      <c r="DI209" s="6"/>
      <c r="DJ209" s="6"/>
      <c r="DK209" s="6"/>
      <c r="DL209" s="6"/>
    </row>
    <row r="210" spans="1:116" ht="15" customHeight="1">
      <c r="A210" s="185"/>
      <c r="B210" s="103" t="s">
        <v>75</v>
      </c>
      <c r="C210" s="209"/>
      <c r="D210" s="38"/>
      <c r="E210" s="92">
        <v>41936</v>
      </c>
      <c r="F210" s="92">
        <v>41936</v>
      </c>
      <c r="G210" s="39" t="str">
        <f t="shared" si="102"/>
        <v>1일</v>
      </c>
      <c r="H210" s="40" t="s">
        <v>256</v>
      </c>
      <c r="I210" s="7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8"/>
      <c r="AK210" s="7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122"/>
      <c r="BZ210" s="6"/>
      <c r="CA210" s="6"/>
      <c r="CB210" s="6"/>
      <c r="CC210" s="6"/>
      <c r="CD210" s="122"/>
      <c r="CE210" s="6"/>
      <c r="CF210" s="6"/>
      <c r="CG210" s="6"/>
      <c r="CH210" s="6"/>
      <c r="CI210" s="6"/>
      <c r="CJ210" s="122"/>
      <c r="CK210" s="6"/>
      <c r="CL210" s="6"/>
      <c r="CM210" s="6"/>
      <c r="CN210" s="6"/>
      <c r="CO210" s="122"/>
      <c r="CP210" s="6"/>
      <c r="CQ210" s="6"/>
      <c r="CR210" s="6"/>
      <c r="CS210" s="6"/>
      <c r="CT210" s="6"/>
      <c r="CU210" s="6"/>
      <c r="CV210" s="122"/>
      <c r="CW210" s="6"/>
      <c r="CX210" s="6"/>
      <c r="CY210" s="6"/>
      <c r="CZ210" s="6"/>
      <c r="DA210" s="6"/>
      <c r="DB210" s="6"/>
      <c r="DC210" s="6"/>
      <c r="DD210" s="6"/>
      <c r="DE210" s="122"/>
      <c r="DF210" s="6"/>
      <c r="DG210" s="6"/>
      <c r="DH210" s="6"/>
      <c r="DI210" s="6"/>
      <c r="DJ210" s="6"/>
      <c r="DK210" s="6"/>
      <c r="DL210" s="6"/>
    </row>
    <row r="211" spans="1:116" ht="24">
      <c r="A211" s="185"/>
      <c r="B211" s="103" t="s">
        <v>76</v>
      </c>
      <c r="C211" s="219"/>
      <c r="D211" s="80"/>
      <c r="E211" s="97">
        <v>41936</v>
      </c>
      <c r="F211" s="97">
        <v>41941</v>
      </c>
      <c r="G211" s="81" t="str">
        <f t="shared" si="102"/>
        <v>4일</v>
      </c>
      <c r="H211" s="40" t="s">
        <v>256</v>
      </c>
      <c r="I211" s="7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8"/>
      <c r="AK211" s="7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122"/>
      <c r="BZ211" s="6"/>
      <c r="CA211" s="6"/>
      <c r="CB211" s="6"/>
      <c r="CC211" s="6"/>
      <c r="CD211" s="122"/>
      <c r="CE211" s="6"/>
      <c r="CF211" s="6"/>
      <c r="CG211" s="6"/>
      <c r="CH211" s="6"/>
      <c r="CI211" s="6"/>
      <c r="CJ211" s="122"/>
      <c r="CK211" s="6"/>
      <c r="CL211" s="6"/>
      <c r="CM211" s="6"/>
      <c r="CN211" s="6"/>
      <c r="CO211" s="122"/>
      <c r="CP211" s="6"/>
      <c r="CQ211" s="6"/>
      <c r="CR211" s="6"/>
      <c r="CS211" s="6"/>
      <c r="CT211" s="6"/>
      <c r="CU211" s="6"/>
      <c r="CV211" s="122"/>
      <c r="CW211" s="6"/>
      <c r="CX211" s="6"/>
      <c r="CY211" s="6"/>
      <c r="CZ211" s="6"/>
      <c r="DA211" s="6"/>
      <c r="DB211" s="6"/>
      <c r="DC211" s="6"/>
      <c r="DD211" s="6"/>
      <c r="DE211" s="122"/>
      <c r="DF211" s="6"/>
      <c r="DG211" s="6"/>
      <c r="DH211" s="6"/>
      <c r="DI211" s="6"/>
      <c r="DJ211" s="6"/>
      <c r="DK211" s="6"/>
      <c r="DL211" s="6"/>
    </row>
    <row r="212" spans="1:116" ht="15" customHeight="1">
      <c r="A212" s="185"/>
      <c r="B212" s="103"/>
      <c r="C212" s="37" t="s">
        <v>77</v>
      </c>
      <c r="D212" s="38"/>
      <c r="E212" s="92">
        <v>41936</v>
      </c>
      <c r="F212" s="92">
        <v>41936</v>
      </c>
      <c r="G212" s="39" t="str">
        <f t="shared" si="102"/>
        <v>1일</v>
      </c>
      <c r="H212" s="40" t="s">
        <v>256</v>
      </c>
      <c r="I212" s="7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8"/>
      <c r="AK212" s="7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122"/>
      <c r="BZ212" s="6"/>
      <c r="CA212" s="6"/>
      <c r="CB212" s="6"/>
      <c r="CC212" s="6"/>
      <c r="CD212" s="122"/>
      <c r="CE212" s="6"/>
      <c r="CF212" s="6"/>
      <c r="CG212" s="6"/>
      <c r="CH212" s="6"/>
      <c r="CI212" s="6"/>
      <c r="CJ212" s="122"/>
      <c r="CK212" s="6"/>
      <c r="CL212" s="6"/>
      <c r="CM212" s="6"/>
      <c r="CN212" s="6"/>
      <c r="CO212" s="122"/>
      <c r="CP212" s="6"/>
      <c r="CQ212" s="6"/>
      <c r="CR212" s="6"/>
      <c r="CS212" s="6"/>
      <c r="CT212" s="6"/>
      <c r="CU212" s="6"/>
      <c r="CV212" s="122"/>
      <c r="CW212" s="6"/>
      <c r="CX212" s="6"/>
      <c r="CY212" s="6"/>
      <c r="CZ212" s="6"/>
      <c r="DA212" s="6"/>
      <c r="DB212" s="6"/>
      <c r="DC212" s="6"/>
      <c r="DD212" s="6"/>
      <c r="DE212" s="122"/>
      <c r="DF212" s="6"/>
      <c r="DG212" s="6"/>
      <c r="DH212" s="6"/>
      <c r="DI212" s="6"/>
      <c r="DJ212" s="6"/>
      <c r="DK212" s="6"/>
      <c r="DL212" s="6"/>
    </row>
    <row r="213" spans="1:116" ht="24">
      <c r="A213" s="185"/>
      <c r="B213" s="209"/>
      <c r="C213" s="37" t="s">
        <v>78</v>
      </c>
      <c r="D213" s="38"/>
      <c r="E213" s="92">
        <v>41939</v>
      </c>
      <c r="F213" s="92">
        <v>41939</v>
      </c>
      <c r="G213" s="39" t="str">
        <f t="shared" si="102"/>
        <v>1일</v>
      </c>
      <c r="H213" s="40" t="s">
        <v>256</v>
      </c>
      <c r="I213" s="7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8"/>
      <c r="AK213" s="7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122"/>
      <c r="BZ213" s="6"/>
      <c r="CA213" s="6"/>
      <c r="CB213" s="6"/>
      <c r="CC213" s="6"/>
      <c r="CD213" s="122"/>
      <c r="CE213" s="6"/>
      <c r="CF213" s="6"/>
      <c r="CG213" s="6"/>
      <c r="CH213" s="6"/>
      <c r="CI213" s="6"/>
      <c r="CJ213" s="122"/>
      <c r="CK213" s="6"/>
      <c r="CL213" s="6"/>
      <c r="CM213" s="6"/>
      <c r="CN213" s="6"/>
      <c r="CO213" s="122"/>
      <c r="CP213" s="6"/>
      <c r="CQ213" s="6"/>
      <c r="CR213" s="6"/>
      <c r="CS213" s="6"/>
      <c r="CT213" s="6"/>
      <c r="CU213" s="6"/>
      <c r="CV213" s="122"/>
      <c r="CW213" s="6"/>
      <c r="CX213" s="6"/>
      <c r="CY213" s="6"/>
      <c r="CZ213" s="6"/>
      <c r="DA213" s="6"/>
      <c r="DB213" s="6"/>
      <c r="DC213" s="6"/>
      <c r="DD213" s="6"/>
      <c r="DE213" s="122"/>
      <c r="DF213" s="6"/>
      <c r="DG213" s="6"/>
      <c r="DH213" s="6"/>
      <c r="DI213" s="6"/>
      <c r="DJ213" s="6"/>
      <c r="DK213" s="6"/>
      <c r="DL213" s="6"/>
    </row>
    <row r="214" spans="1:116" ht="24">
      <c r="A214" s="185"/>
      <c r="B214" s="209"/>
      <c r="C214" s="37" t="s">
        <v>79</v>
      </c>
      <c r="D214" s="38"/>
      <c r="E214" s="92">
        <v>41940</v>
      </c>
      <c r="F214" s="92">
        <v>41940</v>
      </c>
      <c r="G214" s="39" t="str">
        <f t="shared" si="102"/>
        <v>1일</v>
      </c>
      <c r="H214" s="40" t="s">
        <v>256</v>
      </c>
      <c r="I214" s="7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8"/>
      <c r="AK214" s="7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122"/>
      <c r="BZ214" s="6"/>
      <c r="CA214" s="6"/>
      <c r="CB214" s="6"/>
      <c r="CC214" s="6"/>
      <c r="CD214" s="122"/>
      <c r="CE214" s="6"/>
      <c r="CF214" s="6"/>
      <c r="CG214" s="6"/>
      <c r="CH214" s="6"/>
      <c r="CI214" s="6"/>
      <c r="CJ214" s="122"/>
      <c r="CK214" s="6"/>
      <c r="CL214" s="6"/>
      <c r="CM214" s="6"/>
      <c r="CN214" s="6"/>
      <c r="CO214" s="122"/>
      <c r="CP214" s="6"/>
      <c r="CQ214" s="6"/>
      <c r="CR214" s="6"/>
      <c r="CS214" s="6"/>
      <c r="CT214" s="6"/>
      <c r="CU214" s="6"/>
      <c r="CV214" s="122"/>
      <c r="CW214" s="6"/>
      <c r="CX214" s="6"/>
      <c r="CY214" s="6"/>
      <c r="CZ214" s="6"/>
      <c r="DA214" s="6"/>
      <c r="DB214" s="6"/>
      <c r="DC214" s="6"/>
      <c r="DD214" s="6"/>
      <c r="DE214" s="122"/>
      <c r="DF214" s="6"/>
      <c r="DG214" s="6"/>
      <c r="DH214" s="6"/>
      <c r="DI214" s="6"/>
      <c r="DJ214" s="6"/>
      <c r="DK214" s="6"/>
      <c r="DL214" s="6"/>
    </row>
    <row r="215" spans="1:116" ht="15" customHeight="1">
      <c r="A215" s="187"/>
      <c r="B215" s="218"/>
      <c r="C215" s="50" t="s">
        <v>80</v>
      </c>
      <c r="D215" s="41"/>
      <c r="E215" s="93">
        <v>41941</v>
      </c>
      <c r="F215" s="93">
        <v>41941</v>
      </c>
      <c r="G215" s="42" t="str">
        <f t="shared" si="102"/>
        <v>1일</v>
      </c>
      <c r="H215" s="40" t="s">
        <v>256</v>
      </c>
      <c r="I215" s="56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8"/>
      <c r="AK215" s="56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7"/>
      <c r="BH215" s="57"/>
      <c r="BI215" s="57"/>
      <c r="BJ215" s="57"/>
      <c r="BK215" s="57"/>
      <c r="BL215" s="57"/>
      <c r="BM215" s="57"/>
      <c r="BN215" s="57"/>
      <c r="BO215" s="57"/>
      <c r="BP215" s="57"/>
      <c r="BQ215" s="57"/>
      <c r="BR215" s="57"/>
      <c r="BS215" s="57"/>
      <c r="BT215" s="57"/>
      <c r="BU215" s="57"/>
      <c r="BV215" s="57"/>
      <c r="BW215" s="57"/>
      <c r="BX215" s="57"/>
      <c r="BY215" s="123"/>
      <c r="BZ215" s="57"/>
      <c r="CA215" s="57"/>
      <c r="CB215" s="57"/>
      <c r="CC215" s="57"/>
      <c r="CD215" s="123"/>
      <c r="CE215" s="57"/>
      <c r="CF215" s="57"/>
      <c r="CG215" s="57"/>
      <c r="CH215" s="57"/>
      <c r="CI215" s="57"/>
      <c r="CJ215" s="123"/>
      <c r="CK215" s="57"/>
      <c r="CL215" s="57"/>
      <c r="CM215" s="57"/>
      <c r="CN215" s="57"/>
      <c r="CO215" s="123"/>
      <c r="CP215" s="57"/>
      <c r="CQ215" s="57"/>
      <c r="CR215" s="57"/>
      <c r="CS215" s="57"/>
      <c r="CT215" s="57"/>
      <c r="CU215" s="57"/>
      <c r="CV215" s="123"/>
      <c r="CW215" s="57"/>
      <c r="CX215" s="57"/>
      <c r="CY215" s="57"/>
      <c r="CZ215" s="57"/>
      <c r="DA215" s="57"/>
      <c r="DB215" s="57"/>
      <c r="DC215" s="57"/>
      <c r="DD215" s="57"/>
      <c r="DE215" s="123"/>
      <c r="DF215" s="57"/>
      <c r="DG215" s="57"/>
      <c r="DH215" s="57"/>
      <c r="DI215" s="57"/>
      <c r="DJ215" s="57"/>
      <c r="DK215" s="57"/>
      <c r="DL215" s="57"/>
    </row>
    <row r="216" spans="1:116" ht="15" customHeight="1">
      <c r="A216" s="189" t="s">
        <v>81</v>
      </c>
      <c r="B216" s="220"/>
      <c r="C216" s="101"/>
      <c r="D216" s="51"/>
      <c r="E216" s="129">
        <f>MIN(E217:E232)</f>
        <v>41942</v>
      </c>
      <c r="F216" s="129">
        <f>MAX(F217:F232)</f>
        <v>41985</v>
      </c>
      <c r="G216" s="52" t="str">
        <f t="shared" si="102"/>
        <v>32일</v>
      </c>
      <c r="H216" s="40" t="s">
        <v>256</v>
      </c>
      <c r="I216" s="53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5"/>
      <c r="AK216" s="53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127"/>
      <c r="BZ216" s="54"/>
      <c r="CA216" s="54"/>
      <c r="CB216" s="54"/>
      <c r="CC216" s="54"/>
      <c r="CD216" s="127"/>
      <c r="CE216" s="54"/>
      <c r="CF216" s="54"/>
      <c r="CG216" s="54"/>
      <c r="CH216" s="54"/>
      <c r="CI216" s="54"/>
      <c r="CJ216" s="127"/>
      <c r="CK216" s="54"/>
      <c r="CL216" s="54"/>
      <c r="CM216" s="54"/>
      <c r="CN216" s="54"/>
      <c r="CO216" s="127"/>
      <c r="CP216" s="54"/>
      <c r="CQ216" s="54"/>
      <c r="CR216" s="54"/>
      <c r="CS216" s="54"/>
      <c r="CT216" s="54"/>
      <c r="CU216" s="54"/>
      <c r="CV216" s="127"/>
      <c r="CW216" s="54"/>
      <c r="CX216" s="54"/>
      <c r="CY216" s="54"/>
      <c r="CZ216" s="54"/>
      <c r="DA216" s="54"/>
      <c r="DB216" s="54"/>
      <c r="DC216" s="54"/>
      <c r="DD216" s="54"/>
      <c r="DE216" s="127"/>
      <c r="DF216" s="54"/>
      <c r="DG216" s="54"/>
      <c r="DH216" s="54"/>
      <c r="DI216" s="54"/>
      <c r="DJ216" s="54"/>
      <c r="DK216" s="54"/>
      <c r="DL216" s="54"/>
    </row>
    <row r="217" spans="1:116" ht="24">
      <c r="A217" s="192"/>
      <c r="B217" s="34" t="s">
        <v>82</v>
      </c>
      <c r="C217" s="221"/>
      <c r="D217" s="10"/>
      <c r="E217" s="99">
        <v>41946</v>
      </c>
      <c r="F217" s="99">
        <v>41950</v>
      </c>
      <c r="G217" s="9" t="str">
        <f t="shared" si="102"/>
        <v>5일</v>
      </c>
      <c r="H217" s="40" t="s">
        <v>256</v>
      </c>
      <c r="I217" s="7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8"/>
      <c r="AK217" s="7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122"/>
      <c r="BZ217" s="6"/>
      <c r="CA217" s="6"/>
      <c r="CB217" s="6"/>
      <c r="CC217" s="6"/>
      <c r="CD217" s="122"/>
      <c r="CE217" s="6"/>
      <c r="CF217" s="6"/>
      <c r="CG217" s="6"/>
      <c r="CH217" s="6"/>
      <c r="CI217" s="6"/>
      <c r="CJ217" s="122"/>
      <c r="CK217" s="6"/>
      <c r="CL217" s="6"/>
      <c r="CM217" s="6"/>
      <c r="CN217" s="6"/>
      <c r="CO217" s="122"/>
      <c r="CP217" s="6"/>
      <c r="CQ217" s="6"/>
      <c r="CR217" s="6"/>
      <c r="CS217" s="6"/>
      <c r="CT217" s="6"/>
      <c r="CU217" s="6"/>
      <c r="CV217" s="122"/>
      <c r="CW217" s="6"/>
      <c r="CX217" s="6"/>
      <c r="CY217" s="6"/>
      <c r="CZ217" s="6"/>
      <c r="DA217" s="6"/>
      <c r="DB217" s="6"/>
      <c r="DC217" s="6"/>
      <c r="DD217" s="6"/>
      <c r="DE217" s="122"/>
      <c r="DF217" s="6"/>
      <c r="DG217" s="6"/>
      <c r="DH217" s="6"/>
      <c r="DI217" s="6"/>
      <c r="DJ217" s="6"/>
      <c r="DK217" s="6"/>
      <c r="DL217" s="6"/>
    </row>
    <row r="218" spans="1:116" ht="24">
      <c r="A218" s="192"/>
      <c r="B218" s="34" t="s">
        <v>83</v>
      </c>
      <c r="C218" s="221"/>
      <c r="D218" s="10"/>
      <c r="E218" s="99">
        <v>41946</v>
      </c>
      <c r="F218" s="99">
        <v>41950</v>
      </c>
      <c r="G218" s="9" t="str">
        <f t="shared" si="102"/>
        <v>5일</v>
      </c>
      <c r="H218" s="40" t="s">
        <v>256</v>
      </c>
      <c r="I218" s="7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8"/>
      <c r="AK218" s="7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122"/>
      <c r="BZ218" s="6"/>
      <c r="CA218" s="6"/>
      <c r="CB218" s="6"/>
      <c r="CC218" s="6"/>
      <c r="CD218" s="122"/>
      <c r="CE218" s="6"/>
      <c r="CF218" s="6"/>
      <c r="CG218" s="6"/>
      <c r="CH218" s="6"/>
      <c r="CI218" s="6"/>
      <c r="CJ218" s="122"/>
      <c r="CK218" s="6"/>
      <c r="CL218" s="6"/>
      <c r="CM218" s="6"/>
      <c r="CN218" s="6"/>
      <c r="CO218" s="122"/>
      <c r="CP218" s="6"/>
      <c r="CQ218" s="6"/>
      <c r="CR218" s="6"/>
      <c r="CS218" s="6"/>
      <c r="CT218" s="6"/>
      <c r="CU218" s="6"/>
      <c r="CV218" s="122"/>
      <c r="CW218" s="6"/>
      <c r="CX218" s="6"/>
      <c r="CY218" s="6"/>
      <c r="CZ218" s="6"/>
      <c r="DA218" s="6"/>
      <c r="DB218" s="6"/>
      <c r="DC218" s="6"/>
      <c r="DD218" s="6"/>
      <c r="DE218" s="122"/>
      <c r="DF218" s="6"/>
      <c r="DG218" s="6"/>
      <c r="DH218" s="6"/>
      <c r="DI218" s="6"/>
      <c r="DJ218" s="6"/>
      <c r="DK218" s="6"/>
      <c r="DL218" s="6"/>
    </row>
    <row r="219" spans="1:116" ht="24">
      <c r="A219" s="192"/>
      <c r="B219" s="34" t="s">
        <v>84</v>
      </c>
      <c r="C219" s="221"/>
      <c r="D219" s="10"/>
      <c r="E219" s="99">
        <v>41950</v>
      </c>
      <c r="F219" s="99">
        <v>41954</v>
      </c>
      <c r="G219" s="9" t="str">
        <f t="shared" si="102"/>
        <v>3일</v>
      </c>
      <c r="H219" s="40" t="s">
        <v>256</v>
      </c>
      <c r="I219" s="7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8"/>
      <c r="AK219" s="7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122"/>
      <c r="BZ219" s="6"/>
      <c r="CA219" s="6"/>
      <c r="CB219" s="6"/>
      <c r="CC219" s="6"/>
      <c r="CD219" s="122"/>
      <c r="CE219" s="6"/>
      <c r="CF219" s="6"/>
      <c r="CG219" s="6"/>
      <c r="CH219" s="6"/>
      <c r="CI219" s="6"/>
      <c r="CJ219" s="122"/>
      <c r="CK219" s="6"/>
      <c r="CL219" s="6"/>
      <c r="CM219" s="6"/>
      <c r="CN219" s="6"/>
      <c r="CO219" s="122"/>
      <c r="CP219" s="6"/>
      <c r="CQ219" s="6"/>
      <c r="CR219" s="6"/>
      <c r="CS219" s="6"/>
      <c r="CT219" s="6"/>
      <c r="CU219" s="6"/>
      <c r="CV219" s="122"/>
      <c r="CW219" s="6"/>
      <c r="CX219" s="6"/>
      <c r="CY219" s="6"/>
      <c r="CZ219" s="6"/>
      <c r="DA219" s="6"/>
      <c r="DB219" s="6"/>
      <c r="DC219" s="6"/>
      <c r="DD219" s="6"/>
      <c r="DE219" s="122"/>
      <c r="DF219" s="6"/>
      <c r="DG219" s="6"/>
      <c r="DH219" s="6"/>
      <c r="DI219" s="6"/>
      <c r="DJ219" s="6"/>
      <c r="DK219" s="6"/>
      <c r="DL219" s="6"/>
    </row>
    <row r="220" spans="1:116" ht="24">
      <c r="A220" s="192"/>
      <c r="B220" s="34" t="s">
        <v>85</v>
      </c>
      <c r="C220" s="221"/>
      <c r="D220" s="10"/>
      <c r="E220" s="99">
        <v>41950</v>
      </c>
      <c r="F220" s="99">
        <v>41954</v>
      </c>
      <c r="G220" s="9" t="str">
        <f t="shared" ref="G220:G228" si="103">IF(NETWORKDAYS(E220,F220)=0,"",NETWORKDAYS(E220,F220)&amp;"일")</f>
        <v>3일</v>
      </c>
      <c r="H220" s="40" t="s">
        <v>256</v>
      </c>
      <c r="I220" s="7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8"/>
      <c r="AK220" s="7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122"/>
      <c r="BZ220" s="6"/>
      <c r="CA220" s="6"/>
      <c r="CB220" s="6"/>
      <c r="CC220" s="6"/>
      <c r="CD220" s="122"/>
      <c r="CE220" s="6"/>
      <c r="CF220" s="6"/>
      <c r="CG220" s="6"/>
      <c r="CH220" s="6"/>
      <c r="CI220" s="6"/>
      <c r="CJ220" s="122"/>
      <c r="CK220" s="6"/>
      <c r="CL220" s="6"/>
      <c r="CM220" s="6"/>
      <c r="CN220" s="6"/>
      <c r="CO220" s="122"/>
      <c r="CP220" s="6"/>
      <c r="CQ220" s="6"/>
      <c r="CR220" s="6"/>
      <c r="CS220" s="6"/>
      <c r="CT220" s="6"/>
      <c r="CU220" s="6"/>
      <c r="CV220" s="122"/>
      <c r="CW220" s="6"/>
      <c r="CX220" s="6"/>
      <c r="CY220" s="6"/>
      <c r="CZ220" s="6"/>
      <c r="DA220" s="6"/>
      <c r="DB220" s="6"/>
      <c r="DC220" s="6"/>
      <c r="DD220" s="6"/>
      <c r="DE220" s="122"/>
      <c r="DF220" s="6"/>
      <c r="DG220" s="6"/>
      <c r="DH220" s="6"/>
      <c r="DI220" s="6"/>
      <c r="DJ220" s="6"/>
      <c r="DK220" s="6"/>
      <c r="DL220" s="6"/>
    </row>
    <row r="221" spans="1:116" ht="24">
      <c r="A221" s="193"/>
      <c r="B221" s="34" t="s">
        <v>86</v>
      </c>
      <c r="C221" s="101"/>
      <c r="D221" s="51"/>
      <c r="E221" s="102">
        <v>41954</v>
      </c>
      <c r="F221" s="102">
        <v>41956</v>
      </c>
      <c r="G221" s="52" t="str">
        <f t="shared" si="103"/>
        <v>3일</v>
      </c>
      <c r="H221" s="40" t="s">
        <v>256</v>
      </c>
      <c r="I221" s="53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5"/>
      <c r="AK221" s="53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127"/>
      <c r="BZ221" s="54"/>
      <c r="CA221" s="54"/>
      <c r="CB221" s="54"/>
      <c r="CC221" s="54"/>
      <c r="CD221" s="127"/>
      <c r="CE221" s="54"/>
      <c r="CF221" s="54"/>
      <c r="CG221" s="54"/>
      <c r="CH221" s="54"/>
      <c r="CI221" s="54"/>
      <c r="CJ221" s="127"/>
      <c r="CK221" s="54"/>
      <c r="CL221" s="54"/>
      <c r="CM221" s="54"/>
      <c r="CN221" s="54"/>
      <c r="CO221" s="127"/>
      <c r="CP221" s="54"/>
      <c r="CQ221" s="54"/>
      <c r="CR221" s="54"/>
      <c r="CS221" s="54"/>
      <c r="CT221" s="54"/>
      <c r="CU221" s="54"/>
      <c r="CV221" s="127"/>
      <c r="CW221" s="54"/>
      <c r="CX221" s="54"/>
      <c r="CY221" s="54"/>
      <c r="CZ221" s="54"/>
      <c r="DA221" s="54"/>
      <c r="DB221" s="54"/>
      <c r="DC221" s="54"/>
      <c r="DD221" s="54"/>
      <c r="DE221" s="127"/>
      <c r="DF221" s="54"/>
      <c r="DG221" s="54"/>
      <c r="DH221" s="54"/>
      <c r="DI221" s="54"/>
      <c r="DJ221" s="54"/>
      <c r="DK221" s="54"/>
      <c r="DL221" s="54"/>
    </row>
    <row r="222" spans="1:116" ht="15" customHeight="1">
      <c r="A222" s="192"/>
      <c r="B222" s="34" t="s">
        <v>87</v>
      </c>
      <c r="C222" s="221"/>
      <c r="D222" s="10"/>
      <c r="E222" s="99">
        <v>41946</v>
      </c>
      <c r="F222" s="99">
        <v>41964</v>
      </c>
      <c r="G222" s="9" t="str">
        <f t="shared" si="103"/>
        <v>15일</v>
      </c>
      <c r="H222" s="40" t="s">
        <v>256</v>
      </c>
      <c r="I222" s="7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8"/>
      <c r="AK222" s="7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122"/>
      <c r="BZ222" s="6"/>
      <c r="CA222" s="6"/>
      <c r="CB222" s="6"/>
      <c r="CC222" s="6"/>
      <c r="CD222" s="122"/>
      <c r="CE222" s="6"/>
      <c r="CF222" s="6"/>
      <c r="CG222" s="6"/>
      <c r="CH222" s="6"/>
      <c r="CI222" s="6"/>
      <c r="CJ222" s="122"/>
      <c r="CK222" s="6"/>
      <c r="CL222" s="6"/>
      <c r="CM222" s="6"/>
      <c r="CN222" s="6"/>
      <c r="CO222" s="122"/>
      <c r="CP222" s="6"/>
      <c r="CQ222" s="6"/>
      <c r="CR222" s="6"/>
      <c r="CS222" s="6"/>
      <c r="CT222" s="6"/>
      <c r="CU222" s="6"/>
      <c r="CV222" s="122"/>
      <c r="CW222" s="6"/>
      <c r="CX222" s="6"/>
      <c r="CY222" s="6"/>
      <c r="CZ222" s="6"/>
      <c r="DA222" s="6"/>
      <c r="DB222" s="6"/>
      <c r="DC222" s="6"/>
      <c r="DD222" s="6"/>
      <c r="DE222" s="122"/>
      <c r="DF222" s="6"/>
      <c r="DG222" s="6"/>
      <c r="DH222" s="6"/>
      <c r="DI222" s="6"/>
      <c r="DJ222" s="6"/>
      <c r="DK222" s="6"/>
      <c r="DL222" s="6"/>
    </row>
    <row r="223" spans="1:116" ht="24">
      <c r="A223" s="192"/>
      <c r="B223" s="34" t="s">
        <v>260</v>
      </c>
      <c r="C223" s="221"/>
      <c r="D223" s="10"/>
      <c r="E223" s="99">
        <v>41944</v>
      </c>
      <c r="F223" s="99">
        <v>41958</v>
      </c>
      <c r="G223" s="9" t="str">
        <f t="shared" si="103"/>
        <v>10일</v>
      </c>
      <c r="H223" s="40" t="s">
        <v>256</v>
      </c>
      <c r="I223" s="7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8"/>
      <c r="AK223" s="7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122"/>
      <c r="BZ223" s="6"/>
      <c r="CA223" s="6"/>
      <c r="CB223" s="6"/>
      <c r="CC223" s="6"/>
      <c r="CD223" s="122"/>
      <c r="CE223" s="6"/>
      <c r="CF223" s="6"/>
      <c r="CG223" s="6"/>
      <c r="CH223" s="6"/>
      <c r="CI223" s="6"/>
      <c r="CJ223" s="122"/>
      <c r="CK223" s="6"/>
      <c r="CL223" s="6"/>
      <c r="CM223" s="6"/>
      <c r="CN223" s="6"/>
      <c r="CO223" s="122"/>
      <c r="CP223" s="6"/>
      <c r="CQ223" s="6"/>
      <c r="CR223" s="6"/>
      <c r="CS223" s="6"/>
      <c r="CT223" s="6"/>
      <c r="CU223" s="6"/>
      <c r="CV223" s="122"/>
      <c r="CW223" s="6"/>
      <c r="CX223" s="6"/>
      <c r="CY223" s="6"/>
      <c r="CZ223" s="6"/>
      <c r="DA223" s="6"/>
      <c r="DB223" s="6"/>
      <c r="DC223" s="6"/>
      <c r="DD223" s="6"/>
      <c r="DE223" s="122"/>
      <c r="DF223" s="6"/>
      <c r="DG223" s="6"/>
      <c r="DH223" s="6"/>
      <c r="DI223" s="6"/>
      <c r="DJ223" s="6"/>
      <c r="DK223" s="6"/>
      <c r="DL223" s="6"/>
    </row>
    <row r="224" spans="1:116" ht="15" customHeight="1">
      <c r="A224" s="192"/>
      <c r="B224" s="34" t="s">
        <v>88</v>
      </c>
      <c r="C224" s="221"/>
      <c r="D224" s="10"/>
      <c r="E224" s="99">
        <v>41960</v>
      </c>
      <c r="F224" s="99">
        <v>41978</v>
      </c>
      <c r="G224" s="9" t="str">
        <f t="shared" si="103"/>
        <v>15일</v>
      </c>
      <c r="H224" s="40" t="s">
        <v>256</v>
      </c>
      <c r="I224" s="7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8"/>
      <c r="AK224" s="7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122"/>
      <c r="BZ224" s="6"/>
      <c r="CA224" s="6"/>
      <c r="CB224" s="6"/>
      <c r="CC224" s="6"/>
      <c r="CD224" s="122"/>
      <c r="CE224" s="6"/>
      <c r="CF224" s="6"/>
      <c r="CG224" s="6"/>
      <c r="CH224" s="6"/>
      <c r="CI224" s="6"/>
      <c r="CJ224" s="122"/>
      <c r="CK224" s="6"/>
      <c r="CL224" s="6"/>
      <c r="CM224" s="6"/>
      <c r="CN224" s="6"/>
      <c r="CO224" s="122"/>
      <c r="CP224" s="6"/>
      <c r="CQ224" s="6"/>
      <c r="CR224" s="6"/>
      <c r="CS224" s="6"/>
      <c r="CT224" s="6"/>
      <c r="CU224" s="6"/>
      <c r="CV224" s="122"/>
      <c r="CW224" s="6"/>
      <c r="CX224" s="6"/>
      <c r="CY224" s="6"/>
      <c r="CZ224" s="6"/>
      <c r="DA224" s="6"/>
      <c r="DB224" s="6"/>
      <c r="DC224" s="6"/>
      <c r="DD224" s="6"/>
      <c r="DE224" s="122"/>
      <c r="DF224" s="6"/>
      <c r="DG224" s="6"/>
      <c r="DH224" s="6"/>
      <c r="DI224" s="6"/>
      <c r="DJ224" s="6"/>
      <c r="DK224" s="6"/>
      <c r="DL224" s="6"/>
    </row>
    <row r="225" spans="1:116" ht="15" customHeight="1">
      <c r="A225" s="192"/>
      <c r="B225" s="113" t="s">
        <v>261</v>
      </c>
      <c r="C225" s="221"/>
      <c r="D225" s="10"/>
      <c r="E225" s="100">
        <f>MIN(E226:E227)</f>
        <v>41942</v>
      </c>
      <c r="F225" s="100">
        <f>MAX(F226:F227)</f>
        <v>41962</v>
      </c>
      <c r="G225" s="74" t="str">
        <f t="shared" ref="G225" si="104">IF(NETWORKDAYS(E225,F225)=0,"",NETWORKDAYS(E225,F225)&amp;"일")</f>
        <v>15일</v>
      </c>
      <c r="H225" s="40" t="s">
        <v>256</v>
      </c>
      <c r="I225" s="7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8"/>
      <c r="AK225" s="7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122"/>
      <c r="BZ225" s="6"/>
      <c r="CA225" s="6"/>
      <c r="CB225" s="6"/>
      <c r="CC225" s="6"/>
      <c r="CD225" s="122"/>
      <c r="CE225" s="6"/>
      <c r="CF225" s="6"/>
      <c r="CG225" s="6"/>
      <c r="CH225" s="6"/>
      <c r="CI225" s="6"/>
      <c r="CJ225" s="122"/>
      <c r="CK225" s="6"/>
      <c r="CL225" s="6"/>
      <c r="CM225" s="6"/>
      <c r="CN225" s="6"/>
      <c r="CO225" s="122"/>
      <c r="CP225" s="6"/>
      <c r="CQ225" s="6"/>
      <c r="CR225" s="6"/>
      <c r="CS225" s="6"/>
      <c r="CT225" s="6"/>
      <c r="CU225" s="6"/>
      <c r="CV225" s="122"/>
      <c r="CW225" s="6"/>
      <c r="CX225" s="6"/>
      <c r="CY225" s="6"/>
      <c r="CZ225" s="6"/>
      <c r="DA225" s="6"/>
      <c r="DB225" s="6"/>
      <c r="DC225" s="6"/>
      <c r="DD225" s="6"/>
      <c r="DE225" s="122"/>
      <c r="DF225" s="6"/>
      <c r="DG225" s="6"/>
      <c r="DH225" s="6"/>
      <c r="DI225" s="6"/>
      <c r="DJ225" s="6"/>
      <c r="DK225" s="6"/>
      <c r="DL225" s="6"/>
    </row>
    <row r="226" spans="1:116" ht="15" customHeight="1">
      <c r="A226" s="192"/>
      <c r="B226" s="113"/>
      <c r="C226" s="221" t="s">
        <v>262</v>
      </c>
      <c r="D226" s="10"/>
      <c r="E226" s="100">
        <v>41942</v>
      </c>
      <c r="F226" s="100">
        <v>41957</v>
      </c>
      <c r="G226" s="74" t="str">
        <f t="shared" ref="G226:G227" si="105">IF(NETWORKDAYS(E226,F226)=0,"",NETWORKDAYS(E226,F226)&amp;"일")</f>
        <v>12일</v>
      </c>
      <c r="H226" s="40" t="s">
        <v>256</v>
      </c>
      <c r="I226" s="7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8"/>
      <c r="AK226" s="7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122"/>
      <c r="BZ226" s="6"/>
      <c r="CA226" s="6"/>
      <c r="CB226" s="6"/>
      <c r="CC226" s="6"/>
      <c r="CD226" s="122"/>
      <c r="CE226" s="6"/>
      <c r="CF226" s="6"/>
      <c r="CG226" s="6"/>
      <c r="CH226" s="6"/>
      <c r="CI226" s="6"/>
      <c r="CJ226" s="122"/>
      <c r="CK226" s="6"/>
      <c r="CL226" s="6"/>
      <c r="CM226" s="6"/>
      <c r="CN226" s="6"/>
      <c r="CO226" s="122"/>
      <c r="CP226" s="6"/>
      <c r="CQ226" s="6"/>
      <c r="CR226" s="6"/>
      <c r="CS226" s="6"/>
      <c r="CT226" s="6"/>
      <c r="CU226" s="6"/>
      <c r="CV226" s="122"/>
      <c r="CW226" s="6"/>
      <c r="CX226" s="6"/>
      <c r="CY226" s="6"/>
      <c r="CZ226" s="6"/>
      <c r="DA226" s="6"/>
      <c r="DB226" s="6"/>
      <c r="DC226" s="6"/>
      <c r="DD226" s="6"/>
      <c r="DE226" s="122"/>
      <c r="DF226" s="6"/>
      <c r="DG226" s="6"/>
      <c r="DH226" s="6"/>
      <c r="DI226" s="6"/>
      <c r="DJ226" s="6"/>
      <c r="DK226" s="6"/>
      <c r="DL226" s="6"/>
    </row>
    <row r="227" spans="1:116" ht="15" customHeight="1">
      <c r="A227" s="192"/>
      <c r="B227" s="113"/>
      <c r="C227" s="221" t="s">
        <v>263</v>
      </c>
      <c r="D227" s="10"/>
      <c r="E227" s="100">
        <v>41960</v>
      </c>
      <c r="F227" s="100">
        <v>41962</v>
      </c>
      <c r="G227" s="74" t="str">
        <f t="shared" si="105"/>
        <v>3일</v>
      </c>
      <c r="H227" s="40" t="s">
        <v>256</v>
      </c>
      <c r="I227" s="7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8"/>
      <c r="AK227" s="7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122"/>
      <c r="BZ227" s="6"/>
      <c r="CA227" s="6"/>
      <c r="CB227" s="6"/>
      <c r="CC227" s="6"/>
      <c r="CD227" s="122"/>
      <c r="CE227" s="6"/>
      <c r="CF227" s="6"/>
      <c r="CG227" s="6"/>
      <c r="CH227" s="6"/>
      <c r="CI227" s="6"/>
      <c r="CJ227" s="122"/>
      <c r="CK227" s="6"/>
      <c r="CL227" s="6"/>
      <c r="CM227" s="6"/>
      <c r="CN227" s="6"/>
      <c r="CO227" s="122"/>
      <c r="CP227" s="6"/>
      <c r="CQ227" s="6"/>
      <c r="CR227" s="6"/>
      <c r="CS227" s="6"/>
      <c r="CT227" s="6"/>
      <c r="CU227" s="6"/>
      <c r="CV227" s="122"/>
      <c r="CW227" s="6"/>
      <c r="CX227" s="6"/>
      <c r="CY227" s="6"/>
      <c r="CZ227" s="6"/>
      <c r="DA227" s="6"/>
      <c r="DB227" s="6"/>
      <c r="DC227" s="6"/>
      <c r="DD227" s="6"/>
      <c r="DE227" s="122"/>
      <c r="DF227" s="6"/>
      <c r="DG227" s="6"/>
      <c r="DH227" s="6"/>
      <c r="DI227" s="6"/>
      <c r="DJ227" s="6"/>
      <c r="DK227" s="6"/>
      <c r="DL227" s="6"/>
    </row>
    <row r="228" spans="1:116" ht="15" customHeight="1">
      <c r="A228" s="192"/>
      <c r="B228" s="113" t="s">
        <v>89</v>
      </c>
      <c r="C228" s="221"/>
      <c r="D228" s="10"/>
      <c r="E228" s="100">
        <v>41954</v>
      </c>
      <c r="F228" s="100">
        <v>41985</v>
      </c>
      <c r="G228" s="74" t="str">
        <f t="shared" si="103"/>
        <v>24일</v>
      </c>
      <c r="H228" s="40" t="s">
        <v>256</v>
      </c>
      <c r="I228" s="7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8"/>
      <c r="AK228" s="7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122"/>
      <c r="BZ228" s="6"/>
      <c r="CA228" s="6"/>
      <c r="CB228" s="6"/>
      <c r="CC228" s="6"/>
      <c r="CD228" s="122"/>
      <c r="CE228" s="6"/>
      <c r="CF228" s="6"/>
      <c r="CG228" s="6"/>
      <c r="CH228" s="6"/>
      <c r="CI228" s="6"/>
      <c r="CJ228" s="122"/>
      <c r="CK228" s="6"/>
      <c r="CL228" s="6"/>
      <c r="CM228" s="6"/>
      <c r="CN228" s="6"/>
      <c r="CO228" s="122"/>
      <c r="CP228" s="6"/>
      <c r="CQ228" s="6"/>
      <c r="CR228" s="6"/>
      <c r="CS228" s="6"/>
      <c r="CT228" s="6"/>
      <c r="CU228" s="6"/>
      <c r="CV228" s="122"/>
      <c r="CW228" s="6"/>
      <c r="CX228" s="6"/>
      <c r="CY228" s="6"/>
      <c r="CZ228" s="6"/>
      <c r="DA228" s="6"/>
      <c r="DB228" s="6"/>
      <c r="DC228" s="6"/>
      <c r="DD228" s="6"/>
      <c r="DE228" s="122"/>
      <c r="DF228" s="6"/>
      <c r="DG228" s="6"/>
      <c r="DH228" s="6"/>
      <c r="DI228" s="6"/>
      <c r="DJ228" s="6"/>
      <c r="DK228" s="6"/>
      <c r="DL228" s="6"/>
    </row>
    <row r="229" spans="1:116" ht="24">
      <c r="A229" s="192"/>
      <c r="B229" s="113"/>
      <c r="C229" s="34" t="s">
        <v>90</v>
      </c>
      <c r="D229" s="10"/>
      <c r="E229" s="99">
        <v>41954</v>
      </c>
      <c r="F229" s="99">
        <v>41962</v>
      </c>
      <c r="G229" s="9" t="str">
        <f t="shared" ref="G229:G238" si="106">IF(NETWORKDAYS(E229,F229)=0,"",NETWORKDAYS(E229,F229)&amp;"일")</f>
        <v>7일</v>
      </c>
      <c r="H229" s="40" t="s">
        <v>256</v>
      </c>
      <c r="I229" s="7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8"/>
      <c r="AK229" s="7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122"/>
      <c r="BZ229" s="6"/>
      <c r="CA229" s="6"/>
      <c r="CB229" s="6"/>
      <c r="CC229" s="6"/>
      <c r="CD229" s="122"/>
      <c r="CE229" s="6"/>
      <c r="CF229" s="6"/>
      <c r="CG229" s="6"/>
      <c r="CH229" s="6"/>
      <c r="CI229" s="6"/>
      <c r="CJ229" s="122"/>
      <c r="CK229" s="6"/>
      <c r="CL229" s="6"/>
      <c r="CM229" s="6"/>
      <c r="CN229" s="6"/>
      <c r="CO229" s="122"/>
      <c r="CP229" s="6"/>
      <c r="CQ229" s="6"/>
      <c r="CR229" s="6"/>
      <c r="CS229" s="6"/>
      <c r="CT229" s="6"/>
      <c r="CU229" s="6"/>
      <c r="CV229" s="122"/>
      <c r="CW229" s="6"/>
      <c r="CX229" s="6"/>
      <c r="CY229" s="6"/>
      <c r="CZ229" s="6"/>
      <c r="DA229" s="6"/>
      <c r="DB229" s="6"/>
      <c r="DC229" s="6"/>
      <c r="DD229" s="6"/>
      <c r="DE229" s="122"/>
      <c r="DF229" s="6"/>
      <c r="DG229" s="6"/>
      <c r="DH229" s="6"/>
      <c r="DI229" s="6"/>
      <c r="DJ229" s="6"/>
      <c r="DK229" s="6"/>
      <c r="DL229" s="6"/>
    </row>
    <row r="230" spans="1:116" ht="24">
      <c r="A230" s="193"/>
      <c r="B230" s="220"/>
      <c r="C230" s="34" t="s">
        <v>91</v>
      </c>
      <c r="D230" s="51"/>
      <c r="E230" s="102">
        <v>41957</v>
      </c>
      <c r="F230" s="102">
        <v>41967</v>
      </c>
      <c r="G230" s="52" t="str">
        <f t="shared" si="106"/>
        <v>7일</v>
      </c>
      <c r="H230" s="40" t="s">
        <v>256</v>
      </c>
      <c r="I230" s="53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5"/>
      <c r="AK230" s="53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127"/>
      <c r="BZ230" s="54"/>
      <c r="CA230" s="54"/>
      <c r="CB230" s="54"/>
      <c r="CC230" s="54"/>
      <c r="CD230" s="127"/>
      <c r="CE230" s="54"/>
      <c r="CF230" s="54"/>
      <c r="CG230" s="54"/>
      <c r="CH230" s="54"/>
      <c r="CI230" s="54"/>
      <c r="CJ230" s="127"/>
      <c r="CK230" s="54"/>
      <c r="CL230" s="54"/>
      <c r="CM230" s="54"/>
      <c r="CN230" s="54"/>
      <c r="CO230" s="127"/>
      <c r="CP230" s="54"/>
      <c r="CQ230" s="54"/>
      <c r="CR230" s="54"/>
      <c r="CS230" s="54"/>
      <c r="CT230" s="54"/>
      <c r="CU230" s="54"/>
      <c r="CV230" s="127"/>
      <c r="CW230" s="54"/>
      <c r="CX230" s="54"/>
      <c r="CY230" s="54"/>
      <c r="CZ230" s="54"/>
      <c r="DA230" s="54"/>
      <c r="DB230" s="54"/>
      <c r="DC230" s="54"/>
      <c r="DD230" s="54"/>
      <c r="DE230" s="127"/>
      <c r="DF230" s="54"/>
      <c r="DG230" s="54"/>
      <c r="DH230" s="54"/>
      <c r="DI230" s="54"/>
      <c r="DJ230" s="54"/>
      <c r="DK230" s="54"/>
      <c r="DL230" s="54"/>
    </row>
    <row r="231" spans="1:116" ht="24">
      <c r="A231" s="192"/>
      <c r="B231" s="221"/>
      <c r="C231" s="34" t="s">
        <v>92</v>
      </c>
      <c r="D231" s="10"/>
      <c r="E231" s="99">
        <v>41967</v>
      </c>
      <c r="F231" s="99">
        <v>41982</v>
      </c>
      <c r="G231" s="9" t="str">
        <f t="shared" si="106"/>
        <v>12일</v>
      </c>
      <c r="H231" s="40" t="s">
        <v>256</v>
      </c>
      <c r="I231" s="7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8"/>
      <c r="AK231" s="7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122"/>
      <c r="BZ231" s="6"/>
      <c r="CA231" s="6"/>
      <c r="CB231" s="6"/>
      <c r="CC231" s="6"/>
      <c r="CD231" s="122"/>
      <c r="CE231" s="6"/>
      <c r="CF231" s="6"/>
      <c r="CG231" s="6"/>
      <c r="CH231" s="6"/>
      <c r="CI231" s="6"/>
      <c r="CJ231" s="122"/>
      <c r="CK231" s="6"/>
      <c r="CL231" s="6"/>
      <c r="CM231" s="6"/>
      <c r="CN231" s="6"/>
      <c r="CO231" s="122"/>
      <c r="CP231" s="6"/>
      <c r="CQ231" s="6"/>
      <c r="CR231" s="6"/>
      <c r="CS231" s="6"/>
      <c r="CT231" s="6"/>
      <c r="CU231" s="6"/>
      <c r="CV231" s="122"/>
      <c r="CW231" s="6"/>
      <c r="CX231" s="6"/>
      <c r="CY231" s="6"/>
      <c r="CZ231" s="6"/>
      <c r="DA231" s="6"/>
      <c r="DB231" s="6"/>
      <c r="DC231" s="6"/>
      <c r="DD231" s="6"/>
      <c r="DE231" s="122"/>
      <c r="DF231" s="6"/>
      <c r="DG231" s="6"/>
      <c r="DH231" s="6"/>
      <c r="DI231" s="6"/>
      <c r="DJ231" s="6"/>
      <c r="DK231" s="6"/>
      <c r="DL231" s="6"/>
    </row>
    <row r="232" spans="1:116" ht="24">
      <c r="A232" s="194"/>
      <c r="B232" s="222"/>
      <c r="C232" s="114" t="s">
        <v>93</v>
      </c>
      <c r="D232" s="48"/>
      <c r="E232" s="115">
        <v>41982</v>
      </c>
      <c r="F232" s="115">
        <v>41985</v>
      </c>
      <c r="G232" s="49" t="str">
        <f t="shared" si="106"/>
        <v>4일</v>
      </c>
      <c r="H232" s="40" t="s">
        <v>256</v>
      </c>
      <c r="I232" s="77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  <c r="AF232" s="78"/>
      <c r="AG232" s="78"/>
      <c r="AH232" s="78"/>
      <c r="AI232" s="78"/>
      <c r="AJ232" s="79"/>
      <c r="AK232" s="77"/>
      <c r="AL232" s="78"/>
      <c r="AM232" s="78"/>
      <c r="AN232" s="78"/>
      <c r="AO232" s="78"/>
      <c r="AP232" s="78"/>
      <c r="AQ232" s="78"/>
      <c r="AR232" s="78"/>
      <c r="AS232" s="78"/>
      <c r="AT232" s="78"/>
      <c r="AU232" s="78"/>
      <c r="AV232" s="78"/>
      <c r="AW232" s="78"/>
      <c r="AX232" s="78"/>
      <c r="AY232" s="78"/>
      <c r="AZ232" s="78"/>
      <c r="BA232" s="78"/>
      <c r="BB232" s="78"/>
      <c r="BC232" s="78"/>
      <c r="BD232" s="78"/>
      <c r="BE232" s="78"/>
      <c r="BF232" s="78"/>
      <c r="BG232" s="78"/>
      <c r="BH232" s="78"/>
      <c r="BI232" s="78"/>
      <c r="BJ232" s="78"/>
      <c r="BK232" s="78"/>
      <c r="BL232" s="78"/>
      <c r="BM232" s="78"/>
      <c r="BN232" s="78"/>
      <c r="BO232" s="78"/>
      <c r="BP232" s="78"/>
      <c r="BQ232" s="78"/>
      <c r="BR232" s="78"/>
      <c r="BS232" s="78"/>
      <c r="BT232" s="78"/>
      <c r="BU232" s="78"/>
      <c r="BV232" s="78"/>
      <c r="BW232" s="78"/>
      <c r="BX232" s="78"/>
      <c r="BY232" s="125"/>
      <c r="BZ232" s="78"/>
      <c r="CA232" s="78"/>
      <c r="CB232" s="78"/>
      <c r="CC232" s="78"/>
      <c r="CD232" s="125"/>
      <c r="CE232" s="78"/>
      <c r="CF232" s="78"/>
      <c r="CG232" s="78"/>
      <c r="CH232" s="78"/>
      <c r="CI232" s="78"/>
      <c r="CJ232" s="125"/>
      <c r="CK232" s="78"/>
      <c r="CL232" s="78"/>
      <c r="CM232" s="78"/>
      <c r="CN232" s="78"/>
      <c r="CO232" s="125"/>
      <c r="CP232" s="78"/>
      <c r="CQ232" s="78"/>
      <c r="CR232" s="78"/>
      <c r="CS232" s="78"/>
      <c r="CT232" s="78"/>
      <c r="CU232" s="78"/>
      <c r="CV232" s="125"/>
      <c r="CW232" s="78"/>
      <c r="CX232" s="78"/>
      <c r="CY232" s="78"/>
      <c r="CZ232" s="78"/>
      <c r="DA232" s="78"/>
      <c r="DB232" s="78"/>
      <c r="DC232" s="78"/>
      <c r="DD232" s="78"/>
      <c r="DE232" s="125"/>
      <c r="DF232" s="78"/>
      <c r="DG232" s="78"/>
      <c r="DH232" s="78"/>
      <c r="DI232" s="78"/>
      <c r="DJ232" s="78"/>
      <c r="DK232" s="78"/>
      <c r="DL232" s="78"/>
    </row>
    <row r="233" spans="1:116" ht="33.75">
      <c r="A233" s="195" t="s">
        <v>94</v>
      </c>
      <c r="B233" s="213"/>
      <c r="C233" s="63"/>
      <c r="D233" s="64"/>
      <c r="E233" s="94">
        <f>MIN(E234:E248)</f>
        <v>41988</v>
      </c>
      <c r="F233" s="94">
        <f>MAX(F234:F248)</f>
        <v>42002</v>
      </c>
      <c r="G233" s="65" t="str">
        <f t="shared" si="106"/>
        <v>11일</v>
      </c>
      <c r="H233" s="40" t="s">
        <v>256</v>
      </c>
      <c r="I233" s="59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1"/>
      <c r="AK233" s="59"/>
      <c r="AL233" s="60"/>
      <c r="AM233" s="60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  <c r="AX233" s="60"/>
      <c r="AY233" s="60"/>
      <c r="AZ233" s="60"/>
      <c r="BA233" s="60"/>
      <c r="BB233" s="60"/>
      <c r="BC233" s="60"/>
      <c r="BD233" s="60"/>
      <c r="BE233" s="60"/>
      <c r="BF233" s="60"/>
      <c r="BG233" s="60"/>
      <c r="BH233" s="60"/>
      <c r="BI233" s="60"/>
      <c r="BJ233" s="60"/>
      <c r="BK233" s="60"/>
      <c r="BL233" s="60"/>
      <c r="BM233" s="60"/>
      <c r="BN233" s="60"/>
      <c r="BO233" s="60"/>
      <c r="BP233" s="60"/>
      <c r="BQ233" s="60"/>
      <c r="BR233" s="60"/>
      <c r="BS233" s="60"/>
      <c r="BT233" s="60"/>
      <c r="BU233" s="60"/>
      <c r="BV233" s="60"/>
      <c r="BW233" s="60"/>
      <c r="BX233" s="60"/>
      <c r="BY233" s="124"/>
      <c r="BZ233" s="60"/>
      <c r="CA233" s="60"/>
      <c r="CB233" s="60"/>
      <c r="CC233" s="60"/>
      <c r="CD233" s="124"/>
      <c r="CE233" s="60"/>
      <c r="CF233" s="60"/>
      <c r="CG233" s="60"/>
      <c r="CH233" s="60"/>
      <c r="CI233" s="60"/>
      <c r="CJ233" s="124"/>
      <c r="CK233" s="60"/>
      <c r="CL233" s="60"/>
      <c r="CM233" s="60"/>
      <c r="CN233" s="60"/>
      <c r="CO233" s="124"/>
      <c r="CP233" s="60"/>
      <c r="CQ233" s="60"/>
      <c r="CR233" s="60"/>
      <c r="CS233" s="60"/>
      <c r="CT233" s="60"/>
      <c r="CU233" s="60"/>
      <c r="CV233" s="124"/>
      <c r="CW233" s="60"/>
      <c r="CX233" s="60"/>
      <c r="CY233" s="60"/>
      <c r="CZ233" s="60"/>
      <c r="DA233" s="60"/>
      <c r="DB233" s="60"/>
      <c r="DC233" s="60"/>
      <c r="DD233" s="60"/>
      <c r="DE233" s="124"/>
      <c r="DF233" s="60"/>
      <c r="DG233" s="60"/>
      <c r="DH233" s="60"/>
      <c r="DI233" s="60"/>
      <c r="DJ233" s="60"/>
      <c r="DK233" s="60"/>
      <c r="DL233" s="60"/>
    </row>
    <row r="234" spans="1:116" ht="24">
      <c r="A234" s="185"/>
      <c r="B234" s="37" t="s">
        <v>95</v>
      </c>
      <c r="C234" s="209"/>
      <c r="D234" s="38"/>
      <c r="E234" s="92">
        <v>41988</v>
      </c>
      <c r="F234" s="92">
        <v>41988</v>
      </c>
      <c r="G234" s="39" t="str">
        <f t="shared" si="106"/>
        <v>1일</v>
      </c>
      <c r="H234" s="40" t="s">
        <v>256</v>
      </c>
      <c r="I234" s="7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8"/>
      <c r="AK234" s="7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122"/>
      <c r="BZ234" s="6"/>
      <c r="CA234" s="6"/>
      <c r="CB234" s="6"/>
      <c r="CC234" s="6"/>
      <c r="CD234" s="122"/>
      <c r="CE234" s="6"/>
      <c r="CF234" s="6"/>
      <c r="CG234" s="6"/>
      <c r="CH234" s="6"/>
      <c r="CI234" s="6"/>
      <c r="CJ234" s="122"/>
      <c r="CK234" s="6"/>
      <c r="CL234" s="6"/>
      <c r="CM234" s="6"/>
      <c r="CN234" s="6"/>
      <c r="CO234" s="122"/>
      <c r="CP234" s="6"/>
      <c r="CQ234" s="6"/>
      <c r="CR234" s="6"/>
      <c r="CS234" s="6"/>
      <c r="CT234" s="6"/>
      <c r="CU234" s="6"/>
      <c r="CV234" s="122"/>
      <c r="CW234" s="6"/>
      <c r="CX234" s="6"/>
      <c r="CY234" s="6"/>
      <c r="CZ234" s="6"/>
      <c r="DA234" s="6"/>
      <c r="DB234" s="6"/>
      <c r="DC234" s="6"/>
      <c r="DD234" s="6"/>
      <c r="DE234" s="122"/>
      <c r="DF234" s="6"/>
      <c r="DG234" s="6"/>
      <c r="DH234" s="6"/>
      <c r="DI234" s="6"/>
      <c r="DJ234" s="6"/>
      <c r="DK234" s="6"/>
      <c r="DL234" s="6"/>
    </row>
    <row r="235" spans="1:116" ht="15" customHeight="1">
      <c r="A235" s="185"/>
      <c r="B235" s="37" t="s">
        <v>96</v>
      </c>
      <c r="C235" s="37"/>
      <c r="D235" s="38"/>
      <c r="E235" s="92">
        <v>41989</v>
      </c>
      <c r="F235" s="92">
        <v>41989</v>
      </c>
      <c r="G235" s="39" t="str">
        <f t="shared" si="106"/>
        <v>1일</v>
      </c>
      <c r="H235" s="40" t="s">
        <v>256</v>
      </c>
      <c r="I235" s="7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8"/>
      <c r="AK235" s="7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122"/>
      <c r="BZ235" s="6"/>
      <c r="CA235" s="6"/>
      <c r="CB235" s="6"/>
      <c r="CC235" s="6"/>
      <c r="CD235" s="122"/>
      <c r="CE235" s="6"/>
      <c r="CF235" s="6"/>
      <c r="CG235" s="6"/>
      <c r="CH235" s="6"/>
      <c r="CI235" s="6"/>
      <c r="CJ235" s="122"/>
      <c r="CK235" s="6"/>
      <c r="CL235" s="6"/>
      <c r="CM235" s="6"/>
      <c r="CN235" s="6"/>
      <c r="CO235" s="122"/>
      <c r="CP235" s="6"/>
      <c r="CQ235" s="6"/>
      <c r="CR235" s="6"/>
      <c r="CS235" s="6"/>
      <c r="CT235" s="6"/>
      <c r="CU235" s="6"/>
      <c r="CV235" s="122"/>
      <c r="CW235" s="6"/>
      <c r="CX235" s="6"/>
      <c r="CY235" s="6"/>
      <c r="CZ235" s="6"/>
      <c r="DA235" s="6"/>
      <c r="DB235" s="6"/>
      <c r="DC235" s="6"/>
      <c r="DD235" s="6"/>
      <c r="DE235" s="122"/>
      <c r="DF235" s="6"/>
      <c r="DG235" s="6"/>
      <c r="DH235" s="6"/>
      <c r="DI235" s="6"/>
      <c r="DJ235" s="6"/>
      <c r="DK235" s="6"/>
      <c r="DL235" s="6"/>
    </row>
    <row r="236" spans="1:116" ht="15" customHeight="1">
      <c r="A236" s="185"/>
      <c r="B236" s="103" t="s">
        <v>97</v>
      </c>
      <c r="C236" s="209"/>
      <c r="D236" s="38"/>
      <c r="E236" s="97">
        <v>41990</v>
      </c>
      <c r="F236" s="97">
        <v>41996</v>
      </c>
      <c r="G236" s="81" t="str">
        <f t="shared" si="106"/>
        <v>5일</v>
      </c>
      <c r="H236" s="40" t="s">
        <v>256</v>
      </c>
      <c r="I236" s="7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8"/>
      <c r="AK236" s="7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122"/>
      <c r="BZ236" s="6"/>
      <c r="CA236" s="6"/>
      <c r="CB236" s="6"/>
      <c r="CC236" s="6"/>
      <c r="CD236" s="122"/>
      <c r="CE236" s="6"/>
      <c r="CF236" s="6"/>
      <c r="CG236" s="6"/>
      <c r="CH236" s="6"/>
      <c r="CI236" s="6"/>
      <c r="CJ236" s="122"/>
      <c r="CK236" s="6"/>
      <c r="CL236" s="6"/>
      <c r="CM236" s="6"/>
      <c r="CN236" s="6"/>
      <c r="CO236" s="122"/>
      <c r="CP236" s="6"/>
      <c r="CQ236" s="6"/>
      <c r="CR236" s="6"/>
      <c r="CS236" s="6"/>
      <c r="CT236" s="6"/>
      <c r="CU236" s="6"/>
      <c r="CV236" s="122"/>
      <c r="CW236" s="6"/>
      <c r="CX236" s="6"/>
      <c r="CY236" s="6"/>
      <c r="CZ236" s="6"/>
      <c r="DA236" s="6"/>
      <c r="DB236" s="6"/>
      <c r="DC236" s="6"/>
      <c r="DD236" s="6"/>
      <c r="DE236" s="122"/>
      <c r="DF236" s="6"/>
      <c r="DG236" s="6"/>
      <c r="DH236" s="6"/>
      <c r="DI236" s="6"/>
      <c r="DJ236" s="6"/>
      <c r="DK236" s="6"/>
      <c r="DL236" s="6"/>
    </row>
    <row r="237" spans="1:116" ht="24">
      <c r="A237" s="185"/>
      <c r="B237" s="103"/>
      <c r="C237" s="37" t="s">
        <v>98</v>
      </c>
      <c r="D237" s="38"/>
      <c r="E237" s="92">
        <v>41990</v>
      </c>
      <c r="F237" s="92">
        <v>41992</v>
      </c>
      <c r="G237" s="39" t="str">
        <f t="shared" si="106"/>
        <v>3일</v>
      </c>
      <c r="H237" s="40" t="s">
        <v>256</v>
      </c>
      <c r="I237" s="7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8"/>
      <c r="AK237" s="7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122"/>
      <c r="BZ237" s="6"/>
      <c r="CA237" s="6"/>
      <c r="CB237" s="6"/>
      <c r="CC237" s="6"/>
      <c r="CD237" s="122"/>
      <c r="CE237" s="6"/>
      <c r="CF237" s="6"/>
      <c r="CG237" s="6"/>
      <c r="CH237" s="6"/>
      <c r="CI237" s="6"/>
      <c r="CJ237" s="122"/>
      <c r="CK237" s="6"/>
      <c r="CL237" s="6"/>
      <c r="CM237" s="6"/>
      <c r="CN237" s="6"/>
      <c r="CO237" s="122"/>
      <c r="CP237" s="6"/>
      <c r="CQ237" s="6"/>
      <c r="CR237" s="6"/>
      <c r="CS237" s="6"/>
      <c r="CT237" s="6"/>
      <c r="CU237" s="6"/>
      <c r="CV237" s="122"/>
      <c r="CW237" s="6"/>
      <c r="CX237" s="6"/>
      <c r="CY237" s="6"/>
      <c r="CZ237" s="6"/>
      <c r="DA237" s="6"/>
      <c r="DB237" s="6"/>
      <c r="DC237" s="6"/>
      <c r="DD237" s="6"/>
      <c r="DE237" s="122"/>
      <c r="DF237" s="6"/>
      <c r="DG237" s="6"/>
      <c r="DH237" s="6"/>
      <c r="DI237" s="6"/>
      <c r="DJ237" s="6"/>
      <c r="DK237" s="6"/>
      <c r="DL237" s="6"/>
    </row>
    <row r="238" spans="1:116" ht="24">
      <c r="A238" s="185"/>
      <c r="B238" s="209"/>
      <c r="C238" s="37" t="s">
        <v>99</v>
      </c>
      <c r="D238" s="38"/>
      <c r="E238" s="92">
        <v>41992</v>
      </c>
      <c r="F238" s="92">
        <v>41996</v>
      </c>
      <c r="G238" s="39" t="str">
        <f t="shared" si="106"/>
        <v>3일</v>
      </c>
      <c r="H238" s="40" t="s">
        <v>256</v>
      </c>
      <c r="I238" s="7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8"/>
      <c r="AK238" s="7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122"/>
      <c r="BZ238" s="6"/>
      <c r="CA238" s="6"/>
      <c r="CB238" s="6"/>
      <c r="CC238" s="6"/>
      <c r="CD238" s="122"/>
      <c r="CE238" s="6"/>
      <c r="CF238" s="6"/>
      <c r="CG238" s="6"/>
      <c r="CH238" s="6"/>
      <c r="CI238" s="6"/>
      <c r="CJ238" s="122"/>
      <c r="CK238" s="6"/>
      <c r="CL238" s="6"/>
      <c r="CM238" s="6"/>
      <c r="CN238" s="6"/>
      <c r="CO238" s="122"/>
      <c r="CP238" s="6"/>
      <c r="CQ238" s="6"/>
      <c r="CR238" s="6"/>
      <c r="CS238" s="6"/>
      <c r="CT238" s="6"/>
      <c r="CU238" s="6"/>
      <c r="CV238" s="122"/>
      <c r="CW238" s="6"/>
      <c r="CX238" s="6"/>
      <c r="CY238" s="6"/>
      <c r="CZ238" s="6"/>
      <c r="DA238" s="6"/>
      <c r="DB238" s="6"/>
      <c r="DC238" s="6"/>
      <c r="DD238" s="6"/>
      <c r="DE238" s="122"/>
      <c r="DF238" s="6"/>
      <c r="DG238" s="6"/>
      <c r="DH238" s="6"/>
      <c r="DI238" s="6"/>
      <c r="DJ238" s="6"/>
      <c r="DK238" s="6"/>
      <c r="DL238" s="6"/>
    </row>
    <row r="239" spans="1:116" ht="24">
      <c r="A239" s="185"/>
      <c r="B239" s="209"/>
      <c r="C239" s="37" t="s">
        <v>100</v>
      </c>
      <c r="D239" s="38"/>
      <c r="E239" s="92">
        <v>41990</v>
      </c>
      <c r="F239" s="92">
        <v>41992</v>
      </c>
      <c r="G239" s="39" t="str">
        <f t="shared" ref="G239:G249" si="107">IF(NETWORKDAYS(E239,F239)=0,"",NETWORKDAYS(E239,F239)&amp;"일")</f>
        <v>3일</v>
      </c>
      <c r="H239" s="40" t="s">
        <v>256</v>
      </c>
      <c r="I239" s="7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8"/>
      <c r="AK239" s="7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122"/>
      <c r="BZ239" s="6"/>
      <c r="CA239" s="6"/>
      <c r="CB239" s="6"/>
      <c r="CC239" s="6"/>
      <c r="CD239" s="122"/>
      <c r="CE239" s="6"/>
      <c r="CF239" s="6"/>
      <c r="CG239" s="6"/>
      <c r="CH239" s="6"/>
      <c r="CI239" s="6"/>
      <c r="CJ239" s="122"/>
      <c r="CK239" s="6"/>
      <c r="CL239" s="6"/>
      <c r="CM239" s="6"/>
      <c r="CN239" s="6"/>
      <c r="CO239" s="122"/>
      <c r="CP239" s="6"/>
      <c r="CQ239" s="6"/>
      <c r="CR239" s="6"/>
      <c r="CS239" s="6"/>
      <c r="CT239" s="6"/>
      <c r="CU239" s="6"/>
      <c r="CV239" s="122"/>
      <c r="CW239" s="6"/>
      <c r="CX239" s="6"/>
      <c r="CY239" s="6"/>
      <c r="CZ239" s="6"/>
      <c r="DA239" s="6"/>
      <c r="DB239" s="6"/>
      <c r="DC239" s="6"/>
      <c r="DD239" s="6"/>
      <c r="DE239" s="122"/>
      <c r="DF239" s="6"/>
      <c r="DG239" s="6"/>
      <c r="DH239" s="6"/>
      <c r="DI239" s="6"/>
      <c r="DJ239" s="6"/>
      <c r="DK239" s="6"/>
      <c r="DL239" s="6"/>
    </row>
    <row r="240" spans="1:116" ht="24">
      <c r="A240" s="185"/>
      <c r="B240" s="216"/>
      <c r="C240" s="44" t="s">
        <v>101</v>
      </c>
      <c r="D240" s="45"/>
      <c r="E240" s="95">
        <v>41992</v>
      </c>
      <c r="F240" s="95">
        <v>41996</v>
      </c>
      <c r="G240" s="46" t="str">
        <f t="shared" si="107"/>
        <v>3일</v>
      </c>
      <c r="H240" s="40" t="s">
        <v>256</v>
      </c>
      <c r="I240" s="77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/>
      <c r="AF240" s="78"/>
      <c r="AG240" s="78"/>
      <c r="AH240" s="78"/>
      <c r="AI240" s="78"/>
      <c r="AJ240" s="79"/>
      <c r="AK240" s="77"/>
      <c r="AL240" s="78"/>
      <c r="AM240" s="78"/>
      <c r="AN240" s="78"/>
      <c r="AO240" s="78"/>
      <c r="AP240" s="78"/>
      <c r="AQ240" s="78"/>
      <c r="AR240" s="78"/>
      <c r="AS240" s="78"/>
      <c r="AT240" s="78"/>
      <c r="AU240" s="78"/>
      <c r="AV240" s="78"/>
      <c r="AW240" s="78"/>
      <c r="AX240" s="78"/>
      <c r="AY240" s="78"/>
      <c r="AZ240" s="78"/>
      <c r="BA240" s="78"/>
      <c r="BB240" s="78"/>
      <c r="BC240" s="78"/>
      <c r="BD240" s="78"/>
      <c r="BE240" s="78"/>
      <c r="BF240" s="78"/>
      <c r="BG240" s="78"/>
      <c r="BH240" s="78"/>
      <c r="BI240" s="78"/>
      <c r="BJ240" s="78"/>
      <c r="BK240" s="78"/>
      <c r="BL240" s="78"/>
      <c r="BM240" s="78"/>
      <c r="BN240" s="78"/>
      <c r="BO240" s="78"/>
      <c r="BP240" s="78"/>
      <c r="BQ240" s="78"/>
      <c r="BR240" s="78"/>
      <c r="BS240" s="78"/>
      <c r="BT240" s="78"/>
      <c r="BU240" s="78"/>
      <c r="BV240" s="78"/>
      <c r="BW240" s="78"/>
      <c r="BX240" s="78"/>
      <c r="BY240" s="125"/>
      <c r="BZ240" s="78"/>
      <c r="CA240" s="78"/>
      <c r="CB240" s="78"/>
      <c r="CC240" s="78"/>
      <c r="CD240" s="125"/>
      <c r="CE240" s="78"/>
      <c r="CF240" s="78"/>
      <c r="CG240" s="78"/>
      <c r="CH240" s="78"/>
      <c r="CI240" s="78"/>
      <c r="CJ240" s="125"/>
      <c r="CK240" s="78"/>
      <c r="CL240" s="78"/>
      <c r="CM240" s="78"/>
      <c r="CN240" s="78"/>
      <c r="CO240" s="125"/>
      <c r="CP240" s="78"/>
      <c r="CQ240" s="78"/>
      <c r="CR240" s="78"/>
      <c r="CS240" s="78"/>
      <c r="CT240" s="78"/>
      <c r="CU240" s="78"/>
      <c r="CV240" s="125"/>
      <c r="CW240" s="78"/>
      <c r="CX240" s="78"/>
      <c r="CY240" s="78"/>
      <c r="CZ240" s="78"/>
      <c r="DA240" s="78"/>
      <c r="DB240" s="78"/>
      <c r="DC240" s="78"/>
      <c r="DD240" s="78"/>
      <c r="DE240" s="125"/>
      <c r="DF240" s="78"/>
      <c r="DG240" s="78"/>
      <c r="DH240" s="78"/>
      <c r="DI240" s="78"/>
      <c r="DJ240" s="78"/>
      <c r="DK240" s="78"/>
      <c r="DL240" s="78"/>
    </row>
    <row r="241" spans="1:116" ht="15" customHeight="1">
      <c r="A241" s="185"/>
      <c r="B241" s="119" t="s">
        <v>102</v>
      </c>
      <c r="C241" s="63"/>
      <c r="D241" s="64"/>
      <c r="E241" s="94">
        <v>41999</v>
      </c>
      <c r="F241" s="94">
        <v>41999</v>
      </c>
      <c r="G241" s="65" t="str">
        <f t="shared" si="107"/>
        <v>1일</v>
      </c>
      <c r="H241" s="40" t="s">
        <v>256</v>
      </c>
      <c r="I241" s="59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0"/>
      <c r="AG241" s="60"/>
      <c r="AH241" s="60"/>
      <c r="AI241" s="60"/>
      <c r="AJ241" s="61"/>
      <c r="AK241" s="59"/>
      <c r="AL241" s="60"/>
      <c r="AM241" s="60"/>
      <c r="AN241" s="60"/>
      <c r="AO241" s="60"/>
      <c r="AP241" s="60"/>
      <c r="AQ241" s="60"/>
      <c r="AR241" s="60"/>
      <c r="AS241" s="60"/>
      <c r="AT241" s="60"/>
      <c r="AU241" s="60"/>
      <c r="AV241" s="60"/>
      <c r="AW241" s="60"/>
      <c r="AX241" s="60"/>
      <c r="AY241" s="60"/>
      <c r="AZ241" s="60"/>
      <c r="BA241" s="60"/>
      <c r="BB241" s="60"/>
      <c r="BC241" s="60"/>
      <c r="BD241" s="60"/>
      <c r="BE241" s="60"/>
      <c r="BF241" s="60"/>
      <c r="BG241" s="60"/>
      <c r="BH241" s="60"/>
      <c r="BI241" s="60"/>
      <c r="BJ241" s="60"/>
      <c r="BK241" s="60"/>
      <c r="BL241" s="60"/>
      <c r="BM241" s="60"/>
      <c r="BN241" s="60"/>
      <c r="BO241" s="60"/>
      <c r="BP241" s="60"/>
      <c r="BQ241" s="60"/>
      <c r="BR241" s="60"/>
      <c r="BS241" s="60"/>
      <c r="BT241" s="60"/>
      <c r="BU241" s="60"/>
      <c r="BV241" s="60"/>
      <c r="BW241" s="60"/>
      <c r="BX241" s="60"/>
      <c r="BY241" s="124"/>
      <c r="BZ241" s="60"/>
      <c r="CA241" s="60"/>
      <c r="CB241" s="60"/>
      <c r="CC241" s="60"/>
      <c r="CD241" s="124"/>
      <c r="CE241" s="60"/>
      <c r="CF241" s="60"/>
      <c r="CG241" s="60"/>
      <c r="CH241" s="60"/>
      <c r="CI241" s="60"/>
      <c r="CJ241" s="124"/>
      <c r="CK241" s="60"/>
      <c r="CL241" s="60"/>
      <c r="CM241" s="60"/>
      <c r="CN241" s="60"/>
      <c r="CO241" s="124"/>
      <c r="CP241" s="60"/>
      <c r="CQ241" s="60"/>
      <c r="CR241" s="60"/>
      <c r="CS241" s="60"/>
      <c r="CT241" s="60"/>
      <c r="CU241" s="60"/>
      <c r="CV241" s="124"/>
      <c r="CW241" s="60"/>
      <c r="CX241" s="60"/>
      <c r="CY241" s="60"/>
      <c r="CZ241" s="60"/>
      <c r="DA241" s="60"/>
      <c r="DB241" s="60"/>
      <c r="DC241" s="60"/>
      <c r="DD241" s="60"/>
      <c r="DE241" s="124"/>
      <c r="DF241" s="60"/>
      <c r="DG241" s="60"/>
      <c r="DH241" s="60"/>
      <c r="DI241" s="60"/>
      <c r="DJ241" s="60"/>
      <c r="DK241" s="60"/>
      <c r="DL241" s="60"/>
    </row>
    <row r="242" spans="1:116" ht="24">
      <c r="A242" s="185"/>
      <c r="B242" s="205"/>
      <c r="C242" s="37" t="s">
        <v>103</v>
      </c>
      <c r="D242" s="38"/>
      <c r="E242" s="92">
        <v>41999</v>
      </c>
      <c r="F242" s="92">
        <v>41999</v>
      </c>
      <c r="G242" s="39" t="str">
        <f t="shared" si="107"/>
        <v>1일</v>
      </c>
      <c r="H242" s="40" t="s">
        <v>256</v>
      </c>
      <c r="I242" s="7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8"/>
      <c r="AK242" s="7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122"/>
      <c r="BZ242" s="6"/>
      <c r="CA242" s="6"/>
      <c r="CB242" s="6"/>
      <c r="CC242" s="6"/>
      <c r="CD242" s="122"/>
      <c r="CE242" s="6"/>
      <c r="CF242" s="6"/>
      <c r="CG242" s="6"/>
      <c r="CH242" s="6"/>
      <c r="CI242" s="6"/>
      <c r="CJ242" s="122"/>
      <c r="CK242" s="6"/>
      <c r="CL242" s="6"/>
      <c r="CM242" s="6"/>
      <c r="CN242" s="6"/>
      <c r="CO242" s="122"/>
      <c r="CP242" s="6"/>
      <c r="CQ242" s="6"/>
      <c r="CR242" s="6"/>
      <c r="CS242" s="6"/>
      <c r="CT242" s="6"/>
      <c r="CU242" s="6"/>
      <c r="CV242" s="122"/>
      <c r="CW242" s="6"/>
      <c r="CX242" s="6"/>
      <c r="CY242" s="6"/>
      <c r="CZ242" s="6"/>
      <c r="DA242" s="6"/>
      <c r="DB242" s="6"/>
      <c r="DC242" s="6"/>
      <c r="DD242" s="6"/>
      <c r="DE242" s="122"/>
      <c r="DF242" s="6"/>
      <c r="DG242" s="6"/>
      <c r="DH242" s="6"/>
      <c r="DI242" s="6"/>
      <c r="DJ242" s="6"/>
      <c r="DK242" s="6"/>
      <c r="DL242" s="6"/>
    </row>
    <row r="243" spans="1:116" ht="15" customHeight="1">
      <c r="A243" s="185"/>
      <c r="B243" s="205"/>
      <c r="C243" s="37" t="s">
        <v>104</v>
      </c>
      <c r="D243" s="38"/>
      <c r="E243" s="92">
        <v>41999</v>
      </c>
      <c r="F243" s="92">
        <v>41999</v>
      </c>
      <c r="G243" s="39" t="str">
        <f t="shared" si="107"/>
        <v>1일</v>
      </c>
      <c r="H243" s="40" t="s">
        <v>256</v>
      </c>
      <c r="I243" s="7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8"/>
      <c r="AK243" s="7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122"/>
      <c r="BZ243" s="6"/>
      <c r="CA243" s="6"/>
      <c r="CB243" s="6"/>
      <c r="CC243" s="6"/>
      <c r="CD243" s="122"/>
      <c r="CE243" s="6"/>
      <c r="CF243" s="6"/>
      <c r="CG243" s="6"/>
      <c r="CH243" s="6"/>
      <c r="CI243" s="6"/>
      <c r="CJ243" s="122"/>
      <c r="CK243" s="6"/>
      <c r="CL243" s="6"/>
      <c r="CM243" s="6"/>
      <c r="CN243" s="6"/>
      <c r="CO243" s="122"/>
      <c r="CP243" s="6"/>
      <c r="CQ243" s="6"/>
      <c r="CR243" s="6"/>
      <c r="CS243" s="6"/>
      <c r="CT243" s="6"/>
      <c r="CU243" s="6"/>
      <c r="CV243" s="122"/>
      <c r="CW243" s="6"/>
      <c r="CX243" s="6"/>
      <c r="CY243" s="6"/>
      <c r="CZ243" s="6"/>
      <c r="DA243" s="6"/>
      <c r="DB243" s="6"/>
      <c r="DC243" s="6"/>
      <c r="DD243" s="6"/>
      <c r="DE243" s="122"/>
      <c r="DF243" s="6"/>
      <c r="DG243" s="6"/>
      <c r="DH243" s="6"/>
      <c r="DI243" s="6"/>
      <c r="DJ243" s="6"/>
      <c r="DK243" s="6"/>
      <c r="DL243" s="6"/>
    </row>
    <row r="244" spans="1:116" ht="15" customHeight="1">
      <c r="A244" s="185"/>
      <c r="B244" s="206"/>
      <c r="C244" s="50" t="s">
        <v>105</v>
      </c>
      <c r="D244" s="41"/>
      <c r="E244" s="93">
        <v>41999</v>
      </c>
      <c r="F244" s="93">
        <v>41999</v>
      </c>
      <c r="G244" s="42" t="str">
        <f t="shared" si="107"/>
        <v>1일</v>
      </c>
      <c r="H244" s="40" t="s">
        <v>256</v>
      </c>
      <c r="I244" s="56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8"/>
      <c r="AK244" s="56"/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57"/>
      <c r="AX244" s="57"/>
      <c r="AY244" s="57"/>
      <c r="AZ244" s="57"/>
      <c r="BA244" s="57"/>
      <c r="BB244" s="57"/>
      <c r="BC244" s="57"/>
      <c r="BD244" s="57"/>
      <c r="BE244" s="57"/>
      <c r="BF244" s="57"/>
      <c r="BG244" s="57"/>
      <c r="BH244" s="57"/>
      <c r="BI244" s="57"/>
      <c r="BJ244" s="57"/>
      <c r="BK244" s="57"/>
      <c r="BL244" s="57"/>
      <c r="BM244" s="57"/>
      <c r="BN244" s="57"/>
      <c r="BO244" s="57"/>
      <c r="BP244" s="57"/>
      <c r="BQ244" s="57"/>
      <c r="BR244" s="57"/>
      <c r="BS244" s="57"/>
      <c r="BT244" s="57"/>
      <c r="BU244" s="57"/>
      <c r="BV244" s="57"/>
      <c r="BW244" s="57"/>
      <c r="BX244" s="57"/>
      <c r="BY244" s="123"/>
      <c r="BZ244" s="57"/>
      <c r="CA244" s="57"/>
      <c r="CB244" s="57"/>
      <c r="CC244" s="57"/>
      <c r="CD244" s="123"/>
      <c r="CE244" s="57"/>
      <c r="CF244" s="57"/>
      <c r="CG244" s="57"/>
      <c r="CH244" s="57"/>
      <c r="CI244" s="57"/>
      <c r="CJ244" s="123"/>
      <c r="CK244" s="57"/>
      <c r="CL244" s="57"/>
      <c r="CM244" s="57"/>
      <c r="CN244" s="57"/>
      <c r="CO244" s="123"/>
      <c r="CP244" s="57"/>
      <c r="CQ244" s="57"/>
      <c r="CR244" s="57"/>
      <c r="CS244" s="57"/>
      <c r="CT244" s="57"/>
      <c r="CU244" s="57"/>
      <c r="CV244" s="123"/>
      <c r="CW244" s="57"/>
      <c r="CX244" s="57"/>
      <c r="CY244" s="57"/>
      <c r="CZ244" s="57"/>
      <c r="DA244" s="57"/>
      <c r="DB244" s="57"/>
      <c r="DC244" s="57"/>
      <c r="DD244" s="57"/>
      <c r="DE244" s="123"/>
      <c r="DF244" s="57"/>
      <c r="DG244" s="57"/>
      <c r="DH244" s="57"/>
      <c r="DI244" s="57"/>
      <c r="DJ244" s="57"/>
      <c r="DK244" s="57"/>
      <c r="DL244" s="57"/>
    </row>
    <row r="245" spans="1:116" ht="15" customHeight="1">
      <c r="A245" s="185"/>
      <c r="B245" s="118" t="s">
        <v>106</v>
      </c>
      <c r="C245" s="118"/>
      <c r="D245" s="86"/>
      <c r="E245" s="96">
        <v>42000</v>
      </c>
      <c r="F245" s="96">
        <v>42002</v>
      </c>
      <c r="G245" s="87" t="str">
        <f t="shared" si="107"/>
        <v>1일</v>
      </c>
      <c r="H245" s="40" t="s">
        <v>256</v>
      </c>
      <c r="I245" s="53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5"/>
      <c r="AK245" s="53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127"/>
      <c r="BZ245" s="54"/>
      <c r="CA245" s="54"/>
      <c r="CB245" s="54"/>
      <c r="CC245" s="54"/>
      <c r="CD245" s="127"/>
      <c r="CE245" s="54"/>
      <c r="CF245" s="54"/>
      <c r="CG245" s="54"/>
      <c r="CH245" s="54"/>
      <c r="CI245" s="54"/>
      <c r="CJ245" s="127"/>
      <c r="CK245" s="54"/>
      <c r="CL245" s="54"/>
      <c r="CM245" s="54"/>
      <c r="CN245" s="54"/>
      <c r="CO245" s="127"/>
      <c r="CP245" s="54"/>
      <c r="CQ245" s="54"/>
      <c r="CR245" s="54"/>
      <c r="CS245" s="54"/>
      <c r="CT245" s="54"/>
      <c r="CU245" s="54"/>
      <c r="CV245" s="127"/>
      <c r="CW245" s="54"/>
      <c r="CX245" s="54"/>
      <c r="CY245" s="54"/>
      <c r="CZ245" s="54"/>
      <c r="DA245" s="54"/>
      <c r="DB245" s="54"/>
      <c r="DC245" s="54"/>
      <c r="DD245" s="54"/>
      <c r="DE245" s="127"/>
      <c r="DF245" s="54"/>
      <c r="DG245" s="54"/>
      <c r="DH245" s="54"/>
      <c r="DI245" s="54"/>
      <c r="DJ245" s="54"/>
      <c r="DK245" s="54"/>
      <c r="DL245" s="54"/>
    </row>
    <row r="246" spans="1:116" ht="15" customHeight="1">
      <c r="A246" s="185"/>
      <c r="B246" s="209"/>
      <c r="C246" s="116" t="s">
        <v>107</v>
      </c>
      <c r="D246" s="38"/>
      <c r="E246" s="92">
        <v>42001</v>
      </c>
      <c r="F246" s="92">
        <v>42001</v>
      </c>
      <c r="G246" s="39" t="s">
        <v>110</v>
      </c>
      <c r="H246" s="40" t="s">
        <v>256</v>
      </c>
      <c r="I246" s="7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8"/>
      <c r="AK246" s="7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122"/>
      <c r="BZ246" s="6"/>
      <c r="CA246" s="6"/>
      <c r="CB246" s="6"/>
      <c r="CC246" s="6"/>
      <c r="CD246" s="122"/>
      <c r="CE246" s="6"/>
      <c r="CF246" s="6"/>
      <c r="CG246" s="6"/>
      <c r="CH246" s="6"/>
      <c r="CI246" s="6"/>
      <c r="CJ246" s="122"/>
      <c r="CK246" s="6"/>
      <c r="CL246" s="6"/>
      <c r="CM246" s="6"/>
      <c r="CN246" s="6"/>
      <c r="CO246" s="122"/>
      <c r="CP246" s="6"/>
      <c r="CQ246" s="6"/>
      <c r="CR246" s="6"/>
      <c r="CS246" s="6"/>
      <c r="CT246" s="6"/>
      <c r="CU246" s="6"/>
      <c r="CV246" s="122"/>
      <c r="CW246" s="6"/>
      <c r="CX246" s="6"/>
      <c r="CY246" s="6"/>
      <c r="CZ246" s="6"/>
      <c r="DA246" s="6"/>
      <c r="DB246" s="6"/>
      <c r="DC246" s="6"/>
      <c r="DD246" s="6"/>
      <c r="DE246" s="122"/>
      <c r="DF246" s="6"/>
      <c r="DG246" s="6"/>
      <c r="DH246" s="6"/>
      <c r="DI246" s="6"/>
      <c r="DJ246" s="6"/>
      <c r="DK246" s="6"/>
      <c r="DL246" s="6"/>
    </row>
    <row r="247" spans="1:116" ht="24">
      <c r="A247" s="185"/>
      <c r="B247" s="209"/>
      <c r="C247" s="37" t="s">
        <v>108</v>
      </c>
      <c r="D247" s="38"/>
      <c r="E247" s="92">
        <v>42000</v>
      </c>
      <c r="F247" s="92">
        <v>42001</v>
      </c>
      <c r="G247" s="39" t="s">
        <v>110</v>
      </c>
      <c r="H247" s="40" t="s">
        <v>256</v>
      </c>
      <c r="I247" s="7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8"/>
      <c r="AK247" s="7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122"/>
      <c r="BZ247" s="6"/>
      <c r="CA247" s="6"/>
      <c r="CB247" s="6"/>
      <c r="CC247" s="6"/>
      <c r="CD247" s="122"/>
      <c r="CE247" s="6"/>
      <c r="CF247" s="6"/>
      <c r="CG247" s="6"/>
      <c r="CH247" s="6"/>
      <c r="CI247" s="6"/>
      <c r="CJ247" s="122"/>
      <c r="CK247" s="6"/>
      <c r="CL247" s="6"/>
      <c r="CM247" s="6"/>
      <c r="CN247" s="6"/>
      <c r="CO247" s="122"/>
      <c r="CP247" s="6"/>
      <c r="CQ247" s="6"/>
      <c r="CR247" s="6"/>
      <c r="CS247" s="6"/>
      <c r="CT247" s="6"/>
      <c r="CU247" s="6"/>
      <c r="CV247" s="122"/>
      <c r="CW247" s="6"/>
      <c r="CX247" s="6"/>
      <c r="CY247" s="6"/>
      <c r="CZ247" s="6"/>
      <c r="DA247" s="6"/>
      <c r="DB247" s="6"/>
      <c r="DC247" s="6"/>
      <c r="DD247" s="6"/>
      <c r="DE247" s="122"/>
      <c r="DF247" s="6"/>
      <c r="DG247" s="6"/>
      <c r="DH247" s="6"/>
      <c r="DI247" s="6"/>
      <c r="DJ247" s="6"/>
      <c r="DK247" s="6"/>
      <c r="DL247" s="6"/>
    </row>
    <row r="248" spans="1:116" ht="15" customHeight="1">
      <c r="A248" s="185"/>
      <c r="B248" s="209"/>
      <c r="C248" s="116" t="s">
        <v>109</v>
      </c>
      <c r="D248" s="38"/>
      <c r="E248" s="92">
        <v>42002</v>
      </c>
      <c r="F248" s="92">
        <v>42002</v>
      </c>
      <c r="G248" s="39" t="str">
        <f t="shared" si="107"/>
        <v>1일</v>
      </c>
      <c r="H248" s="40" t="s">
        <v>256</v>
      </c>
      <c r="I248" s="7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8"/>
      <c r="AK248" s="7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122"/>
      <c r="BZ248" s="6"/>
      <c r="CA248" s="6"/>
      <c r="CB248" s="6"/>
      <c r="CC248" s="6"/>
      <c r="CD248" s="122"/>
      <c r="CE248" s="6"/>
      <c r="CF248" s="6"/>
      <c r="CG248" s="6"/>
      <c r="CH248" s="6"/>
      <c r="CI248" s="6"/>
      <c r="CJ248" s="122"/>
      <c r="CK248" s="6"/>
      <c r="CL248" s="6"/>
      <c r="CM248" s="6"/>
      <c r="CN248" s="6"/>
      <c r="CO248" s="122"/>
      <c r="CP248" s="6"/>
      <c r="CQ248" s="6"/>
      <c r="CR248" s="6"/>
      <c r="CS248" s="6"/>
      <c r="CT248" s="6"/>
      <c r="CU248" s="6"/>
      <c r="CV248" s="122"/>
      <c r="CW248" s="6"/>
      <c r="CX248" s="6"/>
      <c r="CY248" s="6"/>
      <c r="CZ248" s="6"/>
      <c r="DA248" s="6"/>
      <c r="DB248" s="6"/>
      <c r="DC248" s="6"/>
      <c r="DD248" s="6"/>
      <c r="DE248" s="122"/>
      <c r="DF248" s="6"/>
      <c r="DG248" s="6"/>
      <c r="DH248" s="6"/>
      <c r="DI248" s="6"/>
      <c r="DJ248" s="6"/>
      <c r="DK248" s="6"/>
      <c r="DL248" s="6"/>
    </row>
    <row r="249" spans="1:116" ht="15" customHeight="1">
      <c r="A249" s="187"/>
      <c r="B249" s="218"/>
      <c r="C249" s="117"/>
      <c r="D249" s="41"/>
      <c r="E249" s="93"/>
      <c r="F249" s="93"/>
      <c r="G249" s="42" t="str">
        <f t="shared" si="107"/>
        <v/>
      </c>
      <c r="H249" s="43"/>
      <c r="I249" s="56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8"/>
      <c r="AK249" s="56"/>
      <c r="AL249" s="57"/>
      <c r="AM249" s="57"/>
      <c r="AN249" s="57"/>
      <c r="AO249" s="57"/>
      <c r="AP249" s="57"/>
      <c r="AQ249" s="57"/>
      <c r="AR249" s="57"/>
      <c r="AS249" s="57"/>
      <c r="AT249" s="57"/>
      <c r="AU249" s="57"/>
      <c r="AV249" s="57"/>
      <c r="AW249" s="57"/>
      <c r="AX249" s="57"/>
      <c r="AY249" s="57"/>
      <c r="AZ249" s="57"/>
      <c r="BA249" s="57"/>
      <c r="BB249" s="57"/>
      <c r="BC249" s="57"/>
      <c r="BD249" s="57"/>
      <c r="BE249" s="57"/>
      <c r="BF249" s="57"/>
      <c r="BG249" s="57"/>
      <c r="BH249" s="57"/>
      <c r="BI249" s="57"/>
      <c r="BJ249" s="57"/>
      <c r="BK249" s="57"/>
      <c r="BL249" s="57"/>
      <c r="BM249" s="57"/>
      <c r="BN249" s="57"/>
      <c r="BO249" s="57"/>
      <c r="BP249" s="57"/>
      <c r="BQ249" s="57"/>
      <c r="BR249" s="57"/>
      <c r="BS249" s="57"/>
      <c r="BT249" s="57"/>
      <c r="BU249" s="57"/>
      <c r="BV249" s="57"/>
      <c r="BW249" s="57"/>
      <c r="BX249" s="57"/>
      <c r="BY249" s="123"/>
      <c r="BZ249" s="57"/>
      <c r="CA249" s="57"/>
      <c r="CB249" s="57"/>
      <c r="CC249" s="57"/>
      <c r="CD249" s="123"/>
      <c r="CE249" s="57"/>
      <c r="CF249" s="57"/>
      <c r="CG249" s="57"/>
      <c r="CH249" s="57"/>
      <c r="CI249" s="57"/>
      <c r="CJ249" s="123"/>
      <c r="CK249" s="57"/>
      <c r="CL249" s="57"/>
      <c r="CM249" s="57"/>
      <c r="CN249" s="57"/>
      <c r="CO249" s="123"/>
      <c r="CP249" s="57"/>
      <c r="CQ249" s="57"/>
      <c r="CR249" s="57"/>
      <c r="CS249" s="57"/>
      <c r="CT249" s="57"/>
      <c r="CU249" s="57"/>
      <c r="CV249" s="123"/>
      <c r="CW249" s="57"/>
      <c r="CX249" s="57"/>
      <c r="CY249" s="57"/>
      <c r="CZ249" s="57"/>
      <c r="DA249" s="57"/>
      <c r="DB249" s="57"/>
      <c r="DC249" s="57"/>
      <c r="DD249" s="57"/>
      <c r="DE249" s="123"/>
      <c r="DF249" s="57"/>
      <c r="DG249" s="57"/>
      <c r="DH249" s="57"/>
      <c r="DI249" s="57"/>
      <c r="DJ249" s="57"/>
      <c r="DK249" s="57"/>
      <c r="DL249" s="57"/>
    </row>
  </sheetData>
  <mergeCells count="6">
    <mergeCell ref="H2:H3"/>
    <mergeCell ref="A2:C3"/>
    <mergeCell ref="D2:D3"/>
    <mergeCell ref="E2:E3"/>
    <mergeCell ref="F2:F3"/>
    <mergeCell ref="G2:G3"/>
  </mergeCells>
  <phoneticPr fontId="2" type="noConversion"/>
  <conditionalFormatting sqref="I5:DL222 I224:DL224 I228:DL249">
    <cfRule type="expression" dxfId="59" priority="12291">
      <formula>AND($E5&lt;=I$2,$F5&gt;=I$2,$H5="진행")</formula>
    </cfRule>
    <cfRule type="expression" dxfId="58" priority="12292">
      <formula>AND($E5&lt;=I$2,$F5&gt;=I$2,$H5="완료")</formula>
    </cfRule>
    <cfRule type="expression" dxfId="57" priority="12296">
      <formula>AND($E5&lt;=I$2,$F5&gt;=I$2)</formula>
    </cfRule>
  </conditionalFormatting>
  <conditionalFormatting sqref="J1:BY1">
    <cfRule type="notContainsBlanks" dxfId="56" priority="12294">
      <formula>LEN(TRIM(J1))&gt;0</formula>
    </cfRule>
  </conditionalFormatting>
  <conditionalFormatting sqref="I1">
    <cfRule type="notContainsBlanks" dxfId="55" priority="12295">
      <formula>LEN(TRIM(I1))&gt;0</formula>
    </cfRule>
  </conditionalFormatting>
  <conditionalFormatting sqref="I6:BY7 I18:DL18 I20:DL22 I24:DL27 I29:DL29 I31:DL33 I10:DL10 I12:DL16">
    <cfRule type="expression" dxfId="54" priority="12293">
      <formula>AND($E6&lt;=I$2,$F6&gt;=I$2)</formula>
    </cfRule>
  </conditionalFormatting>
  <conditionalFormatting sqref="T38">
    <cfRule type="expression" dxfId="53" priority="12304">
      <formula>AND($E41&lt;=U$2,$F41&gt;=U$2)</formula>
    </cfRule>
  </conditionalFormatting>
  <conditionalFormatting sqref="CG1">
    <cfRule type="notContainsBlanks" dxfId="52" priority="12002">
      <formula>LEN(TRIM(CG1))&gt;0</formula>
    </cfRule>
  </conditionalFormatting>
  <conditionalFormatting sqref="CG6:CG7">
    <cfRule type="expression" dxfId="51" priority="12001">
      <formula>AND($E6&lt;=CG$2,$F6&gt;=CG$2)</formula>
    </cfRule>
  </conditionalFormatting>
  <conditionalFormatting sqref="BZ1:CA1">
    <cfRule type="notContainsBlanks" dxfId="50" priority="10952">
      <formula>LEN(TRIM(BZ1))&gt;0</formula>
    </cfRule>
  </conditionalFormatting>
  <conditionalFormatting sqref="BZ6:CA7">
    <cfRule type="expression" dxfId="49" priority="10951">
      <formula>AND($E6&lt;=BZ$2,$F6&gt;=BZ$2)</formula>
    </cfRule>
  </conditionalFormatting>
  <conditionalFormatting sqref="CB1:CD1">
    <cfRule type="notContainsBlanks" dxfId="48" priority="10863">
      <formula>LEN(TRIM(CB1))&gt;0</formula>
    </cfRule>
  </conditionalFormatting>
  <conditionalFormatting sqref="CB6:CD7">
    <cfRule type="expression" dxfId="47" priority="10862">
      <formula>AND($E6&lt;=CB$2,$F6&gt;=CB$2)</formula>
    </cfRule>
  </conditionalFormatting>
  <conditionalFormatting sqref="CE1:CF1">
    <cfRule type="notContainsBlanks" dxfId="46" priority="10774">
      <formula>LEN(TRIM(CE1))&gt;0</formula>
    </cfRule>
  </conditionalFormatting>
  <conditionalFormatting sqref="CE6:CF7">
    <cfRule type="expression" dxfId="45" priority="10773">
      <formula>AND($E6&lt;=CE$2,$F6&gt;=CE$2)</formula>
    </cfRule>
  </conditionalFormatting>
  <conditionalFormatting sqref="CH1:CJ1">
    <cfRule type="notContainsBlanks" dxfId="44" priority="10685">
      <formula>LEN(TRIM(CH1))&gt;0</formula>
    </cfRule>
  </conditionalFormatting>
  <conditionalFormatting sqref="CH6:CJ7">
    <cfRule type="expression" dxfId="43" priority="10684">
      <formula>AND($E6&lt;=CH$2,$F6&gt;=CH$2)</formula>
    </cfRule>
  </conditionalFormatting>
  <conditionalFormatting sqref="CK1:CL1">
    <cfRule type="notContainsBlanks" dxfId="42" priority="10507">
      <formula>LEN(TRIM(CK1))&gt;0</formula>
    </cfRule>
  </conditionalFormatting>
  <conditionalFormatting sqref="CK6:CL7">
    <cfRule type="expression" dxfId="41" priority="10506">
      <formula>AND($E6&lt;=CK$2,$F6&gt;=CK$2)</formula>
    </cfRule>
  </conditionalFormatting>
  <conditionalFormatting sqref="CM1:CO1">
    <cfRule type="notContainsBlanks" dxfId="40" priority="10418">
      <formula>LEN(TRIM(CM1))&gt;0</formula>
    </cfRule>
  </conditionalFormatting>
  <conditionalFormatting sqref="CM6:CO7">
    <cfRule type="expression" dxfId="39" priority="10417">
      <formula>AND($E6&lt;=CM$2,$F6&gt;=CM$2)</formula>
    </cfRule>
  </conditionalFormatting>
  <conditionalFormatting sqref="CP1">
    <cfRule type="notContainsBlanks" dxfId="38" priority="10329">
      <formula>LEN(TRIM(CP1))&gt;0</formula>
    </cfRule>
  </conditionalFormatting>
  <conditionalFormatting sqref="CP6:CP7">
    <cfRule type="expression" dxfId="37" priority="10328">
      <formula>AND($E6&lt;=CP$2,$F6&gt;=CP$2)</formula>
    </cfRule>
  </conditionalFormatting>
  <conditionalFormatting sqref="CS1">
    <cfRule type="notContainsBlanks" dxfId="36" priority="10240">
      <formula>LEN(TRIM(CS1))&gt;0</formula>
    </cfRule>
  </conditionalFormatting>
  <conditionalFormatting sqref="CS6:CS7">
    <cfRule type="expression" dxfId="35" priority="10239">
      <formula>AND($E6&lt;=CS$2,$F6&gt;=CS$2)</formula>
    </cfRule>
  </conditionalFormatting>
  <conditionalFormatting sqref="CQ1:CR1">
    <cfRule type="notContainsBlanks" dxfId="34" priority="10151">
      <formula>LEN(TRIM(CQ1))&gt;0</formula>
    </cfRule>
  </conditionalFormatting>
  <conditionalFormatting sqref="CQ6:CR7">
    <cfRule type="expression" dxfId="33" priority="10150">
      <formula>AND($E6&lt;=CQ$2,$F6&gt;=CQ$2)</formula>
    </cfRule>
  </conditionalFormatting>
  <conditionalFormatting sqref="CT1:CV1">
    <cfRule type="notContainsBlanks" dxfId="32" priority="10062">
      <formula>LEN(TRIM(CT1))&gt;0</formula>
    </cfRule>
  </conditionalFormatting>
  <conditionalFormatting sqref="CT6:CV7">
    <cfRule type="expression" dxfId="31" priority="10061">
      <formula>AND($E6&lt;=CT$2,$F6&gt;=CT$2)</formula>
    </cfRule>
  </conditionalFormatting>
  <conditionalFormatting sqref="CW1:CX1">
    <cfRule type="notContainsBlanks" dxfId="30" priority="9973">
      <formula>LEN(TRIM(CW1))&gt;0</formula>
    </cfRule>
  </conditionalFormatting>
  <conditionalFormatting sqref="CW6:CX7">
    <cfRule type="expression" dxfId="29" priority="9972">
      <formula>AND($E6&lt;=CW$2,$F6&gt;=CW$2)</formula>
    </cfRule>
  </conditionalFormatting>
  <conditionalFormatting sqref="CY1">
    <cfRule type="notContainsBlanks" dxfId="28" priority="9884">
      <formula>LEN(TRIM(CY1))&gt;0</formula>
    </cfRule>
  </conditionalFormatting>
  <conditionalFormatting sqref="CY6:CY7">
    <cfRule type="expression" dxfId="27" priority="9883">
      <formula>AND($E6&lt;=CY$2,$F6&gt;=CY$2)</formula>
    </cfRule>
  </conditionalFormatting>
  <conditionalFormatting sqref="DB1">
    <cfRule type="notContainsBlanks" dxfId="26" priority="9795">
      <formula>LEN(TRIM(DB1))&gt;0</formula>
    </cfRule>
  </conditionalFormatting>
  <conditionalFormatting sqref="DB6:DB7">
    <cfRule type="expression" dxfId="25" priority="9794">
      <formula>AND($E6&lt;=DB$2,$F6&gt;=DB$2)</formula>
    </cfRule>
  </conditionalFormatting>
  <conditionalFormatting sqref="CZ1:DA1">
    <cfRule type="notContainsBlanks" dxfId="24" priority="9706">
      <formula>LEN(TRIM(CZ1))&gt;0</formula>
    </cfRule>
  </conditionalFormatting>
  <conditionalFormatting sqref="CZ6:DA7">
    <cfRule type="expression" dxfId="23" priority="9705">
      <formula>AND($E6&lt;=CZ$2,$F6&gt;=CZ$2)</formula>
    </cfRule>
  </conditionalFormatting>
  <conditionalFormatting sqref="DC1:DE1">
    <cfRule type="notContainsBlanks" dxfId="22" priority="9617">
      <formula>LEN(TRIM(DC1))&gt;0</formula>
    </cfRule>
  </conditionalFormatting>
  <conditionalFormatting sqref="DC6:DE7">
    <cfRule type="expression" dxfId="21" priority="9616">
      <formula>AND($E6&lt;=DC$2,$F6&gt;=DC$2)</formula>
    </cfRule>
  </conditionalFormatting>
  <conditionalFormatting sqref="DF1:DG1">
    <cfRule type="notContainsBlanks" dxfId="20" priority="9528">
      <formula>LEN(TRIM(DF1))&gt;0</formula>
    </cfRule>
  </conditionalFormatting>
  <conditionalFormatting sqref="DF6:DG7">
    <cfRule type="expression" dxfId="19" priority="9527">
      <formula>AND($E6&lt;=DF$2,$F6&gt;=DF$2)</formula>
    </cfRule>
  </conditionalFormatting>
  <conditionalFormatting sqref="DJ1">
    <cfRule type="notContainsBlanks" dxfId="18" priority="9350">
      <formula>LEN(TRIM(DJ1))&gt;0</formula>
    </cfRule>
  </conditionalFormatting>
  <conditionalFormatting sqref="DJ6:DJ7">
    <cfRule type="expression" dxfId="17" priority="9349">
      <formula>AND($E6&lt;=DJ$2,$F6&gt;=DJ$2)</formula>
    </cfRule>
  </conditionalFormatting>
  <conditionalFormatting sqref="DH1:DI1">
    <cfRule type="notContainsBlanks" dxfId="16" priority="9261">
      <formula>LEN(TRIM(DH1))&gt;0</formula>
    </cfRule>
  </conditionalFormatting>
  <conditionalFormatting sqref="DH6:DI7">
    <cfRule type="expression" dxfId="15" priority="9260">
      <formula>AND($E6&lt;=DH$2,$F6&gt;=DH$2)</formula>
    </cfRule>
  </conditionalFormatting>
  <conditionalFormatting sqref="DK1:DL1">
    <cfRule type="notContainsBlanks" dxfId="14" priority="9172">
      <formula>LEN(TRIM(DK1))&gt;0</formula>
    </cfRule>
  </conditionalFormatting>
  <conditionalFormatting sqref="DK6:DL7">
    <cfRule type="expression" dxfId="13" priority="9171">
      <formula>AND($E6&lt;=DK$2,$F6&gt;=DK$2)</formula>
    </cfRule>
  </conditionalFormatting>
  <conditionalFormatting sqref="I223:DL223">
    <cfRule type="expression" dxfId="12" priority="10">
      <formula>AND($E223&lt;=I$2,$F223&gt;=I$2,$H223="진행")</formula>
    </cfRule>
    <cfRule type="expression" dxfId="11" priority="11">
      <formula>AND($E223&lt;=I$2,$F223&gt;=I$2,$H223="완료")</formula>
    </cfRule>
    <cfRule type="expression" dxfId="10" priority="12">
      <formula>AND($E223&lt;=I$2,$F223&gt;=I$2)</formula>
    </cfRule>
  </conditionalFormatting>
  <conditionalFormatting sqref="I225:DL225">
    <cfRule type="expression" dxfId="9" priority="7">
      <formula>AND($E225&lt;=I$2,$F225&gt;=I$2,$H225="진행")</formula>
    </cfRule>
    <cfRule type="expression" dxfId="8" priority="8">
      <formula>AND($E225&lt;=I$2,$F225&gt;=I$2,$H225="완료")</formula>
    </cfRule>
    <cfRule type="expression" dxfId="7" priority="9">
      <formula>AND($E225&lt;=I$2,$F225&gt;=I$2)</formula>
    </cfRule>
  </conditionalFormatting>
  <conditionalFormatting sqref="I226:DL226">
    <cfRule type="expression" dxfId="6" priority="4">
      <formula>AND($E226&lt;=I$2,$F226&gt;=I$2,$H226="진행")</formula>
    </cfRule>
    <cfRule type="expression" dxfId="5" priority="5">
      <formula>AND($E226&lt;=I$2,$F226&gt;=I$2,$H226="완료")</formula>
    </cfRule>
    <cfRule type="expression" dxfId="4" priority="6">
      <formula>AND($E226&lt;=I$2,$F226&gt;=I$2)</formula>
    </cfRule>
  </conditionalFormatting>
  <conditionalFormatting sqref="I227:DL227">
    <cfRule type="expression" dxfId="3" priority="1">
      <formula>AND($E227&lt;=I$2,$F227&gt;=I$2,$H227="진행")</formula>
    </cfRule>
    <cfRule type="expression" dxfId="2" priority="2">
      <formula>AND($E227&lt;=I$2,$F227&gt;=I$2,$H227="완료")</formula>
    </cfRule>
    <cfRule type="expression" dxfId="1" priority="3">
      <formula>AND($E227&lt;=I$2,$F227&gt;=I$2)</formula>
    </cfRule>
  </conditionalFormatting>
  <dataValidations count="2">
    <dataValidation type="list" allowBlank="1" showInputMessage="1" showErrorMessage="1" sqref="H5:H249">
      <formula1>"진행,완료,'-"</formula1>
    </dataValidation>
    <dataValidation type="date" operator="greaterThanOrEqual" allowBlank="1" showInputMessage="1" showErrorMessage="1" error="날짜형식(yyyy-mm-dd)로 입력하시기 바랍니다." sqref="E174:F177">
      <formula1>37257</formula1>
    </dataValidation>
  </dataValidations>
  <pageMargins left="0.23622047244094491" right="0.27559055118110237" top="0.23622047244094491" bottom="0.31496062992125984" header="0.23622047244094491" footer="0.31496062992125984"/>
  <pageSetup paperSize="9" fitToHeight="2" orientation="landscape" verticalDpi="597" r:id="rId1"/>
  <ignoredErrors>
    <ignoredError sqref="E38:F38 E178:F178 E189:F189 E152:F152 E225:F22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D12" sqref="D12"/>
    </sheetView>
  </sheetViews>
  <sheetFormatPr defaultRowHeight="16.5"/>
  <sheetData>
    <row r="1" spans="1:6">
      <c r="A1" s="28" t="s">
        <v>7</v>
      </c>
      <c r="B1" s="28" t="s">
        <v>8</v>
      </c>
      <c r="C1" s="29"/>
      <c r="D1" s="30">
        <v>40909</v>
      </c>
      <c r="E1" s="30">
        <v>40910</v>
      </c>
      <c r="F1" s="30">
        <v>40911</v>
      </c>
    </row>
    <row r="2" spans="1:6">
      <c r="A2" s="31">
        <v>40909</v>
      </c>
      <c r="B2" s="31">
        <v>40910</v>
      </c>
      <c r="C2" s="29"/>
      <c r="D2" s="32"/>
      <c r="E2" s="32"/>
      <c r="F2" s="32"/>
    </row>
  </sheetData>
  <phoneticPr fontId="2" type="noConversion"/>
  <conditionalFormatting sqref="D2">
    <cfRule type="expression" dxfId="0" priority="1">
      <formula>AND($A2&lt;=D$1,$B2&gt;=D$1)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표지</vt:lpstr>
      <vt:lpstr>ver 1.01 Beta</vt:lpstr>
      <vt:lpstr>샘플</vt:lpstr>
      <vt:lpstr>'ver 1.01 Beta'!Print_Area</vt:lpstr>
      <vt:lpstr>표지!Print_Area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lastPrinted>2015-01-27T06:13:44Z</cp:lastPrinted>
  <dcterms:created xsi:type="dcterms:W3CDTF">2012-12-07T00:46:23Z</dcterms:created>
  <dcterms:modified xsi:type="dcterms:W3CDTF">2015-03-12T07:46:50Z</dcterms:modified>
</cp:coreProperties>
</file>