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results giver\"/>
    </mc:Choice>
  </mc:AlternateContent>
  <xr:revisionPtr revIDLastSave="0" documentId="13_ncr:1_{95F8C492-6D3E-423E-AAD4-C2A10A9E03A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M31" i="1"/>
  <c r="I31" i="1"/>
  <c r="J31" i="1" s="1"/>
  <c r="E31" i="1"/>
  <c r="F31" i="1" s="1"/>
  <c r="M30" i="1"/>
  <c r="N30" i="1" s="1"/>
  <c r="I30" i="1"/>
  <c r="J30" i="1" s="1"/>
  <c r="E30" i="1"/>
  <c r="F30" i="1" s="1"/>
  <c r="M29" i="1"/>
  <c r="N29" i="1" s="1"/>
  <c r="J29" i="1"/>
  <c r="I29" i="1"/>
  <c r="E29" i="1"/>
  <c r="O29" i="1" s="1"/>
  <c r="P29" i="1" s="1"/>
  <c r="M28" i="1"/>
  <c r="O28" i="1" s="1"/>
  <c r="P28" i="1" s="1"/>
  <c r="I28" i="1"/>
  <c r="J28" i="1" s="1"/>
  <c r="E28" i="1"/>
  <c r="F28" i="1" s="1"/>
  <c r="N27" i="1"/>
  <c r="M27" i="1"/>
  <c r="I27" i="1"/>
  <c r="J27" i="1" s="1"/>
  <c r="E27" i="1"/>
  <c r="O27" i="1" s="1"/>
  <c r="P27" i="1" s="1"/>
  <c r="O26" i="1"/>
  <c r="P26" i="1" s="1"/>
  <c r="M26" i="1"/>
  <c r="N26" i="1" s="1"/>
  <c r="I26" i="1"/>
  <c r="J26" i="1" s="1"/>
  <c r="E26" i="1"/>
  <c r="F26" i="1" s="1"/>
  <c r="M25" i="1"/>
  <c r="N25" i="1" s="1"/>
  <c r="I25" i="1"/>
  <c r="J25" i="1" s="1"/>
  <c r="E25" i="1"/>
  <c r="O25" i="1" s="1"/>
  <c r="P25" i="1" s="1"/>
  <c r="M24" i="1"/>
  <c r="N24" i="1" s="1"/>
  <c r="I24" i="1"/>
  <c r="J24" i="1" s="1"/>
  <c r="E24" i="1"/>
  <c r="F24" i="1" s="1"/>
  <c r="M23" i="1"/>
  <c r="N23" i="1" s="1"/>
  <c r="I23" i="1"/>
  <c r="O23" i="1" s="1"/>
  <c r="P23" i="1" s="1"/>
  <c r="F23" i="1"/>
  <c r="E23" i="1"/>
  <c r="M22" i="1"/>
  <c r="N22" i="1" s="1"/>
  <c r="I22" i="1"/>
  <c r="J22" i="1" s="1"/>
  <c r="E22" i="1"/>
  <c r="O22" i="1" s="1"/>
  <c r="M21" i="1"/>
  <c r="N21" i="1" s="1"/>
  <c r="I21" i="1"/>
  <c r="J21" i="1" s="1"/>
  <c r="E21" i="1"/>
  <c r="O21" i="1" s="1"/>
  <c r="M20" i="1"/>
  <c r="N20" i="1" s="1"/>
  <c r="I20" i="1"/>
  <c r="J20" i="1" s="1"/>
  <c r="E20" i="1"/>
  <c r="F20" i="1" s="1"/>
  <c r="N19" i="1"/>
  <c r="M19" i="1"/>
  <c r="I19" i="1"/>
  <c r="J19" i="1" s="1"/>
  <c r="E19" i="1"/>
  <c r="O19" i="1" s="1"/>
  <c r="M18" i="1"/>
  <c r="N18" i="1" s="1"/>
  <c r="I18" i="1"/>
  <c r="J18" i="1" s="1"/>
  <c r="E18" i="1"/>
  <c r="F18" i="1" s="1"/>
  <c r="M17" i="1"/>
  <c r="N17" i="1" s="1"/>
  <c r="J17" i="1"/>
  <c r="I17" i="1"/>
  <c r="E17" i="1"/>
  <c r="F17" i="1" s="1"/>
  <c r="M16" i="1"/>
  <c r="N16" i="1" s="1"/>
  <c r="I16" i="1"/>
  <c r="J16" i="1" s="1"/>
  <c r="E16" i="1"/>
  <c r="O16" i="1" s="1"/>
  <c r="M15" i="1"/>
  <c r="N15" i="1" s="1"/>
  <c r="I15" i="1"/>
  <c r="O15" i="1" s="1"/>
  <c r="F15" i="1"/>
  <c r="E15" i="1"/>
  <c r="M14" i="1"/>
  <c r="I14" i="1"/>
  <c r="J14" i="1" s="1"/>
  <c r="E14" i="1"/>
  <c r="F14" i="1" s="1"/>
  <c r="M13" i="1"/>
  <c r="N13" i="1" s="1"/>
  <c r="I13" i="1"/>
  <c r="J13" i="1" s="1"/>
  <c r="E13" i="1"/>
  <c r="F13" i="1" s="1"/>
  <c r="M12" i="1"/>
  <c r="N12" i="1" s="1"/>
  <c r="I12" i="1"/>
  <c r="J12" i="1" s="1"/>
  <c r="F12" i="1"/>
  <c r="E12" i="1"/>
  <c r="M11" i="1"/>
  <c r="O11" i="1" s="1"/>
  <c r="I11" i="1"/>
  <c r="J11" i="1" s="1"/>
  <c r="E11" i="1"/>
  <c r="F11" i="1" s="1"/>
  <c r="M10" i="1"/>
  <c r="N10" i="1" s="1"/>
  <c r="I10" i="1"/>
  <c r="J10" i="1" s="1"/>
  <c r="E10" i="1"/>
  <c r="O10" i="1" s="1"/>
  <c r="M9" i="1"/>
  <c r="N9" i="1" s="1"/>
  <c r="I9" i="1"/>
  <c r="O9" i="1" s="1"/>
  <c r="E9" i="1"/>
  <c r="F9" i="1" s="1"/>
  <c r="O8" i="1"/>
  <c r="V8" i="1" s="1"/>
  <c r="N8" i="1"/>
  <c r="M8" i="1"/>
  <c r="I8" i="1"/>
  <c r="J8" i="1" s="1"/>
  <c r="E8" i="1"/>
  <c r="F8" i="1" s="1"/>
  <c r="M7" i="1"/>
  <c r="N7" i="1" s="1"/>
  <c r="I7" i="1"/>
  <c r="J7" i="1" s="1"/>
  <c r="E7" i="1"/>
  <c r="M6" i="1"/>
  <c r="N6" i="1" s="1"/>
  <c r="J6" i="1"/>
  <c r="I6" i="1"/>
  <c r="E6" i="1"/>
  <c r="O6" i="1" s="1"/>
  <c r="O5" i="1"/>
  <c r="M5" i="1"/>
  <c r="N5" i="1" s="1"/>
  <c r="I5" i="1"/>
  <c r="J5" i="1" s="1"/>
  <c r="E5" i="1"/>
  <c r="F5" i="1" s="1"/>
  <c r="Y4" i="1"/>
  <c r="M4" i="1"/>
  <c r="N4" i="1" s="1"/>
  <c r="I4" i="1"/>
  <c r="E4" i="1"/>
  <c r="F4" i="1" s="1"/>
  <c r="N3" i="1"/>
  <c r="M3" i="1"/>
  <c r="I3" i="1"/>
  <c r="J3" i="1" s="1"/>
  <c r="E3" i="1"/>
  <c r="O3" i="1" s="1"/>
  <c r="M2" i="1"/>
  <c r="N2" i="1" s="1"/>
  <c r="I2" i="1"/>
  <c r="J2" i="1" s="1"/>
  <c r="E2" i="1"/>
  <c r="F2" i="1" s="1"/>
  <c r="P3" i="1" l="1"/>
  <c r="V3" i="1"/>
  <c r="V9" i="1"/>
  <c r="P9" i="1"/>
  <c r="N14" i="1"/>
  <c r="O14" i="1"/>
  <c r="V21" i="1"/>
  <c r="P21" i="1"/>
  <c r="V16" i="1"/>
  <c r="P16" i="1"/>
  <c r="P19" i="1"/>
  <c r="V19" i="1"/>
  <c r="F7" i="1"/>
  <c r="O7" i="1"/>
  <c r="V10" i="1"/>
  <c r="P10" i="1"/>
  <c r="P15" i="1"/>
  <c r="V15" i="1"/>
  <c r="V5" i="1"/>
  <c r="P5" i="1"/>
  <c r="V6" i="1"/>
  <c r="P6" i="1"/>
  <c r="V11" i="1"/>
  <c r="P11" i="1"/>
  <c r="P22" i="1"/>
  <c r="V22" i="1"/>
  <c r="J4" i="1"/>
  <c r="O4" i="1"/>
  <c r="N11" i="1"/>
  <c r="N28" i="1"/>
  <c r="P8" i="1"/>
  <c r="F10" i="1"/>
  <c r="J23" i="1"/>
  <c r="F25" i="1"/>
  <c r="F16" i="1"/>
  <c r="O17" i="1"/>
  <c r="F3" i="1"/>
  <c r="F19" i="1"/>
  <c r="O20" i="1"/>
  <c r="F27" i="1"/>
  <c r="O30" i="1"/>
  <c r="P30" i="1" s="1"/>
  <c r="F22" i="1"/>
  <c r="F6" i="1"/>
  <c r="F29" i="1"/>
  <c r="O13" i="1"/>
  <c r="J15" i="1"/>
  <c r="F21" i="1"/>
  <c r="O12" i="1"/>
  <c r="P12" i="1" s="1"/>
  <c r="O31" i="1"/>
  <c r="P31" i="1" s="1"/>
  <c r="J9" i="1"/>
  <c r="O2" i="1"/>
  <c r="O18" i="1"/>
  <c r="O24" i="1"/>
  <c r="P24" i="1" s="1"/>
  <c r="V4" i="1" l="1"/>
  <c r="P4" i="1"/>
  <c r="V7" i="1"/>
  <c r="P7" i="1"/>
  <c r="Q7" i="1" s="1"/>
  <c r="Q22" i="1"/>
  <c r="P13" i="1"/>
  <c r="V13" i="1"/>
  <c r="V17" i="1"/>
  <c r="P17" i="1"/>
  <c r="V14" i="1"/>
  <c r="P14" i="1"/>
  <c r="Q11" i="1"/>
  <c r="Q9" i="1"/>
  <c r="V20" i="1"/>
  <c r="P20" i="1"/>
  <c r="P18" i="1"/>
  <c r="V18" i="1"/>
  <c r="P2" i="1"/>
  <c r="Q8" i="1" s="1"/>
  <c r="V2" i="1"/>
  <c r="W3" i="1" s="1"/>
  <c r="Q31" i="1"/>
  <c r="Q30" i="1" l="1"/>
  <c r="W4" i="1"/>
  <c r="W9" i="1"/>
  <c r="W7" i="1"/>
  <c r="W14" i="1"/>
  <c r="Q21" i="1"/>
  <c r="Q4" i="1"/>
  <c r="W11" i="1"/>
  <c r="W19" i="1"/>
  <c r="Q17" i="1"/>
  <c r="Q20" i="1"/>
  <c r="W18" i="1"/>
  <c r="Q18" i="1"/>
  <c r="Q10" i="1"/>
  <c r="Q12" i="1"/>
  <c r="W16" i="1"/>
  <c r="Q5" i="1"/>
  <c r="Q19" i="1"/>
  <c r="W13" i="1"/>
  <c r="Q15" i="1"/>
  <c r="W20" i="1"/>
  <c r="W12" i="1"/>
  <c r="W2" i="1"/>
  <c r="W8" i="1"/>
  <c r="Q2" i="1"/>
  <c r="Q27" i="1"/>
  <c r="Q25" i="1"/>
  <c r="Q23" i="1"/>
  <c r="Q28" i="1"/>
  <c r="Q29" i="1"/>
  <c r="Q26" i="1"/>
  <c r="W10" i="1"/>
  <c r="Q14" i="1"/>
  <c r="W15" i="1"/>
  <c r="W17" i="1"/>
  <c r="W6" i="1"/>
  <c r="Q6" i="1"/>
  <c r="Q3" i="1"/>
  <c r="Q24" i="1"/>
  <c r="Q13" i="1"/>
  <c r="W21" i="1"/>
  <c r="W5" i="1"/>
  <c r="W22" i="1"/>
  <c r="Q16" i="1"/>
</calcChain>
</file>

<file path=xl/sharedStrings.xml><?xml version="1.0" encoding="utf-8"?>
<sst xmlns="http://schemas.openxmlformats.org/spreadsheetml/2006/main" count="937" uniqueCount="152">
  <si>
    <t>ID</t>
  </si>
  <si>
    <t>Name</t>
  </si>
  <si>
    <t>1 Correct</t>
  </si>
  <si>
    <t>1 Wrong</t>
  </si>
  <si>
    <t>1 Marks</t>
  </si>
  <si>
    <t>1 Percentage</t>
  </si>
  <si>
    <t>2 Correct</t>
  </si>
  <si>
    <t>2 Wrong</t>
  </si>
  <si>
    <t>2 Marks</t>
  </si>
  <si>
    <t>2 Percentage</t>
  </si>
  <si>
    <t>3 Correct</t>
  </si>
  <si>
    <t>3 Wrong</t>
  </si>
  <si>
    <t>3 Marks</t>
  </si>
  <si>
    <t>3 Percentage</t>
  </si>
  <si>
    <t>Total Marks in MCQ</t>
  </si>
  <si>
    <t>Total Percentage</t>
  </si>
  <si>
    <t>Rank in MCQ</t>
  </si>
  <si>
    <t>Essay 1</t>
  </si>
  <si>
    <t>Essay 2</t>
  </si>
  <si>
    <t>Essay 3</t>
  </si>
  <si>
    <t>Essay 4</t>
  </si>
  <si>
    <t>Total Marks</t>
  </si>
  <si>
    <t>Rank</t>
  </si>
  <si>
    <t>Total Question 1</t>
  </si>
  <si>
    <t>Anas Kamal</t>
  </si>
  <si>
    <t>Total Question 2</t>
  </si>
  <si>
    <t>Anayed Ahmed</t>
  </si>
  <si>
    <t>Total Question 3</t>
  </si>
  <si>
    <t>Audrika Maisha Hosain</t>
  </si>
  <si>
    <t>Farhan Hossain</t>
  </si>
  <si>
    <t>Farhan Khan</t>
  </si>
  <si>
    <t xml:space="preserve">Penalty </t>
  </si>
  <si>
    <t>Kaif Kabir</t>
  </si>
  <si>
    <t>Mahmeed Saleh Ahsan</t>
  </si>
  <si>
    <t>Nazifa Rahman Khan</t>
  </si>
  <si>
    <t>Rubaiya Zaman</t>
  </si>
  <si>
    <t>Safir Ahbab</t>
  </si>
  <si>
    <t>Sakib Muntasir Moon</t>
  </si>
  <si>
    <t>Samin Yasar Rafsan</t>
  </si>
  <si>
    <t>Shorfuddin Hassan</t>
  </si>
  <si>
    <t>Sidratul Muntaha Hossain</t>
  </si>
  <si>
    <t>Syed Iltimas Alam</t>
  </si>
  <si>
    <t>Syeda Huddessa Zainab</t>
  </si>
  <si>
    <t>Tahasin Tabassum Elahee</t>
  </si>
  <si>
    <t>Tauqir Anwar</t>
  </si>
  <si>
    <t>Fardin Rahman Bhuiyan</t>
  </si>
  <si>
    <t>Sabab Tonoy</t>
  </si>
  <si>
    <t>Mayabi Rahman Mishi</t>
  </si>
  <si>
    <t>1 Top Ten Questions right</t>
  </si>
  <si>
    <t>no. of right</t>
  </si>
  <si>
    <t>1 Top Ten Questions Skipped</t>
  </si>
  <si>
    <t>no. of skipped</t>
  </si>
  <si>
    <t>1 Top Ten Questions Wrong</t>
  </si>
  <si>
    <t>no. of wrong</t>
  </si>
  <si>
    <t>2 Top Ten Questions right</t>
  </si>
  <si>
    <t>2 Top Ten Questions Skipped</t>
  </si>
  <si>
    <t>2 Top Ten Questions Wrong</t>
  </si>
  <si>
    <t>3 Top Ten Questions right</t>
  </si>
  <si>
    <t>3 Top Ten Questions Skipped</t>
  </si>
  <si>
    <t>3 Top Ten Questions Wrong</t>
  </si>
  <si>
    <t>Section1-Q20</t>
  </si>
  <si>
    <t>Section1-Q17</t>
  </si>
  <si>
    <t>Section1-Q22</t>
  </si>
  <si>
    <t>Section2-Q3</t>
  </si>
  <si>
    <t>Section2-Q19</t>
  </si>
  <si>
    <t>Section2-Q25</t>
  </si>
  <si>
    <t>Section3-Q7</t>
  </si>
  <si>
    <t>Section3-Q4</t>
  </si>
  <si>
    <t>Section3-Q1</t>
  </si>
  <si>
    <t>Section1-Q12</t>
  </si>
  <si>
    <t>Section1-Q14</t>
  </si>
  <si>
    <t>Section1-Q24</t>
  </si>
  <si>
    <t>Section2-Q18</t>
  </si>
  <si>
    <t>Section2-Q15</t>
  </si>
  <si>
    <t>Section2-Q11</t>
  </si>
  <si>
    <t>Section3-Q9</t>
  </si>
  <si>
    <t>Section3-Q2</t>
  </si>
  <si>
    <t>Section3-Q11</t>
  </si>
  <si>
    <t>Section1-Q6</t>
  </si>
  <si>
    <t>Section1-Q15</t>
  </si>
  <si>
    <t>Section1-Q26</t>
  </si>
  <si>
    <t>Section2-Q17</t>
  </si>
  <si>
    <t>Section2-Q20</t>
  </si>
  <si>
    <t>Section2-Q24</t>
  </si>
  <si>
    <t>Section3-Q8</t>
  </si>
  <si>
    <t>Section3-Q15</t>
  </si>
  <si>
    <t>Section1-Q21</t>
  </si>
  <si>
    <t>Section1-Q19</t>
  </si>
  <si>
    <t>Section1-Q3</t>
  </si>
  <si>
    <t>Section2-Q21</t>
  </si>
  <si>
    <t>Section2-Q23</t>
  </si>
  <si>
    <t>Section2-Q1</t>
  </si>
  <si>
    <t>Section3-Q12</t>
  </si>
  <si>
    <t>Section3-Q13</t>
  </si>
  <si>
    <t>Section3-Q10</t>
  </si>
  <si>
    <t>Section1-Q1</t>
  </si>
  <si>
    <t>Section1-Q13</t>
  </si>
  <si>
    <t>Section1-Q30</t>
  </si>
  <si>
    <t>Section2-Q9</t>
  </si>
  <si>
    <t>Section2-Q4</t>
  </si>
  <si>
    <t>Section3-Q3</t>
  </si>
  <si>
    <t>Section3-Q14</t>
  </si>
  <si>
    <t>Section1-Q11</t>
  </si>
  <si>
    <t>Section1-Q4</t>
  </si>
  <si>
    <t>Section1-Q5</t>
  </si>
  <si>
    <t>Section2-Q10</t>
  </si>
  <si>
    <t>Section2-Q14</t>
  </si>
  <si>
    <t>Section2-Q22</t>
  </si>
  <si>
    <t>Section3-Q6</t>
  </si>
  <si>
    <t>Section1-Q2</t>
  </si>
  <si>
    <t>Section1-Q16</t>
  </si>
  <si>
    <t>Section1-Q18</t>
  </si>
  <si>
    <t>Section2-Q13</t>
  </si>
  <si>
    <t>Section2-Q16</t>
  </si>
  <si>
    <t>Section2-Q8</t>
  </si>
  <si>
    <t>Section3-Q5</t>
  </si>
  <si>
    <t>Section1-Q8</t>
  </si>
  <si>
    <t>Section1-Q25</t>
  </si>
  <si>
    <t>Section2-Q5</t>
  </si>
  <si>
    <t>Section2-Q12</t>
  </si>
  <si>
    <t>Section1-Q10</t>
  </si>
  <si>
    <t>Section1-Q28</t>
  </si>
  <si>
    <t>Section2-Q6</t>
  </si>
  <si>
    <t>Section2-Q7</t>
  </si>
  <si>
    <t>Section2-Q2</t>
  </si>
  <si>
    <t>Section1-Q27</t>
  </si>
  <si>
    <t>Roll</t>
  </si>
  <si>
    <t>Section1-Q7</t>
  </si>
  <si>
    <t>Section1-Q9</t>
  </si>
  <si>
    <t>Section1-Q23</t>
  </si>
  <si>
    <t>Section1-Q29</t>
  </si>
  <si>
    <t>111135</t>
  </si>
  <si>
    <t>D (C)</t>
  </si>
  <si>
    <t>NAN</t>
  </si>
  <si>
    <t>C (C)</t>
  </si>
  <si>
    <t>A (C)</t>
  </si>
  <si>
    <t>D (W)</t>
  </si>
  <si>
    <t>A (W)</t>
  </si>
  <si>
    <t>B (C)</t>
  </si>
  <si>
    <t>B (W)</t>
  </si>
  <si>
    <t>E (W)</t>
  </si>
  <si>
    <t>E (C)</t>
  </si>
  <si>
    <t>C (W)</t>
  </si>
  <si>
    <t>166388</t>
  </si>
  <si>
    <t>216338</t>
  </si>
  <si>
    <t>255879</t>
  </si>
  <si>
    <t>346190</t>
  </si>
  <si>
    <t>532160</t>
  </si>
  <si>
    <t>159244</t>
  </si>
  <si>
    <t>871945</t>
  </si>
  <si>
    <t>754261</t>
  </si>
  <si>
    <t>546220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</si>
</sst>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Quicksand"/>
    </font>
    <font>
      <sz val="11"/>
      <color rgb="FF333333"/>
      <name val="Quicksand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0E0E0"/>
        <bgColor rgb="FFE0E0E0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3" borderId="4" xfId="0" applyFont="1" applyFill="1" applyBorder="1" applyAlignment="1">
      <alignment vertical="top" wrapText="1"/>
    </xf>
    <xf numFmtId="0" fontId="3" fillId="0" borderId="7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4" fillId="4" borderId="7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wrapText="1"/>
    </xf>
    <xf numFmtId="0" fontId="5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zoomScale="61" workbookViewId="0">
      <selection activeCell="AF19" sqref="AF19"/>
    </sheetView>
  </sheetViews>
  <sheetFormatPr defaultRowHeight="14.4" x14ac:dyDescent="0.3"/>
  <sheetData>
    <row r="1" spans="1:26" ht="15" customHeight="1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>
        <v>30</v>
      </c>
    </row>
    <row r="2" spans="1:26" ht="28.2" customHeight="1" thickBot="1" x14ac:dyDescent="0.35">
      <c r="A2" s="1">
        <v>680521</v>
      </c>
      <c r="B2" s="2" t="s">
        <v>24</v>
      </c>
      <c r="E2">
        <f t="shared" ref="E2:E19" si="0">C2*1 + D2*($Z$6)</f>
        <v>0</v>
      </c>
      <c r="F2">
        <f t="shared" ref="F2:F31" si="1">E2/$Y$1*100</f>
        <v>0</v>
      </c>
      <c r="I2">
        <f t="shared" ref="I2:I19" si="2">G2*1 + H2*($Z$6)</f>
        <v>0</v>
      </c>
      <c r="J2">
        <f t="shared" ref="J2:J31" si="3">I2/$Y$2*100</f>
        <v>0</v>
      </c>
      <c r="M2">
        <f t="shared" ref="M2:M19" si="4">K2*1 + L2*($Z$6)</f>
        <v>0</v>
      </c>
      <c r="N2">
        <f t="shared" ref="N2:N31" si="5">M2/$Y$3*100</f>
        <v>0</v>
      </c>
      <c r="O2">
        <f t="shared" ref="O2:O31" si="6">E2 + I2 + M2</f>
        <v>0</v>
      </c>
      <c r="P2">
        <f t="shared" ref="P2:P31" si="7">O2/$Y$4*100</f>
        <v>0</v>
      </c>
      <c r="Q2">
        <f t="shared" ref="Q2:Q31" si="8">_xlfn.RANK.EQ(P2, $P$2:$P$1000, 0)</f>
        <v>11</v>
      </c>
      <c r="R2" s="10"/>
      <c r="S2" s="11"/>
      <c r="T2" s="11"/>
      <c r="U2" s="11"/>
      <c r="V2">
        <f t="shared" ref="V2:V11" si="9">O2+R2+S2+T2+U2</f>
        <v>0</v>
      </c>
      <c r="W2">
        <f t="shared" ref="W2:W22" si="10">_xlfn.RANK.EQ(V2, $V$2:$V$1000, 0)</f>
        <v>11</v>
      </c>
      <c r="X2" t="s">
        <v>25</v>
      </c>
      <c r="Y2">
        <v>25</v>
      </c>
    </row>
    <row r="3" spans="1:26" ht="15" customHeight="1" thickBot="1" x14ac:dyDescent="0.35">
      <c r="A3" s="1">
        <v>341368</v>
      </c>
      <c r="B3" s="3" t="s">
        <v>26</v>
      </c>
      <c r="E3">
        <f t="shared" si="0"/>
        <v>0</v>
      </c>
      <c r="F3">
        <f t="shared" si="1"/>
        <v>0</v>
      </c>
      <c r="I3">
        <f t="shared" si="2"/>
        <v>0</v>
      </c>
      <c r="J3">
        <f t="shared" si="3"/>
        <v>0</v>
      </c>
      <c r="M3">
        <f t="shared" si="4"/>
        <v>0</v>
      </c>
      <c r="N3">
        <f t="shared" si="5"/>
        <v>0</v>
      </c>
      <c r="O3">
        <f t="shared" si="6"/>
        <v>0</v>
      </c>
      <c r="P3">
        <f t="shared" si="7"/>
        <v>0</v>
      </c>
      <c r="Q3">
        <f t="shared" si="8"/>
        <v>11</v>
      </c>
      <c r="R3" s="10"/>
      <c r="S3" s="11"/>
      <c r="T3" s="11"/>
      <c r="U3" s="11"/>
      <c r="V3">
        <f t="shared" si="9"/>
        <v>0</v>
      </c>
      <c r="W3">
        <f t="shared" si="10"/>
        <v>11</v>
      </c>
      <c r="X3" t="s">
        <v>27</v>
      </c>
      <c r="Y3">
        <v>15</v>
      </c>
    </row>
    <row r="4" spans="1:26" ht="15" customHeight="1" thickBot="1" x14ac:dyDescent="0.35">
      <c r="A4" s="1">
        <v>871945</v>
      </c>
      <c r="B4" s="3" t="s">
        <v>28</v>
      </c>
      <c r="C4">
        <v>14</v>
      </c>
      <c r="D4">
        <v>11</v>
      </c>
      <c r="E4">
        <f t="shared" si="0"/>
        <v>11.25</v>
      </c>
      <c r="F4">
        <f t="shared" si="1"/>
        <v>37.5</v>
      </c>
      <c r="G4">
        <v>6</v>
      </c>
      <c r="H4">
        <v>5</v>
      </c>
      <c r="I4">
        <f t="shared" si="2"/>
        <v>4.75</v>
      </c>
      <c r="J4">
        <f t="shared" si="3"/>
        <v>19</v>
      </c>
      <c r="K4">
        <v>10</v>
      </c>
      <c r="L4">
        <v>5</v>
      </c>
      <c r="M4">
        <f t="shared" si="4"/>
        <v>8.75</v>
      </c>
      <c r="N4">
        <f t="shared" si="5"/>
        <v>58.333333333333336</v>
      </c>
      <c r="O4">
        <f t="shared" si="6"/>
        <v>24.75</v>
      </c>
      <c r="P4">
        <f t="shared" si="7"/>
        <v>35.357142857142861</v>
      </c>
      <c r="Q4">
        <f t="shared" si="8"/>
        <v>6</v>
      </c>
      <c r="R4" s="10"/>
      <c r="S4" s="11"/>
      <c r="T4" s="11"/>
      <c r="U4" s="11"/>
      <c r="V4">
        <f t="shared" si="9"/>
        <v>24.75</v>
      </c>
      <c r="W4">
        <f t="shared" si="10"/>
        <v>6</v>
      </c>
      <c r="Y4">
        <f>SUM(Y1:Y3)</f>
        <v>70</v>
      </c>
    </row>
    <row r="5" spans="1:26" ht="15" customHeight="1" thickBot="1" x14ac:dyDescent="0.35">
      <c r="A5" s="1">
        <v>166388</v>
      </c>
      <c r="B5" s="3" t="s">
        <v>29</v>
      </c>
      <c r="C5">
        <v>13</v>
      </c>
      <c r="D5">
        <v>7</v>
      </c>
      <c r="E5">
        <f t="shared" si="0"/>
        <v>11.25</v>
      </c>
      <c r="F5">
        <f t="shared" si="1"/>
        <v>37.5</v>
      </c>
      <c r="G5">
        <v>14</v>
      </c>
      <c r="H5">
        <v>4</v>
      </c>
      <c r="I5">
        <f t="shared" si="2"/>
        <v>13</v>
      </c>
      <c r="J5">
        <f t="shared" si="3"/>
        <v>52</v>
      </c>
      <c r="K5">
        <v>8</v>
      </c>
      <c r="L5">
        <v>1</v>
      </c>
      <c r="M5">
        <f t="shared" si="4"/>
        <v>7.75</v>
      </c>
      <c r="N5">
        <f t="shared" si="5"/>
        <v>51.666666666666671</v>
      </c>
      <c r="O5">
        <f t="shared" si="6"/>
        <v>32</v>
      </c>
      <c r="P5">
        <f t="shared" si="7"/>
        <v>45.714285714285715</v>
      </c>
      <c r="Q5">
        <f t="shared" si="8"/>
        <v>3</v>
      </c>
      <c r="R5" s="10"/>
      <c r="S5" s="11"/>
      <c r="T5" s="11"/>
      <c r="U5" s="11"/>
      <c r="V5">
        <f t="shared" si="9"/>
        <v>32</v>
      </c>
      <c r="W5">
        <f t="shared" si="10"/>
        <v>3</v>
      </c>
    </row>
    <row r="6" spans="1:26" ht="28.2" customHeight="1" thickBot="1" x14ac:dyDescent="0.35">
      <c r="A6" s="1">
        <v>754261</v>
      </c>
      <c r="B6" s="4" t="s">
        <v>30</v>
      </c>
      <c r="C6">
        <v>14</v>
      </c>
      <c r="D6">
        <v>4</v>
      </c>
      <c r="E6">
        <f t="shared" si="0"/>
        <v>13</v>
      </c>
      <c r="F6">
        <f t="shared" si="1"/>
        <v>43.333333333333336</v>
      </c>
      <c r="G6">
        <v>9</v>
      </c>
      <c r="H6">
        <v>1</v>
      </c>
      <c r="I6">
        <f t="shared" si="2"/>
        <v>8.75</v>
      </c>
      <c r="J6">
        <f t="shared" si="3"/>
        <v>35</v>
      </c>
      <c r="K6">
        <v>4</v>
      </c>
      <c r="L6">
        <v>2</v>
      </c>
      <c r="M6">
        <f t="shared" si="4"/>
        <v>3.5</v>
      </c>
      <c r="N6">
        <f t="shared" si="5"/>
        <v>23.333333333333332</v>
      </c>
      <c r="O6">
        <f t="shared" si="6"/>
        <v>25.25</v>
      </c>
      <c r="P6">
        <f t="shared" si="7"/>
        <v>36.071428571428569</v>
      </c>
      <c r="Q6">
        <f t="shared" si="8"/>
        <v>5</v>
      </c>
      <c r="R6" s="10"/>
      <c r="S6" s="11"/>
      <c r="T6" s="11"/>
      <c r="U6" s="11"/>
      <c r="V6">
        <f t="shared" si="9"/>
        <v>25.25</v>
      </c>
      <c r="W6">
        <f t="shared" si="10"/>
        <v>5</v>
      </c>
      <c r="Y6" t="s">
        <v>31</v>
      </c>
      <c r="Z6">
        <v>-0.25</v>
      </c>
    </row>
    <row r="7" spans="1:26" ht="28.2" customHeight="1" thickBot="1" x14ac:dyDescent="0.35">
      <c r="A7" s="1">
        <v>750246</v>
      </c>
      <c r="B7" s="4" t="s">
        <v>32</v>
      </c>
      <c r="E7">
        <f t="shared" si="0"/>
        <v>0</v>
      </c>
      <c r="F7">
        <f t="shared" si="1"/>
        <v>0</v>
      </c>
      <c r="I7">
        <f t="shared" si="2"/>
        <v>0</v>
      </c>
      <c r="J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11</v>
      </c>
      <c r="R7" s="10"/>
      <c r="S7" s="11"/>
      <c r="T7" s="11"/>
      <c r="U7" s="11"/>
      <c r="V7">
        <f t="shared" si="9"/>
        <v>0</v>
      </c>
      <c r="W7">
        <f t="shared" si="10"/>
        <v>11</v>
      </c>
    </row>
    <row r="8" spans="1:26" ht="15" customHeight="1" thickBot="1" x14ac:dyDescent="0.35">
      <c r="A8" s="1">
        <v>346354</v>
      </c>
      <c r="B8" s="3" t="s">
        <v>33</v>
      </c>
      <c r="E8">
        <f t="shared" si="0"/>
        <v>0</v>
      </c>
      <c r="F8">
        <f t="shared" si="1"/>
        <v>0</v>
      </c>
      <c r="I8">
        <f t="shared" si="2"/>
        <v>0</v>
      </c>
      <c r="J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11</v>
      </c>
      <c r="R8" s="12"/>
      <c r="S8" s="13"/>
      <c r="T8" s="13"/>
      <c r="U8" s="13"/>
      <c r="V8">
        <f t="shared" si="9"/>
        <v>0</v>
      </c>
      <c r="W8">
        <f t="shared" si="10"/>
        <v>11</v>
      </c>
    </row>
    <row r="9" spans="1:26" ht="15" customHeight="1" thickBot="1" x14ac:dyDescent="0.35">
      <c r="A9" s="1">
        <v>694668</v>
      </c>
      <c r="B9" s="3" t="s">
        <v>34</v>
      </c>
      <c r="E9">
        <f t="shared" si="0"/>
        <v>0</v>
      </c>
      <c r="F9">
        <f t="shared" si="1"/>
        <v>0</v>
      </c>
      <c r="I9">
        <f t="shared" si="2"/>
        <v>0</v>
      </c>
      <c r="J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11</v>
      </c>
      <c r="R9" s="10"/>
      <c r="S9" s="11"/>
      <c r="T9" s="11"/>
      <c r="U9" s="11"/>
      <c r="V9">
        <f t="shared" si="9"/>
        <v>0</v>
      </c>
      <c r="W9">
        <f t="shared" si="10"/>
        <v>11</v>
      </c>
    </row>
    <row r="10" spans="1:26" ht="15" customHeight="1" thickBot="1" x14ac:dyDescent="0.35">
      <c r="A10" s="1">
        <v>291415</v>
      </c>
      <c r="B10" s="3" t="s">
        <v>35</v>
      </c>
      <c r="E10">
        <f t="shared" si="0"/>
        <v>0</v>
      </c>
      <c r="F10">
        <f t="shared" si="1"/>
        <v>0</v>
      </c>
      <c r="I10">
        <f t="shared" si="2"/>
        <v>0</v>
      </c>
      <c r="J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11</v>
      </c>
      <c r="R10" s="12"/>
      <c r="S10" s="13"/>
      <c r="T10" s="13"/>
      <c r="U10" s="13"/>
      <c r="V10">
        <f t="shared" si="9"/>
        <v>0</v>
      </c>
      <c r="W10">
        <f t="shared" si="10"/>
        <v>11</v>
      </c>
    </row>
    <row r="11" spans="1:26" ht="28.2" customHeight="1" thickBot="1" x14ac:dyDescent="0.35">
      <c r="A11" s="1">
        <v>216338</v>
      </c>
      <c r="B11" s="4" t="s">
        <v>36</v>
      </c>
      <c r="C11">
        <v>13</v>
      </c>
      <c r="D11">
        <v>7</v>
      </c>
      <c r="E11">
        <f t="shared" si="0"/>
        <v>11.25</v>
      </c>
      <c r="F11">
        <f t="shared" si="1"/>
        <v>37.5</v>
      </c>
      <c r="G11">
        <v>10</v>
      </c>
      <c r="H11">
        <v>7</v>
      </c>
      <c r="I11">
        <f t="shared" si="2"/>
        <v>8.25</v>
      </c>
      <c r="J11">
        <f t="shared" si="3"/>
        <v>33</v>
      </c>
      <c r="K11">
        <v>7</v>
      </c>
      <c r="L11">
        <v>2</v>
      </c>
      <c r="M11">
        <f t="shared" si="4"/>
        <v>6.5</v>
      </c>
      <c r="N11">
        <f t="shared" si="5"/>
        <v>43.333333333333336</v>
      </c>
      <c r="O11">
        <f t="shared" si="6"/>
        <v>26</v>
      </c>
      <c r="P11">
        <f t="shared" si="7"/>
        <v>37.142857142857146</v>
      </c>
      <c r="Q11">
        <f t="shared" si="8"/>
        <v>4</v>
      </c>
      <c r="R11" s="10"/>
      <c r="S11" s="11"/>
      <c r="T11" s="11"/>
      <c r="U11" s="11"/>
      <c r="V11">
        <f t="shared" si="9"/>
        <v>26</v>
      </c>
      <c r="W11">
        <f t="shared" si="10"/>
        <v>4</v>
      </c>
    </row>
    <row r="12" spans="1:26" ht="15" customHeight="1" thickBot="1" x14ac:dyDescent="0.35">
      <c r="A12" s="1">
        <v>879668</v>
      </c>
      <c r="B12" s="3" t="s">
        <v>37</v>
      </c>
      <c r="E12">
        <f t="shared" si="0"/>
        <v>0</v>
      </c>
      <c r="F12">
        <f t="shared" si="1"/>
        <v>0</v>
      </c>
      <c r="I12">
        <f t="shared" si="2"/>
        <v>0</v>
      </c>
      <c r="J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11</v>
      </c>
      <c r="R12" s="12"/>
      <c r="S12" s="13"/>
      <c r="T12" s="13"/>
      <c r="U12" s="13"/>
      <c r="W12">
        <f t="shared" si="10"/>
        <v>11</v>
      </c>
    </row>
    <row r="13" spans="1:26" ht="15" customHeight="1" thickBot="1" x14ac:dyDescent="0.35">
      <c r="A13" s="1">
        <v>309281</v>
      </c>
      <c r="B13" s="3" t="s">
        <v>38</v>
      </c>
      <c r="E13">
        <f t="shared" si="0"/>
        <v>0</v>
      </c>
      <c r="F13">
        <f t="shared" si="1"/>
        <v>0</v>
      </c>
      <c r="I13">
        <f t="shared" si="2"/>
        <v>0</v>
      </c>
      <c r="J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11</v>
      </c>
      <c r="R13" s="12"/>
      <c r="S13" s="13"/>
      <c r="T13" s="13"/>
      <c r="U13" s="13"/>
      <c r="V13">
        <f t="shared" ref="V13:V22" si="11">O13+R13+S13+T13+U13</f>
        <v>0</v>
      </c>
      <c r="W13">
        <f t="shared" si="10"/>
        <v>11</v>
      </c>
    </row>
    <row r="14" spans="1:26" ht="15" customHeight="1" thickBot="1" x14ac:dyDescent="0.35">
      <c r="A14" s="1">
        <v>786264</v>
      </c>
      <c r="B14" s="3" t="s">
        <v>39</v>
      </c>
      <c r="E14">
        <f t="shared" si="0"/>
        <v>0</v>
      </c>
      <c r="F14">
        <f t="shared" si="1"/>
        <v>0</v>
      </c>
      <c r="I14">
        <f t="shared" si="2"/>
        <v>0</v>
      </c>
      <c r="J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11</v>
      </c>
      <c r="R14" s="12"/>
      <c r="S14" s="13"/>
      <c r="T14" s="13"/>
      <c r="U14" s="13"/>
      <c r="V14">
        <f t="shared" si="11"/>
        <v>0</v>
      </c>
      <c r="W14">
        <f t="shared" si="10"/>
        <v>11</v>
      </c>
    </row>
    <row r="15" spans="1:26" ht="15" customHeight="1" thickBot="1" x14ac:dyDescent="0.35">
      <c r="A15" s="1">
        <v>111135</v>
      </c>
      <c r="B15" s="3" t="s">
        <v>40</v>
      </c>
      <c r="C15">
        <v>10</v>
      </c>
      <c r="D15">
        <v>5</v>
      </c>
      <c r="E15">
        <f t="shared" si="0"/>
        <v>8.75</v>
      </c>
      <c r="F15">
        <f t="shared" si="1"/>
        <v>29.166666666666668</v>
      </c>
      <c r="G15">
        <v>17</v>
      </c>
      <c r="H15">
        <v>5</v>
      </c>
      <c r="I15">
        <f t="shared" si="2"/>
        <v>15.75</v>
      </c>
      <c r="J15">
        <f t="shared" si="3"/>
        <v>63</v>
      </c>
      <c r="K15">
        <v>10</v>
      </c>
      <c r="L15">
        <v>1</v>
      </c>
      <c r="M15">
        <f t="shared" si="4"/>
        <v>9.75</v>
      </c>
      <c r="N15">
        <f t="shared" si="5"/>
        <v>65</v>
      </c>
      <c r="O15">
        <f t="shared" si="6"/>
        <v>34.25</v>
      </c>
      <c r="P15">
        <f t="shared" si="7"/>
        <v>48.928571428571423</v>
      </c>
      <c r="Q15">
        <f t="shared" si="8"/>
        <v>1</v>
      </c>
      <c r="R15" s="10"/>
      <c r="S15" s="11"/>
      <c r="T15" s="11"/>
      <c r="U15" s="11"/>
      <c r="V15">
        <f t="shared" si="11"/>
        <v>34.25</v>
      </c>
      <c r="W15">
        <f t="shared" si="10"/>
        <v>1</v>
      </c>
    </row>
    <row r="16" spans="1:26" ht="15" customHeight="1" thickBot="1" x14ac:dyDescent="0.35">
      <c r="A16" s="1">
        <v>159244</v>
      </c>
      <c r="B16" s="3" t="s">
        <v>41</v>
      </c>
      <c r="C16">
        <v>15</v>
      </c>
      <c r="D16">
        <v>2</v>
      </c>
      <c r="E16">
        <f t="shared" si="0"/>
        <v>14.5</v>
      </c>
      <c r="F16">
        <f t="shared" si="1"/>
        <v>48.333333333333336</v>
      </c>
      <c r="G16">
        <v>6</v>
      </c>
      <c r="H16">
        <v>6</v>
      </c>
      <c r="I16">
        <f t="shared" si="2"/>
        <v>4.5</v>
      </c>
      <c r="J16">
        <f t="shared" si="3"/>
        <v>18</v>
      </c>
      <c r="K16">
        <v>4</v>
      </c>
      <c r="L16">
        <v>4</v>
      </c>
      <c r="M16">
        <f t="shared" si="4"/>
        <v>3</v>
      </c>
      <c r="N16">
        <f t="shared" si="5"/>
        <v>20</v>
      </c>
      <c r="O16">
        <f t="shared" si="6"/>
        <v>22</v>
      </c>
      <c r="P16">
        <f t="shared" si="7"/>
        <v>31.428571428571427</v>
      </c>
      <c r="Q16">
        <f t="shared" si="8"/>
        <v>7</v>
      </c>
      <c r="R16" s="10"/>
      <c r="S16" s="11"/>
      <c r="T16" s="11"/>
      <c r="U16" s="11"/>
      <c r="V16">
        <f t="shared" si="11"/>
        <v>22</v>
      </c>
      <c r="W16">
        <f t="shared" si="10"/>
        <v>7</v>
      </c>
    </row>
    <row r="17" spans="1:23" ht="15" customHeight="1" thickBot="1" x14ac:dyDescent="0.35">
      <c r="A17" s="1">
        <v>546220</v>
      </c>
      <c r="B17" s="3" t="s">
        <v>42</v>
      </c>
      <c r="C17">
        <v>3</v>
      </c>
      <c r="D17">
        <v>0</v>
      </c>
      <c r="E17">
        <f t="shared" si="0"/>
        <v>3</v>
      </c>
      <c r="F17">
        <f t="shared" si="1"/>
        <v>10</v>
      </c>
      <c r="G17">
        <v>5</v>
      </c>
      <c r="H17">
        <v>2</v>
      </c>
      <c r="I17">
        <f t="shared" si="2"/>
        <v>4.5</v>
      </c>
      <c r="J17">
        <f t="shared" si="3"/>
        <v>18</v>
      </c>
      <c r="K17">
        <v>8</v>
      </c>
      <c r="L17">
        <v>5</v>
      </c>
      <c r="M17">
        <f t="shared" si="4"/>
        <v>6.75</v>
      </c>
      <c r="N17">
        <f t="shared" si="5"/>
        <v>45</v>
      </c>
      <c r="O17">
        <f t="shared" si="6"/>
        <v>14.25</v>
      </c>
      <c r="P17">
        <f t="shared" si="7"/>
        <v>20.357142857142858</v>
      </c>
      <c r="Q17">
        <f t="shared" si="8"/>
        <v>9</v>
      </c>
      <c r="R17" s="10"/>
      <c r="S17" s="11"/>
      <c r="T17" s="11"/>
      <c r="U17" s="11"/>
      <c r="V17">
        <f t="shared" si="11"/>
        <v>14.25</v>
      </c>
      <c r="W17">
        <f t="shared" si="10"/>
        <v>9</v>
      </c>
    </row>
    <row r="18" spans="1:23" ht="15" customHeight="1" thickBot="1" x14ac:dyDescent="0.35">
      <c r="A18" s="1">
        <v>532160</v>
      </c>
      <c r="B18" s="3" t="s">
        <v>43</v>
      </c>
      <c r="C18">
        <v>7</v>
      </c>
      <c r="D18">
        <v>6</v>
      </c>
      <c r="E18">
        <f t="shared" si="0"/>
        <v>5.5</v>
      </c>
      <c r="F18">
        <f t="shared" si="1"/>
        <v>18.333333333333332</v>
      </c>
      <c r="G18">
        <v>6</v>
      </c>
      <c r="H18">
        <v>4</v>
      </c>
      <c r="I18">
        <f t="shared" si="2"/>
        <v>5</v>
      </c>
      <c r="J18">
        <f t="shared" si="3"/>
        <v>20</v>
      </c>
      <c r="K18">
        <v>4</v>
      </c>
      <c r="L18">
        <v>2</v>
      </c>
      <c r="M18">
        <f t="shared" si="4"/>
        <v>3.5</v>
      </c>
      <c r="N18">
        <f t="shared" si="5"/>
        <v>23.333333333333332</v>
      </c>
      <c r="O18">
        <f t="shared" si="6"/>
        <v>14</v>
      </c>
      <c r="P18">
        <f t="shared" si="7"/>
        <v>20</v>
      </c>
      <c r="Q18">
        <f t="shared" si="8"/>
        <v>10</v>
      </c>
      <c r="R18" s="12"/>
      <c r="S18" s="13"/>
      <c r="T18" s="13"/>
      <c r="U18" s="13"/>
      <c r="V18">
        <f t="shared" si="11"/>
        <v>14</v>
      </c>
      <c r="W18">
        <f t="shared" si="10"/>
        <v>10</v>
      </c>
    </row>
    <row r="19" spans="1:23" ht="28.2" customHeight="1" thickBot="1" x14ac:dyDescent="0.35">
      <c r="A19" s="1">
        <v>255879</v>
      </c>
      <c r="B19" s="4" t="s">
        <v>44</v>
      </c>
      <c r="C19">
        <v>14</v>
      </c>
      <c r="D19">
        <v>9</v>
      </c>
      <c r="E19">
        <f t="shared" si="0"/>
        <v>11.75</v>
      </c>
      <c r="F19">
        <f t="shared" si="1"/>
        <v>39.166666666666664</v>
      </c>
      <c r="G19">
        <v>15</v>
      </c>
      <c r="H19">
        <v>3</v>
      </c>
      <c r="I19">
        <f t="shared" si="2"/>
        <v>14.25</v>
      </c>
      <c r="J19">
        <f t="shared" si="3"/>
        <v>56.999999999999993</v>
      </c>
      <c r="K19">
        <v>8</v>
      </c>
      <c r="L19">
        <v>0</v>
      </c>
      <c r="M19">
        <f t="shared" si="4"/>
        <v>8</v>
      </c>
      <c r="N19">
        <f t="shared" si="5"/>
        <v>53.333333333333336</v>
      </c>
      <c r="O19">
        <f t="shared" si="6"/>
        <v>34</v>
      </c>
      <c r="P19">
        <f t="shared" si="7"/>
        <v>48.571428571428569</v>
      </c>
      <c r="Q19">
        <f t="shared" si="8"/>
        <v>2</v>
      </c>
      <c r="R19" s="10"/>
      <c r="S19" s="11"/>
      <c r="T19" s="11"/>
      <c r="U19" s="11"/>
      <c r="V19">
        <f t="shared" si="11"/>
        <v>34</v>
      </c>
      <c r="W19">
        <f t="shared" si="10"/>
        <v>2</v>
      </c>
    </row>
    <row r="20" spans="1:23" ht="42.6" customHeight="1" thickBot="1" x14ac:dyDescent="0.35">
      <c r="A20" s="5">
        <v>346190</v>
      </c>
      <c r="B20" s="6" t="s">
        <v>45</v>
      </c>
      <c r="C20">
        <v>7</v>
      </c>
      <c r="D20">
        <v>4</v>
      </c>
      <c r="E20">
        <f t="shared" ref="E20:E31" si="12">C20*1 + D20*(-0.25)</f>
        <v>6</v>
      </c>
      <c r="F20">
        <f t="shared" si="1"/>
        <v>20</v>
      </c>
      <c r="G20">
        <v>8</v>
      </c>
      <c r="H20">
        <v>3</v>
      </c>
      <c r="I20">
        <f t="shared" ref="I20:I31" si="13">G20*1 + H20*(T24)</f>
        <v>8</v>
      </c>
      <c r="J20">
        <f t="shared" si="3"/>
        <v>32</v>
      </c>
      <c r="K20">
        <v>8</v>
      </c>
      <c r="L20">
        <v>0</v>
      </c>
      <c r="M20">
        <f t="shared" ref="M20:M31" si="14">K20*1 + L20*(-0.25)</f>
        <v>8</v>
      </c>
      <c r="N20">
        <f t="shared" si="5"/>
        <v>53.333333333333336</v>
      </c>
      <c r="O20">
        <f t="shared" si="6"/>
        <v>22</v>
      </c>
      <c r="P20">
        <f t="shared" si="7"/>
        <v>31.428571428571427</v>
      </c>
      <c r="Q20">
        <f t="shared" si="8"/>
        <v>7</v>
      </c>
      <c r="R20" s="11"/>
      <c r="S20" s="11"/>
      <c r="T20" s="11"/>
      <c r="U20" s="11"/>
      <c r="V20">
        <f t="shared" si="11"/>
        <v>22</v>
      </c>
      <c r="W20">
        <f t="shared" si="10"/>
        <v>7</v>
      </c>
    </row>
    <row r="21" spans="1:23" ht="28.8" customHeight="1" thickBot="1" x14ac:dyDescent="0.35">
      <c r="A21" s="5">
        <v>950163</v>
      </c>
      <c r="B21" s="7" t="s">
        <v>46</v>
      </c>
      <c r="E21">
        <f t="shared" si="12"/>
        <v>0</v>
      </c>
      <c r="F21">
        <f t="shared" si="1"/>
        <v>0</v>
      </c>
      <c r="I21">
        <f t="shared" si="13"/>
        <v>0</v>
      </c>
      <c r="J21">
        <f t="shared" si="3"/>
        <v>0</v>
      </c>
      <c r="M21">
        <f t="shared" si="1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11</v>
      </c>
      <c r="R21" s="11"/>
      <c r="S21" s="11"/>
      <c r="T21" s="11"/>
      <c r="U21" s="11"/>
      <c r="V21">
        <f t="shared" si="11"/>
        <v>0</v>
      </c>
      <c r="W21">
        <f t="shared" si="10"/>
        <v>11</v>
      </c>
    </row>
    <row r="22" spans="1:23" ht="42" customHeight="1" thickBot="1" x14ac:dyDescent="0.35">
      <c r="A22" s="8">
        <v>195226</v>
      </c>
      <c r="B22" s="9" t="s">
        <v>47</v>
      </c>
      <c r="E22">
        <f t="shared" si="12"/>
        <v>0</v>
      </c>
      <c r="F22">
        <f t="shared" si="1"/>
        <v>0</v>
      </c>
      <c r="I22">
        <f t="shared" si="13"/>
        <v>0</v>
      </c>
      <c r="J22">
        <f t="shared" si="3"/>
        <v>0</v>
      </c>
      <c r="M22">
        <f t="shared" si="1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11</v>
      </c>
      <c r="R22" s="10"/>
      <c r="S22" s="11"/>
      <c r="T22" s="11"/>
      <c r="U22" s="11"/>
      <c r="V22">
        <f t="shared" si="11"/>
        <v>0</v>
      </c>
      <c r="W22">
        <f t="shared" si="10"/>
        <v>11</v>
      </c>
    </row>
    <row r="23" spans="1:23" x14ac:dyDescent="0.3">
      <c r="E23">
        <f t="shared" si="12"/>
        <v>0</v>
      </c>
      <c r="F23">
        <f t="shared" si="1"/>
        <v>0</v>
      </c>
      <c r="I23">
        <f t="shared" si="13"/>
        <v>0</v>
      </c>
      <c r="J23">
        <f t="shared" si="3"/>
        <v>0</v>
      </c>
      <c r="M23">
        <f t="shared" si="1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11</v>
      </c>
    </row>
    <row r="24" spans="1:23" x14ac:dyDescent="0.3">
      <c r="E24">
        <f t="shared" si="12"/>
        <v>0</v>
      </c>
      <c r="F24">
        <f t="shared" si="1"/>
        <v>0</v>
      </c>
      <c r="I24">
        <f t="shared" si="13"/>
        <v>0</v>
      </c>
      <c r="J24">
        <f t="shared" si="3"/>
        <v>0</v>
      </c>
      <c r="M24">
        <f t="shared" si="1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11</v>
      </c>
    </row>
    <row r="25" spans="1:23" x14ac:dyDescent="0.3">
      <c r="E25">
        <f t="shared" si="12"/>
        <v>0</v>
      </c>
      <c r="F25">
        <f t="shared" si="1"/>
        <v>0</v>
      </c>
      <c r="I25">
        <f t="shared" si="13"/>
        <v>0</v>
      </c>
      <c r="J25">
        <f t="shared" si="3"/>
        <v>0</v>
      </c>
      <c r="M25">
        <f t="shared" si="1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11</v>
      </c>
    </row>
    <row r="26" spans="1:23" x14ac:dyDescent="0.3">
      <c r="E26">
        <f t="shared" si="12"/>
        <v>0</v>
      </c>
      <c r="F26">
        <f t="shared" si="1"/>
        <v>0</v>
      </c>
      <c r="I26">
        <f t="shared" si="13"/>
        <v>0</v>
      </c>
      <c r="J26">
        <f t="shared" si="3"/>
        <v>0</v>
      </c>
      <c r="M26">
        <f t="shared" si="1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11</v>
      </c>
    </row>
    <row r="27" spans="1:23" x14ac:dyDescent="0.3">
      <c r="E27">
        <f t="shared" si="12"/>
        <v>0</v>
      </c>
      <c r="F27">
        <f t="shared" si="1"/>
        <v>0</v>
      </c>
      <c r="I27">
        <f t="shared" si="13"/>
        <v>0</v>
      </c>
      <c r="J27">
        <f t="shared" si="3"/>
        <v>0</v>
      </c>
      <c r="M27">
        <f t="shared" si="1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11</v>
      </c>
    </row>
    <row r="28" spans="1:23" x14ac:dyDescent="0.3">
      <c r="E28">
        <f t="shared" si="12"/>
        <v>0</v>
      </c>
      <c r="F28">
        <f t="shared" si="1"/>
        <v>0</v>
      </c>
      <c r="I28">
        <f t="shared" si="13"/>
        <v>0</v>
      </c>
      <c r="J28">
        <f t="shared" si="3"/>
        <v>0</v>
      </c>
      <c r="M28">
        <f t="shared" si="1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11</v>
      </c>
    </row>
    <row r="29" spans="1:23" x14ac:dyDescent="0.3">
      <c r="E29">
        <f t="shared" si="12"/>
        <v>0</v>
      </c>
      <c r="F29">
        <f t="shared" si="1"/>
        <v>0</v>
      </c>
      <c r="I29">
        <f t="shared" si="13"/>
        <v>0</v>
      </c>
      <c r="J29">
        <f t="shared" si="3"/>
        <v>0</v>
      </c>
      <c r="M29">
        <f t="shared" si="1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11</v>
      </c>
    </row>
    <row r="30" spans="1:23" x14ac:dyDescent="0.3">
      <c r="E30">
        <f t="shared" si="12"/>
        <v>0</v>
      </c>
      <c r="F30">
        <f t="shared" si="1"/>
        <v>0</v>
      </c>
      <c r="I30">
        <f t="shared" si="13"/>
        <v>0</v>
      </c>
      <c r="J30">
        <f t="shared" si="3"/>
        <v>0</v>
      </c>
      <c r="M30">
        <f t="shared" si="1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11</v>
      </c>
    </row>
    <row r="31" spans="1:23" x14ac:dyDescent="0.3">
      <c r="E31">
        <f t="shared" si="12"/>
        <v>0</v>
      </c>
      <c r="F31">
        <f t="shared" si="1"/>
        <v>0</v>
      </c>
      <c r="I31">
        <f t="shared" si="13"/>
        <v>0</v>
      </c>
      <c r="J31">
        <f t="shared" si="3"/>
        <v>0</v>
      </c>
      <c r="M31">
        <f t="shared" si="1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zoomScale="78" workbookViewId="0">
      <selection activeCell="A2" sqref="A2"/>
    </sheetView>
  </sheetViews>
  <sheetFormatPr defaultRowHeight="14.4" x14ac:dyDescent="0.3"/>
  <cols>
    <col min="1" max="1" width="21.44140625" bestFit="1" customWidth="1"/>
    <col min="2" max="2" width="9.33203125" bestFit="1" customWidth="1"/>
    <col min="3" max="3" width="24.21875" bestFit="1" customWidth="1"/>
    <col min="4" max="4" width="12" bestFit="1" customWidth="1"/>
    <col min="5" max="5" width="23.109375" bestFit="1" customWidth="1"/>
    <col min="6" max="6" width="10.6640625" bestFit="1" customWidth="1"/>
    <col min="8" max="8" width="21" bestFit="1" customWidth="1"/>
    <col min="9" max="9" width="9.33203125" bestFit="1" customWidth="1"/>
    <col min="10" max="10" width="24.21875" bestFit="1" customWidth="1"/>
    <col min="11" max="11" width="12" bestFit="1" customWidth="1"/>
    <col min="12" max="12" width="23.109375" bestFit="1" customWidth="1"/>
    <col min="13" max="13" width="10.6640625" bestFit="1" customWidth="1"/>
    <col min="15" max="15" width="21" bestFit="1" customWidth="1"/>
    <col min="16" max="16" width="9.33203125" bestFit="1" customWidth="1"/>
    <col min="17" max="17" width="24.21875" bestFit="1" customWidth="1"/>
    <col min="18" max="18" width="12" bestFit="1" customWidth="1"/>
    <col min="19" max="19" width="23.109375" bestFit="1" customWidth="1"/>
    <col min="20" max="20" width="10.6640625" bestFit="1" customWidth="1"/>
  </cols>
  <sheetData>
    <row r="1" spans="1:20" x14ac:dyDescent="0.3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H1" t="s">
        <v>54</v>
      </c>
      <c r="I1" t="s">
        <v>49</v>
      </c>
      <c r="J1" t="s">
        <v>55</v>
      </c>
      <c r="K1" t="s">
        <v>51</v>
      </c>
      <c r="L1" t="s">
        <v>56</v>
      </c>
      <c r="M1" t="s">
        <v>53</v>
      </c>
      <c r="O1" t="s">
        <v>57</v>
      </c>
      <c r="P1" t="s">
        <v>49</v>
      </c>
      <c r="Q1" t="s">
        <v>58</v>
      </c>
      <c r="R1" t="s">
        <v>51</v>
      </c>
      <c r="S1" t="s">
        <v>59</v>
      </c>
      <c r="T1" t="s">
        <v>53</v>
      </c>
    </row>
    <row r="2" spans="1:20" x14ac:dyDescent="0.3">
      <c r="A2" t="s">
        <v>60</v>
      </c>
      <c r="B2">
        <v>10</v>
      </c>
      <c r="C2" t="s">
        <v>61</v>
      </c>
      <c r="D2">
        <v>10</v>
      </c>
      <c r="E2" t="s">
        <v>62</v>
      </c>
      <c r="F2">
        <v>4</v>
      </c>
      <c r="H2" t="s">
        <v>63</v>
      </c>
      <c r="I2">
        <v>10</v>
      </c>
      <c r="J2" t="s">
        <v>64</v>
      </c>
      <c r="K2">
        <v>10</v>
      </c>
      <c r="L2" t="s">
        <v>65</v>
      </c>
      <c r="M2">
        <v>6</v>
      </c>
      <c r="O2" t="s">
        <v>66</v>
      </c>
      <c r="P2">
        <v>10</v>
      </c>
      <c r="Q2" t="s">
        <v>67</v>
      </c>
      <c r="R2">
        <v>9</v>
      </c>
      <c r="S2" t="s">
        <v>68</v>
      </c>
      <c r="T2">
        <v>3</v>
      </c>
    </row>
    <row r="3" spans="1:20" x14ac:dyDescent="0.3">
      <c r="A3" t="s">
        <v>69</v>
      </c>
      <c r="B3">
        <v>9</v>
      </c>
      <c r="C3" t="s">
        <v>70</v>
      </c>
      <c r="D3">
        <v>9</v>
      </c>
      <c r="E3" t="s">
        <v>71</v>
      </c>
      <c r="F3">
        <v>4</v>
      </c>
      <c r="H3" t="s">
        <v>72</v>
      </c>
      <c r="I3">
        <v>9</v>
      </c>
      <c r="J3" t="s">
        <v>73</v>
      </c>
      <c r="K3">
        <v>9</v>
      </c>
      <c r="L3" t="s">
        <v>74</v>
      </c>
      <c r="M3">
        <v>5</v>
      </c>
      <c r="O3" t="s">
        <v>75</v>
      </c>
      <c r="P3">
        <v>9</v>
      </c>
      <c r="Q3" t="s">
        <v>76</v>
      </c>
      <c r="R3">
        <v>8</v>
      </c>
      <c r="S3" t="s">
        <v>77</v>
      </c>
      <c r="T3">
        <v>3</v>
      </c>
    </row>
    <row r="4" spans="1:20" x14ac:dyDescent="0.3">
      <c r="A4" t="s">
        <v>78</v>
      </c>
      <c r="B4">
        <v>9</v>
      </c>
      <c r="C4" t="s">
        <v>79</v>
      </c>
      <c r="D4">
        <v>9</v>
      </c>
      <c r="E4" t="s">
        <v>80</v>
      </c>
      <c r="F4">
        <v>4</v>
      </c>
      <c r="H4" t="s">
        <v>81</v>
      </c>
      <c r="I4">
        <v>7</v>
      </c>
      <c r="J4" t="s">
        <v>82</v>
      </c>
      <c r="K4">
        <v>9</v>
      </c>
      <c r="L4" t="s">
        <v>83</v>
      </c>
      <c r="M4">
        <v>5</v>
      </c>
      <c r="O4" t="s">
        <v>84</v>
      </c>
      <c r="P4">
        <v>8</v>
      </c>
      <c r="Q4" t="s">
        <v>68</v>
      </c>
      <c r="R4">
        <v>6</v>
      </c>
      <c r="S4" t="s">
        <v>85</v>
      </c>
      <c r="T4">
        <v>3</v>
      </c>
    </row>
    <row r="5" spans="1:20" x14ac:dyDescent="0.3">
      <c r="A5" t="s">
        <v>86</v>
      </c>
      <c r="B5">
        <v>8</v>
      </c>
      <c r="C5" t="s">
        <v>87</v>
      </c>
      <c r="D5">
        <v>9</v>
      </c>
      <c r="E5" t="s">
        <v>88</v>
      </c>
      <c r="F5">
        <v>4</v>
      </c>
      <c r="H5" t="s">
        <v>89</v>
      </c>
      <c r="I5">
        <v>7</v>
      </c>
      <c r="J5" t="s">
        <v>90</v>
      </c>
      <c r="K5">
        <v>9</v>
      </c>
      <c r="L5" t="s">
        <v>91</v>
      </c>
      <c r="M5">
        <v>3</v>
      </c>
      <c r="O5" t="s">
        <v>92</v>
      </c>
      <c r="P5">
        <v>7</v>
      </c>
      <c r="Q5" t="s">
        <v>93</v>
      </c>
      <c r="R5">
        <v>6</v>
      </c>
      <c r="S5" t="s">
        <v>94</v>
      </c>
      <c r="T5">
        <v>2</v>
      </c>
    </row>
    <row r="6" spans="1:20" x14ac:dyDescent="0.3">
      <c r="A6" t="s">
        <v>95</v>
      </c>
      <c r="B6">
        <v>7</v>
      </c>
      <c r="C6" t="s">
        <v>96</v>
      </c>
      <c r="D6">
        <v>7</v>
      </c>
      <c r="E6" t="s">
        <v>97</v>
      </c>
      <c r="F6">
        <v>4</v>
      </c>
      <c r="H6" t="s">
        <v>98</v>
      </c>
      <c r="I6">
        <v>7</v>
      </c>
      <c r="J6" t="s">
        <v>99</v>
      </c>
      <c r="K6">
        <v>8</v>
      </c>
      <c r="L6" t="s">
        <v>81</v>
      </c>
      <c r="M6">
        <v>3</v>
      </c>
      <c r="O6" t="s">
        <v>94</v>
      </c>
      <c r="P6">
        <v>6</v>
      </c>
      <c r="Q6" t="s">
        <v>100</v>
      </c>
      <c r="R6">
        <v>6</v>
      </c>
      <c r="S6" t="s">
        <v>101</v>
      </c>
      <c r="T6">
        <v>2</v>
      </c>
    </row>
    <row r="7" spans="1:20" x14ac:dyDescent="0.3">
      <c r="A7" t="s">
        <v>102</v>
      </c>
      <c r="B7">
        <v>7</v>
      </c>
      <c r="C7" t="s">
        <v>103</v>
      </c>
      <c r="D7">
        <v>7</v>
      </c>
      <c r="E7" t="s">
        <v>104</v>
      </c>
      <c r="F7">
        <v>4</v>
      </c>
      <c r="H7" t="s">
        <v>105</v>
      </c>
      <c r="I7">
        <v>6</v>
      </c>
      <c r="J7" t="s">
        <v>106</v>
      </c>
      <c r="K7">
        <v>7</v>
      </c>
      <c r="L7" t="s">
        <v>107</v>
      </c>
      <c r="M7">
        <v>3</v>
      </c>
      <c r="O7" t="s">
        <v>101</v>
      </c>
      <c r="P7">
        <v>6</v>
      </c>
      <c r="Q7" t="s">
        <v>108</v>
      </c>
      <c r="R7">
        <v>6</v>
      </c>
      <c r="S7" t="s">
        <v>100</v>
      </c>
      <c r="T7">
        <v>2</v>
      </c>
    </row>
    <row r="8" spans="1:20" x14ac:dyDescent="0.3">
      <c r="A8" t="s">
        <v>109</v>
      </c>
      <c r="B8">
        <v>6</v>
      </c>
      <c r="C8" t="s">
        <v>110</v>
      </c>
      <c r="D8">
        <v>6</v>
      </c>
      <c r="E8" t="s">
        <v>111</v>
      </c>
      <c r="F8">
        <v>3</v>
      </c>
      <c r="H8" t="s">
        <v>112</v>
      </c>
      <c r="I8">
        <v>6</v>
      </c>
      <c r="J8" t="s">
        <v>113</v>
      </c>
      <c r="K8">
        <v>7</v>
      </c>
      <c r="L8" t="s">
        <v>114</v>
      </c>
      <c r="M8">
        <v>3</v>
      </c>
      <c r="O8" t="s">
        <v>77</v>
      </c>
      <c r="P8">
        <v>5</v>
      </c>
      <c r="Q8" t="s">
        <v>115</v>
      </c>
      <c r="R8">
        <v>5</v>
      </c>
      <c r="S8" t="s">
        <v>92</v>
      </c>
      <c r="T8">
        <v>1</v>
      </c>
    </row>
    <row r="9" spans="1:20" x14ac:dyDescent="0.3">
      <c r="A9" t="s">
        <v>116</v>
      </c>
      <c r="B9">
        <v>6</v>
      </c>
      <c r="C9" t="s">
        <v>88</v>
      </c>
      <c r="D9">
        <v>6</v>
      </c>
      <c r="E9" t="s">
        <v>117</v>
      </c>
      <c r="F9">
        <v>3</v>
      </c>
      <c r="H9" t="s">
        <v>118</v>
      </c>
      <c r="I9">
        <v>5</v>
      </c>
      <c r="J9" t="s">
        <v>119</v>
      </c>
      <c r="K9">
        <v>5</v>
      </c>
      <c r="L9" t="s">
        <v>119</v>
      </c>
      <c r="M9">
        <v>2</v>
      </c>
      <c r="O9" t="s">
        <v>85</v>
      </c>
      <c r="P9">
        <v>5</v>
      </c>
      <c r="Q9" t="s">
        <v>94</v>
      </c>
      <c r="R9">
        <v>2</v>
      </c>
      <c r="S9" t="s">
        <v>93</v>
      </c>
      <c r="T9">
        <v>1</v>
      </c>
    </row>
    <row r="10" spans="1:20" x14ac:dyDescent="0.3">
      <c r="A10" t="s">
        <v>120</v>
      </c>
      <c r="B10">
        <v>5</v>
      </c>
      <c r="C10" t="s">
        <v>97</v>
      </c>
      <c r="D10">
        <v>6</v>
      </c>
      <c r="E10" t="s">
        <v>121</v>
      </c>
      <c r="F10">
        <v>3</v>
      </c>
      <c r="H10" t="s">
        <v>122</v>
      </c>
      <c r="I10">
        <v>5</v>
      </c>
      <c r="J10" t="s">
        <v>123</v>
      </c>
      <c r="K10">
        <v>5</v>
      </c>
      <c r="L10" t="s">
        <v>124</v>
      </c>
      <c r="M10">
        <v>2</v>
      </c>
      <c r="O10" t="s">
        <v>115</v>
      </c>
      <c r="P10">
        <v>4</v>
      </c>
      <c r="Q10" t="s">
        <v>77</v>
      </c>
      <c r="R10">
        <v>2</v>
      </c>
      <c r="S10" t="s">
        <v>76</v>
      </c>
      <c r="T10">
        <v>1</v>
      </c>
    </row>
    <row r="11" spans="1:20" x14ac:dyDescent="0.3">
      <c r="A11" t="s">
        <v>125</v>
      </c>
      <c r="B11">
        <v>5</v>
      </c>
      <c r="C11" t="s">
        <v>120</v>
      </c>
      <c r="D11">
        <v>5</v>
      </c>
      <c r="E11" t="s">
        <v>103</v>
      </c>
      <c r="F11">
        <v>3</v>
      </c>
      <c r="H11" t="s">
        <v>74</v>
      </c>
      <c r="I11">
        <v>4</v>
      </c>
      <c r="J11" t="s">
        <v>91</v>
      </c>
      <c r="K11">
        <v>4</v>
      </c>
      <c r="L11" t="s">
        <v>99</v>
      </c>
      <c r="M11">
        <v>2</v>
      </c>
      <c r="O11" t="s">
        <v>93</v>
      </c>
      <c r="P11">
        <v>3</v>
      </c>
      <c r="Q11" t="s">
        <v>92</v>
      </c>
      <c r="R11">
        <v>2</v>
      </c>
      <c r="S11" t="s">
        <v>115</v>
      </c>
      <c r="T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1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8" customWidth="1"/>
    <col min="2" max="10" width="13" customWidth="1"/>
    <col min="11" max="31" width="14" customWidth="1"/>
    <col min="32" max="40" width="13" customWidth="1"/>
    <col min="41" max="56" width="14" customWidth="1"/>
    <col min="57" max="65" width="13" customWidth="1"/>
    <col min="66" max="71" width="14" customWidth="1"/>
  </cols>
  <sheetData>
    <row r="1" spans="1:71" x14ac:dyDescent="0.3">
      <c r="A1" s="14" t="s">
        <v>126</v>
      </c>
      <c r="B1" s="14" t="s">
        <v>95</v>
      </c>
      <c r="C1" s="14" t="s">
        <v>109</v>
      </c>
      <c r="D1" s="14" t="s">
        <v>88</v>
      </c>
      <c r="E1" s="14" t="s">
        <v>103</v>
      </c>
      <c r="F1" s="14" t="s">
        <v>104</v>
      </c>
      <c r="G1" s="14" t="s">
        <v>78</v>
      </c>
      <c r="H1" s="14" t="s">
        <v>127</v>
      </c>
      <c r="I1" s="14" t="s">
        <v>116</v>
      </c>
      <c r="J1" s="14" t="s">
        <v>128</v>
      </c>
      <c r="K1" s="14" t="s">
        <v>120</v>
      </c>
      <c r="L1" s="14" t="s">
        <v>102</v>
      </c>
      <c r="M1" s="14" t="s">
        <v>69</v>
      </c>
      <c r="N1" s="14" t="s">
        <v>96</v>
      </c>
      <c r="O1" s="14" t="s">
        <v>70</v>
      </c>
      <c r="P1" s="14" t="s">
        <v>79</v>
      </c>
      <c r="Q1" s="14" t="s">
        <v>110</v>
      </c>
      <c r="R1" s="14" t="s">
        <v>61</v>
      </c>
      <c r="S1" s="14" t="s">
        <v>111</v>
      </c>
      <c r="T1" s="14" t="s">
        <v>87</v>
      </c>
      <c r="U1" s="14" t="s">
        <v>60</v>
      </c>
      <c r="V1" s="14" t="s">
        <v>86</v>
      </c>
      <c r="W1" s="14" t="s">
        <v>62</v>
      </c>
      <c r="X1" s="14" t="s">
        <v>129</v>
      </c>
      <c r="Y1" s="14" t="s">
        <v>71</v>
      </c>
      <c r="Z1" s="14" t="s">
        <v>117</v>
      </c>
      <c r="AA1" s="14" t="s">
        <v>80</v>
      </c>
      <c r="AB1" s="14" t="s">
        <v>125</v>
      </c>
      <c r="AC1" s="14" t="s">
        <v>121</v>
      </c>
      <c r="AD1" s="14" t="s">
        <v>130</v>
      </c>
      <c r="AE1" s="14" t="s">
        <v>97</v>
      </c>
      <c r="AF1" s="14" t="s">
        <v>91</v>
      </c>
      <c r="AG1" s="14" t="s">
        <v>124</v>
      </c>
      <c r="AH1" s="14" t="s">
        <v>63</v>
      </c>
      <c r="AI1" s="14" t="s">
        <v>99</v>
      </c>
      <c r="AJ1" s="14" t="s">
        <v>118</v>
      </c>
      <c r="AK1" s="14" t="s">
        <v>122</v>
      </c>
      <c r="AL1" s="14" t="s">
        <v>123</v>
      </c>
      <c r="AM1" s="14" t="s">
        <v>114</v>
      </c>
      <c r="AN1" s="14" t="s">
        <v>98</v>
      </c>
      <c r="AO1" s="14" t="s">
        <v>105</v>
      </c>
      <c r="AP1" s="14" t="s">
        <v>74</v>
      </c>
      <c r="AQ1" s="14" t="s">
        <v>119</v>
      </c>
      <c r="AR1" s="14" t="s">
        <v>112</v>
      </c>
      <c r="AS1" s="14" t="s">
        <v>106</v>
      </c>
      <c r="AT1" s="14" t="s">
        <v>73</v>
      </c>
      <c r="AU1" s="14" t="s">
        <v>113</v>
      </c>
      <c r="AV1" s="14" t="s">
        <v>81</v>
      </c>
      <c r="AW1" s="14" t="s">
        <v>72</v>
      </c>
      <c r="AX1" s="14" t="s">
        <v>64</v>
      </c>
      <c r="AY1" s="14" t="s">
        <v>82</v>
      </c>
      <c r="AZ1" s="14" t="s">
        <v>89</v>
      </c>
      <c r="BA1" s="14" t="s">
        <v>107</v>
      </c>
      <c r="BB1" s="14" t="s">
        <v>90</v>
      </c>
      <c r="BC1" s="14" t="s">
        <v>83</v>
      </c>
      <c r="BD1" s="14" t="s">
        <v>65</v>
      </c>
      <c r="BE1" s="14" t="s">
        <v>68</v>
      </c>
      <c r="BF1" s="14" t="s">
        <v>76</v>
      </c>
      <c r="BG1" s="14" t="s">
        <v>100</v>
      </c>
      <c r="BH1" s="14" t="s">
        <v>67</v>
      </c>
      <c r="BI1" s="14" t="s">
        <v>115</v>
      </c>
      <c r="BJ1" s="14" t="s">
        <v>108</v>
      </c>
      <c r="BK1" s="14" t="s">
        <v>66</v>
      </c>
      <c r="BL1" s="14" t="s">
        <v>84</v>
      </c>
      <c r="BM1" s="14" t="s">
        <v>75</v>
      </c>
      <c r="BN1" s="14" t="s">
        <v>94</v>
      </c>
      <c r="BO1" s="14" t="s">
        <v>77</v>
      </c>
      <c r="BP1" s="14" t="s">
        <v>92</v>
      </c>
      <c r="BQ1" s="14" t="s">
        <v>93</v>
      </c>
      <c r="BR1" s="14" t="s">
        <v>101</v>
      </c>
      <c r="BS1" s="14" t="s">
        <v>85</v>
      </c>
    </row>
    <row r="2" spans="1:71" x14ac:dyDescent="0.3">
      <c r="A2" s="15" t="s">
        <v>131</v>
      </c>
      <c r="B2" s="16" t="s">
        <v>132</v>
      </c>
      <c r="C2" s="15" t="s">
        <v>133</v>
      </c>
      <c r="D2" s="15" t="s">
        <v>133</v>
      </c>
      <c r="E2" s="15" t="s">
        <v>133</v>
      </c>
      <c r="F2" s="15" t="s">
        <v>133</v>
      </c>
      <c r="G2" s="16" t="s">
        <v>134</v>
      </c>
      <c r="H2" s="16" t="s">
        <v>132</v>
      </c>
      <c r="I2" s="16" t="s">
        <v>135</v>
      </c>
      <c r="J2" s="17" t="s">
        <v>136</v>
      </c>
      <c r="K2" s="15" t="s">
        <v>133</v>
      </c>
      <c r="L2" s="15" t="s">
        <v>133</v>
      </c>
      <c r="M2" s="17" t="s">
        <v>137</v>
      </c>
      <c r="N2" s="15" t="s">
        <v>133</v>
      </c>
      <c r="O2" s="15" t="s">
        <v>133</v>
      </c>
      <c r="P2" s="15" t="s">
        <v>133</v>
      </c>
      <c r="Q2" s="15" t="s">
        <v>133</v>
      </c>
      <c r="R2" s="15" t="s">
        <v>133</v>
      </c>
      <c r="S2" s="15" t="s">
        <v>133</v>
      </c>
      <c r="T2" s="15" t="s">
        <v>133</v>
      </c>
      <c r="U2" s="16" t="s">
        <v>134</v>
      </c>
      <c r="V2" s="16" t="s">
        <v>132</v>
      </c>
      <c r="W2" s="16" t="s">
        <v>138</v>
      </c>
      <c r="X2" s="16" t="s">
        <v>134</v>
      </c>
      <c r="Y2" s="16" t="s">
        <v>134</v>
      </c>
      <c r="Z2" s="17" t="s">
        <v>139</v>
      </c>
      <c r="AA2" s="17" t="s">
        <v>137</v>
      </c>
      <c r="AB2" s="16" t="s">
        <v>134</v>
      </c>
      <c r="AC2" s="17" t="s">
        <v>137</v>
      </c>
      <c r="AD2" s="15" t="s">
        <v>133</v>
      </c>
      <c r="AE2" s="15" t="s">
        <v>133</v>
      </c>
      <c r="AF2" s="16" t="s">
        <v>132</v>
      </c>
      <c r="AG2" s="16" t="s">
        <v>134</v>
      </c>
      <c r="AH2" s="16" t="s">
        <v>135</v>
      </c>
      <c r="AI2" s="17" t="s">
        <v>140</v>
      </c>
      <c r="AJ2" s="16" t="s">
        <v>134</v>
      </c>
      <c r="AK2" s="16" t="s">
        <v>135</v>
      </c>
      <c r="AL2" s="16" t="s">
        <v>134</v>
      </c>
      <c r="AM2" s="16" t="s">
        <v>134</v>
      </c>
      <c r="AN2" s="16" t="s">
        <v>141</v>
      </c>
      <c r="AO2" s="16" t="s">
        <v>138</v>
      </c>
      <c r="AP2" s="17" t="s">
        <v>140</v>
      </c>
      <c r="AQ2" s="16" t="s">
        <v>134</v>
      </c>
      <c r="AR2" s="16" t="s">
        <v>138</v>
      </c>
      <c r="AS2" s="16" t="s">
        <v>138</v>
      </c>
      <c r="AT2" s="16" t="s">
        <v>141</v>
      </c>
      <c r="AU2" s="16" t="s">
        <v>141</v>
      </c>
      <c r="AV2" s="16" t="s">
        <v>134</v>
      </c>
      <c r="AW2" s="16" t="s">
        <v>134</v>
      </c>
      <c r="AX2" s="15" t="s">
        <v>133</v>
      </c>
      <c r="AY2" s="15" t="s">
        <v>133</v>
      </c>
      <c r="AZ2" s="16" t="s">
        <v>134</v>
      </c>
      <c r="BA2" s="17" t="s">
        <v>137</v>
      </c>
      <c r="BB2" s="15" t="s">
        <v>133</v>
      </c>
      <c r="BC2" s="17" t="s">
        <v>140</v>
      </c>
      <c r="BD2" s="17" t="s">
        <v>142</v>
      </c>
      <c r="BE2" s="15" t="s">
        <v>133</v>
      </c>
      <c r="BF2" s="15" t="s">
        <v>133</v>
      </c>
      <c r="BG2" s="15" t="s">
        <v>133</v>
      </c>
      <c r="BH2" s="15" t="s">
        <v>133</v>
      </c>
      <c r="BI2" s="16" t="s">
        <v>138</v>
      </c>
      <c r="BJ2" s="17" t="s">
        <v>139</v>
      </c>
      <c r="BK2" s="16" t="s">
        <v>135</v>
      </c>
      <c r="BL2" s="16" t="s">
        <v>132</v>
      </c>
      <c r="BM2" s="16" t="s">
        <v>132</v>
      </c>
      <c r="BN2" s="16" t="s">
        <v>134</v>
      </c>
      <c r="BO2" s="16" t="s">
        <v>134</v>
      </c>
      <c r="BP2" s="16" t="s">
        <v>135</v>
      </c>
      <c r="BQ2" s="16" t="s">
        <v>134</v>
      </c>
      <c r="BR2" s="16" t="s">
        <v>135</v>
      </c>
      <c r="BS2" s="16" t="s">
        <v>132</v>
      </c>
    </row>
    <row r="3" spans="1:71" x14ac:dyDescent="0.3">
      <c r="A3" s="15" t="s">
        <v>143</v>
      </c>
      <c r="B3" s="16" t="s">
        <v>132</v>
      </c>
      <c r="C3" s="16" t="s">
        <v>134</v>
      </c>
      <c r="D3" s="17" t="s">
        <v>139</v>
      </c>
      <c r="E3" s="17" t="s">
        <v>139</v>
      </c>
      <c r="F3" s="17" t="s">
        <v>142</v>
      </c>
      <c r="G3" s="16" t="s">
        <v>134</v>
      </c>
      <c r="H3" s="15" t="s">
        <v>133</v>
      </c>
      <c r="I3" s="15" t="s">
        <v>133</v>
      </c>
      <c r="J3" s="16" t="s">
        <v>138</v>
      </c>
      <c r="K3" s="16" t="s">
        <v>132</v>
      </c>
      <c r="L3" s="16" t="s">
        <v>134</v>
      </c>
      <c r="M3" s="16" t="s">
        <v>141</v>
      </c>
      <c r="N3" s="15" t="s">
        <v>133</v>
      </c>
      <c r="O3" s="17" t="s">
        <v>142</v>
      </c>
      <c r="P3" s="15" t="s">
        <v>133</v>
      </c>
      <c r="Q3" s="15" t="s">
        <v>133</v>
      </c>
      <c r="R3" s="15" t="s">
        <v>133</v>
      </c>
      <c r="S3" s="16" t="s">
        <v>141</v>
      </c>
      <c r="T3" s="15" t="s">
        <v>133</v>
      </c>
      <c r="U3" s="16" t="s">
        <v>134</v>
      </c>
      <c r="V3" s="16" t="s">
        <v>132</v>
      </c>
      <c r="W3" s="17" t="s">
        <v>140</v>
      </c>
      <c r="X3" s="15" t="s">
        <v>133</v>
      </c>
      <c r="Y3" s="15" t="s">
        <v>133</v>
      </c>
      <c r="Z3" s="15" t="s">
        <v>133</v>
      </c>
      <c r="AA3" s="17" t="s">
        <v>136</v>
      </c>
      <c r="AB3" s="16" t="s">
        <v>134</v>
      </c>
      <c r="AC3" s="16" t="s">
        <v>134</v>
      </c>
      <c r="AD3" s="16" t="s">
        <v>138</v>
      </c>
      <c r="AE3" s="17" t="s">
        <v>140</v>
      </c>
      <c r="AF3" s="16" t="s">
        <v>132</v>
      </c>
      <c r="AG3" s="16" t="s">
        <v>134</v>
      </c>
      <c r="AH3" s="16" t="s">
        <v>141</v>
      </c>
      <c r="AI3" s="15" t="s">
        <v>133</v>
      </c>
      <c r="AJ3" s="16" t="s">
        <v>134</v>
      </c>
      <c r="AK3" s="16" t="s">
        <v>135</v>
      </c>
      <c r="AL3" s="16" t="s">
        <v>134</v>
      </c>
      <c r="AM3" s="17" t="s">
        <v>136</v>
      </c>
      <c r="AN3" s="16" t="s">
        <v>141</v>
      </c>
      <c r="AO3" s="15" t="s">
        <v>133</v>
      </c>
      <c r="AP3" s="16" t="s">
        <v>134</v>
      </c>
      <c r="AQ3" s="15" t="s">
        <v>133</v>
      </c>
      <c r="AR3" s="16" t="s">
        <v>138</v>
      </c>
      <c r="AS3" s="16" t="s">
        <v>138</v>
      </c>
      <c r="AT3" s="15" t="s">
        <v>133</v>
      </c>
      <c r="AU3" s="16" t="s">
        <v>141</v>
      </c>
      <c r="AV3" s="16" t="s">
        <v>134</v>
      </c>
      <c r="AW3" s="16" t="s">
        <v>134</v>
      </c>
      <c r="AX3" s="15" t="s">
        <v>133</v>
      </c>
      <c r="AY3" s="15" t="s">
        <v>133</v>
      </c>
      <c r="AZ3" s="16" t="s">
        <v>134</v>
      </c>
      <c r="BA3" s="17" t="s">
        <v>137</v>
      </c>
      <c r="BB3" s="15" t="s">
        <v>133</v>
      </c>
      <c r="BC3" s="17" t="s">
        <v>140</v>
      </c>
      <c r="BD3" s="17" t="s">
        <v>142</v>
      </c>
      <c r="BE3" s="15" t="s">
        <v>133</v>
      </c>
      <c r="BF3" s="15" t="s">
        <v>133</v>
      </c>
      <c r="BG3" s="15" t="s">
        <v>133</v>
      </c>
      <c r="BH3" s="15" t="s">
        <v>133</v>
      </c>
      <c r="BI3" s="15" t="s">
        <v>133</v>
      </c>
      <c r="BJ3" s="15" t="s">
        <v>133</v>
      </c>
      <c r="BK3" s="16" t="s">
        <v>135</v>
      </c>
      <c r="BL3" s="16" t="s">
        <v>132</v>
      </c>
      <c r="BM3" s="16" t="s">
        <v>132</v>
      </c>
      <c r="BN3" s="16" t="s">
        <v>134</v>
      </c>
      <c r="BO3" s="16" t="s">
        <v>134</v>
      </c>
      <c r="BP3" s="17" t="s">
        <v>139</v>
      </c>
      <c r="BQ3" s="16" t="s">
        <v>134</v>
      </c>
      <c r="BR3" s="16" t="s">
        <v>135</v>
      </c>
      <c r="BS3" s="16" t="s">
        <v>132</v>
      </c>
    </row>
    <row r="4" spans="1:71" x14ac:dyDescent="0.3">
      <c r="A4" s="15" t="s">
        <v>144</v>
      </c>
      <c r="B4" s="16" t="s">
        <v>132</v>
      </c>
      <c r="C4" s="16" t="s">
        <v>134</v>
      </c>
      <c r="D4" s="15" t="s">
        <v>133</v>
      </c>
      <c r="E4" s="17" t="s">
        <v>139</v>
      </c>
      <c r="F4" s="17" t="s">
        <v>142</v>
      </c>
      <c r="G4" s="16" t="s">
        <v>134</v>
      </c>
      <c r="H4" s="16" t="s">
        <v>132</v>
      </c>
      <c r="I4" s="16" t="s">
        <v>135</v>
      </c>
      <c r="J4" s="16" t="s">
        <v>138</v>
      </c>
      <c r="K4" s="16" t="s">
        <v>132</v>
      </c>
      <c r="L4" s="16" t="s">
        <v>134</v>
      </c>
      <c r="M4" s="16" t="s">
        <v>141</v>
      </c>
      <c r="N4" s="15" t="s">
        <v>133</v>
      </c>
      <c r="O4" s="15" t="s">
        <v>133</v>
      </c>
      <c r="P4" s="17" t="s">
        <v>137</v>
      </c>
      <c r="Q4" s="17" t="s">
        <v>142</v>
      </c>
      <c r="R4" s="15" t="s">
        <v>133</v>
      </c>
      <c r="S4" s="16" t="s">
        <v>141</v>
      </c>
      <c r="T4" s="15" t="s">
        <v>133</v>
      </c>
      <c r="U4" s="16" t="s">
        <v>134</v>
      </c>
      <c r="V4" s="15" t="s">
        <v>133</v>
      </c>
      <c r="W4" s="15" t="s">
        <v>133</v>
      </c>
      <c r="X4" s="15" t="s">
        <v>133</v>
      </c>
      <c r="Y4" s="15" t="s">
        <v>133</v>
      </c>
      <c r="Z4" s="15" t="s">
        <v>133</v>
      </c>
      <c r="AA4" s="16" t="s">
        <v>134</v>
      </c>
      <c r="AB4" s="16" t="s">
        <v>134</v>
      </c>
      <c r="AC4" s="17" t="s">
        <v>139</v>
      </c>
      <c r="AD4" s="17" t="s">
        <v>137</v>
      </c>
      <c r="AE4" s="17" t="s">
        <v>140</v>
      </c>
      <c r="AF4" s="17" t="s">
        <v>140</v>
      </c>
      <c r="AG4" s="15" t="s">
        <v>133</v>
      </c>
      <c r="AH4" s="16" t="s">
        <v>135</v>
      </c>
      <c r="AI4" s="15" t="s">
        <v>133</v>
      </c>
      <c r="AJ4" s="16" t="s">
        <v>134</v>
      </c>
      <c r="AK4" s="15" t="s">
        <v>133</v>
      </c>
      <c r="AL4" s="15" t="s">
        <v>133</v>
      </c>
      <c r="AM4" s="16" t="s">
        <v>134</v>
      </c>
      <c r="AN4" s="16" t="s">
        <v>141</v>
      </c>
      <c r="AO4" s="16" t="s">
        <v>138</v>
      </c>
      <c r="AP4" s="17" t="s">
        <v>137</v>
      </c>
      <c r="AQ4" s="17" t="s">
        <v>140</v>
      </c>
      <c r="AR4" s="16" t="s">
        <v>138</v>
      </c>
      <c r="AS4" s="15" t="s">
        <v>133</v>
      </c>
      <c r="AT4" s="15" t="s">
        <v>133</v>
      </c>
      <c r="AU4" s="16" t="s">
        <v>141</v>
      </c>
      <c r="AV4" s="17" t="s">
        <v>137</v>
      </c>
      <c r="AW4" s="16" t="s">
        <v>134</v>
      </c>
      <c r="AX4" s="15" t="s">
        <v>133</v>
      </c>
      <c r="AY4" s="17" t="s">
        <v>140</v>
      </c>
      <c r="AZ4" s="16" t="s">
        <v>134</v>
      </c>
      <c r="BA4" s="16" t="s">
        <v>138</v>
      </c>
      <c r="BB4" s="15" t="s">
        <v>133</v>
      </c>
      <c r="BC4" s="17" t="s">
        <v>137</v>
      </c>
      <c r="BD4" s="17" t="s">
        <v>142</v>
      </c>
      <c r="BE4" s="15" t="s">
        <v>133</v>
      </c>
      <c r="BF4" s="15" t="s">
        <v>133</v>
      </c>
      <c r="BG4" s="15" t="s">
        <v>133</v>
      </c>
      <c r="BH4" s="15" t="s">
        <v>133</v>
      </c>
      <c r="BI4" s="15" t="s">
        <v>133</v>
      </c>
      <c r="BJ4" s="15" t="s">
        <v>133</v>
      </c>
      <c r="BK4" s="16" t="s">
        <v>135</v>
      </c>
      <c r="BL4" s="16" t="s">
        <v>132</v>
      </c>
      <c r="BM4" s="16" t="s">
        <v>132</v>
      </c>
      <c r="BN4" s="17" t="s">
        <v>140</v>
      </c>
      <c r="BO4" s="17" t="s">
        <v>136</v>
      </c>
      <c r="BP4" s="16" t="s">
        <v>135</v>
      </c>
      <c r="BQ4" s="16" t="s">
        <v>134</v>
      </c>
      <c r="BR4" s="16" t="s">
        <v>135</v>
      </c>
      <c r="BS4" s="16" t="s">
        <v>132</v>
      </c>
    </row>
    <row r="5" spans="1:71" x14ac:dyDescent="0.3">
      <c r="A5" s="15" t="s">
        <v>145</v>
      </c>
      <c r="B5" s="15" t="s">
        <v>133</v>
      </c>
      <c r="C5" s="16" t="s">
        <v>134</v>
      </c>
      <c r="D5" s="17" t="s">
        <v>139</v>
      </c>
      <c r="E5" s="17" t="s">
        <v>139</v>
      </c>
      <c r="F5" s="16" t="s">
        <v>132</v>
      </c>
      <c r="G5" s="16" t="s">
        <v>134</v>
      </c>
      <c r="H5" s="16" t="s">
        <v>132</v>
      </c>
      <c r="I5" s="16" t="s">
        <v>135</v>
      </c>
      <c r="J5" s="16" t="s">
        <v>138</v>
      </c>
      <c r="K5" s="16" t="s">
        <v>132</v>
      </c>
      <c r="L5" s="16" t="s">
        <v>134</v>
      </c>
      <c r="M5" s="16" t="s">
        <v>141</v>
      </c>
      <c r="N5" s="17" t="s">
        <v>136</v>
      </c>
      <c r="O5" s="15" t="s">
        <v>133</v>
      </c>
      <c r="P5" s="15" t="s">
        <v>133</v>
      </c>
      <c r="Q5" s="15" t="s">
        <v>133</v>
      </c>
      <c r="R5" s="15" t="s">
        <v>133</v>
      </c>
      <c r="S5" s="15" t="s">
        <v>133</v>
      </c>
      <c r="T5" s="15" t="s">
        <v>133</v>
      </c>
      <c r="U5" s="16" t="s">
        <v>134</v>
      </c>
      <c r="V5" s="17" t="s">
        <v>140</v>
      </c>
      <c r="W5" s="16" t="s">
        <v>138</v>
      </c>
      <c r="X5" s="16" t="s">
        <v>134</v>
      </c>
      <c r="Y5" s="17" t="s">
        <v>139</v>
      </c>
      <c r="Z5" s="16" t="s">
        <v>135</v>
      </c>
      <c r="AA5" s="17" t="s">
        <v>137</v>
      </c>
      <c r="AB5" s="17" t="s">
        <v>139</v>
      </c>
      <c r="AC5" s="17" t="s">
        <v>139</v>
      </c>
      <c r="AD5" s="16" t="s">
        <v>138</v>
      </c>
      <c r="AE5" s="17" t="s">
        <v>137</v>
      </c>
      <c r="AF5" s="17" t="s">
        <v>140</v>
      </c>
      <c r="AG5" s="16" t="s">
        <v>134</v>
      </c>
      <c r="AH5" s="15" t="s">
        <v>133</v>
      </c>
      <c r="AI5" s="15" t="s">
        <v>133</v>
      </c>
      <c r="AJ5" s="16" t="s">
        <v>134</v>
      </c>
      <c r="AK5" s="16" t="s">
        <v>135</v>
      </c>
      <c r="AL5" s="16" t="s">
        <v>134</v>
      </c>
      <c r="AM5" s="16" t="s">
        <v>134</v>
      </c>
      <c r="AN5" s="16" t="s">
        <v>141</v>
      </c>
      <c r="AO5" s="16" t="s">
        <v>138</v>
      </c>
      <c r="AP5" s="17" t="s">
        <v>140</v>
      </c>
      <c r="AQ5" s="16" t="s">
        <v>134</v>
      </c>
      <c r="AR5" s="16" t="s">
        <v>138</v>
      </c>
      <c r="AS5" s="16" t="s">
        <v>138</v>
      </c>
      <c r="AT5" s="15" t="s">
        <v>133</v>
      </c>
      <c r="AU5" s="15" t="s">
        <v>133</v>
      </c>
      <c r="AV5" s="16" t="s">
        <v>134</v>
      </c>
      <c r="AW5" s="16" t="s">
        <v>134</v>
      </c>
      <c r="AX5" s="15" t="s">
        <v>133</v>
      </c>
      <c r="AY5" s="15" t="s">
        <v>133</v>
      </c>
      <c r="AZ5" s="16" t="s">
        <v>134</v>
      </c>
      <c r="BA5" s="16" t="s">
        <v>138</v>
      </c>
      <c r="BB5" s="15" t="s">
        <v>133</v>
      </c>
      <c r="BC5" s="15" t="s">
        <v>133</v>
      </c>
      <c r="BD5" s="17" t="s">
        <v>142</v>
      </c>
      <c r="BE5" s="15" t="s">
        <v>133</v>
      </c>
      <c r="BF5" s="15" t="s">
        <v>133</v>
      </c>
      <c r="BG5" s="15" t="s">
        <v>133</v>
      </c>
      <c r="BH5" s="15" t="s">
        <v>133</v>
      </c>
      <c r="BI5" s="15" t="s">
        <v>133</v>
      </c>
      <c r="BJ5" s="15" t="s">
        <v>133</v>
      </c>
      <c r="BK5" s="16" t="s">
        <v>135</v>
      </c>
      <c r="BL5" s="16" t="s">
        <v>132</v>
      </c>
      <c r="BM5" s="16" t="s">
        <v>132</v>
      </c>
      <c r="BN5" s="16" t="s">
        <v>134</v>
      </c>
      <c r="BO5" s="16" t="s">
        <v>134</v>
      </c>
      <c r="BP5" s="16" t="s">
        <v>135</v>
      </c>
      <c r="BQ5" s="15" t="s">
        <v>133</v>
      </c>
      <c r="BR5" s="16" t="s">
        <v>135</v>
      </c>
      <c r="BS5" s="16" t="s">
        <v>132</v>
      </c>
    </row>
    <row r="6" spans="1:71" x14ac:dyDescent="0.3">
      <c r="A6" s="15" t="s">
        <v>146</v>
      </c>
      <c r="B6" s="16" t="s">
        <v>132</v>
      </c>
      <c r="C6" s="16" t="s">
        <v>134</v>
      </c>
      <c r="D6" s="15" t="s">
        <v>133</v>
      </c>
      <c r="E6" s="15" t="s">
        <v>133</v>
      </c>
      <c r="F6" s="15" t="s">
        <v>133</v>
      </c>
      <c r="G6" s="16" t="s">
        <v>134</v>
      </c>
      <c r="H6" s="15" t="s">
        <v>133</v>
      </c>
      <c r="I6" s="17" t="s">
        <v>140</v>
      </c>
      <c r="J6" s="15" t="s">
        <v>133</v>
      </c>
      <c r="K6" s="15" t="s">
        <v>133</v>
      </c>
      <c r="L6" s="16" t="s">
        <v>134</v>
      </c>
      <c r="M6" s="16" t="s">
        <v>141</v>
      </c>
      <c r="N6" s="15" t="s">
        <v>133</v>
      </c>
      <c r="O6" s="15" t="s">
        <v>133</v>
      </c>
      <c r="P6" s="15" t="s">
        <v>133</v>
      </c>
      <c r="Q6" s="15" t="s">
        <v>133</v>
      </c>
      <c r="R6" s="15" t="s">
        <v>133</v>
      </c>
      <c r="S6" s="15" t="s">
        <v>133</v>
      </c>
      <c r="T6" s="15" t="s">
        <v>133</v>
      </c>
      <c r="U6" s="16" t="s">
        <v>134</v>
      </c>
      <c r="V6" s="16" t="s">
        <v>132</v>
      </c>
      <c r="W6" s="17" t="s">
        <v>142</v>
      </c>
      <c r="X6" s="15" t="s">
        <v>133</v>
      </c>
      <c r="Y6" s="17" t="s">
        <v>136</v>
      </c>
      <c r="Z6" s="17" t="s">
        <v>142</v>
      </c>
      <c r="AA6" s="15" t="s">
        <v>133</v>
      </c>
      <c r="AB6" s="15" t="s">
        <v>133</v>
      </c>
      <c r="AC6" s="15" t="s">
        <v>133</v>
      </c>
      <c r="AD6" s="15" t="s">
        <v>133</v>
      </c>
      <c r="AE6" s="15" t="s">
        <v>133</v>
      </c>
      <c r="AF6" s="15" t="s">
        <v>133</v>
      </c>
      <c r="AG6" s="17" t="s">
        <v>140</v>
      </c>
      <c r="AH6" s="15" t="s">
        <v>133</v>
      </c>
      <c r="AI6" s="15" t="s">
        <v>133</v>
      </c>
      <c r="AJ6" s="16" t="s">
        <v>134</v>
      </c>
      <c r="AK6" s="17" t="s">
        <v>140</v>
      </c>
      <c r="AL6" s="15" t="s">
        <v>133</v>
      </c>
      <c r="AM6" s="15" t="s">
        <v>133</v>
      </c>
      <c r="AN6" s="16" t="s">
        <v>141</v>
      </c>
      <c r="AO6" s="16" t="s">
        <v>138</v>
      </c>
      <c r="AP6" s="16" t="s">
        <v>134</v>
      </c>
      <c r="AQ6" s="15" t="s">
        <v>133</v>
      </c>
      <c r="AR6" s="17" t="s">
        <v>140</v>
      </c>
      <c r="AS6" s="15" t="s">
        <v>133</v>
      </c>
      <c r="AT6" s="15" t="s">
        <v>133</v>
      </c>
      <c r="AU6" s="15" t="s">
        <v>133</v>
      </c>
      <c r="AV6" s="16" t="s">
        <v>134</v>
      </c>
      <c r="AW6" s="16" t="s">
        <v>134</v>
      </c>
      <c r="AX6" s="15" t="s">
        <v>133</v>
      </c>
      <c r="AY6" s="15" t="s">
        <v>133</v>
      </c>
      <c r="AZ6" s="16" t="s">
        <v>134</v>
      </c>
      <c r="BA6" s="15" t="s">
        <v>133</v>
      </c>
      <c r="BB6" s="15" t="s">
        <v>133</v>
      </c>
      <c r="BC6" s="15" t="s">
        <v>133</v>
      </c>
      <c r="BD6" s="15" t="s">
        <v>133</v>
      </c>
      <c r="BE6" s="15" t="s">
        <v>133</v>
      </c>
      <c r="BF6" s="15" t="s">
        <v>133</v>
      </c>
      <c r="BG6" s="15" t="s">
        <v>133</v>
      </c>
      <c r="BH6" s="15" t="s">
        <v>133</v>
      </c>
      <c r="BI6" s="15" t="s">
        <v>133</v>
      </c>
      <c r="BJ6" s="15" t="s">
        <v>133</v>
      </c>
      <c r="BK6" s="16" t="s">
        <v>135</v>
      </c>
      <c r="BL6" s="16" t="s">
        <v>132</v>
      </c>
      <c r="BM6" s="16" t="s">
        <v>132</v>
      </c>
      <c r="BN6" s="16" t="s">
        <v>134</v>
      </c>
      <c r="BO6" s="16" t="s">
        <v>134</v>
      </c>
      <c r="BP6" s="16" t="s">
        <v>135</v>
      </c>
      <c r="BQ6" s="15" t="s">
        <v>133</v>
      </c>
      <c r="BR6" s="16" t="s">
        <v>135</v>
      </c>
      <c r="BS6" s="16" t="s">
        <v>132</v>
      </c>
    </row>
    <row r="7" spans="1:71" x14ac:dyDescent="0.3">
      <c r="A7" s="15" t="s">
        <v>147</v>
      </c>
      <c r="B7" s="15" t="s">
        <v>133</v>
      </c>
      <c r="C7" s="15" t="s">
        <v>133</v>
      </c>
      <c r="D7" s="15" t="s">
        <v>133</v>
      </c>
      <c r="E7" s="15" t="s">
        <v>133</v>
      </c>
      <c r="F7" s="15" t="s">
        <v>133</v>
      </c>
      <c r="G7" s="16" t="s">
        <v>134</v>
      </c>
      <c r="H7" s="17" t="s">
        <v>142</v>
      </c>
      <c r="I7" s="16" t="s">
        <v>135</v>
      </c>
      <c r="J7" s="17" t="s">
        <v>136</v>
      </c>
      <c r="K7" s="15" t="s">
        <v>133</v>
      </c>
      <c r="L7" s="16" t="s">
        <v>134</v>
      </c>
      <c r="M7" s="16" t="s">
        <v>141</v>
      </c>
      <c r="N7" s="15" t="s">
        <v>133</v>
      </c>
      <c r="O7" s="15" t="s">
        <v>133</v>
      </c>
      <c r="P7" s="15" t="s">
        <v>133</v>
      </c>
      <c r="Q7" s="15" t="s">
        <v>133</v>
      </c>
      <c r="R7" s="15" t="s">
        <v>133</v>
      </c>
      <c r="S7" s="15" t="s">
        <v>133</v>
      </c>
      <c r="T7" s="15" t="s">
        <v>133</v>
      </c>
      <c r="U7" s="16" t="s">
        <v>134</v>
      </c>
      <c r="V7" s="16" t="s">
        <v>132</v>
      </c>
      <c r="W7" s="17" t="s">
        <v>140</v>
      </c>
      <c r="X7" s="16" t="s">
        <v>134</v>
      </c>
      <c r="Y7" s="17" t="s">
        <v>137</v>
      </c>
      <c r="Z7" s="17" t="s">
        <v>140</v>
      </c>
      <c r="AA7" s="17" t="s">
        <v>137</v>
      </c>
      <c r="AB7" s="15" t="s">
        <v>133</v>
      </c>
      <c r="AC7" s="15" t="s">
        <v>133</v>
      </c>
      <c r="AD7" s="15" t="s">
        <v>133</v>
      </c>
      <c r="AE7" s="15" t="s">
        <v>133</v>
      </c>
      <c r="AF7" s="15" t="s">
        <v>133</v>
      </c>
      <c r="AG7" s="15" t="s">
        <v>133</v>
      </c>
      <c r="AH7" s="16" t="s">
        <v>135</v>
      </c>
      <c r="AI7" s="15" t="s">
        <v>133</v>
      </c>
      <c r="AJ7" s="15" t="s">
        <v>133</v>
      </c>
      <c r="AK7" s="16" t="s">
        <v>135</v>
      </c>
      <c r="AL7" s="15" t="s">
        <v>133</v>
      </c>
      <c r="AM7" s="16" t="s">
        <v>134</v>
      </c>
      <c r="AN7" s="15" t="s">
        <v>133</v>
      </c>
      <c r="AO7" s="15" t="s">
        <v>133</v>
      </c>
      <c r="AP7" s="17" t="s">
        <v>136</v>
      </c>
      <c r="AQ7" s="15" t="s">
        <v>133</v>
      </c>
      <c r="AR7" s="16" t="s">
        <v>138</v>
      </c>
      <c r="AS7" s="15" t="s">
        <v>133</v>
      </c>
      <c r="AT7" s="15" t="s">
        <v>133</v>
      </c>
      <c r="AU7" s="15" t="s">
        <v>133</v>
      </c>
      <c r="AV7" s="17" t="s">
        <v>137</v>
      </c>
      <c r="AW7" s="16" t="s">
        <v>134</v>
      </c>
      <c r="AX7" s="15" t="s">
        <v>133</v>
      </c>
      <c r="AY7" s="15" t="s">
        <v>133</v>
      </c>
      <c r="AZ7" s="16" t="s">
        <v>134</v>
      </c>
      <c r="BA7" s="15" t="s">
        <v>133</v>
      </c>
      <c r="BB7" s="15" t="s">
        <v>133</v>
      </c>
      <c r="BC7" s="17" t="s">
        <v>142</v>
      </c>
      <c r="BD7" s="17" t="s">
        <v>137</v>
      </c>
      <c r="BE7" s="17" t="s">
        <v>137</v>
      </c>
      <c r="BF7" s="15" t="s">
        <v>133</v>
      </c>
      <c r="BG7" s="16" t="s">
        <v>134</v>
      </c>
      <c r="BH7" s="15" t="s">
        <v>133</v>
      </c>
      <c r="BI7" s="16" t="s">
        <v>138</v>
      </c>
      <c r="BJ7" s="15" t="s">
        <v>133</v>
      </c>
      <c r="BK7" s="16" t="s">
        <v>135</v>
      </c>
      <c r="BL7" s="17" t="s">
        <v>139</v>
      </c>
      <c r="BM7" s="16" t="s">
        <v>132</v>
      </c>
      <c r="BN7" s="15" t="s">
        <v>133</v>
      </c>
      <c r="BO7" s="15" t="s">
        <v>133</v>
      </c>
      <c r="BP7" s="15" t="s">
        <v>133</v>
      </c>
      <c r="BQ7" s="15" t="s">
        <v>133</v>
      </c>
      <c r="BR7" s="15" t="s">
        <v>133</v>
      </c>
      <c r="BS7" s="15" t="s">
        <v>133</v>
      </c>
    </row>
    <row r="8" spans="1:71" x14ac:dyDescent="0.3">
      <c r="A8" s="15" t="s">
        <v>148</v>
      </c>
      <c r="B8" s="16" t="s">
        <v>132</v>
      </c>
      <c r="C8" s="16" t="s">
        <v>134</v>
      </c>
      <c r="D8" s="15" t="s">
        <v>133</v>
      </c>
      <c r="E8" s="15" t="s">
        <v>133</v>
      </c>
      <c r="F8" s="15" t="s">
        <v>133</v>
      </c>
      <c r="G8" s="16" t="s">
        <v>134</v>
      </c>
      <c r="H8" s="15" t="s">
        <v>133</v>
      </c>
      <c r="I8" s="16" t="s">
        <v>135</v>
      </c>
      <c r="J8" s="15" t="s">
        <v>133</v>
      </c>
      <c r="K8" s="15" t="s">
        <v>133</v>
      </c>
      <c r="L8" s="16" t="s">
        <v>134</v>
      </c>
      <c r="M8" s="16" t="s">
        <v>141</v>
      </c>
      <c r="N8" s="16" t="s">
        <v>138</v>
      </c>
      <c r="O8" s="15" t="s">
        <v>133</v>
      </c>
      <c r="P8" s="15" t="s">
        <v>133</v>
      </c>
      <c r="Q8" s="16" t="s">
        <v>135</v>
      </c>
      <c r="R8" s="15" t="s">
        <v>133</v>
      </c>
      <c r="S8" s="17" t="s">
        <v>142</v>
      </c>
      <c r="T8" s="15" t="s">
        <v>133</v>
      </c>
      <c r="U8" s="16" t="s">
        <v>134</v>
      </c>
      <c r="V8" s="16" t="s">
        <v>132</v>
      </c>
      <c r="W8" s="15" t="s">
        <v>133</v>
      </c>
      <c r="X8" s="16" t="s">
        <v>134</v>
      </c>
      <c r="Y8" s="17" t="s">
        <v>137</v>
      </c>
      <c r="Z8" s="16" t="s">
        <v>135</v>
      </c>
      <c r="AA8" s="15" t="s">
        <v>133</v>
      </c>
      <c r="AB8" s="16" t="s">
        <v>134</v>
      </c>
      <c r="AC8" s="16" t="s">
        <v>134</v>
      </c>
      <c r="AD8" s="16" t="s">
        <v>138</v>
      </c>
      <c r="AE8" s="15" t="s">
        <v>133</v>
      </c>
      <c r="AF8" s="16" t="s">
        <v>132</v>
      </c>
      <c r="AG8" s="15" t="s">
        <v>133</v>
      </c>
      <c r="AH8" s="16" t="s">
        <v>138</v>
      </c>
      <c r="AI8" s="17" t="s">
        <v>136</v>
      </c>
      <c r="AJ8" s="15" t="s">
        <v>133</v>
      </c>
      <c r="AK8" s="15" t="s">
        <v>133</v>
      </c>
      <c r="AL8" s="15" t="s">
        <v>133</v>
      </c>
      <c r="AM8" s="15" t="s">
        <v>133</v>
      </c>
      <c r="AN8" s="16" t="s">
        <v>141</v>
      </c>
      <c r="AO8" s="15" t="s">
        <v>133</v>
      </c>
      <c r="AP8" s="16" t="s">
        <v>134</v>
      </c>
      <c r="AQ8" s="16" t="s">
        <v>134</v>
      </c>
      <c r="AR8" s="15" t="s">
        <v>133</v>
      </c>
      <c r="AS8" s="15" t="s">
        <v>133</v>
      </c>
      <c r="AT8" s="15" t="s">
        <v>133</v>
      </c>
      <c r="AU8" s="15" t="s">
        <v>133</v>
      </c>
      <c r="AV8" s="17" t="s">
        <v>140</v>
      </c>
      <c r="AW8" s="16" t="s">
        <v>134</v>
      </c>
      <c r="AX8" s="15" t="s">
        <v>133</v>
      </c>
      <c r="AY8" s="15" t="s">
        <v>133</v>
      </c>
      <c r="AZ8" s="15" t="s">
        <v>133</v>
      </c>
      <c r="BA8" s="17" t="s">
        <v>137</v>
      </c>
      <c r="BB8" s="17" t="s">
        <v>142</v>
      </c>
      <c r="BC8" s="17" t="s">
        <v>142</v>
      </c>
      <c r="BD8" s="17" t="s">
        <v>142</v>
      </c>
      <c r="BE8" s="15" t="s">
        <v>133</v>
      </c>
      <c r="BF8" s="15" t="s">
        <v>133</v>
      </c>
      <c r="BG8" s="15" t="s">
        <v>133</v>
      </c>
      <c r="BH8" s="15" t="s">
        <v>133</v>
      </c>
      <c r="BI8" s="15" t="s">
        <v>133</v>
      </c>
      <c r="BJ8" s="15" t="s">
        <v>133</v>
      </c>
      <c r="BK8" s="16" t="s">
        <v>135</v>
      </c>
      <c r="BL8" s="16" t="s">
        <v>132</v>
      </c>
      <c r="BM8" s="17" t="s">
        <v>139</v>
      </c>
      <c r="BN8" s="16" t="s">
        <v>134</v>
      </c>
      <c r="BO8" s="17" t="s">
        <v>137</v>
      </c>
      <c r="BP8" s="16" t="s">
        <v>135</v>
      </c>
      <c r="BQ8" s="15" t="s">
        <v>133</v>
      </c>
      <c r="BR8" s="17" t="s">
        <v>142</v>
      </c>
      <c r="BS8" s="17" t="s">
        <v>140</v>
      </c>
    </row>
    <row r="9" spans="1:71" x14ac:dyDescent="0.3">
      <c r="A9" s="15" t="s">
        <v>149</v>
      </c>
      <c r="B9" s="16" t="s">
        <v>132</v>
      </c>
      <c r="C9" s="16" t="s">
        <v>134</v>
      </c>
      <c r="D9" s="17" t="s">
        <v>139</v>
      </c>
      <c r="E9" s="15" t="s">
        <v>133</v>
      </c>
      <c r="F9" s="17" t="s">
        <v>142</v>
      </c>
      <c r="G9" s="16" t="s">
        <v>134</v>
      </c>
      <c r="H9" s="17" t="s">
        <v>139</v>
      </c>
      <c r="I9" s="17" t="s">
        <v>136</v>
      </c>
      <c r="J9" s="16" t="s">
        <v>138</v>
      </c>
      <c r="K9" s="16" t="s">
        <v>132</v>
      </c>
      <c r="L9" s="17" t="s">
        <v>137</v>
      </c>
      <c r="M9" s="16" t="s">
        <v>141</v>
      </c>
      <c r="N9" s="15" t="s">
        <v>133</v>
      </c>
      <c r="O9" s="15" t="s">
        <v>133</v>
      </c>
      <c r="P9" s="15" t="s">
        <v>133</v>
      </c>
      <c r="Q9" s="17" t="s">
        <v>139</v>
      </c>
      <c r="R9" s="15" t="s">
        <v>133</v>
      </c>
      <c r="S9" s="17" t="s">
        <v>139</v>
      </c>
      <c r="T9" s="16" t="s">
        <v>135</v>
      </c>
      <c r="U9" s="16" t="s">
        <v>134</v>
      </c>
      <c r="V9" s="16" t="s">
        <v>132</v>
      </c>
      <c r="W9" s="17" t="s">
        <v>140</v>
      </c>
      <c r="X9" s="17" t="s">
        <v>139</v>
      </c>
      <c r="Y9" s="16" t="s">
        <v>134</v>
      </c>
      <c r="Z9" s="16" t="s">
        <v>135</v>
      </c>
      <c r="AA9" s="16" t="s">
        <v>134</v>
      </c>
      <c r="AB9" s="16" t="s">
        <v>134</v>
      </c>
      <c r="AC9" s="16" t="s">
        <v>134</v>
      </c>
      <c r="AD9" s="17" t="s">
        <v>137</v>
      </c>
      <c r="AE9" s="17" t="s">
        <v>140</v>
      </c>
      <c r="AF9" s="17" t="s">
        <v>142</v>
      </c>
      <c r="AG9" s="17" t="s">
        <v>140</v>
      </c>
      <c r="AH9" s="16" t="s">
        <v>141</v>
      </c>
      <c r="AI9" s="15" t="s">
        <v>133</v>
      </c>
      <c r="AJ9" s="17" t="s">
        <v>137</v>
      </c>
      <c r="AK9" s="16" t="s">
        <v>135</v>
      </c>
      <c r="AL9" s="17" t="s">
        <v>137</v>
      </c>
      <c r="AM9" s="15" t="s">
        <v>133</v>
      </c>
      <c r="AN9" s="15" t="s">
        <v>133</v>
      </c>
      <c r="AO9" s="15" t="s">
        <v>133</v>
      </c>
      <c r="AP9" s="15" t="s">
        <v>133</v>
      </c>
      <c r="AQ9" s="17" t="s">
        <v>140</v>
      </c>
      <c r="AR9" s="15" t="s">
        <v>133</v>
      </c>
      <c r="AS9" s="15" t="s">
        <v>133</v>
      </c>
      <c r="AT9" s="15" t="s">
        <v>133</v>
      </c>
      <c r="AU9" s="15" t="s">
        <v>133</v>
      </c>
      <c r="AV9" s="16" t="s">
        <v>134</v>
      </c>
      <c r="AW9" s="16" t="s">
        <v>134</v>
      </c>
      <c r="AX9" s="15" t="s">
        <v>133</v>
      </c>
      <c r="AY9" s="15" t="s">
        <v>133</v>
      </c>
      <c r="AZ9" s="15" t="s">
        <v>133</v>
      </c>
      <c r="BA9" s="16" t="s">
        <v>138</v>
      </c>
      <c r="BB9" s="15" t="s">
        <v>133</v>
      </c>
      <c r="BC9" s="16" t="s">
        <v>138</v>
      </c>
      <c r="BD9" s="15" t="s">
        <v>133</v>
      </c>
      <c r="BE9" s="16" t="s">
        <v>141</v>
      </c>
      <c r="BF9" s="17" t="s">
        <v>142</v>
      </c>
      <c r="BG9" s="16" t="s">
        <v>134</v>
      </c>
      <c r="BH9" s="16" t="s">
        <v>132</v>
      </c>
      <c r="BI9" s="17" t="s">
        <v>142</v>
      </c>
      <c r="BJ9" s="16" t="s">
        <v>141</v>
      </c>
      <c r="BK9" s="16" t="s">
        <v>135</v>
      </c>
      <c r="BL9" s="16" t="s">
        <v>132</v>
      </c>
      <c r="BM9" s="16" t="s">
        <v>132</v>
      </c>
      <c r="BN9" s="16" t="s">
        <v>134</v>
      </c>
      <c r="BO9" s="17" t="s">
        <v>137</v>
      </c>
      <c r="BP9" s="16" t="s">
        <v>135</v>
      </c>
      <c r="BQ9" s="17" t="s">
        <v>137</v>
      </c>
      <c r="BR9" s="16" t="s">
        <v>135</v>
      </c>
      <c r="BS9" s="17" t="s">
        <v>139</v>
      </c>
    </row>
    <row r="10" spans="1:71" x14ac:dyDescent="0.3">
      <c r="A10" s="15" t="s">
        <v>150</v>
      </c>
      <c r="B10" s="16" t="s">
        <v>132</v>
      </c>
      <c r="C10" s="17" t="s">
        <v>139</v>
      </c>
      <c r="D10" s="17" t="s">
        <v>139</v>
      </c>
      <c r="E10" s="15" t="s">
        <v>133</v>
      </c>
      <c r="F10" s="17" t="s">
        <v>139</v>
      </c>
      <c r="G10" s="16" t="s">
        <v>134</v>
      </c>
      <c r="H10" s="16" t="s">
        <v>132</v>
      </c>
      <c r="I10" s="16" t="s">
        <v>135</v>
      </c>
      <c r="J10" s="16" t="s">
        <v>138</v>
      </c>
      <c r="K10" s="16" t="s">
        <v>132</v>
      </c>
      <c r="L10" s="16" t="s">
        <v>134</v>
      </c>
      <c r="M10" s="16" t="s">
        <v>141</v>
      </c>
      <c r="N10" s="16" t="s">
        <v>138</v>
      </c>
      <c r="O10" s="15" t="s">
        <v>133</v>
      </c>
      <c r="P10" s="15" t="s">
        <v>133</v>
      </c>
      <c r="Q10" s="16" t="s">
        <v>135</v>
      </c>
      <c r="R10" s="15" t="s">
        <v>133</v>
      </c>
      <c r="S10" s="17" t="s">
        <v>137</v>
      </c>
      <c r="T10" s="15" t="s">
        <v>133</v>
      </c>
      <c r="U10" s="16" t="s">
        <v>134</v>
      </c>
      <c r="V10" s="16" t="s">
        <v>132</v>
      </c>
      <c r="W10" s="15" t="s">
        <v>133</v>
      </c>
      <c r="X10" s="15" t="s">
        <v>133</v>
      </c>
      <c r="Y10" s="15" t="s">
        <v>133</v>
      </c>
      <c r="Z10" s="16" t="s">
        <v>135</v>
      </c>
      <c r="AA10" s="16" t="s">
        <v>134</v>
      </c>
      <c r="AB10" s="15" t="s">
        <v>133</v>
      </c>
      <c r="AC10" s="15" t="s">
        <v>133</v>
      </c>
      <c r="AD10" s="15" t="s">
        <v>133</v>
      </c>
      <c r="AE10" s="15" t="s">
        <v>133</v>
      </c>
      <c r="AF10" s="15" t="s">
        <v>133</v>
      </c>
      <c r="AG10" s="15" t="s">
        <v>133</v>
      </c>
      <c r="AH10" s="15" t="s">
        <v>133</v>
      </c>
      <c r="AI10" s="15" t="s">
        <v>133</v>
      </c>
      <c r="AJ10" s="15" t="s">
        <v>133</v>
      </c>
      <c r="AK10" s="15" t="s">
        <v>133</v>
      </c>
      <c r="AL10" s="15" t="s">
        <v>133</v>
      </c>
      <c r="AM10" s="17" t="s">
        <v>136</v>
      </c>
      <c r="AN10" s="16" t="s">
        <v>141</v>
      </c>
      <c r="AO10" s="16" t="s">
        <v>138</v>
      </c>
      <c r="AP10" s="16" t="s">
        <v>134</v>
      </c>
      <c r="AQ10" s="15" t="s">
        <v>133</v>
      </c>
      <c r="AR10" s="16" t="s">
        <v>138</v>
      </c>
      <c r="AS10" s="15" t="s">
        <v>133</v>
      </c>
      <c r="AT10" s="15" t="s">
        <v>133</v>
      </c>
      <c r="AU10" s="15" t="s">
        <v>133</v>
      </c>
      <c r="AV10" s="16" t="s">
        <v>134</v>
      </c>
      <c r="AW10" s="16" t="s">
        <v>134</v>
      </c>
      <c r="AX10" s="15" t="s">
        <v>133</v>
      </c>
      <c r="AY10" s="15" t="s">
        <v>133</v>
      </c>
      <c r="AZ10" s="16" t="s">
        <v>134</v>
      </c>
      <c r="BA10" s="16" t="s">
        <v>138</v>
      </c>
      <c r="BB10" s="15" t="s">
        <v>133</v>
      </c>
      <c r="BC10" s="15" t="s">
        <v>133</v>
      </c>
      <c r="BD10" s="15" t="s">
        <v>133</v>
      </c>
      <c r="BE10" s="17" t="s">
        <v>142</v>
      </c>
      <c r="BF10" s="15" t="s">
        <v>133</v>
      </c>
      <c r="BG10" s="17" t="s">
        <v>139</v>
      </c>
      <c r="BH10" s="15" t="s">
        <v>133</v>
      </c>
      <c r="BI10" s="16" t="s">
        <v>138</v>
      </c>
      <c r="BJ10" s="16" t="s">
        <v>141</v>
      </c>
      <c r="BK10" s="16" t="s">
        <v>135</v>
      </c>
      <c r="BL10" s="15" t="s">
        <v>133</v>
      </c>
      <c r="BM10" s="16" t="s">
        <v>132</v>
      </c>
      <c r="BN10" s="15" t="s">
        <v>133</v>
      </c>
      <c r="BO10" s="15" t="s">
        <v>133</v>
      </c>
      <c r="BP10" s="15" t="s">
        <v>133</v>
      </c>
      <c r="BQ10" s="15" t="s">
        <v>133</v>
      </c>
      <c r="BR10" s="15" t="s">
        <v>133</v>
      </c>
      <c r="BS10" s="15" t="s">
        <v>133</v>
      </c>
    </row>
    <row r="11" spans="1:71" x14ac:dyDescent="0.3">
      <c r="A11" s="15" t="s">
        <v>151</v>
      </c>
      <c r="B11" s="15" t="s">
        <v>133</v>
      </c>
      <c r="C11" s="15" t="s">
        <v>133</v>
      </c>
      <c r="D11" s="15" t="s">
        <v>133</v>
      </c>
      <c r="E11" s="15" t="s">
        <v>133</v>
      </c>
      <c r="F11" s="15" t="s">
        <v>133</v>
      </c>
      <c r="G11" s="15" t="s">
        <v>133</v>
      </c>
      <c r="H11" s="15" t="s">
        <v>133</v>
      </c>
      <c r="I11" s="15" t="s">
        <v>133</v>
      </c>
      <c r="J11" s="15" t="s">
        <v>133</v>
      </c>
      <c r="K11" s="15" t="s">
        <v>133</v>
      </c>
      <c r="L11" s="15" t="s">
        <v>133</v>
      </c>
      <c r="M11" s="16" t="s">
        <v>141</v>
      </c>
      <c r="N11" s="15" t="s">
        <v>133</v>
      </c>
      <c r="O11" s="15" t="s">
        <v>133</v>
      </c>
      <c r="P11" s="15" t="s">
        <v>133</v>
      </c>
      <c r="Q11" s="15" t="s">
        <v>133</v>
      </c>
      <c r="R11" s="15" t="s">
        <v>133</v>
      </c>
      <c r="S11" s="15" t="s">
        <v>133</v>
      </c>
      <c r="T11" s="15" t="s">
        <v>133</v>
      </c>
      <c r="U11" s="16" t="s">
        <v>134</v>
      </c>
      <c r="V11" s="16" t="s">
        <v>132</v>
      </c>
      <c r="W11" s="15" t="s">
        <v>133</v>
      </c>
      <c r="X11" s="15" t="s">
        <v>133</v>
      </c>
      <c r="Y11" s="15" t="s">
        <v>133</v>
      </c>
      <c r="Z11" s="15" t="s">
        <v>133</v>
      </c>
      <c r="AA11" s="15" t="s">
        <v>133</v>
      </c>
      <c r="AB11" s="15" t="s">
        <v>133</v>
      </c>
      <c r="AC11" s="15" t="s">
        <v>133</v>
      </c>
      <c r="AD11" s="15" t="s">
        <v>133</v>
      </c>
      <c r="AE11" s="15" t="s">
        <v>133</v>
      </c>
      <c r="AF11" s="15" t="s">
        <v>133</v>
      </c>
      <c r="AG11" s="16" t="s">
        <v>134</v>
      </c>
      <c r="AH11" s="16" t="s">
        <v>141</v>
      </c>
      <c r="AI11" s="15" t="s">
        <v>133</v>
      </c>
      <c r="AJ11" s="15" t="s">
        <v>133</v>
      </c>
      <c r="AK11" s="15" t="s">
        <v>133</v>
      </c>
      <c r="AL11" s="16" t="s">
        <v>134</v>
      </c>
      <c r="AM11" s="17" t="s">
        <v>137</v>
      </c>
      <c r="AN11" s="15" t="s">
        <v>133</v>
      </c>
      <c r="AO11" s="16" t="s">
        <v>138</v>
      </c>
      <c r="AP11" s="17" t="s">
        <v>140</v>
      </c>
      <c r="AQ11" s="15" t="s">
        <v>133</v>
      </c>
      <c r="AR11" s="15" t="s">
        <v>133</v>
      </c>
      <c r="AS11" s="15" t="s">
        <v>133</v>
      </c>
      <c r="AT11" s="15" t="s">
        <v>133</v>
      </c>
      <c r="AU11" s="15" t="s">
        <v>133</v>
      </c>
      <c r="AV11" s="16" t="s">
        <v>134</v>
      </c>
      <c r="AW11" s="15" t="s">
        <v>133</v>
      </c>
      <c r="AX11" s="15" t="s">
        <v>133</v>
      </c>
      <c r="AY11" s="15" t="s">
        <v>133</v>
      </c>
      <c r="AZ11" s="15" t="s">
        <v>133</v>
      </c>
      <c r="BA11" s="15" t="s">
        <v>133</v>
      </c>
      <c r="BB11" s="15" t="s">
        <v>133</v>
      </c>
      <c r="BC11" s="15" t="s">
        <v>133</v>
      </c>
      <c r="BD11" s="15" t="s">
        <v>133</v>
      </c>
      <c r="BE11" s="17" t="s">
        <v>137</v>
      </c>
      <c r="BF11" s="16" t="s">
        <v>141</v>
      </c>
      <c r="BG11" s="17" t="s">
        <v>140</v>
      </c>
      <c r="BH11" s="15" t="s">
        <v>133</v>
      </c>
      <c r="BI11" s="16" t="s">
        <v>138</v>
      </c>
      <c r="BJ11" s="16" t="s">
        <v>141</v>
      </c>
      <c r="BK11" s="16" t="s">
        <v>135</v>
      </c>
      <c r="BL11" s="16" t="s">
        <v>132</v>
      </c>
      <c r="BM11" s="16" t="s">
        <v>132</v>
      </c>
      <c r="BN11" s="17" t="s">
        <v>136</v>
      </c>
      <c r="BO11" s="16" t="s">
        <v>134</v>
      </c>
      <c r="BP11" s="16" t="s">
        <v>135</v>
      </c>
      <c r="BQ11" s="15" t="s">
        <v>133</v>
      </c>
      <c r="BR11" s="17" t="s">
        <v>139</v>
      </c>
      <c r="BS11" s="17" t="s">
        <v>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 Ahad</dc:creator>
  <cp:lastModifiedBy>Ahnaf Ahad</cp:lastModifiedBy>
  <dcterms:created xsi:type="dcterms:W3CDTF">2024-11-26T20:51:34Z</dcterms:created>
  <dcterms:modified xsi:type="dcterms:W3CDTF">2024-12-30T04:26:55Z</dcterms:modified>
</cp:coreProperties>
</file>